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age รายได้ทุกรายการ-ปีงบ 69\"/>
    </mc:Choice>
  </mc:AlternateContent>
  <xr:revisionPtr revIDLastSave="0" documentId="13_ncr:1_{1DF6D1E0-C59F-48BD-ABC5-4425118850EA}" xr6:coauthVersionLast="47" xr6:coauthVersionMax="47" xr10:uidLastSave="{00000000-0000-0000-0000-000000000000}"/>
  <bookViews>
    <workbookView xWindow="-120" yWindow="-120" windowWidth="29040" windowHeight="15720" tabRatio="981" activeTab="4" xr2:uid="{00000000-000D-0000-FFFF-FFFF00000000}"/>
  </bookViews>
  <sheets>
    <sheet name="รายได้ สปสช." sheetId="1" r:id="rId1"/>
    <sheet name="PIVOT" sheetId="21" r:id="rId2"/>
    <sheet name="ลูกหนี้ค่ารักษา" sheetId="2" r:id="rId3"/>
    <sheet name="PP Fs รายหน่วยบริการ" sheetId="3" r:id="rId4"/>
    <sheet name="ประกันสังคม" sheetId="4" r:id="rId5"/>
    <sheet name="เบิกได้" sheetId="5" r:id="rId6"/>
    <sheet name="เงินสด" sheetId="6" r:id="rId7"/>
    <sheet name="ประกันสุขภาพต่างด้าว" sheetId="7" r:id="rId8"/>
    <sheet name="พรบ." sheetId="8" r:id="rId9"/>
    <sheet name="บุคคลไร้สถานะและสิทธิ์" sheetId="9" r:id="rId10"/>
    <sheet name="Vaccine" sheetId="10" r:id="rId11"/>
    <sheet name="ข้อมูลผู้ป่วย" sheetId="11" r:id="rId12"/>
    <sheet name="EMS" sheetId="12" r:id="rId13"/>
    <sheet name="PP free" sheetId="13" state="hidden" r:id="rId14"/>
    <sheet name="สังคมสงเคราะห์" sheetId="14" r:id="rId15"/>
    <sheet name="Palliative Care(mis)" sheetId="15" r:id="rId16"/>
    <sheet name="อุปกรณ์เทียม (mis)" sheetId="16" r:id="rId17"/>
    <sheet name="seamless, HC FS" sheetId="17" r:id="rId18"/>
    <sheet name="OPD" sheetId="18" r:id="rId19"/>
    <sheet name="IPD" sheetId="19" r:id="rId20"/>
    <sheet name="Dent" sheetId="20" state="hidden" r:id="rId21"/>
  </sheets>
  <definedNames>
    <definedName name="_xlnm._FilterDatabase" localSheetId="3" hidden="1">'PP Fs รายหน่วยบริการ'!$A$2:$O$54</definedName>
    <definedName name="เบิกต้นสังกัด">เบิกได้!$A$2:$Q$12</definedName>
    <definedName name="รายรับ">ประกันสังคม!$A$15:$O$23</definedName>
    <definedName name="เรียกเก็บ">ประกันสังคม!$A$4:$O$12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4" l="1"/>
  <c r="E24" i="14"/>
  <c r="D24" i="14"/>
  <c r="C24" i="14"/>
  <c r="B24" i="14"/>
  <c r="Q8" i="19" l="1"/>
  <c r="Q3" i="19"/>
  <c r="R39" i="18"/>
  <c r="Q39" i="18"/>
  <c r="P39" i="18"/>
  <c r="O39" i="18"/>
  <c r="N39" i="18"/>
  <c r="L39" i="18"/>
  <c r="K39" i="18"/>
  <c r="J39" i="18"/>
  <c r="I39" i="18"/>
  <c r="H39" i="18"/>
  <c r="G39" i="18"/>
  <c r="S38" i="18"/>
  <c r="S37" i="18"/>
  <c r="S35" i="18"/>
  <c r="S34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M18" i="18"/>
  <c r="M39" i="18" s="1"/>
  <c r="F18" i="18"/>
  <c r="S18" i="18" s="1"/>
  <c r="S17" i="18"/>
  <c r="S9" i="18"/>
  <c r="S8" i="18"/>
  <c r="S7" i="18"/>
  <c r="S5" i="18"/>
  <c r="S39" i="18" s="1"/>
  <c r="F92" i="17"/>
  <c r="E92" i="17"/>
  <c r="D92" i="17"/>
  <c r="H82" i="17"/>
  <c r="G82" i="17"/>
  <c r="F82" i="17"/>
  <c r="E82" i="17"/>
  <c r="D82" i="17"/>
  <c r="C82" i="17"/>
  <c r="K62" i="17"/>
  <c r="J62" i="17"/>
  <c r="AB10" i="16"/>
  <c r="AA10" i="16"/>
  <c r="Z10" i="16"/>
  <c r="G22" i="15"/>
  <c r="F22" i="15"/>
  <c r="E22" i="15"/>
  <c r="E11" i="15"/>
  <c r="D11" i="15"/>
  <c r="C11" i="15"/>
  <c r="B11" i="15"/>
  <c r="F19" i="14"/>
  <c r="E19" i="14"/>
  <c r="D19" i="14"/>
  <c r="C19" i="14"/>
  <c r="B19" i="14"/>
  <c r="S30" i="13"/>
  <c r="S29" i="13"/>
  <c r="S26" i="13"/>
  <c r="S25" i="13"/>
  <c r="S22" i="13"/>
  <c r="S21" i="13"/>
  <c r="S20" i="13"/>
  <c r="S19" i="13"/>
  <c r="S17" i="13"/>
  <c r="S16" i="13"/>
  <c r="S15" i="13"/>
  <c r="S13" i="13"/>
  <c r="S32" i="13" s="1"/>
  <c r="S12" i="13"/>
  <c r="S11" i="13"/>
  <c r="S10" i="13"/>
  <c r="S9" i="13"/>
  <c r="S8" i="13"/>
  <c r="S7" i="13"/>
  <c r="S6" i="13"/>
  <c r="S5" i="13"/>
  <c r="S4" i="13"/>
  <c r="S3" i="13"/>
  <c r="I9" i="12"/>
  <c r="E9" i="12"/>
  <c r="D9" i="12"/>
  <c r="C9" i="12"/>
  <c r="M30" i="11"/>
  <c r="L30" i="11"/>
  <c r="K30" i="11"/>
  <c r="J30" i="11"/>
  <c r="I30" i="11"/>
  <c r="H30" i="11"/>
  <c r="G30" i="11"/>
  <c r="F30" i="11"/>
  <c r="E30" i="11"/>
  <c r="D30" i="11"/>
  <c r="C30" i="11"/>
  <c r="B30" i="11"/>
  <c r="K15" i="11"/>
  <c r="J15" i="11"/>
  <c r="I15" i="11"/>
  <c r="H15" i="11"/>
  <c r="G15" i="11"/>
  <c r="F15" i="11"/>
  <c r="E15" i="11"/>
  <c r="D15" i="11"/>
  <c r="C15" i="11"/>
  <c r="B15" i="11"/>
  <c r="I19" i="10"/>
  <c r="H19" i="10"/>
  <c r="G3" i="9"/>
  <c r="F3" i="9"/>
  <c r="E3" i="9"/>
  <c r="D3" i="9"/>
  <c r="C3" i="9"/>
  <c r="I18" i="8"/>
  <c r="E18" i="8"/>
  <c r="D18" i="8"/>
  <c r="C18" i="8"/>
  <c r="L6" i="8"/>
  <c r="K6" i="8"/>
  <c r="J6" i="8"/>
  <c r="I6" i="8"/>
  <c r="H6" i="8"/>
  <c r="G6" i="8"/>
  <c r="F6" i="8"/>
  <c r="E6" i="8"/>
  <c r="D6" i="8"/>
  <c r="C6" i="8"/>
  <c r="B6" i="8"/>
  <c r="C5" i="8"/>
  <c r="C4" i="8"/>
  <c r="C3" i="8"/>
  <c r="B3" i="8"/>
  <c r="B15" i="7"/>
  <c r="M14" i="7"/>
  <c r="L14" i="7"/>
  <c r="K14" i="7"/>
  <c r="J14" i="7"/>
  <c r="I14" i="7"/>
  <c r="H14" i="7"/>
  <c r="G14" i="7"/>
  <c r="F14" i="7"/>
  <c r="E14" i="7"/>
  <c r="E15" i="7" s="1"/>
  <c r="D14" i="7"/>
  <c r="C13" i="7"/>
  <c r="C12" i="7"/>
  <c r="F8" i="7"/>
  <c r="E8" i="7" s="1"/>
  <c r="D8" i="7" s="1"/>
  <c r="C8" i="7" s="1"/>
  <c r="J7" i="7"/>
  <c r="E7" i="7"/>
  <c r="C6" i="7"/>
  <c r="M5" i="7"/>
  <c r="M7" i="7" s="1"/>
  <c r="L5" i="7"/>
  <c r="L7" i="7" s="1"/>
  <c r="K5" i="7"/>
  <c r="C5" i="7" s="1"/>
  <c r="J5" i="7"/>
  <c r="I5" i="7"/>
  <c r="I7" i="7" s="1"/>
  <c r="H5" i="7"/>
  <c r="H7" i="7" s="1"/>
  <c r="G5" i="7"/>
  <c r="G7" i="7" s="1"/>
  <c r="F5" i="7"/>
  <c r="F7" i="7" s="1"/>
  <c r="E5" i="7"/>
  <c r="D5" i="7"/>
  <c r="D7" i="7" s="1"/>
  <c r="B5" i="7"/>
  <c r="B7" i="7" s="1"/>
  <c r="C4" i="7"/>
  <c r="C3" i="7"/>
  <c r="C3" i="6"/>
  <c r="C2" i="6"/>
  <c r="E36" i="5"/>
  <c r="F36" i="5" s="1"/>
  <c r="B36" i="5"/>
  <c r="M35" i="5"/>
  <c r="L35" i="5"/>
  <c r="K35" i="5"/>
  <c r="J35" i="5"/>
  <c r="I35" i="5"/>
  <c r="H35" i="5"/>
  <c r="G35" i="5"/>
  <c r="F35" i="5"/>
  <c r="E35" i="5"/>
  <c r="D35" i="5"/>
  <c r="C35" i="5"/>
  <c r="C34" i="5"/>
  <c r="C33" i="5"/>
  <c r="F29" i="5"/>
  <c r="E29" i="5"/>
  <c r="D29" i="5"/>
  <c r="C29" i="5"/>
  <c r="G28" i="5"/>
  <c r="B28" i="5"/>
  <c r="C27" i="5"/>
  <c r="M26" i="5"/>
  <c r="M28" i="5" s="1"/>
  <c r="L26" i="5"/>
  <c r="L28" i="5" s="1"/>
  <c r="K26" i="5"/>
  <c r="K28" i="5" s="1"/>
  <c r="J26" i="5"/>
  <c r="J28" i="5" s="1"/>
  <c r="I26" i="5"/>
  <c r="I28" i="5" s="1"/>
  <c r="H26" i="5"/>
  <c r="C26" i="5" s="1"/>
  <c r="G26" i="5"/>
  <c r="F26" i="5"/>
  <c r="F28" i="5" s="1"/>
  <c r="E26" i="5"/>
  <c r="E28" i="5" s="1"/>
  <c r="D26" i="5"/>
  <c r="D28" i="5" s="1"/>
  <c r="B26" i="5"/>
  <c r="C25" i="5"/>
  <c r="C24" i="5"/>
  <c r="C17" i="5"/>
  <c r="C16" i="5"/>
  <c r="E12" i="5"/>
  <c r="E11" i="5"/>
  <c r="E10" i="5"/>
  <c r="E9" i="5"/>
  <c r="E8" i="5"/>
  <c r="E7" i="5"/>
  <c r="E6" i="5"/>
  <c r="E5" i="5"/>
  <c r="E4" i="5"/>
  <c r="E3" i="5"/>
  <c r="L23" i="4"/>
  <c r="K23" i="4"/>
  <c r="J23" i="4"/>
  <c r="I23" i="4"/>
  <c r="H23" i="4"/>
  <c r="G23" i="4"/>
  <c r="F23" i="4"/>
  <c r="E23" i="4"/>
  <c r="D23" i="4"/>
  <c r="C22" i="4"/>
  <c r="C21" i="4"/>
  <c r="C20" i="4"/>
  <c r="B20" i="4"/>
  <c r="C19" i="4"/>
  <c r="B19" i="4"/>
  <c r="C18" i="4"/>
  <c r="C17" i="4"/>
  <c r="L12" i="4"/>
  <c r="K12" i="4"/>
  <c r="J12" i="4"/>
  <c r="I12" i="4"/>
  <c r="H12" i="4"/>
  <c r="G12" i="4"/>
  <c r="F12" i="4"/>
  <c r="E12" i="4"/>
  <c r="D12" i="4"/>
  <c r="B12" i="4"/>
  <c r="C11" i="4"/>
  <c r="C10" i="4"/>
  <c r="C9" i="4"/>
  <c r="C8" i="4"/>
  <c r="C7" i="4"/>
  <c r="C6" i="4"/>
  <c r="M54" i="3"/>
  <c r="I54" i="3"/>
  <c r="H54" i="3"/>
  <c r="G54" i="3"/>
  <c r="F54" i="3"/>
  <c r="E54" i="3"/>
  <c r="D54" i="3"/>
  <c r="O53" i="3"/>
  <c r="N53" i="3"/>
  <c r="M53" i="3"/>
  <c r="L52" i="3"/>
  <c r="K52" i="3"/>
  <c r="J52" i="3"/>
  <c r="L51" i="3"/>
  <c r="L50" i="3"/>
  <c r="K50" i="3"/>
  <c r="L49" i="3"/>
  <c r="K49" i="3"/>
  <c r="K47" i="3"/>
  <c r="K45" i="3"/>
  <c r="J45" i="3" s="1"/>
  <c r="L44" i="3"/>
  <c r="K44" i="3"/>
  <c r="L43" i="3"/>
  <c r="K43" i="3"/>
  <c r="L42" i="3"/>
  <c r="K42" i="3"/>
  <c r="J42" i="3"/>
  <c r="K41" i="3"/>
  <c r="J41" i="3"/>
  <c r="O40" i="3"/>
  <c r="O54" i="3" s="1"/>
  <c r="N40" i="3"/>
  <c r="N54" i="3" s="1"/>
  <c r="M40" i="3"/>
  <c r="K39" i="3"/>
  <c r="J39" i="3"/>
  <c r="L38" i="3"/>
  <c r="K38" i="3"/>
  <c r="K51" i="3" s="1"/>
  <c r="J51" i="3" s="1"/>
  <c r="K37" i="3"/>
  <c r="J37" i="3"/>
  <c r="L36" i="3"/>
  <c r="J36" i="3"/>
  <c r="L35" i="3"/>
  <c r="K35" i="3"/>
  <c r="L34" i="3"/>
  <c r="K34" i="3"/>
  <c r="L33" i="3"/>
  <c r="K33" i="3"/>
  <c r="K32" i="3"/>
  <c r="J32" i="3"/>
  <c r="L31" i="3"/>
  <c r="L30" i="3"/>
  <c r="L29" i="3"/>
  <c r="K29" i="3"/>
  <c r="K28" i="3"/>
  <c r="K48" i="3" s="1"/>
  <c r="J48" i="3" s="1"/>
  <c r="J28" i="3"/>
  <c r="L27" i="3"/>
  <c r="K27" i="3"/>
  <c r="J27" i="3"/>
  <c r="L26" i="3"/>
  <c r="K25" i="3"/>
  <c r="J25" i="3" s="1"/>
  <c r="K24" i="3"/>
  <c r="J24" i="3"/>
  <c r="K23" i="3"/>
  <c r="K22" i="3"/>
  <c r="K46" i="3" s="1"/>
  <c r="J46" i="3" s="1"/>
  <c r="J22" i="3"/>
  <c r="K21" i="3"/>
  <c r="L20" i="3"/>
  <c r="K20" i="3"/>
  <c r="J20" i="3"/>
  <c r="K19" i="3"/>
  <c r="J19" i="3"/>
  <c r="J18" i="3"/>
  <c r="L17" i="3"/>
  <c r="K17" i="3"/>
  <c r="L16" i="3"/>
  <c r="K16" i="3"/>
  <c r="L15" i="3"/>
  <c r="K15" i="3"/>
  <c r="L14" i="3"/>
  <c r="K14" i="3"/>
  <c r="L13" i="3"/>
  <c r="L12" i="3"/>
  <c r="K12" i="3"/>
  <c r="J12" i="3"/>
  <c r="J11" i="3"/>
  <c r="K10" i="3"/>
  <c r="L9" i="3"/>
  <c r="J9" i="3"/>
  <c r="L8" i="3"/>
  <c r="K8" i="3"/>
  <c r="L7" i="3"/>
  <c r="L6" i="3"/>
  <c r="L5" i="3"/>
  <c r="K5" i="3"/>
  <c r="L4" i="3"/>
  <c r="K4" i="3"/>
  <c r="C19" i="1"/>
  <c r="M18" i="1"/>
  <c r="L18" i="1"/>
  <c r="K18" i="1"/>
  <c r="J18" i="1"/>
  <c r="I18" i="1"/>
  <c r="H18" i="1"/>
  <c r="G18" i="1"/>
  <c r="F18" i="1"/>
  <c r="E18" i="1"/>
  <c r="D18" i="1"/>
  <c r="C18" i="1" s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23" i="4" l="1"/>
  <c r="C12" i="4"/>
  <c r="C23" i="4"/>
  <c r="J18" i="8"/>
  <c r="J9" i="12"/>
  <c r="F15" i="7"/>
  <c r="G15" i="7" s="1"/>
  <c r="H15" i="7" s="1"/>
  <c r="I15" i="7" s="1"/>
  <c r="J15" i="7" s="1"/>
  <c r="K15" i="7" s="1"/>
  <c r="L15" i="7" s="1"/>
  <c r="M15" i="7" s="1"/>
  <c r="G36" i="5"/>
  <c r="H36" i="5" s="1"/>
  <c r="I36" i="5" s="1"/>
  <c r="J36" i="5" s="1"/>
  <c r="K36" i="5" s="1"/>
  <c r="L36" i="5" s="1"/>
  <c r="M36" i="5" s="1"/>
  <c r="J38" i="3"/>
  <c r="F39" i="18"/>
  <c r="H28" i="5"/>
  <c r="C28" i="5" s="1"/>
  <c r="K7" i="7"/>
  <c r="C7" i="7" s="1"/>
  <c r="C14" i="7"/>
  <c r="C36" i="5" l="1"/>
  <c r="C15" i="7"/>
</calcChain>
</file>

<file path=xl/sharedStrings.xml><?xml version="1.0" encoding="utf-8"?>
<sst xmlns="http://schemas.openxmlformats.org/spreadsheetml/2006/main" count="1424" uniqueCount="653">
  <si>
    <t>รายงานสรุปข้อมูลลูกหนี้ค่ารักษาพยาบาลประจำเดือน สิงหาคม ปีงบประมาณ 2569 (ข้อมูลส่งเบิก ณ มิถุนายน 69) โรงพยาบาลลำทับ</t>
  </si>
  <si>
    <t xml:space="preserve">รายการบริการสร้างเสริมสุขภาพและป้องกันโรคแบบจ่ายตามรายการ (PP Fee Schedule) </t>
  </si>
  <si>
    <t xml:space="preserve">รายงานการโอนเงินงบกองทุน ประจำเดือนสิงหาคม ปีงบประมาณ 2569 (ข้อมูลส่งเบิก ณ มิถุนายน 69) โรงพยาบาลลำทับ                                                        </t>
  </si>
  <si>
    <t>ประกันสังคม</t>
  </si>
  <si>
    <t>ลำดับ</t>
  </si>
  <si>
    <t>เรียกเก็บ</t>
  </si>
  <si>
    <t>รายการ</t>
  </si>
  <si>
    <t>visit</t>
  </si>
  <si>
    <t>กองทุน</t>
  </si>
  <si>
    <t>เรียกเก็บ/บาท</t>
  </si>
  <si>
    <t>ชำระเงินเอง</t>
  </si>
  <si>
    <t>ชดเชย/บาท</t>
  </si>
  <si>
    <t>รอชดเชย/บาท</t>
  </si>
  <si>
    <t>ส่วนต่าง/บาท</t>
  </si>
  <si>
    <t>ปีงบประมาณ 2568</t>
  </si>
  <si>
    <t>ปีงบประมาณ 2569</t>
  </si>
  <si>
    <t>ต.ค.-68</t>
  </si>
  <si>
    <t>พ.ย.-68</t>
  </si>
  <si>
    <t>ธ.ค.-68</t>
  </si>
  <si>
    <t>ม.ค.-69</t>
  </si>
  <si>
    <t>ก.พ.-69</t>
  </si>
  <si>
    <t>ข้อมูล ณ 1 ต.ค.68 - 5 ส.ค.69</t>
  </si>
  <si>
    <t>มี.ค.-69</t>
  </si>
  <si>
    <t>เม.ย.-69</t>
  </si>
  <si>
    <t>พ.ค.-69</t>
  </si>
  <si>
    <t>มิ.ย.-69</t>
  </si>
  <si>
    <t>ก.ค.-69</t>
  </si>
  <si>
    <t>ลูกหนี้ค่ารักษา-เบิกจ่ายตรงกรมบัญชีกลาง OP</t>
  </si>
  <si>
    <t>ส.ค.-69</t>
  </si>
  <si>
    <t>ก.ย.-69</t>
  </si>
  <si>
    <t>ประกันสังคม OP-ในเครือข่าย(เรื้อรัง+ทั่วไป)</t>
  </si>
  <si>
    <t>ลูกหนี้ค่ารักษา-เบิกจ่ายตรงกรมบัญชีกลาง IP</t>
  </si>
  <si>
    <t>ลูกหนี้ค่ารักษา-เบิกจ่ายตรง อปท. OP</t>
  </si>
  <si>
    <t>ลูกหนี้ค่ารักษา-เบิกจ่ายตรง อปท. IP</t>
  </si>
  <si>
    <t>ลูกหนี้ค่ารักษา-เบิกกรุงเทพมหานคร OP</t>
  </si>
  <si>
    <t>หน่วยบริการ</t>
  </si>
  <si>
    <t>ลูกหนี้ค่ารักษา-เบิกกรุงเทพมหานคร IP</t>
  </si>
  <si>
    <t>กลุ่มรายการ (GROUP_NAME)</t>
  </si>
  <si>
    <t>รายการ (ITEM_NAME)</t>
  </si>
  <si>
    <t>ลูกหนี้เบิกต้นสังกัด รัฐวิสาหกิจ ไฟฟ้า ไปรษณีย์ (ชำระเงินเอง) OP</t>
  </si>
  <si>
    <t>กองทุน CENTRAL REIMBURSE</t>
  </si>
  <si>
    <t>คน 2567</t>
  </si>
  <si>
    <t>บาท 2567</t>
  </si>
  <si>
    <t>ลูกหนี้เบิกต้นสังกัด รัฐวิสาหกิจ ไฟฟ้า ไปรษณีย์ (ชำระเงินเอง) IP</t>
  </si>
  <si>
    <t>ครั้ง 2567</t>
  </si>
  <si>
    <t>คน 2568</t>
  </si>
  <si>
    <t>ครั้ง 2568</t>
  </si>
  <si>
    <t>บาท 2568</t>
  </si>
  <si>
    <t>เป้าหมาย (100%)</t>
  </si>
  <si>
    <t>ลูกหนี้ค่ารักษา-เบิกสิทธิองค์การขนส่งมวลชนกรุงเทพ (ขสมก.)-OP</t>
  </si>
  <si>
    <t>ลูกหนี้ค่ารักษา-เบิกสิทธิองค์การขนส่งมวลชนกรุงเทพ (ขสมก.)- IP</t>
  </si>
  <si>
    <t>เป้าหมาย (80%)</t>
  </si>
  <si>
    <t>อัตราเบิก</t>
  </si>
  <si>
    <t>คน 2569</t>
  </si>
  <si>
    <t>ครั้ง 2569</t>
  </si>
  <si>
    <t>บาท 2569</t>
  </si>
  <si>
    <t>ผู้รับผิดชอบ</t>
  </si>
  <si>
    <r>
      <rPr>
        <b/>
        <sz val="12"/>
        <color theme="1"/>
        <rFont val="TH SarabunPSK"/>
      </rPr>
      <t xml:space="preserve">ลูกหนี้ค่ารักษา UC-IP </t>
    </r>
    <r>
      <rPr>
        <b/>
        <sz val="12"/>
        <color rgb="FFFF0000"/>
        <rFont val="TH SarabunPSK"/>
      </rPr>
      <t>(ก.ค.69 (ยังไม่ชดเชย))*</t>
    </r>
  </si>
  <si>
    <t>ประกันสังคม IP-ในเครือข่าย</t>
  </si>
  <si>
    <t>11345-รพ.ลำทับ</t>
  </si>
  <si>
    <t>บริการฝากครรภ์</t>
  </si>
  <si>
    <t>กองทุนผู้ป่วยนอก</t>
  </si>
  <si>
    <t>ลูกหนี้ค่ารักษา AE-OP</t>
  </si>
  <si>
    <t>ขัดทำความสะอาดฟัน</t>
  </si>
  <si>
    <t>ลูกหนี้ค่ารักษา UC-OP นอก CUP ในจังหวัด (OP ANYWHERE ในจังหวัด)</t>
  </si>
  <si>
    <t>กองทุนผู้ป่วยใน</t>
  </si>
  <si>
    <t>-</t>
  </si>
  <si>
    <t>ประกันสังคม OP-นอกเครือข่าย</t>
  </si>
  <si>
    <t>กองทุนสร้างเสริมสุขภาพและป้องกันโรค</t>
  </si>
  <si>
    <t>รพ.กระบี่</t>
  </si>
  <si>
    <t>ประกันสังคม IP-นอกเครือข่าย</t>
  </si>
  <si>
    <t>กองทุนเอดส์</t>
  </si>
  <si>
    <t>ประกันสังคม-ทันตกรรม</t>
  </si>
  <si>
    <t>รพ.อ่าวลึก</t>
  </si>
  <si>
    <t>กำไรสะสม (ตามมติบอร์ด)</t>
  </si>
  <si>
    <t>รพ.คลองท่อม</t>
  </si>
  <si>
    <t>ประกันสังคม-กองทุนทดแทน กท.44</t>
  </si>
  <si>
    <t>รพ.เหนือคลอง</t>
  </si>
  <si>
    <t>กำไรสะสม(ตามระเบียบ)</t>
  </si>
  <si>
    <t>ค่าตรวจทางห้องปฏิบัติการ (Lab 7 รายการ ครั้งที่ 1: VDRL, HIV, HepB, HBSAg, CBC+MCV และหรือ DCIP, Blood group:ABO/Rh (ทุกรายการ))</t>
  </si>
  <si>
    <t>รพ.ปลายพระยา</t>
  </si>
  <si>
    <t>ค่าบริการฟื้นฟูสมรรถภาพด้านการแพทย์</t>
  </si>
  <si>
    <t>รพ.เขาพนม</t>
  </si>
  <si>
    <t>รวม</t>
  </si>
  <si>
    <t>รพ.เกาะลันตา</t>
  </si>
  <si>
    <t>รพ.เกาะพีพี</t>
  </si>
  <si>
    <t>ค่าตรวจทางห้องปฏิบัติการ โดยตรวจเมื่ออายุครรภ์ใกล้ครบกำหนด</t>
  </si>
  <si>
    <t>*</t>
  </si>
  <si>
    <t>ค่าบริการดูแลการฝากครรภ์</t>
  </si>
  <si>
    <t>ค่าบริการสาธารณสุขเพิ่มเติมสำหรับบริการระดับปฐมภูมิ</t>
  </si>
  <si>
    <t>ลูกหนี้ค่ารักษา UC-OP ใน CUP</t>
  </si>
  <si>
    <t>ค่ารักษาพยาบาลผู้ประกันตนที่เป็นคนพิการ สิทธิประกันสังคม</t>
  </si>
  <si>
    <t>ตรวจอัลตราซาวด์ หญิงตั้งครรภ์</t>
  </si>
  <si>
    <t>งบค่าบริการทางการแพทย์ที่เบิกจ่ายในลักษณะงบลงทุน</t>
  </si>
  <si>
    <t>ลูกหนี้ค่ารักษา OP Anywhere</t>
  </si>
  <si>
    <t>รายรับ</t>
  </si>
  <si>
    <t>งบแพทย์แผนไทย</t>
  </si>
  <si>
    <t>ลูกหนี้ค่ารักษาประกันสังคม OP-ในเครือข่าย(เรื้อรัง+ทั่วไป)</t>
  </si>
  <si>
    <t>บริการคัดกรองมะเร็งปากมดลูก</t>
  </si>
  <si>
    <t>ค่าบริการเก็บตัวอย่าง</t>
  </si>
  <si>
    <t>ลูกหนี้ค่ารักษาประกันสังคม IP-ในเครือข่าย</t>
  </si>
  <si>
    <t>บริการควบคุมป้องกันและรักษาผู้ป่วยโรคเบาหวานและความดันโลหิตสูง</t>
  </si>
  <si>
    <t>ลูกหนี้ค่ารักษาประกันสังคม OP-นอกเครือข่าย</t>
  </si>
  <si>
    <t>ลูกหนี้ค่ารักษาประกันสังคม IP-นอกเครือข่าย</t>
  </si>
  <si>
    <t>ตรวจคัดกรองมะเร็งปากมดลูก ด้วยวิธี PAP SMEAR ผลเป็นลบ</t>
  </si>
  <si>
    <t>บริการฟื้นฟูสมรรถภาพด้านการแพทย์</t>
  </si>
  <si>
    <t>ลูกหนี้ค่ารักษาประกันสังคม-ทันตกรรม</t>
  </si>
  <si>
    <t>สวัสดิการรักษาพยาบาลของพนักงานส่วนท้องถิ่น</t>
  </si>
  <si>
    <t>ลูกหนี้ค่ารักษาประกันสังคม-กองทุนทดแทน</t>
  </si>
  <si>
    <t>บริการคัดกรองรอยโรคเสี่ยงมะเร็งและมะเร็งช่องปาก (CA Oral Screening)</t>
  </si>
  <si>
    <t>ค่าบริการคัดกรองปัจจัยเสี่ยง ตรวจรอยโรคในช่องปาก ตัดชิ้นเนื้อในช่องปาก (Biopsy) และตรวจทางพยาธิวิทยา</t>
  </si>
  <si>
    <t>รวมทั้งหมด</t>
  </si>
  <si>
    <t>ลูกหนี้ค่ารักษา-พรบ.รถ OP/IP</t>
  </si>
  <si>
    <t>บริการตรวจคัดกรองและค้นหาวัณโรคในกลุ่มเสี่ยงสูง</t>
  </si>
  <si>
    <t>ค่าบริการตรวจเสมหะ AFB</t>
  </si>
  <si>
    <t>ลูกหนี้ค่ารักษา สถาบันการแพทย์ฉุกเฉินแห่งชาติ(สพฉ) - EMS</t>
  </si>
  <si>
    <t>ลูกหนี้ค่ารักษา สังคมสงเคราะห์ - OP</t>
  </si>
  <si>
    <t>ลูกหนี้ค่ารักษา สังคมสงเคราะห์ - IP</t>
  </si>
  <si>
    <t>รวมทั้งสิ้น</t>
  </si>
  <si>
    <t>ค่าบริการถ่ายภาพรังสีทรวงอก CXR เพื่อวินิจฉัยวัณโรค</t>
  </si>
  <si>
    <t>* หมายเหตุ</t>
  </si>
  <si>
    <t>ลูกหนี้ค่ารักษาประกันสังคม ในเครือข่าย ปัจจุบันจ่ายถึง เดือนเมษายน 2569</t>
  </si>
  <si>
    <t>บริการคัดกรองเบาหวานและไขมันในเลือด</t>
  </si>
  <si>
    <t>ค่าบริการเจาะเลือดจากหลอดเลือดดำ ภายหลังอดอาหาร 8 ชั่วโมง ส่งตรวจ Total Cholesterol หรือ HDL อายุ 45 - 70 ปี</t>
  </si>
  <si>
    <t>ชำระแล้ว</t>
  </si>
  <si>
    <t>จำนวนค้าง(ราย)</t>
  </si>
  <si>
    <t>ค้างชำระ(บาท)</t>
  </si>
  <si>
    <t>ค่าบริการเจาะเลือดจากหลอดเลือดดำ ภายหลังอดอาหาร 8 ชั่วโมง ส่งตรวจ Total Cholesterol และ HDL</t>
  </si>
  <si>
    <t>ประมาณการรายรับ ปีงบประมาณ 2569</t>
  </si>
  <si>
    <t>ลูกหนี้ค่ารักษา - บุคคลไร้สถานะและสิทธิ์</t>
  </si>
  <si>
    <t>ค่าบริการเจาะเลือดจากหลอดเลือดดำ ภายหลังอดอาหาร 8 ชั่วโมง ส่งตรวจวัดระดับน้ำตาล (FPG)</t>
  </si>
  <si>
    <t>ทำเบิกจากกองทุน</t>
  </si>
  <si>
    <t>ประมาณการรายรับ OP-PP-IP ปี 2569 (Sheet0)</t>
  </si>
  <si>
    <t>ลูกหนี้ค่ารักษา - ชำระเงินเอง OP</t>
  </si>
  <si>
    <t>ค่าบริการเจาะเลือดจากหลอดเลือดดำ ภายหลังอดอาหาร 8 ชั่วโมง ส่งตรวจวัดระดับน้ำตาล (Fasting Plasma Glucose : FPG) สำหรับกลุ่มเสี่ยง อายุ 35-59 ปี</t>
  </si>
  <si>
    <t>HOSNAME</t>
  </si>
  <si>
    <t>ลูกหนี้ค่ารักษา - ชำระเงินเอง IP</t>
  </si>
  <si>
    <t>[1]</t>
  </si>
  <si>
    <t>[2]=[2.1]+[2.2]</t>
  </si>
  <si>
    <t>[3]</t>
  </si>
  <si>
    <t>บริการคัดกรองโลหิตจางจากการขาดธาตุเหล็ก</t>
  </si>
  <si>
    <t>[4]</t>
  </si>
  <si>
    <t>ตรวจนับเม็ดเลือดอย่างสมบูรณ์ (CBC)</t>
  </si>
  <si>
    <t>[5]</t>
  </si>
  <si>
    <t>[8]=[1]*[2]</t>
  </si>
  <si>
    <t>[9]=[1]*[3]</t>
  </si>
  <si>
    <t>[10]</t>
  </si>
  <si>
    <t>[11]</t>
  </si>
  <si>
    <t>[12]</t>
  </si>
  <si>
    <t>[15]=[9]+…+[14]</t>
  </si>
  <si>
    <t>บริการยาเม็ดเสริมธาตุเหล็กและกรดโฟลิค</t>
  </si>
  <si>
    <t>ค่าบริการยาเม็ดเสริมธาตุเหล็ก (Ferrofolic)</t>
  </si>
  <si>
    <t>*ประกันสังคม โรงพยาบาลกระบี่ จ่ายถึงเดือนเมษายน 2569</t>
  </si>
  <si>
    <t>อัตราจ่าย OP</t>
  </si>
  <si>
    <t>บริการเคลือบฟลูออไรด์</t>
  </si>
  <si>
    <t>* ข้อมูลส่งเบิก ณ วันที่ 5 ส.ค.69</t>
  </si>
  <si>
    <t>ค่าบริการเคลือบฟลูออไรด์ (กลุ่มเสี่ยง)</t>
  </si>
  <si>
    <t>อัตราจ่าย P&amp;P Basic services</t>
  </si>
  <si>
    <t>adjRW ในเขต</t>
  </si>
  <si>
    <t>adjRW นอกเขต</t>
  </si>
  <si>
    <t>วงเงิน OP                  เหมาจ่าย</t>
  </si>
  <si>
    <t>วงเงิน PP                   เหมาจ่าย</t>
  </si>
  <si>
    <t>PP workload</t>
  </si>
  <si>
    <t>วงเงินประมาณการ IP ในเขต</t>
  </si>
  <si>
    <t>ประมาณการเงิน IP นอกเขต</t>
  </si>
  <si>
    <t>รวมก่อนปรับลดค่าแรง</t>
  </si>
  <si>
    <t>รพ.ลำทับ</t>
  </si>
  <si>
    <t>บริการป้องกันและควบคุมโรคโลหิตจางธาลัสซีเมียในหญิงตั้งครรภ์</t>
  </si>
  <si>
    <t>ห้องปฏิบัติการ - Hb typing</t>
  </si>
  <si>
    <t>บริการคัดกรองมะเร็งลำไส้ใหญ่และลำไส้ตรง (Fit Test)</t>
  </si>
  <si>
    <t>ค่าบริการคัดกรองมะเร็งลำไส้ใหญ่และลำไส้ตรง</t>
  </si>
  <si>
    <t>ประมาณการรายรับ OP-PP-IP ปี 2569 (Sheet0 หลังปรับลดค่าแรงรวม)</t>
  </si>
  <si>
    <t>บริการคัดกรองโรคมะเร็งลำไส้ใหญ่ ด้วยการตรวจอุจจาระ วิธี Fit Test</t>
  </si>
  <si>
    <t>[16]</t>
  </si>
  <si>
    <t>[17]</t>
  </si>
  <si>
    <t>[18]</t>
  </si>
  <si>
    <t>[19]</t>
  </si>
  <si>
    <t>[20]</t>
  </si>
  <si>
    <t>[21]</t>
  </si>
  <si>
    <t>[22]=[1]*[19]</t>
  </si>
  <si>
    <t>[23]=[1]*[20]</t>
  </si>
  <si>
    <t>[24]=[4]*[21]</t>
  </si>
  <si>
    <t>[25]</t>
  </si>
  <si>
    <t>[26]</t>
  </si>
  <si>
    <t>[27]</t>
  </si>
  <si>
    <t>[28]=[22]+…+[27]</t>
  </si>
  <si>
    <t>บริการคัดกรองไวรัสตับอักเสบบี</t>
  </si>
  <si>
    <t>บริการตรวจคัดกรองไวรัสตับอักเสบ บี</t>
  </si>
  <si>
    <t>อัตราค่าแรง OP          ต่อประชากร</t>
  </si>
  <si>
    <t>อัตราค่าแรง PP         ต่อประชากร</t>
  </si>
  <si>
    <t>อัตราค่าแรง IP        ในเขตต่อ adjrw</t>
  </si>
  <si>
    <t>อัตรา OP       หลังปรับลดค่าแรง</t>
  </si>
  <si>
    <t>อัตรา PP          หลังปรับลดค่าแรง</t>
  </si>
  <si>
    <t>อัตรา IP            ในเขตต่อ adjrw หลังปรับลดค่าแรง</t>
  </si>
  <si>
    <t>วงเงิน OP           เหมาจ่าย</t>
  </si>
  <si>
    <t>วงเงิน PP                  เหมาจ่าย+workload</t>
  </si>
  <si>
    <t>วงเงินประมาณการ IP นอกเขต</t>
  </si>
  <si>
    <t>วงเงินประมาณการ IP NB นน.&lt;1,500g/ป่วย</t>
  </si>
  <si>
    <t>วงเงินประมาณการ IP NB นน.&lt;1,500g/ป่วย มีหัตถการราคาแพง</t>
  </si>
  <si>
    <t>วงเงินรวมหลังปรับลดค่าแรง</t>
  </si>
  <si>
    <t>การตรวจคัดกรองโรคไวรัสตับอักเสบ ซี</t>
  </si>
  <si>
    <t>บริการให้วัคซีนป้องกันโรค</t>
  </si>
  <si>
    <t>ฉีดวัคซีนป้องกันโรคป้องกันโรคไข้หวัดใหญ่ตามฤดูกาล(7กลุ่มเสี่ยง)</t>
  </si>
  <si>
    <t>บริการฉีดวัคซีนคอตีบ-บาดทะยัก (dT) ในผู้ใหญ่</t>
  </si>
  <si>
    <t>ปัญหาการส่งเบิกของงานประกัน ประจำเดือนสิงหาคม 2569</t>
  </si>
  <si>
    <t>1.การสรุป Chart ผู้ป่วยในของแพทย์ล่าช้า ส่งผลให้ TPS score ระยะเวลาถัวเฉลี่ยในการส่งเบิกต่ำกว่าเกณฑ์ (&gt;60) ในสิทธิ UC และสิทธิข้าราชการ</t>
  </si>
  <si>
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</si>
  <si>
    <t>2.การปิดสิทธิผู้ป่วยนอก ยังไม่ครบถ้วนทุก visit</t>
  </si>
  <si>
    <t>3.ไม่ส่งตัวผู้ป่วย OP สิทธิประกันสังคม รพ.กระบี่ ไป CT-Scan รพ.คลองท่อม หากไม่ใช่กรณีฉุกเฉินรพ.คลองท่อม จะไม่ให้บริการ</t>
  </si>
  <si>
    <t xml:space="preserve">4. ปัญหาบันทึกประเภทการจำหน่ายผิด ผู้ป่วยมีการส่งต่อสถานพยาบาลอื่นแต่มีการบันทึกเป็น กลับบ้าน,ไปห้องตรวจอื่น หรือ รอตรวจ รวมถึงไม่คลิกเลือกมีการใช้รถ </t>
  </si>
  <si>
    <t>บริการคัดกรองธาลัสซีเมียในสามีหรือคู่ของหญิงตั้งครรภ์ที่เป็นชาย</t>
  </si>
  <si>
    <t>ค่าบริการตรวจคัดกรองโรคธาลัสซีเมีย</t>
  </si>
  <si>
    <t>บริการคัดกรองโรคซิฟิลิส</t>
  </si>
  <si>
    <t>ค่าบริการตรวจคัดกรองโรคซิฟิลิส ด้วยวิธี VDRL</t>
  </si>
  <si>
    <t>ค่าบริการตรวจยืนยันโรคซิฟิลิส ด้วยวิธี TPHA</t>
  </si>
  <si>
    <t>บริการป้องกันและควบคุมกลุ่มอาการดาวน์ในหญิงตั้งครรภ์</t>
  </si>
  <si>
    <t>ค่าเก็บและขนส่งเลือดทางห้องปฏิบัติการ</t>
  </si>
  <si>
    <t>หน่วยบริการส่งตรวจ</t>
  </si>
  <si>
    <t>บริการตรวจหลังคลอด</t>
  </si>
  <si>
    <t>ค่าบริการตรวจหลังคลอด (PNC: Postnatal care)</t>
  </si>
  <si>
    <t>ค่ายา Triferdine (PNC: Postnatal care)</t>
  </si>
  <si>
    <t>บริการทดสอบการตั้งครรภ์</t>
  </si>
  <si>
    <t>ค่าบริการทดสอบการตั้งครรภ์</t>
  </si>
  <si>
    <t>บริการวางแผนครอบครัวและการป้องกันตั้งครรภ์ไม่พึงประสงค์</t>
  </si>
  <si>
    <t>ฝังยาคุม</t>
  </si>
  <si>
    <t>ยาฉีดคุมกำเนิด</t>
  </si>
  <si>
    <t>ยาเม็ดคุมกำเนิดชนิดฮอร์โมนรวม (COC)</t>
  </si>
  <si>
    <t>40/60</t>
  </si>
  <si>
    <t>99734-คลินิกหมอครอบครัวลำทับ</t>
  </si>
  <si>
    <t>การคัดกรองและประเมินปัจจัยเสี่ยงต่อสุขภาพกาย/สุขภาพจิต</t>
  </si>
  <si>
    <t>ค่าบริการคัดกรองและประเมินปัจจัยเสี่ยงต่อสุขภาพกาย/สุขภาพจิต อายุ 15-34 ปี</t>
  </si>
  <si>
    <t>ค่าบริการคัดกรองและประเมินปัจจัยเสี่ยงต่อสุขภาพกาย/สุขภาพจิต อายุ 35-59 ปี</t>
  </si>
  <si>
    <t>ฉีดวัคซีนป้องกันโรคป้องกันโรคไข้หวัดใหญ่ตามฤดูกาล (7กลุ่มเสี่ยง)</t>
  </si>
  <si>
    <t>จ่ายผ่าน 11345</t>
  </si>
  <si>
    <t>เบิกต้นสังกัด</t>
  </si>
  <si>
    <t>จำนวน visit 2568</t>
  </si>
  <si>
    <t>จำนวน visit 2569</t>
  </si>
  <si>
    <t>เบิกจ่ายตรงกรมบัญชีกลาง OP</t>
  </si>
  <si>
    <t>เบิกจ่ายตรงกรมบัญชีกลาง IP</t>
  </si>
  <si>
    <t>เบิกจ่ายตรง อปท. OP</t>
  </si>
  <si>
    <t>เบิกจ่ายตรง อปท. IP</t>
  </si>
  <si>
    <t>เบิกกรุงเทพมหานคร OP</t>
  </si>
  <si>
    <t>เบิกกรุงเทพมหานคร IP</t>
  </si>
  <si>
    <t>เบิกสิทธิองค์การขนส่งมวลชนกรุงเทพ (ขสมก.)-OP</t>
  </si>
  <si>
    <t>เบิกสิทธิองค์การขนส่งมวลชนกรุงเทพ (ขสมก.)- IP</t>
  </si>
  <si>
    <t>เบิกต้นสังกัด รัฐวิสาหกิจ ไฟฟ้า ไปรษณีย์ (ชำระเงินเอง) OP</t>
  </si>
  <si>
    <t>เบิกต้นสังกัด รัฐวิสาหกิจ ไฟฟ้า ไปรษณีย์ (ชำระเงินเอง) IP</t>
  </si>
  <si>
    <t>ชำระเงินเอง OPD</t>
  </si>
  <si>
    <t>ชำระเงินเอง IPD</t>
  </si>
  <si>
    <t xml:space="preserve">กองทุนประกันสุขภาพต่างด้าว </t>
  </si>
  <si>
    <t>ค่าใช้จ่ายบริการทั้งหมด</t>
  </si>
  <si>
    <t>รายรับ(ชำระเงินเอง)</t>
  </si>
  <si>
    <t>ขาดทุน/กำไร</t>
  </si>
  <si>
    <t>ขายบัตร</t>
  </si>
  <si>
    <t>หักลบการขายบัตร</t>
  </si>
  <si>
    <t>รพ.กระบี่เรียกเก็บ</t>
  </si>
  <si>
    <t>ไม่มีบัตรประกัน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</si>
  <si>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</si>
  <si>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</si>
  <si>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</si>
  <si>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</si>
  <si>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</si>
  <si>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</si>
  <si>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</si>
  <si>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</si>
  <si>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</si>
  <si>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</si>
  <si>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กองทุนประกันสุขภาพต่างด้าว ปีงบประมาณ 2569</t>
  </si>
  <si>
    <t>สิทธิพรบ.เบิกบริษัท</t>
  </si>
  <si>
    <t>สิงหาคม</t>
  </si>
  <si>
    <t>กันยายน</t>
  </si>
  <si>
    <t>จำนวนราย</t>
  </si>
  <si>
    <t>ยอดชดเชย</t>
  </si>
  <si>
    <t>ส่วนต่าง+รอชดเชย</t>
  </si>
  <si>
    <t>สถาบันการแพทย์ฉุกเฉินแห่งชาติ(สพฉ)</t>
  </si>
  <si>
    <t>จ่ายชดเชย</t>
  </si>
  <si>
    <t>เดือน</t>
  </si>
  <si>
    <t>แดง(วิกฤต) L1,L2</t>
  </si>
  <si>
    <t>เหลือง(เร่งด่วน) L3</t>
  </si>
  <si>
    <t>ดำ</t>
  </si>
  <si>
    <t>ว-ด-ป</t>
  </si>
  <si>
    <t>เลขหนังสือ</t>
  </si>
  <si>
    <t>เลขที่ใบเสร็จ</t>
  </si>
  <si>
    <t>ส่วนต่าง</t>
  </si>
  <si>
    <t>1,100 บาท</t>
  </si>
  <si>
    <t>750 บาท</t>
  </si>
  <si>
    <t>200 บาท</t>
  </si>
  <si>
    <t>ต.ค.68</t>
  </si>
  <si>
    <t>002/15</t>
  </si>
  <si>
    <t>พ.ย.68</t>
  </si>
  <si>
    <t>004/01</t>
  </si>
  <si>
    <t>ธ.ค.68</t>
  </si>
  <si>
    <t>25 มีค. 69</t>
  </si>
  <si>
    <t>สพฉ.14/ว01073</t>
  </si>
  <si>
    <t>004/02</t>
  </si>
  <si>
    <t>ม.ค.69</t>
  </si>
  <si>
    <t>9 เมย. 69</t>
  </si>
  <si>
    <t>สพฉ.14/ว01287</t>
  </si>
  <si>
    <t>005/</t>
  </si>
  <si>
    <t>ก.พ.69</t>
  </si>
  <si>
    <t>12 พค. 69</t>
  </si>
  <si>
    <t>สพฉ 14/ว010753</t>
  </si>
  <si>
    <t>006/02</t>
  </si>
  <si>
    <t>รหัสวัคซีนในแผนงานสร้างเสริมภูมิคุ้มกันโรค กระทรวงสาธารณสุข ปีงบประมาณ 2565-2569</t>
  </si>
  <si>
    <t>รหัสวัคซีน</t>
  </si>
  <si>
    <t>ชื่อวัคซีนภาษาอังกฤษ</t>
  </si>
  <si>
    <t>โปรแกรม</t>
  </si>
  <si>
    <t>ชื่อวัคซีนภาษาไทย</t>
  </si>
  <si>
    <t>ประเภท</t>
  </si>
  <si>
    <t>กลุ่มเป้าหมาย</t>
  </si>
  <si>
    <t>ครั้ง</t>
  </si>
  <si>
    <t>ชดเชย</t>
  </si>
  <si>
    <t>DTPHB 1</t>
  </si>
  <si>
    <t>Moph Claim</t>
  </si>
  <si>
    <t>ดีทีพีตับอักเสบบี 1</t>
  </si>
  <si>
    <t>ฉีด</t>
  </si>
  <si>
    <t>2 เดือน</t>
  </si>
  <si>
    <t>DTPHB 2</t>
  </si>
  <si>
    <t>ดีทีพีตับอักเสบบี 2</t>
  </si>
  <si>
    <t>4 เดือน</t>
  </si>
  <si>
    <t>DTPHB 3</t>
  </si>
  <si>
    <t>ดีทีพีตับอักเสบบี 3</t>
  </si>
  <si>
    <t>6 เดือน</t>
  </si>
  <si>
    <t>D21</t>
  </si>
  <si>
    <t>DTP-HB-Hib 1</t>
  </si>
  <si>
    <t>ดีทีพีตับอักเสบบีฮิบ 1</t>
  </si>
  <si>
    <t>DTP1</t>
  </si>
  <si>
    <t>ดีทีพี 1</t>
  </si>
  <si>
    <t>DTP2</t>
  </si>
  <si>
    <t>ดีทีพี 2</t>
  </si>
  <si>
    <t>DTP3</t>
  </si>
  <si>
    <t>ดีทีพี 3</t>
  </si>
  <si>
    <t>DTP4</t>
  </si>
  <si>
    <t>ดีทีพี กระตุ้น 1</t>
  </si>
  <si>
    <t>18 เดือน</t>
  </si>
  <si>
    <t>DTP5</t>
  </si>
  <si>
    <t>ดีทีพี กระตุ้น 2</t>
  </si>
  <si>
    <t>48 เดือน</t>
  </si>
  <si>
    <t>P41</t>
  </si>
  <si>
    <t>ap</t>
  </si>
  <si>
    <t>เอพี</t>
  </si>
  <si>
    <t>ผู้ใหญ่</t>
  </si>
  <si>
    <t>EPI จำนวน 52 รายการ</t>
  </si>
  <si>
    <t>KTB</t>
  </si>
  <si>
    <t>วัคซีนไข้หวัดใหญ่</t>
  </si>
  <si>
    <t>9 กลุ่มเป้าหมาย</t>
  </si>
  <si>
    <t>วัคซีนไอกรนชนิดไร้เซลล์</t>
  </si>
  <si>
    <t>หญิงตั้งครรภ์</t>
  </si>
  <si>
    <t>วัคซีนมะเร็งปากมดลูก HPV</t>
  </si>
  <si>
    <t>หญิงไทยอายุ 11-20 ปี</t>
  </si>
  <si>
    <t>วัคซีนdT อายุ 25 ปีขึ้นไป</t>
  </si>
  <si>
    <t>25 ปีขึ้นไป</t>
  </si>
  <si>
    <t>วัคซีนไวรัสตับอักเสบ บี</t>
  </si>
  <si>
    <t>เด็กทุกคนที่เกิดหลังปี พ.ศ. 2535</t>
  </si>
  <si>
    <t>รายงานสรุปยอดบริการผู้ป่วย ปีงบ 2569</t>
  </si>
  <si>
    <t xml:space="preserve">รายงานสรุปยอดบริการผู้ป่วยนอก </t>
  </si>
  <si>
    <t>จำนวนผู้รับบริการ</t>
  </si>
  <si>
    <t>สิทธิการรักษา</t>
  </si>
  <si>
    <t>คน</t>
  </si>
  <si>
    <t>เฉลี่ย/วัน</t>
  </si>
  <si>
    <t>UCS</t>
  </si>
  <si>
    <t>OFC</t>
  </si>
  <si>
    <t>LGO</t>
  </si>
  <si>
    <t>พรบ.</t>
  </si>
  <si>
    <t>ต่างด้าว</t>
  </si>
  <si>
    <t>อื่นๆ</t>
  </si>
  <si>
    <t>ตุลาคม 2568</t>
  </si>
  <si>
    <t>พฤศจิกายน 2568</t>
  </si>
  <si>
    <t>ธันวาคม 2568</t>
  </si>
  <si>
    <t>มกราคม 2569</t>
  </si>
  <si>
    <t>กุมภาพันธ์ 2569</t>
  </si>
  <si>
    <t>มีนาคม 2569</t>
  </si>
  <si>
    <t>เมษายน 2569</t>
  </si>
  <si>
    <t>พฤษภาคม 2569</t>
  </si>
  <si>
    <t>มิถุนายน 2569</t>
  </si>
  <si>
    <t>ยอดสะสม</t>
  </si>
  <si>
    <t>รายงานสรุปยอดบริการผู้ป่วยใน</t>
  </si>
  <si>
    <t>Admit</t>
  </si>
  <si>
    <t>สิทธิ</t>
  </si>
  <si>
    <t>วันนอน</t>
  </si>
  <si>
    <t>อัตรา
 ครองเตียง</t>
  </si>
  <si>
    <t>AdjRW</t>
  </si>
  <si>
    <t>CMI</t>
  </si>
  <si>
    <t>CMI เฉลี่ย</t>
  </si>
  <si>
    <t>UC</t>
  </si>
  <si>
    <t>SSS</t>
  </si>
  <si>
    <t>PP Fee schedule 69</t>
  </si>
  <si>
    <t>จำนวน</t>
  </si>
  <si>
    <t>โปรแกรมเบิก</t>
  </si>
  <si>
    <t>โปรแกรมโอน</t>
  </si>
  <si>
    <t>NTIP</t>
  </si>
  <si>
    <t>DMIS รพ.</t>
  </si>
  <si>
    <t>ผู้ที่มีความเสี่ยงวัณโรค 7 กลุ่ม</t>
  </si>
  <si>
    <t>กองทุนPP-B FS คัดกรอง TB ป้องกัน(CXR) กลุ่มเสี่ยง 1 ครั้ง/ปี</t>
  </si>
  <si>
    <t>NPRP</t>
  </si>
  <si>
    <t>กลุ่มหญิงตั้งครรภ์+สามี</t>
  </si>
  <si>
    <t>กองทุนPP-B FS คัดกรองสามีANC1 Thalassemia (CBC+MCV หรือ DCIP/HbE Screening)</t>
  </si>
  <si>
    <t>กองทุนPP-B FS คัดกรองสามีANC1 โรคซิฟิลิส ด้วยวิธี TPHA</t>
  </si>
  <si>
    <t>กองทุนPP-B FS คัดกรองสามีANC1 โรคซิฟิลิส ด้วยวิธี VDRL</t>
  </si>
  <si>
    <t>กลุ่มหญิงตั้งครรภ์</t>
  </si>
  <si>
    <t>กองทุนPP-B FS คัดกรอง Dow หญิงตั้งครรภ์ หน่วยบริการส่งตรวจ(เจาะ+ปั่น)</t>
  </si>
  <si>
    <t>FDH</t>
  </si>
  <si>
    <t>budget</t>
  </si>
  <si>
    <t>กองทุนPP-B FS คัดกรองทดสอบการตั้งครรภ์Lab PRT 4 ครั้งต่อปี</t>
  </si>
  <si>
    <t>กองทุนPP-B FS ฝากครรภ์ Lab 1(6รายการ)</t>
  </si>
  <si>
    <t>กองทุนPP-B FS ฝากครรภ์ Lab 2 (4รายการ)</t>
  </si>
  <si>
    <t>กองทุนPP-B FS ฝากครรภ์บริการ US 1ครั้ง/ปี</t>
  </si>
  <si>
    <t>กองทุนPP-B FS ฝากครรภ์ ANC 1-9</t>
  </si>
  <si>
    <t>กองทุนPP-B FS ฝากครรภ์ ANC ขัดทำความสะอาดฟัน</t>
  </si>
  <si>
    <t>กองทุนPP-B FS ฝากครรภ์ ANC ตรวจฟัน</t>
  </si>
  <si>
    <t>กองทุนPP-B FS ตรวจหลังคลอด 1</t>
  </si>
  <si>
    <t>กองทุนPP-B FS จ่ายยาหลังคลอดยาTriferdine 90 เม็ด ครั้งที่1-2 *กรดโฟลิก ไอโอดิน</t>
  </si>
  <si>
    <t>กองทุนPP-B FS จ่ายยาเสริมธาตุเหล็กFerrofolic 13-45 ปี</t>
  </si>
  <si>
    <t>กลุ่มอายุ 30-59 ปี</t>
  </si>
  <si>
    <t>กองทุนPP-B FS คัดกรองมะเร็งปากมดลูก เก็บ HPV30-59 ปี เก็บ ทั่วไป</t>
  </si>
  <si>
    <t>กลุ่มอายุ 15-29 ปี</t>
  </si>
  <si>
    <t>กองทุนPP-B FS คัดกรองมะเร็งปากมดลูก เก็บ HPV15-29 ปี เก็บ กลุ่มเสี่ยง</t>
  </si>
  <si>
    <t>กลุ่มอายุ 50-70 ปี</t>
  </si>
  <si>
    <t>กองทุนPP-B FS คัดกรองมะเร็งลำไส้ Fit test 50-70 ปี</t>
  </si>
  <si>
    <t>กลุ่มอายุ 40 ปี</t>
  </si>
  <si>
    <t>กองทุนPP-B FS คัดกรองมะเร็งช่องปาก Oral biopsy 40 ปี</t>
  </si>
  <si>
    <t>กลุ่มอายุ 25-59 ปี</t>
  </si>
  <si>
    <t>กองทุนPP-B FS ทันตกรรมเคลือบฟลูออไรด์ กลุ่มเสี่ยง 25-59 ปี</t>
  </si>
  <si>
    <t>กองทุนPP-B FS วางแผนครอบครัว ยาฝังคุมกำเนิด ทุก 3ปี ฝัง</t>
  </si>
  <si>
    <t>ผู้รับบริการไม่เข้าเงื่อนไขการส่งเบิก</t>
  </si>
  <si>
    <t>กองทุนPP-B FS วางแผนครอบครัว ถอดยาคุมกำเนิด ทุก 3ปี ถอด</t>
  </si>
  <si>
    <t>กลุ่มอายุ 12-59 ปี</t>
  </si>
  <si>
    <t>กองทุนPP-B FS วางแผนครอบครัว ยาเม็ดคุมกำเนิด รวม Anna</t>
  </si>
  <si>
    <t>40/แผง</t>
  </si>
  <si>
    <t>กองทุนPP-B FS วางแผนครอบครัว ยาเม็ดคุมกำเนิด ฉีด ให้คำปรึกษา</t>
  </si>
  <si>
    <t>กลุ่มอายุ 35-59 ปี</t>
  </si>
  <si>
    <t>กองทุนPP-B FS คัดกรองเบาหวาน กลุ่มเสี่ยง (Fasting Plasma Glucose : FPG) อายุ 35-59 ปี*2568</t>
  </si>
  <si>
    <t>กลุ่มอายุ 45-70 ปี</t>
  </si>
  <si>
    <t>กองทุนPP-B FS คัดกรองหัวใจหลอดเลือด (Total Cholesterol และ HDL) อายุ 45-70 ปี*2568</t>
  </si>
  <si>
    <t>บริการPP คัดกรองโรคไวรัสตับอักเสบ บี Rapid test (เกิดก่อน พ.ศ.2535)</t>
  </si>
  <si>
    <t>บริการPP คัดกรองโรคไวรัสตับอักเสบ ซี Rapid test (กลุ่มเป้าหมาย ประชาชนทั่วไป)</t>
  </si>
  <si>
    <t>บริการPP ตรวจหาการติดเชื้อHIV self screening test</t>
  </si>
  <si>
    <t>สังคมสงเคราะห์ (รับบริการโดยไม่มีการเรียกเก็บค่าใช้จ่าย)</t>
  </si>
  <si>
    <t>OPD</t>
  </si>
  <si>
    <t>IPD</t>
  </si>
  <si>
    <t>วันที่เข้ารับบริการ</t>
  </si>
  <si>
    <t>จำนวน Visit</t>
  </si>
  <si>
    <t>ค่าใช้จ่ายทั้งหมด</t>
  </si>
  <si>
    <t>ค่าใช้จ่ายสังคมสงเคราะห์</t>
  </si>
  <si>
    <t>คงเหลือ</t>
  </si>
  <si>
    <t>18-20/03/2569</t>
  </si>
  <si>
    <t>31/03/2568</t>
  </si>
  <si>
    <t>30/06/2568</t>
  </si>
  <si>
    <t>30/09/2568</t>
  </si>
  <si>
    <t>16/03/2569</t>
  </si>
  <si>
    <t>17/03/2569</t>
  </si>
  <si>
    <t>22/03/2569</t>
  </si>
  <si>
    <t>23/03/2569</t>
  </si>
  <si>
    <t>24/03/2569</t>
  </si>
  <si>
    <t>25/03/2569</t>
  </si>
  <si>
    <t>26/03/2569</t>
  </si>
  <si>
    <t>27/03/2569</t>
  </si>
  <si>
    <t>การให้บริการผู้ป่วยประคับประคอง (Palliative Care) mis</t>
  </si>
  <si>
    <t>เดือนที่ส่ง</t>
  </si>
  <si>
    <t>OPIOID(ครั้ง)</t>
  </si>
  <si>
    <t>OPIOID(บาท)</t>
  </si>
  <si>
    <t>รายการอวัยวะเทียม/อุปกรณ์บำบัดรักษาโรคที่ได้รับการชดเชย จาก สปสช.เขต 11</t>
  </si>
  <si>
    <t>ชื่อหน่วยให้บริการ</t>
  </si>
  <si>
    <t>หมวดการใช้งาน</t>
  </si>
  <si>
    <t>รหัสรายการ</t>
  </si>
  <si>
    <t>เงิน</t>
  </si>
  <si>
    <t>หมวด 3 ระบบทางเดินหายใจ</t>
  </si>
  <si>
    <t>ท่อช่วยหายใจ (Endotracheal tube) ชนิดไม่มี cuff</t>
  </si>
  <si>
    <t>ท่อช่วยหายใจ (Endotracheal tube) ชนิดมี cuff</t>
  </si>
  <si>
    <t>หมวด 5 ทางเดินอาหาร</t>
  </si>
  <si>
    <t>ถุงเก็บสิ่งขับถ่ายจากลำไส้ (Colostomy Bag) ชนิดใช้ระยะยาว แบบมีเข็มขัด</t>
  </si>
  <si>
    <t>ถุงเก็บสิ่งขับถ่ายจากลำไส้ (Colostomy Bag) ชนิดใช้ระยะยาว ใช้ร่วมกับแป้นปิดรอบลำไส้</t>
  </si>
  <si>
    <t>หมวด 8 วัสดุ อุปกรณ์ด้านเวชศาสตร์ฟื้นฟู</t>
  </si>
  <si>
    <t>สายคล้องแขน (Arm sling)</t>
  </si>
  <si>
    <t>ไม้เท้าชนิด 3 หรือ 4 ปุ่ม</t>
  </si>
  <si>
    <t>ระบบบูรณาการธุรกรรมการเบิกจ่ายงบกองทุน (Seamless for DMIS)</t>
  </si>
  <si>
    <t>Seamless</t>
  </si>
  <si>
    <t>REP Date</t>
  </si>
  <si>
    <t>ข้อมูลปกติ</t>
  </si>
  <si>
    <t>ไม่ชดเชย</t>
  </si>
  <si>
    <t>บาท</t>
  </si>
  <si>
    <t>ระบบสารสนเทศการให้บริการผู้ติดเชื้อเอชไอวี ผู้ป่วยเอดส์ แห่งชาติ (NAP)</t>
  </si>
  <si>
    <t>31/1/2569</t>
  </si>
  <si>
    <t>28/2/2569</t>
  </si>
  <si>
    <t>31/3/2569</t>
  </si>
  <si>
    <t>30/4/2569</t>
  </si>
  <si>
    <t>30/5/2569</t>
  </si>
  <si>
    <t>31/5/2569</t>
  </si>
  <si>
    <t>30/06/2569</t>
  </si>
  <si>
    <t>OPD - ตารางสรุปผลงานการเรียกเก็บรายได้ค่าบริการทางการแพทย์ 2569</t>
  </si>
  <si>
    <t>ระบบบริหารจัดการโรคเฉพาะ(วัณโรค)</t>
  </si>
  <si>
    <t>80% ปรับด้วยโครงสร้างอายุระดับจังหวัด และให้อัตราต่างกันไม่เกิน ค่าเฉลี่ย±10%</t>
  </si>
  <si>
    <t>20% จ่ายด้วยอัตราเท่ากันทุกจังหวัด</t>
  </si>
  <si>
    <t>โปรแกรมเคลม</t>
  </si>
  <si>
    <t>ระบบบูรณาการการคัดกรองความผิดปกติของหญิงตั้งครรภ์และทารกแรกเกิด (โรคโลหิตจางธาลัสซีเมีย)</t>
  </si>
  <si>
    <t>ระบบบูรณาการการคัดกรองความผิดปกติของหญิงตั้งครรภ์และทารกแรกเกิด (กลุ่มอาการดาวน์)</t>
  </si>
  <si>
    <t>กองทุนOP-AE นอกจังหวัด</t>
  </si>
  <si>
    <t>ระบบบริการฝากครรภ์</t>
  </si>
  <si>
    <t>30/9/2565</t>
  </si>
  <si>
    <t>ระบบสารสนเทศการให้บริการฟื้นฟูสมรรถภาพ</t>
  </si>
  <si>
    <t>ระบบบริการดูแลผู้ป่วยจิตเวชเรื้อรังในชุมชน</t>
  </si>
  <si>
    <t>30/6/2568</t>
  </si>
  <si>
    <t>กองทุนOP-Anywhere ในจังหวัด*ปรับเป็น VA ในจังหวัด2568</t>
  </si>
  <si>
    <t>โครงการแจกชุดตรวจโควิด-19</t>
  </si>
  <si>
    <t>31/1/2566</t>
  </si>
  <si>
    <t xml:space="preserve">กองทุนOP-Anywhere นอกจังหวัด ภายใน 15 วัน นับจากวันที่รับบริการ
</t>
  </si>
  <si>
    <t>ระบบหมอพร้อม</t>
  </si>
  <si>
    <t>17/7/2569</t>
  </si>
  <si>
    <t>กองทุนOP-Refer ในเขต</t>
  </si>
  <si>
    <t>27/6/2569</t>
  </si>
  <si>
    <t>18/6/2569</t>
  </si>
  <si>
    <t>กองทุนOP-Refer ข้ามเขต</t>
  </si>
  <si>
    <t>20/5/2569</t>
  </si>
  <si>
    <t>กองทุนOP DM (HbA1c ครั้งที่1,2) ห่างกัน 3 เดือน</t>
  </si>
  <si>
    <t>21/4/2569</t>
  </si>
  <si>
    <t>กองทุนOP HT(Creatinine) รายใหม่</t>
  </si>
  <si>
    <t>18/3/2569</t>
  </si>
  <si>
    <t>กองทุนOP HT(Potassium) รายใหม่</t>
  </si>
  <si>
    <t>18/2/2569</t>
  </si>
  <si>
    <t>กองทุนOP GDM</t>
  </si>
  <si>
    <t>กองทุนOP PDM</t>
  </si>
  <si>
    <t>26/1/2569</t>
  </si>
  <si>
    <t>Care transition</t>
  </si>
  <si>
    <t>DMIS</t>
  </si>
  <si>
    <t>กองทุนOP บริการจิตเวชเรื้อรังในชุมชน(หน่วยจัดบริการประจำ)</t>
  </si>
  <si>
    <t>Krungthai Digital Health Platform</t>
  </si>
  <si>
    <t>15/7/2569</t>
  </si>
  <si>
    <t>30/6/2569</t>
  </si>
  <si>
    <t>กองทุนOP บริการจิตเวชเรื้อรังในชุมชน(หน่วยพี่เลี้ยง)</t>
  </si>
  <si>
    <t>15/6/2569</t>
  </si>
  <si>
    <t>กองทุนOP TB รักษา</t>
  </si>
  <si>
    <t>15/5/2569</t>
  </si>
  <si>
    <t>15/4/2569</t>
  </si>
  <si>
    <t>จาก MIS ของรพ. รายการ</t>
  </si>
  <si>
    <t>NAP</t>
  </si>
  <si>
    <t>กองทุนOP HIV รักษา,ป้องกัน</t>
  </si>
  <si>
    <t>15/3/2569</t>
  </si>
  <si>
    <t>สพฉ</t>
  </si>
  <si>
    <t>กองทุนOP EMS รถ</t>
  </si>
  <si>
    <t>16/2/2569</t>
  </si>
  <si>
    <t xml:space="preserve">ค่าเจาะเลือดหลอดเลือดดำภายหลังอดอาหาร 8 ชั่วโมงส่งตรวจ Total Cholesterol HDL </t>
  </si>
  <si>
    <t>กองทุนOP ยา Clopidogrel ไม่เกิน 120 เม็ด</t>
  </si>
  <si>
    <t>15/1/2569</t>
  </si>
  <si>
    <t>ฉีดวัคซีนป้องกันโรคป้องกันโรคไข้หวัดใหญ่ตามฤดูกาล</t>
  </si>
  <si>
    <t>43 แฟ้ม</t>
  </si>
  <si>
    <t>กองทุนOP แผนไทย นวด</t>
  </si>
  <si>
    <t>กองทุนOP แผนไทย ประคบ</t>
  </si>
  <si>
    <t>กองทุนOP แผนไทย นวดและประคบ</t>
  </si>
  <si>
    <t>กองทุนOP แผนไทย อบ</t>
  </si>
  <si>
    <t>ระบบสารสนเทศเพื่อการให้บริการผู้ป่วยไตวายเรื้อรังระยะสุดท้าย</t>
  </si>
  <si>
    <t>กองทุนOP แผนไทย ยาสมุนไพร 32 รายการ</t>
  </si>
  <si>
    <t>กองทุนOP แผนไทย ยาสมุนไพร 55 รายการ</t>
  </si>
  <si>
    <t>โครงการปลูกถ่ายไขกระดูก</t>
  </si>
  <si>
    <t>ระบบทันตกรรมจัดฟันและบริการแก้ไขการพูดและการได้ยิน (Cleft Lip and Cleft Palate)</t>
  </si>
  <si>
    <t>กองทุนOP แผนไทย ทับหม้อเกลือ</t>
  </si>
  <si>
    <t>โครงการฟันเทียมพระราชทาน ระบบหลักประกันสุขภาพถ้วนหน้า</t>
  </si>
  <si>
    <t>กองทุนOP แผนไทย ฟื้นฟูมารดาหลังคลอด</t>
  </si>
  <si>
    <t>ระบบบริหารโรคเลือดออกง่ายฮีโมฟิเลีย</t>
  </si>
  <si>
    <t>กองทุนOP แผนไทย พอกเข่า</t>
  </si>
  <si>
    <t>ระบบติดตามผลการให้ยาไทรอยด์สำหรับเด็กแรกเกิด</t>
  </si>
  <si>
    <t>Disab</t>
  </si>
  <si>
    <t>กองทุนOP ฟื้นฟูสมรรถ (กายภาพบำบัด) H9339</t>
  </si>
  <si>
    <t>ระบบผ่าตัดเปลี่ยนตับในเด็ก</t>
  </si>
  <si>
    <t>กองทุนOP ฟื้นฟูสมรรถ(จิตบำบัดกลุ่ม)H9449.1</t>
  </si>
  <si>
    <t>ระบบผ่าตัดเปลี่ยนหัวใจในเด็ก</t>
  </si>
  <si>
    <t>ระบบบริการตรวจคัดกรองมะเร็งปากมดลูก</t>
  </si>
  <si>
    <t>กองทุนOP ฟื้นฟูสมรรถ(จิตบำบัดคน)H9449.2</t>
  </si>
  <si>
    <t>ระบบบริการตรวจคัดกรองและตรวจยืนยันมะเร็งลำไส้ใหญ่</t>
  </si>
  <si>
    <t>กองทุนOP ฟื้นฟูสมรรถ ท.74 (กายอุปกรณ์ 9 รายการ) ไม้เท้า</t>
  </si>
  <si>
    <t>ระบบบริการผู้ป่วยโรคโลหิตจางธาลัสซีเมียชนิดรุนแรง</t>
  </si>
  <si>
    <t>กองทุนOP IMC กายภาพบำบัด H9339</t>
  </si>
  <si>
    <t>ระบบข้อมูลการจ่ายยาตามใบสั่งแพทย์</t>
  </si>
  <si>
    <t>ระบบดูแลผู้สูงอายุและผู้มีภาวะพึ่งพิง</t>
  </si>
  <si>
    <t>บัตรประชาชนใบเดียวสำหรับหน่วยนวัตกรรม</t>
  </si>
  <si>
    <t>กองทุนOP IMC กิจกรรมบำบัด H9383.3</t>
  </si>
  <si>
    <t>บริการสร้างเสริมสุขภาพและป้องกันโรคที่บ้านและชุมชน</t>
  </si>
  <si>
    <t>กองทุนOP ส่งยาเวชภัณฑ์ทางไปรษณีย์</t>
  </si>
  <si>
    <t>กองทุนหลักประกันสุขภาพในระดับท้องถิ่นหรือพื้นที่ (กปท.)</t>
  </si>
  <si>
    <t>กองทุนOP โทร Telehealth</t>
  </si>
  <si>
    <t>ระบบการจ่ายค่าใช้จ่ายเพื่อบริการสาธารณสุข กรณีการใช้ยาน้ำมันกัญชา</t>
  </si>
  <si>
    <t>ระบบบริการทางการแพทย์ AMED</t>
  </si>
  <si>
    <t>ระบบบริการการแพทย์แผนไทย</t>
  </si>
  <si>
    <t>กองทุนOP ฟันเทียม ฟันปลอม</t>
  </si>
  <si>
    <t>Seamless MIS</t>
  </si>
  <si>
    <t>รหัสกองทุนหลัก</t>
  </si>
  <si>
    <t>รหัสกองทุนย่อย</t>
  </si>
  <si>
    <t>ชื่อกองทุนย่อย</t>
  </si>
  <si>
    <t>จำนวนครั้ง</t>
  </si>
  <si>
    <t>ส่งเบิก (บาท)</t>
  </si>
  <si>
    <t>ประมวลผลจ่าย(บาท)</t>
  </si>
  <si>
    <t>HC22</t>
  </si>
  <si>
    <t>HERB_FS</t>
  </si>
  <si>
    <t>ยาสมุนไพรจ่ายแบบ FS</t>
  </si>
  <si>
    <t>DM12</t>
  </si>
  <si>
    <t>PALLIATIVE-CARE</t>
  </si>
  <si>
    <t>กองทุน PALLIATIVE-CARE</t>
  </si>
  <si>
    <t>HC13</t>
  </si>
  <si>
    <t>CLOPIDOGREL_DRUG</t>
  </si>
  <si>
    <t>กองทุนชดเชยยา Clopidogrel</t>
  </si>
  <si>
    <t>HC15</t>
  </si>
  <si>
    <t>TELEMED</t>
  </si>
  <si>
    <t>กรณีบริการสาธารณสุขระบบทางไกล(Telehealth/Telemedicine)</t>
  </si>
  <si>
    <t>HC14</t>
  </si>
  <si>
    <t>DRUG_DELIVERY</t>
  </si>
  <si>
    <t>จัดส่งยาทางไปรษณีย์  OP</t>
  </si>
  <si>
    <t>HERB_FS-D1</t>
  </si>
  <si>
    <t>(สิทธิย่อยผู้พิการ ม.44)ยาสมุนไพรจ่ายแบบ FS</t>
  </si>
  <si>
    <t>ข้อมูล ณ วันที่ 23 ก.ค.69*</t>
  </si>
  <si>
    <t>IPD - ตารางสรุปผลงานการเรียกเก็บรายได้ค่าบริการทางการแพทย์ 2569</t>
  </si>
  <si>
    <t>กองทุนIP</t>
  </si>
  <si>
    <t>กองทุนIP IPD ในเขต หน่วยบริการของรัฐมีการปรับลดค่าแรง</t>
  </si>
  <si>
    <t>กองทุนIP IPD นอกเขต</t>
  </si>
  <si>
    <t>กองทุนIP IPD UCEP (ว.4841) (Fee schedule)</t>
  </si>
  <si>
    <t>กองทุนIP IPD IMC ในเขต</t>
  </si>
  <si>
    <t>เบิกในคนไข้ OP</t>
  </si>
  <si>
    <t>กองทุนIP IPD IMC นอกเขต</t>
  </si>
  <si>
    <t>AMED</t>
  </si>
  <si>
    <t>กองทุนIP DMIS Home ward 14 กลุ่มโรค</t>
  </si>
  <si>
    <t>รายการทันตกรรม</t>
  </si>
  <si>
    <t>name</t>
  </si>
  <si>
    <t>icd9cm</t>
  </si>
  <si>
    <t>opd_price1</t>
  </si>
  <si>
    <t>unit</t>
  </si>
  <si>
    <t>ตรวจวินิจฉัยทั้งปาก(full mouth examination)</t>
  </si>
  <si>
    <t>ตรวจช่องปากหญิงมีครรภ์</t>
  </si>
  <si>
    <t>ขูดหินน้ำลาย(เฉพาะฟันบน)</t>
  </si>
  <si>
    <t>ขูดหินน้ำลาย (เฉพาะฟันล่าง)</t>
  </si>
  <si>
    <t>ตรวจทางปริทันต์</t>
  </si>
  <si>
    <t>ขัดฟันผู้ใหญ่</t>
  </si>
  <si>
    <t>ทาฟลูออไรด์วานิช* เด็ก</t>
  </si>
  <si>
    <t>##</t>
  </si>
  <si>
    <t>ทาฟลูออไรด์วานิช* ผู้ใหญ่</t>
  </si>
  <si>
    <t>เคลือบฟลูออไรด์/ทาฟลูออไรด์รวมขัด* เจล</t>
  </si>
  <si>
    <t>เคลือบหลุมร่องฟัน ป.1(sealant)</t>
  </si>
  <si>
    <t>ซี่</t>
  </si>
  <si>
    <t>เคลือบหลุมร่องฟัน-อื่นๆ(sealant)</t>
  </si>
  <si>
    <t>เคลือบหลุมร่องฟัน ป.6 (sealant)</t>
  </si>
  <si>
    <t>เคลือบหลุมร่องฟันน้ำนม</t>
  </si>
  <si>
    <t>ตรวจช่องปากเด็ก 0-2 ปี</t>
  </si>
  <si>
    <t>แรกเกิด - 2 ปี</t>
  </si>
  <si>
    <t>ตรวจช่องปากเด็ก 3-5 ปี ในศพด.</t>
  </si>
  <si>
    <t>3-5 ปี</t>
  </si>
  <si>
    <t>ตรวจช่องปากเด็ก 6-12 ปี ในร.ร.</t>
  </si>
  <si>
    <t>6-12 ปี</t>
  </si>
  <si>
    <t>ตรวจสุขภาพช่องปากผู้สูงอายุ</t>
  </si>
  <si>
    <t>ลำดับ01</t>
  </si>
  <si>
    <t>ดำ(รับบริการสาธารณสุขอื่น) 
200 บาท</t>
  </si>
  <si>
    <t xml:space="preserve">เหลือง(เร่งด่วน) L3
750 บาท </t>
  </si>
  <si>
    <t>แดง(วิกฤต) L1,L2
1,100 บาท</t>
  </si>
  <si>
    <t>ประชากร1 เม.ย.68</t>
  </si>
  <si>
    <t xml:space="preserve">
 ครองเตียง</t>
  </si>
  <si>
    <t>5/6/25699</t>
  </si>
  <si>
    <t>3/12/25677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</si>
</sst>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#,##0.0"/>
    <numFmt numFmtId="188" formatCode="m/d/yyyy"/>
    <numFmt numFmtId="189" formatCode="mm/dd/yyyy"/>
    <numFmt numFmtId="190" formatCode="yyyy\-m"/>
    <numFmt numFmtId="191" formatCode="yyyy\-mm"/>
  </numFmts>
  <fonts count="104">
    <font>
      <sz val="10"/>
      <color rgb="FF000000"/>
      <name val="Arial"/>
      <scheme val="minor"/>
    </font>
    <font>
      <b/>
      <sz val="25"/>
      <color rgb="FF000000"/>
      <name val="TH SarabunPSK"/>
    </font>
    <font>
      <b/>
      <sz val="19"/>
      <color rgb="FF000000"/>
      <name val="&quot;TH SarabunPSK&quot;"/>
    </font>
    <font>
      <b/>
      <sz val="17"/>
      <color theme="1"/>
      <name val="TH SarabunPSK"/>
    </font>
    <font>
      <b/>
      <sz val="27"/>
      <color rgb="FFCC0000"/>
      <name val="&quot;TH SarabunPSK&quot;"/>
    </font>
    <font>
      <b/>
      <sz val="19"/>
      <color rgb="FFFFFFFF"/>
      <name val="&quot;TH SarabunPSK&quot;"/>
    </font>
    <font>
      <b/>
      <sz val="16"/>
      <color rgb="FF000000"/>
      <name val="TH SarabunPSK"/>
    </font>
    <font>
      <sz val="12"/>
      <color theme="1"/>
      <name val="TH SarabunPSK"/>
    </font>
    <font>
      <sz val="12"/>
      <color theme="1"/>
      <name val="Arial"/>
    </font>
    <font>
      <b/>
      <sz val="25"/>
      <color rgb="FFFF0000"/>
      <name val="TH SarabunPSK"/>
    </font>
    <font>
      <b/>
      <sz val="12"/>
      <color theme="1"/>
      <name val="TH SarabunPSK"/>
    </font>
    <font>
      <b/>
      <sz val="18"/>
      <color rgb="FF002060"/>
      <name val="&quot;TH SarabunPSK&quot;"/>
    </font>
    <font>
      <b/>
      <sz val="19"/>
      <color theme="1"/>
      <name val="TH SarabunPSK"/>
    </font>
    <font>
      <b/>
      <sz val="16"/>
      <color rgb="FF000000"/>
      <name val="&quot;TH SarabunPSK&quot;"/>
    </font>
    <font>
      <sz val="19"/>
      <color theme="1"/>
      <name val="Arial"/>
      <scheme val="minor"/>
    </font>
    <font>
      <sz val="25"/>
      <color theme="1"/>
      <name val="Arial"/>
      <scheme val="minor"/>
    </font>
    <font>
      <b/>
      <sz val="15"/>
      <color rgb="FF000000"/>
      <name val="&quot;TH SarabunPSK&quot;"/>
    </font>
    <font>
      <b/>
      <sz val="13"/>
      <color rgb="FFFFFFFF"/>
      <name val="&quot;TH SarabunPSK&quot;"/>
    </font>
    <font>
      <sz val="16"/>
      <color rgb="FF000000"/>
      <name val="TH SarabunPSK"/>
    </font>
    <font>
      <b/>
      <sz val="16"/>
      <color rgb="FFFF0000"/>
      <name val="TH SarabunPSK"/>
    </font>
    <font>
      <b/>
      <sz val="17"/>
      <color rgb="FFFF0000"/>
      <name val="TH SarabunPSK"/>
    </font>
    <font>
      <b/>
      <sz val="14"/>
      <color theme="1"/>
      <name val="TH SarabunPSK"/>
    </font>
    <font>
      <sz val="13"/>
      <color theme="1"/>
      <name val="Arial"/>
      <scheme val="minor"/>
    </font>
    <font>
      <b/>
      <sz val="17"/>
      <color rgb="FF000000"/>
      <name val="TH SarabunPSK"/>
    </font>
    <font>
      <sz val="17"/>
      <color rgb="FFFF0000"/>
      <name val="TH SarabunPSK"/>
    </font>
    <font>
      <sz val="10"/>
      <color theme="1"/>
      <name val="Arial"/>
      <scheme val="minor"/>
    </font>
    <font>
      <sz val="17"/>
      <color rgb="FF000000"/>
      <name val="TH SarabunPSK"/>
    </font>
    <font>
      <b/>
      <sz val="13"/>
      <color theme="1"/>
      <name val="&quot;TH SarabunPSK&quot;"/>
    </font>
    <font>
      <b/>
      <sz val="13"/>
      <color rgb="FF000000"/>
      <name val="&quot;TH SarabunPSK&quot;"/>
    </font>
    <font>
      <sz val="13"/>
      <color rgb="FF000000"/>
      <name val="&quot;TH SarabunPSK&quot;"/>
    </font>
    <font>
      <b/>
      <sz val="12"/>
      <color rgb="FFFF0000"/>
      <name val="TH SarabunPSK"/>
    </font>
    <font>
      <sz val="12"/>
      <color rgb="FFFF0000"/>
      <name val="Arial"/>
    </font>
    <font>
      <sz val="16"/>
      <color theme="1"/>
      <name val="Arial"/>
      <scheme val="minor"/>
    </font>
    <font>
      <b/>
      <sz val="13"/>
      <color rgb="FFFF0000"/>
      <name val="&quot;TH SarabunPSK&quot;"/>
    </font>
    <font>
      <b/>
      <sz val="21"/>
      <color rgb="FFFF0000"/>
      <name val="TH SarabunPSK"/>
    </font>
    <font>
      <sz val="10"/>
      <name val="Arial"/>
    </font>
    <font>
      <b/>
      <sz val="21"/>
      <color rgb="FF000000"/>
      <name val="TH SarabunPSK"/>
    </font>
    <font>
      <b/>
      <sz val="16"/>
      <color theme="1"/>
      <name val="TH SarabunPSK"/>
    </font>
    <font>
      <sz val="17"/>
      <color theme="1"/>
      <name val="Arial"/>
      <scheme val="minor"/>
    </font>
    <font>
      <b/>
      <sz val="13"/>
      <color theme="1"/>
      <name val="Arial"/>
      <scheme val="minor"/>
    </font>
    <font>
      <sz val="16"/>
      <color theme="1"/>
      <name val="TH SarabunPSK"/>
    </font>
    <font>
      <sz val="19"/>
      <color rgb="FF000000"/>
      <name val="TH SarabunPSK"/>
    </font>
    <font>
      <sz val="18"/>
      <color theme="1"/>
      <name val="TH SarabunPSK"/>
    </font>
    <font>
      <sz val="14"/>
      <color theme="1"/>
      <name val="TH SarabunPSK"/>
    </font>
    <font>
      <b/>
      <sz val="14"/>
      <color rgb="FF000000"/>
      <name val="TH SarabunPSK"/>
    </font>
    <font>
      <sz val="13"/>
      <color rgb="FF000000"/>
      <name val="Arial"/>
      <scheme val="minor"/>
    </font>
    <font>
      <b/>
      <sz val="28"/>
      <color rgb="FFFF0000"/>
      <name val="&quot;TH SarabunPSK&quot;"/>
    </font>
    <font>
      <b/>
      <sz val="16"/>
      <color theme="1"/>
      <name val="Arial"/>
      <scheme val="minor"/>
    </font>
    <font>
      <sz val="16"/>
      <color rgb="FF000000"/>
      <name val="&quot;TH SarabunPSK&quot;"/>
    </font>
    <font>
      <b/>
      <sz val="28"/>
      <color rgb="FFFF0000"/>
      <name val="TH SarabunPSK"/>
    </font>
    <font>
      <b/>
      <sz val="15"/>
      <color rgb="FF000000"/>
      <name val="TH SarabunPSK"/>
    </font>
    <font>
      <sz val="15"/>
      <color theme="1"/>
      <name val="TH SarabunPSK"/>
    </font>
    <font>
      <b/>
      <sz val="15"/>
      <color theme="1"/>
      <name val="TH SarabunPSK"/>
    </font>
    <font>
      <sz val="14"/>
      <color rgb="FF000000"/>
      <name val="&quot;TH SarabunPSK&quot;"/>
    </font>
    <font>
      <b/>
      <sz val="14"/>
      <color rgb="FFFF0000"/>
      <name val="TH SarabunPSK"/>
    </font>
    <font>
      <b/>
      <sz val="24"/>
      <color rgb="FFFF0000"/>
      <name val="TH SarabunPSK"/>
    </font>
    <font>
      <sz val="15"/>
      <color theme="1"/>
      <name val="Arial"/>
      <scheme val="minor"/>
    </font>
    <font>
      <b/>
      <sz val="16"/>
      <color rgb="FFCC4125"/>
      <name val="TH SarabunPSK"/>
    </font>
    <font>
      <b/>
      <sz val="23"/>
      <color rgb="FFFF0000"/>
      <name val="TH SarabunPSK"/>
    </font>
    <font>
      <b/>
      <sz val="20"/>
      <color theme="1"/>
      <name val="TH SarabunPSK"/>
    </font>
    <font>
      <sz val="10"/>
      <color theme="1"/>
      <name val="Arial"/>
    </font>
    <font>
      <b/>
      <sz val="15"/>
      <color rgb="FFFF0000"/>
      <name val="TH SarabunPSK"/>
    </font>
    <font>
      <sz val="16"/>
      <color theme="1"/>
      <name val="Arial"/>
    </font>
    <font>
      <b/>
      <sz val="24"/>
      <color rgb="FFFFFFFF"/>
      <name val="&quot;TH SarabunPSK&quot;"/>
    </font>
    <font>
      <b/>
      <sz val="14"/>
      <color rgb="FFFFFFFF"/>
      <name val="&quot;TH SarabunPSK&quot;"/>
    </font>
    <font>
      <b/>
      <sz val="14"/>
      <color rgb="FF000000"/>
      <name val="&quot;TH SarabunPSK&quot;"/>
    </font>
    <font>
      <b/>
      <u/>
      <sz val="23"/>
      <color rgb="FFFF0000"/>
      <name val="TH SarabunPSK"/>
    </font>
    <font>
      <sz val="13"/>
      <color rgb="FF000000"/>
      <name val="TH SarabunPSK"/>
    </font>
    <font>
      <sz val="13"/>
      <color theme="1"/>
      <name val="TH SarabunPSK"/>
    </font>
    <font>
      <b/>
      <sz val="19"/>
      <color rgb="FFFF0000"/>
      <name val="TH SarabunPSK"/>
    </font>
    <font>
      <sz val="14"/>
      <color theme="1"/>
      <name val="Arial"/>
      <scheme val="minor"/>
    </font>
    <font>
      <b/>
      <sz val="14"/>
      <color rgb="FFFF0000"/>
      <name val="&quot;TH SarabunPSK&quot;"/>
    </font>
    <font>
      <b/>
      <sz val="14"/>
      <color rgb="FF000000"/>
      <name val="Tahoma"/>
    </font>
    <font>
      <b/>
      <sz val="22"/>
      <color rgb="FFFF0000"/>
      <name val="TH SarabunPSK"/>
    </font>
    <font>
      <b/>
      <sz val="20"/>
      <color rgb="FFFF0000"/>
      <name val="&quot;TH SarabunPSK&quot;"/>
    </font>
    <font>
      <b/>
      <sz val="13"/>
      <color rgb="FF23282C"/>
      <name val="TH SarabunPSK"/>
    </font>
    <font>
      <b/>
      <sz val="13"/>
      <color rgb="FF000000"/>
      <name val="TH SarabunPSK"/>
    </font>
    <font>
      <b/>
      <sz val="13"/>
      <color theme="1"/>
      <name val="TH SarabunPSK"/>
    </font>
    <font>
      <b/>
      <sz val="23"/>
      <color rgb="FFFF0000"/>
      <name val="&quot;TH SarabunPSK&quot;"/>
    </font>
    <font>
      <b/>
      <sz val="17"/>
      <color rgb="FFFFFFFF"/>
      <name val="&quot;TH SarabunPSK&quot;"/>
    </font>
    <font>
      <b/>
      <sz val="14"/>
      <color rgb="FF002060"/>
      <name val="&quot;TH SarabunPSK&quot;"/>
    </font>
    <font>
      <sz val="14"/>
      <color rgb="FF002060"/>
      <name val="Arial"/>
      <scheme val="minor"/>
    </font>
    <font>
      <b/>
      <sz val="25"/>
      <color rgb="FFFFFFFF"/>
      <name val="&quot;TH SarabunPSK&quot;"/>
    </font>
    <font>
      <b/>
      <sz val="18"/>
      <color rgb="FFFFFFFF"/>
      <name val="&quot;TH SarabunPSK&quot;"/>
    </font>
    <font>
      <b/>
      <sz val="18"/>
      <color rgb="FF000000"/>
      <name val="&quot;TH SarabunPSK&quot;"/>
    </font>
    <font>
      <sz val="15"/>
      <color rgb="FF000000"/>
      <name val="&quot;TH SarabunPSK&quot;"/>
    </font>
    <font>
      <b/>
      <u/>
      <sz val="14"/>
      <color rgb="FFFF0000"/>
      <name val="&quot;TH SarabunPSK&quot;"/>
    </font>
    <font>
      <sz val="15"/>
      <color rgb="FF34A853"/>
      <name val="&quot;TH SarabunPSK&quot;"/>
    </font>
    <font>
      <sz val="15"/>
      <color theme="7"/>
      <name val="&quot;TH SarabunPSK&quot;"/>
    </font>
    <font>
      <b/>
      <sz val="15"/>
      <color rgb="FF34A853"/>
      <name val="&quot;TH SarabunPSK&quot;"/>
    </font>
    <font>
      <b/>
      <sz val="15"/>
      <color rgb="FF6AA84F"/>
      <name val="&quot;TH SarabunPSK&quot;"/>
    </font>
    <font>
      <b/>
      <u/>
      <sz val="14"/>
      <color rgb="FFFF0000"/>
      <name val="&quot;TH SarabunPSK&quot;"/>
    </font>
    <font>
      <b/>
      <sz val="15"/>
      <color theme="7"/>
      <name val="&quot;TH SarabunPSK&quot;"/>
    </font>
    <font>
      <b/>
      <sz val="15"/>
      <color theme="0"/>
      <name val="&quot;TH SarabunPSK&quot;"/>
    </font>
    <font>
      <b/>
      <sz val="25"/>
      <color rgb="FFFF0000"/>
      <name val="&quot;TH SarabunPSK&quot;"/>
    </font>
    <font>
      <b/>
      <sz val="15"/>
      <color theme="1"/>
      <name val="Arial"/>
      <scheme val="minor"/>
    </font>
    <font>
      <b/>
      <sz val="13"/>
      <color rgb="FFFFFFFF"/>
      <name val="TH SarabunPSK"/>
    </font>
    <font>
      <b/>
      <sz val="13"/>
      <color theme="0"/>
      <name val="TH SarabunPSK"/>
    </font>
    <font>
      <sz val="14"/>
      <color rgb="FF0070C0"/>
      <name val="&quot;TH SarabunPSK&quot;"/>
    </font>
    <font>
      <b/>
      <sz val="26"/>
      <color theme="0"/>
      <name val="&quot;TH SarabunPSK&quot;"/>
    </font>
    <font>
      <b/>
      <sz val="17"/>
      <color rgb="FF000000"/>
      <name val="&quot;TH SarabunPSK&quot;"/>
    </font>
    <font>
      <b/>
      <sz val="17"/>
      <color rgb="FF0070C0"/>
      <name val="&quot;TH SarabunPSK&quot;"/>
    </font>
    <font>
      <b/>
      <sz val="10"/>
      <color theme="1"/>
      <name val="Arial"/>
      <scheme val="minor"/>
    </font>
    <font>
      <sz val="8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660000"/>
        <bgColor rgb="FF66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0E0E3"/>
        <bgColor rgb="FFD0E0E3"/>
      </patternFill>
    </fill>
    <fill>
      <patternFill patternType="solid">
        <fgColor rgb="FFFE6767"/>
        <bgColor rgb="FFFE6767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rgb="FFFFFFCC"/>
      </patternFill>
    </fill>
    <fill>
      <patternFill patternType="solid">
        <fgColor rgb="FFDDEBF7"/>
        <bgColor rgb="FFDDEBF7"/>
      </patternFill>
    </fill>
    <fill>
      <patternFill patternType="solid">
        <fgColor rgb="FF002060"/>
        <bgColor rgb="FF002060"/>
      </patternFill>
    </fill>
    <fill>
      <patternFill patternType="solid">
        <fgColor rgb="FFFCEBBC"/>
        <bgColor rgb="FFFCEBBC"/>
      </patternFill>
    </fill>
    <fill>
      <patternFill patternType="solid">
        <fgColor rgb="FFFEF2CB"/>
        <bgColor rgb="FFFEF2CB"/>
      </patternFill>
    </fill>
    <fill>
      <patternFill patternType="solid">
        <fgColor rgb="FFA9D08E"/>
        <bgColor rgb="FFA9D08E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548235"/>
        <bgColor rgb="FF548235"/>
      </patternFill>
    </fill>
    <fill>
      <patternFill patternType="solid">
        <fgColor rgb="FFFF0000"/>
        <bgColor rgb="FFFF0000"/>
      </patternFill>
    </fill>
    <fill>
      <patternFill patternType="solid">
        <fgColor rgb="FFBF8F00"/>
        <bgColor rgb="FFBF8F00"/>
      </patternFill>
    </fill>
    <fill>
      <patternFill patternType="solid">
        <fgColor rgb="FFDBDBDB"/>
        <bgColor rgb="FFDBDBDB"/>
      </patternFill>
    </fill>
    <fill>
      <patternFill patternType="solid">
        <fgColor rgb="FFD0CECE"/>
        <bgColor rgb="FFD0CE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rgb="FFFCEBBC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4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/>
    <xf numFmtId="0" fontId="5" fillId="0" borderId="0" xfId="0" applyFont="1" applyAlignment="1">
      <alignment horizontal="right"/>
    </xf>
    <xf numFmtId="0" fontId="8" fillId="0" borderId="0" xfId="0" applyFont="1" applyAlignment="1"/>
    <xf numFmtId="3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3" fontId="5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187" fontId="5" fillId="0" borderId="0" xfId="0" applyNumberFormat="1" applyFont="1" applyAlignment="1">
      <alignment horizontal="right"/>
    </xf>
    <xf numFmtId="0" fontId="10" fillId="2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3" fontId="10" fillId="2" borderId="2" xfId="0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left"/>
    </xf>
    <xf numFmtId="0" fontId="14" fillId="0" borderId="0" xfId="0" applyFont="1"/>
    <xf numFmtId="4" fontId="6" fillId="3" borderId="2" xfId="0" applyNumberFormat="1" applyFont="1" applyFill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0" fillId="0" borderId="3" xfId="0" applyFont="1" applyBorder="1" applyAlignment="1">
      <alignment horizontal="center"/>
    </xf>
    <xf numFmtId="0" fontId="17" fillId="0" borderId="0" xfId="0" applyFont="1" applyAlignment="1">
      <alignment horizontal="left" vertical="top"/>
    </xf>
    <xf numFmtId="0" fontId="6" fillId="3" borderId="2" xfId="0" applyFont="1" applyFill="1" applyBorder="1" applyAlignment="1">
      <alignment horizontal="right"/>
    </xf>
    <xf numFmtId="0" fontId="10" fillId="0" borderId="2" xfId="0" applyFont="1" applyBorder="1" applyAlignment="1"/>
    <xf numFmtId="0" fontId="1" fillId="0" borderId="0" xfId="0" applyFont="1" applyAlignment="1">
      <alignment horizontal="center" vertical="center"/>
    </xf>
    <xf numFmtId="3" fontId="10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left"/>
    </xf>
    <xf numFmtId="4" fontId="10" fillId="0" borderId="2" xfId="0" applyNumberFormat="1" applyFont="1" applyBorder="1" applyAlignment="1">
      <alignment horizontal="right"/>
    </xf>
    <xf numFmtId="4" fontId="18" fillId="0" borderId="2" xfId="0" applyNumberFormat="1" applyFont="1" applyBorder="1" applyAlignment="1">
      <alignment horizontal="right"/>
    </xf>
    <xf numFmtId="4" fontId="10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0" fontId="19" fillId="4" borderId="2" xfId="0" applyFont="1" applyFill="1" applyBorder="1" applyAlignment="1">
      <alignment horizontal="left"/>
    </xf>
    <xf numFmtId="3" fontId="17" fillId="0" borderId="0" xfId="0" applyNumberFormat="1" applyFont="1" applyAlignment="1">
      <alignment horizontal="center"/>
    </xf>
    <xf numFmtId="4" fontId="10" fillId="5" borderId="2" xfId="0" applyNumberFormat="1" applyFont="1" applyFill="1" applyBorder="1" applyAlignment="1">
      <alignment horizontal="right"/>
    </xf>
    <xf numFmtId="4" fontId="20" fillId="4" borderId="2" xfId="0" applyNumberFormat="1" applyFont="1" applyFill="1" applyBorder="1" applyAlignment="1">
      <alignment horizontal="right"/>
    </xf>
    <xf numFmtId="187" fontId="17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0" fontId="22" fillId="0" borderId="0" xfId="0" applyFont="1"/>
    <xf numFmtId="4" fontId="23" fillId="4" borderId="2" xfId="0" applyNumberFormat="1" applyFont="1" applyFill="1" applyBorder="1" applyAlignment="1">
      <alignment horizontal="right"/>
    </xf>
    <xf numFmtId="0" fontId="17" fillId="6" borderId="4" xfId="0" applyFont="1" applyFill="1" applyBorder="1" applyAlignment="1">
      <alignment horizontal="center"/>
    </xf>
    <xf numFmtId="4" fontId="18" fillId="0" borderId="2" xfId="0" applyNumberFormat="1" applyFont="1" applyBorder="1" applyAlignment="1"/>
    <xf numFmtId="0" fontId="17" fillId="6" borderId="2" xfId="0" applyFont="1" applyFill="1" applyBorder="1" applyAlignment="1">
      <alignment horizontal="left" vertical="top"/>
    </xf>
    <xf numFmtId="4" fontId="18" fillId="0" borderId="2" xfId="0" applyNumberFormat="1" applyFont="1" applyBorder="1" applyAlignment="1"/>
    <xf numFmtId="0" fontId="17" fillId="6" borderId="2" xfId="0" applyFont="1" applyFill="1" applyBorder="1" applyAlignment="1">
      <alignment horizontal="left"/>
    </xf>
    <xf numFmtId="0" fontId="6" fillId="0" borderId="0" xfId="0" applyFont="1" applyAlignment="1"/>
    <xf numFmtId="0" fontId="10" fillId="0" borderId="2" xfId="0" applyFont="1" applyBorder="1" applyAlignment="1">
      <alignment vertical="top"/>
    </xf>
    <xf numFmtId="3" fontId="10" fillId="0" borderId="2" xfId="0" applyNumberFormat="1" applyFont="1" applyBorder="1" applyAlignment="1">
      <alignment horizontal="right" vertical="top"/>
    </xf>
    <xf numFmtId="4" fontId="10" fillId="0" borderId="2" xfId="0" applyNumberFormat="1" applyFont="1" applyBorder="1" applyAlignment="1">
      <alignment horizontal="right" vertical="top"/>
    </xf>
    <xf numFmtId="0" fontId="19" fillId="0" borderId="2" xfId="0" applyFont="1" applyBorder="1" applyAlignment="1">
      <alignment horizontal="left"/>
    </xf>
    <xf numFmtId="0" fontId="17" fillId="6" borderId="5" xfId="0" applyFont="1" applyFill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3" fontId="17" fillId="6" borderId="5" xfId="0" applyNumberFormat="1" applyFont="1" applyFill="1" applyBorder="1" applyAlignment="1">
      <alignment horizontal="right"/>
    </xf>
    <xf numFmtId="3" fontId="17" fillId="7" borderId="1" xfId="0" applyNumberFormat="1" applyFont="1" applyFill="1" applyBorder="1" applyAlignment="1">
      <alignment horizontal="center"/>
    </xf>
    <xf numFmtId="0" fontId="25" fillId="0" borderId="2" xfId="0" applyFont="1" applyBorder="1"/>
    <xf numFmtId="3" fontId="17" fillId="6" borderId="5" xfId="0" applyNumberFormat="1" applyFont="1" applyFill="1" applyBorder="1" applyAlignment="1">
      <alignment horizontal="center"/>
    </xf>
    <xf numFmtId="0" fontId="18" fillId="0" borderId="2" xfId="0" applyFont="1" applyBorder="1" applyAlignment="1"/>
    <xf numFmtId="187" fontId="17" fillId="6" borderId="6" xfId="0" applyNumberFormat="1" applyFont="1" applyFill="1" applyBorder="1" applyAlignment="1">
      <alignment horizontal="right"/>
    </xf>
    <xf numFmtId="4" fontId="26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center"/>
    </xf>
    <xf numFmtId="0" fontId="10" fillId="0" borderId="7" xfId="0" applyFont="1" applyBorder="1" applyAlignment="1"/>
    <xf numFmtId="4" fontId="10" fillId="8" borderId="2" xfId="0" applyNumberFormat="1" applyFont="1" applyFill="1" applyBorder="1" applyAlignment="1">
      <alignment horizontal="right"/>
    </xf>
    <xf numFmtId="0" fontId="27" fillId="9" borderId="8" xfId="0" applyFont="1" applyFill="1" applyBorder="1" applyAlignment="1">
      <alignment horizontal="center"/>
    </xf>
    <xf numFmtId="0" fontId="7" fillId="0" borderId="0" xfId="0" applyFont="1" applyAlignment="1"/>
    <xf numFmtId="4" fontId="18" fillId="0" borderId="2" xfId="0" applyNumberFormat="1" applyFont="1" applyBorder="1" applyAlignment="1">
      <alignment horizontal="right"/>
    </xf>
    <xf numFmtId="0" fontId="28" fillId="9" borderId="7" xfId="0" applyFont="1" applyFill="1" applyBorder="1" applyAlignment="1">
      <alignment horizontal="left" vertical="top"/>
    </xf>
    <xf numFmtId="0" fontId="29" fillId="9" borderId="7" xfId="0" applyFont="1" applyFill="1" applyBorder="1" applyAlignment="1">
      <alignment horizontal="left"/>
    </xf>
    <xf numFmtId="0" fontId="29" fillId="9" borderId="0" xfId="0" applyFont="1" applyFill="1" applyAlignment="1">
      <alignment horizontal="right"/>
    </xf>
    <xf numFmtId="0" fontId="10" fillId="0" borderId="9" xfId="0" applyFont="1" applyBorder="1" applyAlignment="1">
      <alignment horizontal="center" vertical="top"/>
    </xf>
    <xf numFmtId="3" fontId="29" fillId="9" borderId="0" xfId="0" applyNumberFormat="1" applyFont="1" applyFill="1" applyAlignment="1">
      <alignment horizontal="right"/>
    </xf>
    <xf numFmtId="0" fontId="30" fillId="0" borderId="4" xfId="0" applyFont="1" applyBorder="1" applyAlignment="1"/>
    <xf numFmtId="3" fontId="31" fillId="0" borderId="4" xfId="0" applyNumberFormat="1" applyFont="1" applyBorder="1" applyAlignment="1"/>
    <xf numFmtId="3" fontId="28" fillId="9" borderId="0" xfId="0" applyNumberFormat="1" applyFont="1" applyFill="1" applyAlignment="1">
      <alignment horizontal="center"/>
    </xf>
    <xf numFmtId="4" fontId="31" fillId="0" borderId="4" xfId="0" applyNumberFormat="1" applyFont="1" applyBorder="1" applyAlignment="1"/>
    <xf numFmtId="0" fontId="13" fillId="10" borderId="2" xfId="0" applyFont="1" applyFill="1" applyBorder="1" applyAlignment="1">
      <alignment horizontal="left"/>
    </xf>
    <xf numFmtId="4" fontId="31" fillId="0" borderId="10" xfId="0" applyNumberFormat="1" applyFont="1" applyBorder="1" applyAlignment="1"/>
    <xf numFmtId="0" fontId="8" fillId="0" borderId="7" xfId="0" applyFont="1" applyBorder="1" applyAlignment="1">
      <alignment vertical="top"/>
    </xf>
    <xf numFmtId="0" fontId="30" fillId="0" borderId="10" xfId="0" applyFont="1" applyBorder="1" applyAlignment="1"/>
    <xf numFmtId="3" fontId="28" fillId="9" borderId="8" xfId="0" applyNumberFormat="1" applyFont="1" applyFill="1" applyBorder="1" applyAlignment="1">
      <alignment horizontal="center"/>
    </xf>
    <xf numFmtId="3" fontId="30" fillId="5" borderId="2" xfId="0" applyNumberFormat="1" applyFont="1" applyFill="1" applyBorder="1" applyAlignment="1">
      <alignment horizontal="right"/>
    </xf>
    <xf numFmtId="4" fontId="30" fillId="5" borderId="2" xfId="0" applyNumberFormat="1" applyFont="1" applyFill="1" applyBorder="1" applyAlignment="1">
      <alignment horizontal="right"/>
    </xf>
    <xf numFmtId="4" fontId="31" fillId="5" borderId="7" xfId="0" applyNumberFormat="1" applyFont="1" applyFill="1" applyBorder="1"/>
    <xf numFmtId="4" fontId="31" fillId="5" borderId="0" xfId="0" applyNumberFormat="1" applyFont="1" applyFill="1" applyAlignment="1">
      <alignment vertical="top"/>
    </xf>
    <xf numFmtId="4" fontId="31" fillId="5" borderId="11" xfId="0" applyNumberFormat="1" applyFont="1" applyFill="1" applyBorder="1" applyAlignment="1">
      <alignment vertical="top"/>
    </xf>
    <xf numFmtId="3" fontId="29" fillId="9" borderId="0" xfId="0" applyNumberFormat="1" applyFont="1" applyFill="1" applyAlignment="1">
      <alignment horizontal="center"/>
    </xf>
    <xf numFmtId="187" fontId="29" fillId="9" borderId="11" xfId="0" applyNumberFormat="1" applyFont="1" applyFill="1" applyBorder="1" applyAlignment="1">
      <alignment horizontal="right"/>
    </xf>
    <xf numFmtId="4" fontId="31" fillId="5" borderId="11" xfId="0" applyNumberFormat="1" applyFont="1" applyFill="1" applyBorder="1" applyAlignment="1"/>
    <xf numFmtId="0" fontId="27" fillId="0" borderId="8" xfId="0" applyFont="1" applyBorder="1" applyAlignment="1">
      <alignment horizontal="center"/>
    </xf>
    <xf numFmtId="0" fontId="28" fillId="0" borderId="7" xfId="0" applyFont="1" applyBorder="1" applyAlignment="1">
      <alignment vertical="top"/>
    </xf>
    <xf numFmtId="0" fontId="29" fillId="0" borderId="7" xfId="0" applyFont="1" applyBorder="1" applyAlignment="1">
      <alignment horizontal="left"/>
    </xf>
    <xf numFmtId="0" fontId="29" fillId="0" borderId="0" xfId="0" applyFont="1" applyAlignment="1">
      <alignment horizontal="right"/>
    </xf>
    <xf numFmtId="3" fontId="29" fillId="0" borderId="0" xfId="0" applyNumberFormat="1" applyFont="1" applyAlignment="1">
      <alignment horizontal="right"/>
    </xf>
    <xf numFmtId="4" fontId="30" fillId="5" borderId="7" xfId="0" applyNumberFormat="1" applyFont="1" applyFill="1" applyBorder="1" applyAlignment="1">
      <alignment horizontal="center"/>
    </xf>
    <xf numFmtId="4" fontId="30" fillId="5" borderId="11" xfId="0" applyNumberFormat="1" applyFont="1" applyFill="1" applyBorder="1" applyAlignment="1">
      <alignment horizontal="right"/>
    </xf>
    <xf numFmtId="4" fontId="29" fillId="0" borderId="0" xfId="0" applyNumberFormat="1" applyFont="1" applyAlignment="1">
      <alignment horizontal="right"/>
    </xf>
    <xf numFmtId="3" fontId="28" fillId="0" borderId="0" xfId="0" applyNumberFormat="1" applyFont="1" applyAlignment="1">
      <alignment horizontal="center"/>
    </xf>
    <xf numFmtId="3" fontId="28" fillId="0" borderId="8" xfId="0" applyNumberFormat="1" applyFont="1" applyBorder="1" applyAlignment="1">
      <alignment horizontal="center"/>
    </xf>
    <xf numFmtId="3" fontId="29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187" fontId="29" fillId="0" borderId="11" xfId="0" applyNumberFormat="1" applyFont="1" applyBorder="1" applyAlignment="1">
      <alignment horizontal="right"/>
    </xf>
    <xf numFmtId="4" fontId="31" fillId="5" borderId="12" xfId="0" applyNumberFormat="1" applyFont="1" applyFill="1" applyBorder="1"/>
    <xf numFmtId="0" fontId="27" fillId="0" borderId="8" xfId="0" applyFont="1" applyBorder="1" applyAlignment="1">
      <alignment horizontal="center"/>
    </xf>
    <xf numFmtId="4" fontId="31" fillId="5" borderId="10" xfId="0" applyNumberFormat="1" applyFont="1" applyFill="1" applyBorder="1" applyAlignment="1"/>
    <xf numFmtId="0" fontId="28" fillId="9" borderId="7" xfId="0" applyFont="1" applyFill="1" applyBorder="1" applyAlignment="1">
      <alignment vertical="top"/>
    </xf>
    <xf numFmtId="4" fontId="29" fillId="9" borderId="0" xfId="0" applyNumberFormat="1" applyFont="1" applyFill="1" applyAlignment="1">
      <alignment horizontal="right"/>
    </xf>
    <xf numFmtId="0" fontId="8" fillId="0" borderId="12" xfId="0" applyFont="1" applyBorder="1" applyAlignment="1">
      <alignment vertical="top"/>
    </xf>
    <xf numFmtId="0" fontId="30" fillId="2" borderId="10" xfId="0" applyFont="1" applyFill="1" applyBorder="1" applyAlignment="1">
      <alignment horizontal="center"/>
    </xf>
    <xf numFmtId="3" fontId="30" fillId="2" borderId="10" xfId="0" applyNumberFormat="1" applyFont="1" applyFill="1" applyBorder="1" applyAlignment="1">
      <alignment horizontal="right"/>
    </xf>
    <xf numFmtId="4" fontId="30" fillId="2" borderId="10" xfId="0" applyNumberFormat="1" applyFont="1" applyFill="1" applyBorder="1" applyAlignment="1">
      <alignment horizontal="right"/>
    </xf>
    <xf numFmtId="4" fontId="30" fillId="2" borderId="2" xfId="0" applyNumberFormat="1" applyFont="1" applyFill="1" applyBorder="1" applyAlignment="1">
      <alignment horizontal="center"/>
    </xf>
    <xf numFmtId="0" fontId="28" fillId="0" borderId="7" xfId="0" applyFont="1" applyBorder="1" applyAlignment="1">
      <alignment vertical="top"/>
    </xf>
    <xf numFmtId="4" fontId="30" fillId="2" borderId="2" xfId="0" applyNumberFormat="1" applyFont="1" applyFill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0" fillId="0" borderId="10" xfId="0" applyFont="1" applyBorder="1" applyAlignment="1"/>
    <xf numFmtId="0" fontId="32" fillId="0" borderId="0" xfId="0" applyFont="1"/>
    <xf numFmtId="3" fontId="10" fillId="0" borderId="10" xfId="0" applyNumberFormat="1" applyFont="1" applyBorder="1" applyAlignment="1">
      <alignment horizontal="right"/>
    </xf>
    <xf numFmtId="4" fontId="10" fillId="0" borderId="10" xfId="0" applyNumberFormat="1" applyFont="1" applyBorder="1" applyAlignment="1">
      <alignment horizontal="right"/>
    </xf>
    <xf numFmtId="4" fontId="8" fillId="0" borderId="2" xfId="0" applyNumberFormat="1" applyFont="1" applyBorder="1" applyAlignment="1"/>
    <xf numFmtId="0" fontId="10" fillId="5" borderId="3" xfId="0" applyFont="1" applyFill="1" applyBorder="1" applyAlignment="1">
      <alignment horizontal="center"/>
    </xf>
    <xf numFmtId="0" fontId="28" fillId="0" borderId="7" xfId="0" applyFont="1" applyBorder="1" applyAlignment="1">
      <alignment horizontal="left" vertical="top"/>
    </xf>
    <xf numFmtId="4" fontId="10" fillId="11" borderId="2" xfId="0" applyNumberFormat="1" applyFont="1" applyFill="1" applyBorder="1" applyAlignment="1">
      <alignment horizontal="right"/>
    </xf>
    <xf numFmtId="0" fontId="10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3" fontId="33" fillId="9" borderId="0" xfId="0" applyNumberFormat="1" applyFont="1" applyFill="1" applyAlignment="1">
      <alignment horizontal="center"/>
    </xf>
    <xf numFmtId="3" fontId="33" fillId="9" borderId="8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vertical="top"/>
    </xf>
    <xf numFmtId="4" fontId="6" fillId="0" borderId="0" xfId="0" applyNumberFormat="1" applyFont="1" applyAlignment="1">
      <alignment horizontal="right"/>
    </xf>
    <xf numFmtId="0" fontId="10" fillId="2" borderId="5" xfId="0" applyFont="1" applyFill="1" applyBorder="1" applyAlignment="1">
      <alignment horizontal="center"/>
    </xf>
    <xf numFmtId="4" fontId="6" fillId="0" borderId="0" xfId="0" applyNumberFormat="1" applyFont="1" applyAlignment="1"/>
    <xf numFmtId="3" fontId="10" fillId="2" borderId="2" xfId="0" applyNumberFormat="1" applyFont="1" applyFill="1" applyBorder="1" applyAlignment="1">
      <alignment horizontal="right"/>
    </xf>
    <xf numFmtId="4" fontId="10" fillId="2" borderId="2" xfId="0" applyNumberFormat="1" applyFont="1" applyFill="1" applyBorder="1" applyAlignment="1">
      <alignment horizontal="right"/>
    </xf>
    <xf numFmtId="3" fontId="33" fillId="0" borderId="0" xfId="0" applyNumberFormat="1" applyFont="1" applyAlignment="1">
      <alignment horizontal="center"/>
    </xf>
    <xf numFmtId="3" fontId="33" fillId="0" borderId="8" xfId="0" applyNumberFormat="1" applyFont="1" applyBorder="1" applyAlignment="1">
      <alignment horizontal="center"/>
    </xf>
    <xf numFmtId="0" fontId="10" fillId="0" borderId="0" xfId="0" applyFont="1" applyAlignment="1">
      <alignment horizontal="right" vertical="top"/>
    </xf>
    <xf numFmtId="0" fontId="10" fillId="0" borderId="0" xfId="0" applyFont="1" applyAlignment="1"/>
    <xf numFmtId="3" fontId="8" fillId="0" borderId="0" xfId="0" applyNumberFormat="1" applyFont="1" applyAlignment="1"/>
    <xf numFmtId="0" fontId="8" fillId="0" borderId="0" xfId="0" applyFont="1" applyAlignment="1">
      <alignment vertical="top"/>
    </xf>
    <xf numFmtId="0" fontId="34" fillId="0" borderId="0" xfId="0" applyFont="1" applyAlignment="1">
      <alignment horizontal="left"/>
    </xf>
    <xf numFmtId="4" fontId="34" fillId="0" borderId="0" xfId="0" applyNumberFormat="1" applyFont="1" applyAlignment="1">
      <alignment horizontal="right"/>
    </xf>
    <xf numFmtId="4" fontId="34" fillId="0" borderId="0" xfId="0" applyNumberFormat="1" applyFont="1" applyAlignment="1">
      <alignment horizontal="center"/>
    </xf>
    <xf numFmtId="4" fontId="34" fillId="0" borderId="0" xfId="0" applyNumberFormat="1" applyFont="1" applyAlignment="1">
      <alignment horizontal="center"/>
    </xf>
    <xf numFmtId="0" fontId="10" fillId="0" borderId="12" xfId="0" applyFont="1" applyBorder="1" applyAlignment="1"/>
    <xf numFmtId="0" fontId="34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4" fontId="10" fillId="0" borderId="4" xfId="0" applyNumberFormat="1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36" fillId="0" borderId="0" xfId="0" applyFont="1" applyAlignment="1"/>
    <xf numFmtId="0" fontId="20" fillId="8" borderId="0" xfId="0" applyFont="1" applyFill="1" applyAlignment="1"/>
    <xf numFmtId="0" fontId="23" fillId="0" borderId="0" xfId="0" applyFont="1" applyAlignment="1">
      <alignment horizontal="center"/>
    </xf>
    <xf numFmtId="0" fontId="37" fillId="0" borderId="0" xfId="0" applyFont="1" applyAlignment="1">
      <alignment horizontal="right"/>
    </xf>
    <xf numFmtId="0" fontId="23" fillId="0" borderId="0" xfId="0" applyFont="1" applyAlignment="1"/>
    <xf numFmtId="0" fontId="38" fillId="0" borderId="0" xfId="0" applyFont="1"/>
    <xf numFmtId="3" fontId="10" fillId="0" borderId="4" xfId="0" applyNumberFormat="1" applyFont="1" applyBorder="1" applyAlignment="1">
      <alignment horizontal="right"/>
    </xf>
    <xf numFmtId="0" fontId="39" fillId="0" borderId="0" xfId="0" applyFont="1"/>
    <xf numFmtId="4" fontId="37" fillId="0" borderId="0" xfId="0" applyNumberFormat="1" applyFont="1" applyAlignment="1">
      <alignment horizontal="right"/>
    </xf>
    <xf numFmtId="4" fontId="23" fillId="12" borderId="2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8" fillId="2" borderId="3" xfId="0" applyFont="1" applyFill="1" applyBorder="1" applyAlignment="1"/>
    <xf numFmtId="0" fontId="37" fillId="0" borderId="0" xfId="0" applyFont="1"/>
    <xf numFmtId="0" fontId="37" fillId="0" borderId="0" xfId="0" applyFont="1" applyAlignment="1"/>
    <xf numFmtId="4" fontId="23" fillId="12" borderId="2" xfId="0" applyNumberFormat="1" applyFont="1" applyFill="1" applyBorder="1" applyAlignment="1">
      <alignment horizontal="center" vertical="top" wrapText="1"/>
    </xf>
    <xf numFmtId="4" fontId="40" fillId="0" borderId="0" xfId="0" applyNumberFormat="1" applyFont="1" applyAlignment="1">
      <alignment horizontal="right"/>
    </xf>
    <xf numFmtId="0" fontId="30" fillId="0" borderId="0" xfId="0" applyFont="1" applyAlignment="1"/>
    <xf numFmtId="4" fontId="40" fillId="0" borderId="0" xfId="0" applyNumberFormat="1" applyFont="1"/>
    <xf numFmtId="0" fontId="40" fillId="0" borderId="0" xfId="0" applyFont="1"/>
    <xf numFmtId="0" fontId="23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23" fillId="5" borderId="2" xfId="0" applyFont="1" applyFill="1" applyBorder="1" applyAlignment="1">
      <alignment horizontal="left"/>
    </xf>
    <xf numFmtId="4" fontId="23" fillId="5" borderId="2" xfId="0" applyNumberFormat="1" applyFont="1" applyFill="1" applyBorder="1" applyAlignment="1">
      <alignment horizontal="center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4" fontId="3" fillId="0" borderId="0" xfId="0" applyNumberFormat="1" applyFont="1"/>
    <xf numFmtId="4" fontId="23" fillId="13" borderId="2" xfId="0" applyNumberFormat="1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4" fontId="23" fillId="13" borderId="2" xfId="0" applyNumberFormat="1" applyFont="1" applyFill="1" applyBorder="1" applyAlignment="1">
      <alignment horizontal="center" vertical="top" wrapText="1"/>
    </xf>
    <xf numFmtId="0" fontId="23" fillId="13" borderId="2" xfId="0" applyFont="1" applyFill="1" applyBorder="1" applyAlignment="1">
      <alignment horizontal="center" vertical="top" wrapText="1"/>
    </xf>
    <xf numFmtId="0" fontId="23" fillId="5" borderId="2" xfId="0" applyFont="1" applyFill="1" applyBorder="1" applyAlignment="1">
      <alignment horizontal="center"/>
    </xf>
    <xf numFmtId="4" fontId="37" fillId="0" borderId="0" xfId="0" applyNumberFormat="1" applyFont="1"/>
    <xf numFmtId="0" fontId="34" fillId="0" borderId="0" xfId="0" applyFont="1" applyAlignment="1">
      <alignment horizontal="left"/>
    </xf>
    <xf numFmtId="4" fontId="41" fillId="0" borderId="0" xfId="0" applyNumberFormat="1" applyFont="1" applyAlignment="1">
      <alignment horizontal="left"/>
    </xf>
    <xf numFmtId="4" fontId="42" fillId="0" borderId="0" xfId="0" applyNumberFormat="1" applyFont="1" applyAlignment="1">
      <alignment horizontal="left"/>
    </xf>
    <xf numFmtId="0" fontId="27" fillId="14" borderId="1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left" vertical="top"/>
    </xf>
    <xf numFmtId="0" fontId="28" fillId="14" borderId="9" xfId="0" applyFont="1" applyFill="1" applyBorder="1" applyAlignment="1">
      <alignment horizontal="center"/>
    </xf>
    <xf numFmtId="0" fontId="28" fillId="14" borderId="13" xfId="0" applyFont="1" applyFill="1" applyBorder="1" applyAlignment="1">
      <alignment horizontal="right"/>
    </xf>
    <xf numFmtId="3" fontId="28" fillId="14" borderId="13" xfId="0" applyNumberFormat="1" applyFont="1" applyFill="1" applyBorder="1" applyAlignment="1">
      <alignment horizontal="right"/>
    </xf>
    <xf numFmtId="3" fontId="28" fillId="14" borderId="5" xfId="0" applyNumberFormat="1" applyFont="1" applyFill="1" applyBorder="1" applyAlignment="1">
      <alignment horizontal="center"/>
    </xf>
    <xf numFmtId="3" fontId="28" fillId="14" borderId="1" xfId="0" applyNumberFormat="1" applyFont="1" applyFill="1" applyBorder="1" applyAlignment="1">
      <alignment horizontal="center"/>
    </xf>
    <xf numFmtId="3" fontId="29" fillId="14" borderId="5" xfId="0" applyNumberFormat="1" applyFont="1" applyFill="1" applyBorder="1" applyAlignment="1">
      <alignment horizontal="center"/>
    </xf>
    <xf numFmtId="3" fontId="28" fillId="14" borderId="5" xfId="0" applyNumberFormat="1" applyFont="1" applyFill="1" applyBorder="1" applyAlignment="1">
      <alignment horizontal="right"/>
    </xf>
    <xf numFmtId="187" fontId="28" fillId="14" borderId="6" xfId="0" applyNumberFormat="1" applyFont="1" applyFill="1" applyBorder="1" applyAlignment="1">
      <alignment horizontal="right"/>
    </xf>
    <xf numFmtId="0" fontId="27" fillId="9" borderId="7" xfId="0" applyFont="1" applyFill="1" applyBorder="1" applyAlignment="1">
      <alignment horizontal="center"/>
    </xf>
    <xf numFmtId="0" fontId="28" fillId="9" borderId="9" xfId="0" applyFont="1" applyFill="1" applyBorder="1" applyAlignment="1">
      <alignment horizontal="left" vertical="top"/>
    </xf>
    <xf numFmtId="0" fontId="29" fillId="9" borderId="9" xfId="0" applyFont="1" applyFill="1" applyBorder="1" applyAlignment="1">
      <alignment horizontal="left"/>
    </xf>
    <xf numFmtId="0" fontId="29" fillId="9" borderId="13" xfId="0" applyFont="1" applyFill="1" applyBorder="1" applyAlignment="1">
      <alignment horizontal="right"/>
    </xf>
    <xf numFmtId="3" fontId="29" fillId="9" borderId="13" xfId="0" applyNumberFormat="1" applyFont="1" applyFill="1" applyBorder="1" applyAlignment="1">
      <alignment horizontal="right"/>
    </xf>
    <xf numFmtId="3" fontId="28" fillId="9" borderId="14" xfId="0" applyNumberFormat="1" applyFont="1" applyFill="1" applyBorder="1" applyAlignment="1">
      <alignment horizontal="center"/>
    </xf>
    <xf numFmtId="187" fontId="29" fillId="9" borderId="15" xfId="0" applyNumberFormat="1" applyFont="1" applyFill="1" applyBorder="1" applyAlignment="1">
      <alignment horizontal="right"/>
    </xf>
    <xf numFmtId="0" fontId="27" fillId="0" borderId="7" xfId="0" applyFont="1" applyBorder="1" applyAlignment="1">
      <alignment horizontal="center"/>
    </xf>
    <xf numFmtId="0" fontId="28" fillId="0" borderId="7" xfId="0" applyFont="1" applyBorder="1" applyAlignment="1">
      <alignment horizontal="left" vertical="top"/>
    </xf>
    <xf numFmtId="0" fontId="43" fillId="0" borderId="0" xfId="0" applyFont="1" applyAlignment="1"/>
    <xf numFmtId="0" fontId="27" fillId="0" borderId="12" xfId="0" applyFont="1" applyBorder="1" applyAlignment="1">
      <alignment horizontal="center"/>
    </xf>
    <xf numFmtId="0" fontId="28" fillId="0" borderId="12" xfId="0" applyFont="1" applyBorder="1" applyAlignment="1">
      <alignment horizontal="left" vertical="top"/>
    </xf>
    <xf numFmtId="0" fontId="29" fillId="0" borderId="12" xfId="0" applyFont="1" applyBorder="1" applyAlignment="1">
      <alignment horizontal="left"/>
    </xf>
    <xf numFmtId="0" fontId="29" fillId="0" borderId="4" xfId="0" applyFont="1" applyBorder="1" applyAlignment="1">
      <alignment horizontal="right"/>
    </xf>
    <xf numFmtId="3" fontId="29" fillId="0" borderId="4" xfId="0" applyNumberFormat="1" applyFont="1" applyBorder="1" applyAlignment="1">
      <alignment horizontal="right"/>
    </xf>
    <xf numFmtId="4" fontId="29" fillId="0" borderId="4" xfId="0" applyNumberFormat="1" applyFont="1" applyBorder="1" applyAlignment="1">
      <alignment horizontal="right"/>
    </xf>
    <xf numFmtId="3" fontId="28" fillId="0" borderId="3" xfId="0" applyNumberFormat="1" applyFont="1" applyBorder="1" applyAlignment="1">
      <alignment horizontal="center"/>
    </xf>
    <xf numFmtId="187" fontId="29" fillId="0" borderId="10" xfId="0" applyNumberFormat="1" applyFont="1" applyBorder="1" applyAlignment="1">
      <alignment horizontal="right"/>
    </xf>
    <xf numFmtId="0" fontId="28" fillId="14" borderId="0" xfId="0" applyFont="1" applyFill="1" applyAlignment="1">
      <alignment horizontal="center"/>
    </xf>
    <xf numFmtId="3" fontId="28" fillId="14" borderId="0" xfId="0" applyNumberFormat="1" applyFont="1" applyFill="1" applyAlignment="1">
      <alignment horizontal="right"/>
    </xf>
    <xf numFmtId="187" fontId="28" fillId="14" borderId="0" xfId="0" applyNumberFormat="1" applyFont="1" applyFill="1" applyAlignment="1">
      <alignment horizontal="right"/>
    </xf>
    <xf numFmtId="3" fontId="28" fillId="14" borderId="13" xfId="0" applyNumberFormat="1" applyFont="1" applyFill="1" applyBorder="1" applyAlignment="1">
      <alignment horizontal="center"/>
    </xf>
    <xf numFmtId="3" fontId="28" fillId="14" borderId="14" xfId="0" applyNumberFormat="1" applyFont="1" applyFill="1" applyBorder="1" applyAlignment="1">
      <alignment horizontal="center"/>
    </xf>
    <xf numFmtId="3" fontId="29" fillId="14" borderId="13" xfId="0" applyNumberFormat="1" applyFont="1" applyFill="1" applyBorder="1" applyAlignment="1">
      <alignment horizontal="center"/>
    </xf>
    <xf numFmtId="187" fontId="28" fillId="14" borderId="15" xfId="0" applyNumberFormat="1" applyFont="1" applyFill="1" applyBorder="1" applyAlignment="1">
      <alignment horizontal="right"/>
    </xf>
    <xf numFmtId="0" fontId="44" fillId="0" borderId="0" xfId="0" applyFont="1" applyAlignment="1">
      <alignment horizontal="center"/>
    </xf>
    <xf numFmtId="0" fontId="45" fillId="0" borderId="0" xfId="0" applyFont="1"/>
    <xf numFmtId="3" fontId="17" fillId="6" borderId="0" xfId="0" applyNumberFormat="1" applyFont="1" applyFill="1" applyAlignment="1">
      <alignment horizontal="right"/>
    </xf>
    <xf numFmtId="187" fontId="17" fillId="6" borderId="0" xfId="0" applyNumberFormat="1" applyFont="1" applyFill="1" applyAlignment="1">
      <alignment horizontal="right"/>
    </xf>
    <xf numFmtId="3" fontId="28" fillId="6" borderId="0" xfId="0" applyNumberFormat="1" applyFont="1" applyFill="1" applyAlignment="1">
      <alignment horizontal="center"/>
    </xf>
    <xf numFmtId="3" fontId="17" fillId="6" borderId="3" xfId="0" applyNumberFormat="1" applyFont="1" applyFill="1" applyBorder="1" applyAlignment="1">
      <alignment horizontal="center"/>
    </xf>
    <xf numFmtId="3" fontId="29" fillId="6" borderId="0" xfId="0" applyNumberFormat="1" applyFont="1" applyFill="1" applyAlignment="1">
      <alignment horizontal="center"/>
    </xf>
    <xf numFmtId="3" fontId="17" fillId="6" borderId="4" xfId="0" applyNumberFormat="1" applyFont="1" applyFill="1" applyBorder="1" applyAlignment="1">
      <alignment horizontal="right"/>
    </xf>
    <xf numFmtId="187" fontId="17" fillId="6" borderId="10" xfId="0" applyNumberFormat="1" applyFont="1" applyFill="1" applyBorder="1" applyAlignment="1">
      <alignment horizontal="right"/>
    </xf>
    <xf numFmtId="3" fontId="22" fillId="0" borderId="0" xfId="0" applyNumberFormat="1" applyFont="1"/>
    <xf numFmtId="3" fontId="39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87" fontId="22" fillId="0" borderId="0" xfId="0" applyNumberFormat="1" applyFont="1"/>
    <xf numFmtId="0" fontId="46" fillId="0" borderId="0" xfId="0" applyFont="1" applyAlignment="1">
      <alignment horizontal="left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47" fillId="0" borderId="0" xfId="0" applyFont="1"/>
    <xf numFmtId="0" fontId="13" fillId="14" borderId="2" xfId="0" applyFont="1" applyFill="1" applyBorder="1" applyAlignment="1">
      <alignment horizontal="left"/>
    </xf>
    <xf numFmtId="3" fontId="6" fillId="14" borderId="2" xfId="0" applyNumberFormat="1" applyFont="1" applyFill="1" applyBorder="1" applyAlignment="1">
      <alignment horizontal="center"/>
    </xf>
    <xf numFmtId="4" fontId="6" fillId="14" borderId="2" xfId="0" applyNumberFormat="1" applyFont="1" applyFill="1" applyBorder="1" applyAlignment="1">
      <alignment horizontal="center"/>
    </xf>
    <xf numFmtId="0" fontId="6" fillId="14" borderId="2" xfId="0" applyFont="1" applyFill="1" applyBorder="1" applyAlignment="1">
      <alignment horizontal="right"/>
    </xf>
    <xf numFmtId="4" fontId="6" fillId="14" borderId="2" xfId="0" applyNumberFormat="1" applyFont="1" applyFill="1" applyBorder="1" applyAlignment="1">
      <alignment horizontal="right"/>
    </xf>
    <xf numFmtId="3" fontId="6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/>
    <xf numFmtId="4" fontId="48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18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 vertical="top"/>
    </xf>
    <xf numFmtId="2" fontId="18" fillId="0" borderId="2" xfId="0" applyNumberFormat="1" applyFont="1" applyBorder="1" applyAlignment="1"/>
    <xf numFmtId="0" fontId="6" fillId="0" borderId="9" xfId="0" applyFont="1" applyBorder="1" applyAlignment="1">
      <alignment horizontal="left" vertical="top"/>
    </xf>
    <xf numFmtId="3" fontId="6" fillId="0" borderId="9" xfId="0" applyNumberFormat="1" applyFont="1" applyBorder="1" applyAlignment="1">
      <alignment horizontal="center"/>
    </xf>
    <xf numFmtId="4" fontId="6" fillId="0" borderId="9" xfId="0" applyNumberFormat="1" applyFont="1" applyBorder="1" applyAlignment="1">
      <alignment horizontal="center"/>
    </xf>
    <xf numFmtId="0" fontId="18" fillId="0" borderId="9" xfId="0" applyFont="1" applyBorder="1" applyAlignment="1">
      <alignment horizontal="right"/>
    </xf>
    <xf numFmtId="4" fontId="18" fillId="0" borderId="9" xfId="0" applyNumberFormat="1" applyFont="1" applyBorder="1" applyAlignment="1">
      <alignment horizontal="right"/>
    </xf>
    <xf numFmtId="0" fontId="18" fillId="0" borderId="9" xfId="0" applyFont="1" applyBorder="1" applyAlignment="1"/>
    <xf numFmtId="0" fontId="37" fillId="0" borderId="2" xfId="0" applyFont="1" applyBorder="1" applyAlignment="1"/>
    <xf numFmtId="3" fontId="37" fillId="0" borderId="2" xfId="0" applyNumberFormat="1" applyFont="1" applyBorder="1" applyAlignment="1">
      <alignment horizontal="center"/>
    </xf>
    <xf numFmtId="4" fontId="37" fillId="0" borderId="2" xfId="0" applyNumberFormat="1" applyFont="1" applyBorder="1" applyAlignment="1">
      <alignment horizontal="center"/>
    </xf>
    <xf numFmtId="4" fontId="40" fillId="0" borderId="2" xfId="0" applyNumberFormat="1" applyFont="1" applyBorder="1" applyAlignment="1"/>
    <xf numFmtId="2" fontId="40" fillId="0" borderId="2" xfId="0" applyNumberFormat="1" applyFont="1" applyBorder="1" applyAlignment="1"/>
    <xf numFmtId="4" fontId="40" fillId="0" borderId="2" xfId="0" applyNumberFormat="1" applyFont="1" applyBorder="1" applyAlignment="1">
      <alignment horizontal="right"/>
    </xf>
    <xf numFmtId="0" fontId="40" fillId="0" borderId="2" xfId="0" applyFont="1" applyBorder="1"/>
    <xf numFmtId="0" fontId="40" fillId="0" borderId="2" xfId="0" applyFont="1" applyBorder="1" applyAlignment="1">
      <alignment horizontal="right"/>
    </xf>
    <xf numFmtId="3" fontId="37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/>
    </xf>
    <xf numFmtId="0" fontId="49" fillId="0" borderId="0" xfId="0" applyFont="1" applyAlignment="1"/>
    <xf numFmtId="0" fontId="6" fillId="14" borderId="2" xfId="0" applyFont="1" applyFill="1" applyBorder="1" applyAlignment="1">
      <alignment horizontal="left"/>
    </xf>
    <xf numFmtId="3" fontId="40" fillId="0" borderId="2" xfId="0" applyNumberFormat="1" applyFont="1" applyBorder="1" applyAlignment="1">
      <alignment horizontal="center"/>
    </xf>
    <xf numFmtId="0" fontId="50" fillId="14" borderId="2" xfId="0" applyFont="1" applyFill="1" applyBorder="1" applyAlignment="1">
      <alignment horizontal="left"/>
    </xf>
    <xf numFmtId="4" fontId="50" fillId="14" borderId="2" xfId="0" applyNumberFormat="1" applyFont="1" applyFill="1" applyBorder="1" applyAlignment="1">
      <alignment horizontal="center"/>
    </xf>
    <xf numFmtId="4" fontId="40" fillId="0" borderId="2" xfId="0" applyNumberFormat="1" applyFont="1" applyBorder="1" applyAlignment="1">
      <alignment horizontal="center"/>
    </xf>
    <xf numFmtId="0" fontId="50" fillId="14" borderId="2" xfId="0" applyFont="1" applyFill="1" applyBorder="1" applyAlignment="1">
      <alignment horizontal="right"/>
    </xf>
    <xf numFmtId="4" fontId="50" fillId="14" borderId="2" xfId="0" applyNumberFormat="1" applyFont="1" applyFill="1" applyBorder="1" applyAlignment="1">
      <alignment horizontal="right"/>
    </xf>
    <xf numFmtId="0" fontId="51" fillId="0" borderId="0" xfId="0" applyFont="1"/>
    <xf numFmtId="0" fontId="52" fillId="0" borderId="2" xfId="0" applyFont="1" applyBorder="1" applyAlignment="1"/>
    <xf numFmtId="3" fontId="51" fillId="0" borderId="2" xfId="0" applyNumberFormat="1" applyFont="1" applyBorder="1" applyAlignment="1"/>
    <xf numFmtId="4" fontId="51" fillId="0" borderId="2" xfId="0" applyNumberFormat="1" applyFont="1" applyBorder="1" applyAlignment="1">
      <alignment horizontal="right"/>
    </xf>
    <xf numFmtId="4" fontId="51" fillId="0" borderId="2" xfId="0" applyNumberFormat="1" applyFont="1" applyBorder="1" applyAlignment="1"/>
    <xf numFmtId="4" fontId="53" fillId="0" borderId="2" xfId="0" applyNumberFormat="1" applyFont="1" applyBorder="1" applyAlignment="1">
      <alignment horizontal="right"/>
    </xf>
    <xf numFmtId="4" fontId="51" fillId="0" borderId="2" xfId="0" applyNumberFormat="1" applyFont="1" applyBorder="1"/>
    <xf numFmtId="0" fontId="49" fillId="0" borderId="0" xfId="0" applyFont="1" applyAlignment="1"/>
    <xf numFmtId="0" fontId="43" fillId="0" borderId="0" xfId="0" applyFont="1" applyAlignment="1"/>
    <xf numFmtId="0" fontId="43" fillId="0" borderId="0" xfId="0" applyFont="1" applyAlignment="1">
      <alignment horizontal="right"/>
    </xf>
    <xf numFmtId="4" fontId="43" fillId="0" borderId="0" xfId="0" applyNumberFormat="1" applyFont="1" applyAlignment="1">
      <alignment horizontal="right"/>
    </xf>
    <xf numFmtId="4" fontId="51" fillId="0" borderId="2" xfId="0" applyNumberFormat="1" applyFont="1" applyBorder="1" applyAlignment="1">
      <alignment horizontal="right"/>
    </xf>
    <xf numFmtId="0" fontId="43" fillId="0" borderId="0" xfId="0" applyFont="1" applyAlignment="1"/>
    <xf numFmtId="4" fontId="21" fillId="14" borderId="2" xfId="0" applyNumberFormat="1" applyFont="1" applyFill="1" applyBorder="1" applyAlignment="1">
      <alignment horizontal="center"/>
    </xf>
    <xf numFmtId="0" fontId="52" fillId="0" borderId="0" xfId="0" applyFont="1"/>
    <xf numFmtId="0" fontId="51" fillId="0" borderId="0" xfId="0" applyFont="1" applyAlignment="1">
      <alignment horizontal="center"/>
    </xf>
    <xf numFmtId="4" fontId="51" fillId="0" borderId="0" xfId="0" applyNumberFormat="1" applyFont="1"/>
    <xf numFmtId="0" fontId="21" fillId="15" borderId="2" xfId="0" applyFont="1" applyFill="1" applyBorder="1" applyAlignment="1">
      <alignment horizontal="center"/>
    </xf>
    <xf numFmtId="4" fontId="43" fillId="0" borderId="2" xfId="0" applyNumberFormat="1" applyFont="1" applyBorder="1" applyAlignment="1">
      <alignment horizontal="center"/>
    </xf>
    <xf numFmtId="4" fontId="43" fillId="0" borderId="2" xfId="0" applyNumberFormat="1" applyFont="1" applyBorder="1" applyAlignment="1">
      <alignment horizontal="right"/>
    </xf>
    <xf numFmtId="4" fontId="37" fillId="0" borderId="0" xfId="0" applyNumberFormat="1" applyFont="1" applyAlignment="1">
      <alignment horizontal="right"/>
    </xf>
    <xf numFmtId="0" fontId="21" fillId="14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4" fontId="43" fillId="0" borderId="0" xfId="0" applyNumberFormat="1" applyFont="1" applyAlignment="1"/>
    <xf numFmtId="0" fontId="21" fillId="0" borderId="0" xfId="0" applyFont="1" applyAlignment="1"/>
    <xf numFmtId="0" fontId="43" fillId="0" borderId="0" xfId="0" applyFont="1" applyAlignment="1">
      <alignment horizontal="center"/>
    </xf>
    <xf numFmtId="4" fontId="21" fillId="16" borderId="2" xfId="0" applyNumberFormat="1" applyFont="1" applyFill="1" applyBorder="1" applyAlignment="1">
      <alignment horizontal="center"/>
    </xf>
    <xf numFmtId="0" fontId="21" fillId="16" borderId="2" xfId="0" applyFont="1" applyFill="1" applyBorder="1" applyAlignment="1">
      <alignment horizontal="center"/>
    </xf>
    <xf numFmtId="0" fontId="21" fillId="0" borderId="0" xfId="0" applyFont="1" applyAlignment="1"/>
    <xf numFmtId="4" fontId="21" fillId="0" borderId="0" xfId="0" applyNumberFormat="1" applyFont="1" applyAlignment="1">
      <alignment horizontal="center"/>
    </xf>
    <xf numFmtId="4" fontId="54" fillId="0" borderId="2" xfId="0" applyNumberFormat="1" applyFont="1" applyBorder="1" applyAlignment="1">
      <alignment horizontal="center"/>
    </xf>
    <xf numFmtId="4" fontId="54" fillId="0" borderId="2" xfId="0" applyNumberFormat="1" applyFont="1" applyBorder="1" applyAlignment="1">
      <alignment horizontal="right"/>
    </xf>
    <xf numFmtId="0" fontId="54" fillId="0" borderId="0" xfId="0" applyFont="1" applyAlignment="1"/>
    <xf numFmtId="0" fontId="55" fillId="0" borderId="0" xfId="0" applyFont="1" applyAlignment="1">
      <alignment horizontal="left"/>
    </xf>
    <xf numFmtId="0" fontId="50" fillId="0" borderId="0" xfId="0" applyFont="1" applyAlignment="1">
      <alignment horizontal="right"/>
    </xf>
    <xf numFmtId="4" fontId="50" fillId="0" borderId="0" xfId="0" applyNumberFormat="1" applyFont="1" applyAlignment="1">
      <alignment horizontal="right"/>
    </xf>
    <xf numFmtId="0" fontId="56" fillId="0" borderId="0" xfId="0" applyFont="1" applyAlignment="1">
      <alignment horizontal="right"/>
    </xf>
    <xf numFmtId="0" fontId="56" fillId="0" borderId="0" xfId="0" applyFont="1"/>
    <xf numFmtId="0" fontId="32" fillId="0" borderId="0" xfId="0" applyFont="1" applyAlignment="1">
      <alignment horizontal="right"/>
    </xf>
    <xf numFmtId="0" fontId="6" fillId="0" borderId="2" xfId="0" applyFont="1" applyBorder="1" applyAlignment="1">
      <alignment horizontal="left"/>
    </xf>
    <xf numFmtId="3" fontId="18" fillId="0" borderId="2" xfId="0" applyNumberFormat="1" applyFont="1" applyBorder="1" applyAlignment="1">
      <alignment horizontal="right"/>
    </xf>
    <xf numFmtId="3" fontId="18" fillId="0" borderId="2" xfId="0" applyNumberFormat="1" applyFont="1" applyBorder="1" applyAlignment="1">
      <alignment horizontal="right"/>
    </xf>
    <xf numFmtId="4" fontId="21" fillId="0" borderId="2" xfId="0" applyNumberFormat="1" applyFont="1" applyBorder="1" applyAlignment="1">
      <alignment horizontal="right"/>
    </xf>
    <xf numFmtId="0" fontId="57" fillId="0" borderId="2" xfId="0" applyFont="1" applyBorder="1" applyAlignment="1">
      <alignment horizontal="left"/>
    </xf>
    <xf numFmtId="4" fontId="57" fillId="0" borderId="2" xfId="0" applyNumberFormat="1" applyFont="1" applyBorder="1" applyAlignment="1">
      <alignment horizontal="right"/>
    </xf>
    <xf numFmtId="0" fontId="57" fillId="0" borderId="0" xfId="0" applyFont="1" applyAlignment="1">
      <alignment horizontal="right"/>
    </xf>
    <xf numFmtId="0" fontId="57" fillId="0" borderId="0" xfId="0" applyFont="1"/>
    <xf numFmtId="4" fontId="56" fillId="0" borderId="0" xfId="0" applyNumberFormat="1" applyFont="1" applyAlignment="1">
      <alignment horizontal="right"/>
    </xf>
    <xf numFmtId="0" fontId="59" fillId="0" borderId="0" xfId="0" applyFont="1" applyAlignment="1">
      <alignment horizontal="center" vertical="center"/>
    </xf>
    <xf numFmtId="0" fontId="52" fillId="14" borderId="9" xfId="0" applyFont="1" applyFill="1" applyBorder="1" applyAlignment="1">
      <alignment horizontal="center"/>
    </xf>
    <xf numFmtId="0" fontId="52" fillId="14" borderId="15" xfId="0" applyFont="1" applyFill="1" applyBorder="1" applyAlignment="1">
      <alignment horizontal="center"/>
    </xf>
    <xf numFmtId="4" fontId="52" fillId="14" borderId="15" xfId="0" applyNumberFormat="1" applyFont="1" applyFill="1" applyBorder="1" applyAlignment="1">
      <alignment horizontal="center"/>
    </xf>
    <xf numFmtId="4" fontId="37" fillId="8" borderId="9" xfId="0" applyNumberFormat="1" applyFont="1" applyFill="1" applyBorder="1" applyAlignment="1">
      <alignment horizontal="center"/>
    </xf>
    <xf numFmtId="4" fontId="52" fillId="8" borderId="14" xfId="0" applyNumberFormat="1" applyFont="1" applyFill="1" applyBorder="1" applyAlignment="1">
      <alignment horizontal="center" vertical="top"/>
    </xf>
    <xf numFmtId="4" fontId="52" fillId="8" borderId="16" xfId="0" applyNumberFormat="1" applyFont="1" applyFill="1" applyBorder="1" applyAlignment="1">
      <alignment horizontal="center" vertical="top"/>
    </xf>
    <xf numFmtId="0" fontId="52" fillId="14" borderId="12" xfId="0" applyFont="1" applyFill="1" applyBorder="1" applyAlignment="1">
      <alignment horizontal="center"/>
    </xf>
    <xf numFmtId="0" fontId="52" fillId="14" borderId="10" xfId="0" applyFont="1" applyFill="1" applyBorder="1" applyAlignment="1">
      <alignment horizontal="center"/>
    </xf>
    <xf numFmtId="4" fontId="52" fillId="14" borderId="10" xfId="0" applyNumberFormat="1" applyFont="1" applyFill="1" applyBorder="1" applyAlignment="1">
      <alignment horizontal="center"/>
    </xf>
    <xf numFmtId="4" fontId="37" fillId="8" borderId="12" xfId="0" applyNumberFormat="1" applyFont="1" applyFill="1" applyBorder="1" applyAlignment="1">
      <alignment horizontal="center"/>
    </xf>
    <xf numFmtId="4" fontId="52" fillId="8" borderId="3" xfId="0" applyNumberFormat="1" applyFont="1" applyFill="1" applyBorder="1" applyAlignment="1">
      <alignment horizontal="center" vertical="top"/>
    </xf>
    <xf numFmtId="4" fontId="52" fillId="8" borderId="17" xfId="0" applyNumberFormat="1" applyFont="1" applyFill="1" applyBorder="1" applyAlignment="1">
      <alignment horizontal="center" vertical="top"/>
    </xf>
    <xf numFmtId="0" fontId="51" fillId="0" borderId="12" xfId="0" applyFont="1" applyBorder="1" applyAlignment="1">
      <alignment horizontal="center"/>
    </xf>
    <xf numFmtId="188" fontId="51" fillId="0" borderId="10" xfId="0" applyNumberFormat="1" applyFont="1" applyBorder="1" applyAlignment="1">
      <alignment horizontal="center"/>
    </xf>
    <xf numFmtId="4" fontId="51" fillId="0" borderId="10" xfId="0" applyNumberFormat="1" applyFont="1" applyBorder="1" applyAlignment="1">
      <alignment horizontal="center"/>
    </xf>
    <xf numFmtId="4" fontId="51" fillId="0" borderId="10" xfId="0" applyNumberFormat="1" applyFont="1" applyBorder="1" applyAlignment="1">
      <alignment horizontal="center"/>
    </xf>
    <xf numFmtId="4" fontId="60" fillId="0" borderId="12" xfId="0" applyNumberFormat="1" applyFont="1" applyBorder="1" applyAlignment="1">
      <alignment horizontal="center"/>
    </xf>
    <xf numFmtId="4" fontId="40" fillId="0" borderId="12" xfId="0" applyNumberFormat="1" applyFont="1" applyBorder="1" applyAlignment="1">
      <alignment horizontal="center"/>
    </xf>
    <xf numFmtId="4" fontId="51" fillId="0" borderId="1" xfId="0" applyNumberFormat="1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4" fontId="51" fillId="0" borderId="2" xfId="0" applyNumberFormat="1" applyFont="1" applyBorder="1" applyAlignment="1">
      <alignment horizontal="center"/>
    </xf>
    <xf numFmtId="4" fontId="51" fillId="0" borderId="2" xfId="0" applyNumberFormat="1" applyFont="1" applyBorder="1" applyAlignment="1">
      <alignment horizontal="center"/>
    </xf>
    <xf numFmtId="4" fontId="60" fillId="0" borderId="2" xfId="0" applyNumberFormat="1" applyFont="1" applyBorder="1" applyAlignment="1">
      <alignment horizontal="center"/>
    </xf>
    <xf numFmtId="4" fontId="40" fillId="0" borderId="2" xfId="0" applyNumberFormat="1" applyFont="1" applyBorder="1" applyAlignment="1">
      <alignment horizontal="center"/>
    </xf>
    <xf numFmtId="4" fontId="40" fillId="0" borderId="2" xfId="0" applyNumberFormat="1" applyFont="1" applyBorder="1" applyAlignment="1">
      <alignment horizontal="center"/>
    </xf>
    <xf numFmtId="0" fontId="51" fillId="0" borderId="9" xfId="0" applyFont="1" applyBorder="1" applyAlignment="1">
      <alignment horizontal="center"/>
    </xf>
    <xf numFmtId="4" fontId="51" fillId="0" borderId="9" xfId="0" applyNumberFormat="1" applyFont="1" applyBorder="1" applyAlignment="1">
      <alignment horizontal="center"/>
    </xf>
    <xf numFmtId="4" fontId="51" fillId="0" borderId="9" xfId="0" applyNumberFormat="1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4" fontId="51" fillId="0" borderId="2" xfId="0" applyNumberFormat="1" applyFont="1" applyBorder="1" applyAlignment="1">
      <alignment horizontal="center"/>
    </xf>
    <xf numFmtId="4" fontId="40" fillId="0" borderId="9" xfId="0" applyNumberFormat="1" applyFont="1" applyBorder="1" applyAlignment="1">
      <alignment horizontal="center"/>
    </xf>
    <xf numFmtId="4" fontId="51" fillId="0" borderId="14" xfId="0" applyNumberFormat="1" applyFont="1" applyBorder="1" applyAlignment="1">
      <alignment horizontal="center"/>
    </xf>
    <xf numFmtId="4" fontId="52" fillId="14" borderId="2" xfId="0" applyNumberFormat="1" applyFont="1" applyFill="1" applyBorder="1" applyAlignment="1">
      <alignment horizontal="center"/>
    </xf>
    <xf numFmtId="4" fontId="52" fillId="8" borderId="1" xfId="0" applyNumberFormat="1" applyFont="1" applyFill="1" applyBorder="1" applyAlignment="1">
      <alignment horizontal="center"/>
    </xf>
    <xf numFmtId="4" fontId="52" fillId="8" borderId="1" xfId="0" applyNumberFormat="1" applyFont="1" applyFill="1" applyBorder="1" applyAlignment="1">
      <alignment horizontal="right"/>
    </xf>
    <xf numFmtId="4" fontId="61" fillId="8" borderId="19" xfId="0" applyNumberFormat="1" applyFont="1" applyFill="1" applyBorder="1" applyAlignment="1">
      <alignment horizontal="center"/>
    </xf>
    <xf numFmtId="0" fontId="37" fillId="17" borderId="2" xfId="0" applyFont="1" applyFill="1" applyBorder="1" applyAlignment="1">
      <alignment horizontal="center"/>
    </xf>
    <xf numFmtId="3" fontId="37" fillId="17" borderId="2" xfId="0" applyNumberFormat="1" applyFont="1" applyFill="1" applyBorder="1" applyAlignment="1">
      <alignment horizontal="center"/>
    </xf>
    <xf numFmtId="4" fontId="37" fillId="17" borderId="2" xfId="0" applyNumberFormat="1" applyFont="1" applyFill="1" applyBorder="1" applyAlignment="1">
      <alignment horizontal="center"/>
    </xf>
    <xf numFmtId="0" fontId="37" fillId="17" borderId="5" xfId="0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12" xfId="0" applyFont="1" applyBorder="1" applyAlignment="1"/>
    <xf numFmtId="3" fontId="37" fillId="0" borderId="10" xfId="0" applyNumberFormat="1" applyFont="1" applyBorder="1" applyAlignment="1">
      <alignment horizontal="right"/>
    </xf>
    <xf numFmtId="4" fontId="37" fillId="0" borderId="4" xfId="0" applyNumberFormat="1" applyFont="1" applyBorder="1" applyAlignment="1">
      <alignment horizontal="right"/>
    </xf>
    <xf numFmtId="4" fontId="37" fillId="0" borderId="3" xfId="0" applyNumberFormat="1" applyFont="1" applyBorder="1" applyAlignment="1">
      <alignment horizontal="right"/>
    </xf>
    <xf numFmtId="0" fontId="37" fillId="0" borderId="3" xfId="0" applyFont="1" applyBorder="1" applyAlignment="1">
      <alignment horizontal="right"/>
    </xf>
    <xf numFmtId="0" fontId="62" fillId="18" borderId="3" xfId="0" applyFont="1" applyFill="1" applyBorder="1" applyAlignment="1"/>
    <xf numFmtId="0" fontId="37" fillId="18" borderId="5" xfId="0" applyFont="1" applyFill="1" applyBorder="1" applyAlignment="1">
      <alignment horizontal="center"/>
    </xf>
    <xf numFmtId="3" fontId="37" fillId="18" borderId="2" xfId="0" applyNumberFormat="1" applyFont="1" applyFill="1" applyBorder="1" applyAlignment="1">
      <alignment horizontal="right"/>
    </xf>
    <xf numFmtId="4" fontId="37" fillId="18" borderId="2" xfId="0" applyNumberFormat="1" applyFont="1" applyFill="1" applyBorder="1" applyAlignment="1">
      <alignment horizontal="right"/>
    </xf>
    <xf numFmtId="0" fontId="63" fillId="19" borderId="4" xfId="0" applyFont="1" applyFill="1" applyBorder="1" applyAlignment="1">
      <alignment horizontal="left"/>
    </xf>
    <xf numFmtId="0" fontId="64" fillId="19" borderId="4" xfId="0" applyFont="1" applyFill="1" applyBorder="1" applyAlignment="1">
      <alignment horizontal="left"/>
    </xf>
    <xf numFmtId="0" fontId="65" fillId="16" borderId="2" xfId="0" applyFont="1" applyFill="1" applyBorder="1" applyAlignment="1">
      <alignment horizontal="center"/>
    </xf>
    <xf numFmtId="0" fontId="65" fillId="0" borderId="2" xfId="0" applyFont="1" applyBorder="1" applyAlignment="1">
      <alignment horizontal="center"/>
    </xf>
    <xf numFmtId="0" fontId="65" fillId="0" borderId="2" xfId="0" applyFont="1" applyBorder="1" applyAlignment="1">
      <alignment horizontal="left"/>
    </xf>
    <xf numFmtId="0" fontId="65" fillId="0" borderId="2" xfId="0" applyFont="1" applyBorder="1" applyAlignment="1">
      <alignment horizontal="center" vertical="top"/>
    </xf>
    <xf numFmtId="0" fontId="65" fillId="0" borderId="2" xfId="0" applyFont="1" applyBorder="1" applyAlignment="1">
      <alignment horizontal="left" vertical="top"/>
    </xf>
    <xf numFmtId="0" fontId="65" fillId="0" borderId="2" xfId="0" applyFont="1" applyBorder="1" applyAlignment="1">
      <alignment horizontal="center"/>
    </xf>
    <xf numFmtId="3" fontId="65" fillId="0" borderId="2" xfId="0" applyNumberFormat="1" applyFont="1" applyBorder="1" applyAlignment="1">
      <alignment horizontal="center"/>
    </xf>
    <xf numFmtId="4" fontId="65" fillId="0" borderId="2" xfId="0" applyNumberFormat="1" applyFont="1" applyBorder="1" applyAlignment="1">
      <alignment horizontal="center"/>
    </xf>
    <xf numFmtId="0" fontId="65" fillId="0" borderId="7" xfId="0" applyFont="1" applyBorder="1" applyAlignment="1">
      <alignment horizontal="center"/>
    </xf>
    <xf numFmtId="0" fontId="65" fillId="0" borderId="11" xfId="0" applyFont="1" applyBorder="1" applyAlignment="1">
      <alignment horizontal="center"/>
    </xf>
    <xf numFmtId="0" fontId="65" fillId="0" borderId="11" xfId="0" applyFont="1" applyBorder="1" applyAlignment="1">
      <alignment horizontal="left"/>
    </xf>
    <xf numFmtId="3" fontId="65" fillId="0" borderId="7" xfId="0" applyNumberFormat="1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left"/>
    </xf>
    <xf numFmtId="3" fontId="65" fillId="0" borderId="0" xfId="0" applyNumberFormat="1" applyFont="1" applyAlignment="1">
      <alignment horizontal="center"/>
    </xf>
    <xf numFmtId="4" fontId="65" fillId="0" borderId="0" xfId="0" applyNumberFormat="1" applyFont="1" applyAlignment="1">
      <alignment horizontal="center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righ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6" fillId="17" borderId="2" xfId="0" applyFont="1" applyFill="1" applyBorder="1" applyAlignment="1">
      <alignment horizontal="center"/>
    </xf>
    <xf numFmtId="0" fontId="18" fillId="5" borderId="2" xfId="0" applyFont="1" applyFill="1" applyBorder="1" applyAlignment="1">
      <alignment horizontal="left"/>
    </xf>
    <xf numFmtId="3" fontId="18" fillId="5" borderId="2" xfId="0" applyNumberFormat="1" applyFont="1" applyFill="1" applyBorder="1" applyAlignment="1">
      <alignment horizontal="right"/>
    </xf>
    <xf numFmtId="0" fontId="18" fillId="5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left"/>
    </xf>
    <xf numFmtId="3" fontId="6" fillId="4" borderId="2" xfId="0" applyNumberFormat="1" applyFont="1" applyFill="1" applyBorder="1" applyAlignment="1">
      <alignment horizontal="right"/>
    </xf>
    <xf numFmtId="4" fontId="6" fillId="4" borderId="2" xfId="0" applyNumberFormat="1" applyFont="1" applyFill="1" applyBorder="1" applyAlignment="1">
      <alignment horizontal="right"/>
    </xf>
    <xf numFmtId="0" fontId="68" fillId="0" borderId="0" xfId="0" applyFont="1"/>
    <xf numFmtId="0" fontId="51" fillId="0" borderId="0" xfId="0" applyFont="1" applyAlignment="1">
      <alignment vertical="center"/>
    </xf>
    <xf numFmtId="4" fontId="51" fillId="0" borderId="0" xfId="0" applyNumberFormat="1" applyFont="1" applyAlignment="1">
      <alignment horizontal="center"/>
    </xf>
    <xf numFmtId="3" fontId="25" fillId="0" borderId="0" xfId="0" applyNumberFormat="1" applyFont="1"/>
    <xf numFmtId="4" fontId="25" fillId="0" borderId="0" xfId="0" applyNumberFormat="1" applyFont="1"/>
    <xf numFmtId="0" fontId="64" fillId="19" borderId="4" xfId="0" applyFont="1" applyFill="1" applyBorder="1" applyAlignment="1">
      <alignment horizontal="left"/>
    </xf>
    <xf numFmtId="3" fontId="65" fillId="19" borderId="0" xfId="0" applyNumberFormat="1" applyFont="1" applyFill="1" applyAlignment="1">
      <alignment horizontal="left"/>
    </xf>
    <xf numFmtId="0" fontId="70" fillId="0" borderId="0" xfId="0" applyFont="1"/>
    <xf numFmtId="0" fontId="65" fillId="2" borderId="2" xfId="0" applyFont="1" applyFill="1" applyBorder="1" applyAlignment="1">
      <alignment horizontal="center"/>
    </xf>
    <xf numFmtId="0" fontId="65" fillId="2" borderId="2" xfId="0" applyFont="1" applyFill="1" applyBorder="1" applyAlignment="1">
      <alignment horizontal="right"/>
    </xf>
    <xf numFmtId="3" fontId="65" fillId="2" borderId="2" xfId="0" applyNumberFormat="1" applyFont="1" applyFill="1" applyBorder="1" applyAlignment="1">
      <alignment horizontal="right"/>
    </xf>
    <xf numFmtId="0" fontId="65" fillId="0" borderId="0" xfId="0" applyFont="1" applyAlignment="1"/>
    <xf numFmtId="0" fontId="65" fillId="13" borderId="2" xfId="0" applyFont="1" applyFill="1" applyBorder="1" applyAlignment="1">
      <alignment horizontal="center"/>
    </xf>
    <xf numFmtId="0" fontId="65" fillId="13" borderId="2" xfId="0" applyFont="1" applyFill="1" applyBorder="1" applyAlignment="1">
      <alignment horizontal="left"/>
    </xf>
    <xf numFmtId="0" fontId="65" fillId="13" borderId="2" xfId="0" applyFont="1" applyFill="1" applyBorder="1" applyAlignment="1">
      <alignment horizontal="right"/>
    </xf>
    <xf numFmtId="0" fontId="65" fillId="13" borderId="2" xfId="0" applyFont="1" applyFill="1" applyBorder="1" applyAlignment="1">
      <alignment horizontal="right"/>
    </xf>
    <xf numFmtId="0" fontId="65" fillId="12" borderId="2" xfId="0" applyFont="1" applyFill="1" applyBorder="1" applyAlignment="1">
      <alignment horizontal="center"/>
    </xf>
    <xf numFmtId="0" fontId="65" fillId="12" borderId="2" xfId="0" applyFont="1" applyFill="1" applyBorder="1" applyAlignment="1">
      <alignment horizontal="left"/>
    </xf>
    <xf numFmtId="0" fontId="65" fillId="12" borderId="2" xfId="0" applyFont="1" applyFill="1" applyBorder="1" applyAlignment="1">
      <alignment horizontal="right"/>
    </xf>
    <xf numFmtId="3" fontId="65" fillId="12" borderId="2" xfId="0" applyNumberFormat="1" applyFont="1" applyFill="1" applyBorder="1" applyAlignment="1">
      <alignment horizontal="right"/>
    </xf>
    <xf numFmtId="0" fontId="65" fillId="12" borderId="2" xfId="0" applyFont="1" applyFill="1" applyBorder="1" applyAlignment="1">
      <alignment horizontal="right"/>
    </xf>
    <xf numFmtId="0" fontId="65" fillId="18" borderId="2" xfId="0" applyFont="1" applyFill="1" applyBorder="1" applyAlignment="1">
      <alignment horizontal="center"/>
    </xf>
    <xf numFmtId="0" fontId="65" fillId="18" borderId="2" xfId="0" applyFont="1" applyFill="1" applyBorder="1" applyAlignment="1">
      <alignment horizontal="left"/>
    </xf>
    <xf numFmtId="3" fontId="65" fillId="18" borderId="2" xfId="0" applyNumberFormat="1" applyFont="1" applyFill="1" applyBorder="1" applyAlignment="1">
      <alignment horizontal="right"/>
    </xf>
    <xf numFmtId="0" fontId="65" fillId="18" borderId="2" xfId="0" applyFont="1" applyFill="1" applyBorder="1" applyAlignment="1">
      <alignment horizontal="right"/>
    </xf>
    <xf numFmtId="0" fontId="65" fillId="18" borderId="2" xfId="0" applyFont="1" applyFill="1" applyBorder="1" applyAlignment="1">
      <alignment horizontal="right"/>
    </xf>
    <xf numFmtId="0" fontId="71" fillId="18" borderId="2" xfId="0" applyFont="1" applyFill="1" applyBorder="1" applyAlignment="1">
      <alignment horizontal="center"/>
    </xf>
    <xf numFmtId="0" fontId="71" fillId="18" borderId="2" xfId="0" applyFont="1" applyFill="1" applyBorder="1" applyAlignment="1">
      <alignment horizontal="left"/>
    </xf>
    <xf numFmtId="0" fontId="71" fillId="18" borderId="2" xfId="0" applyFont="1" applyFill="1" applyBorder="1" applyAlignment="1">
      <alignment horizontal="right"/>
    </xf>
    <xf numFmtId="3" fontId="71" fillId="18" borderId="2" xfId="0" applyNumberFormat="1" applyFont="1" applyFill="1" applyBorder="1" applyAlignment="1">
      <alignment horizontal="right"/>
    </xf>
    <xf numFmtId="0" fontId="71" fillId="18" borderId="2" xfId="0" applyFont="1" applyFill="1" applyBorder="1" applyAlignment="1">
      <alignment horizontal="right"/>
    </xf>
    <xf numFmtId="0" fontId="71" fillId="0" borderId="0" xfId="0" applyFont="1" applyAlignment="1"/>
    <xf numFmtId="0" fontId="65" fillId="21" borderId="2" xfId="0" applyFont="1" applyFill="1" applyBorder="1" applyAlignment="1">
      <alignment horizontal="center"/>
    </xf>
    <xf numFmtId="0" fontId="65" fillId="21" borderId="2" xfId="0" applyFont="1" applyFill="1" applyBorder="1" applyAlignment="1">
      <alignment horizontal="left"/>
    </xf>
    <xf numFmtId="0" fontId="65" fillId="21" borderId="2" xfId="0" applyFont="1" applyFill="1" applyBorder="1" applyAlignment="1">
      <alignment horizontal="right"/>
    </xf>
    <xf numFmtId="0" fontId="65" fillId="22" borderId="2" xfId="0" applyFont="1" applyFill="1" applyBorder="1" applyAlignment="1">
      <alignment horizontal="center"/>
    </xf>
    <xf numFmtId="0" fontId="65" fillId="22" borderId="2" xfId="0" applyFont="1" applyFill="1" applyBorder="1" applyAlignment="1">
      <alignment horizontal="left"/>
    </xf>
    <xf numFmtId="0" fontId="65" fillId="22" borderId="2" xfId="0" applyFont="1" applyFill="1" applyBorder="1" applyAlignment="1">
      <alignment horizontal="right"/>
    </xf>
    <xf numFmtId="3" fontId="65" fillId="22" borderId="2" xfId="0" applyNumberFormat="1" applyFont="1" applyFill="1" applyBorder="1" applyAlignment="1">
      <alignment horizontal="right"/>
    </xf>
    <xf numFmtId="3" fontId="65" fillId="21" borderId="2" xfId="0" applyNumberFormat="1" applyFont="1" applyFill="1" applyBorder="1" applyAlignment="1">
      <alignment horizontal="right"/>
    </xf>
    <xf numFmtId="0" fontId="65" fillId="21" borderId="2" xfId="0" applyFont="1" applyFill="1" applyBorder="1" applyAlignment="1">
      <alignment horizontal="right"/>
    </xf>
    <xf numFmtId="0" fontId="65" fillId="21" borderId="2" xfId="0" applyFont="1" applyFill="1" applyBorder="1" applyAlignment="1">
      <alignment horizontal="center"/>
    </xf>
    <xf numFmtId="3" fontId="65" fillId="21" borderId="2" xfId="0" applyNumberFormat="1" applyFont="1" applyFill="1" applyBorder="1" applyAlignment="1">
      <alignment horizontal="center"/>
    </xf>
    <xf numFmtId="0" fontId="65" fillId="21" borderId="4" xfId="0" applyFont="1" applyFill="1" applyBorder="1" applyAlignment="1"/>
    <xf numFmtId="0" fontId="65" fillId="21" borderId="10" xfId="0" applyFont="1" applyFill="1" applyBorder="1" applyAlignment="1"/>
    <xf numFmtId="0" fontId="65" fillId="23" borderId="2" xfId="0" applyFont="1" applyFill="1" applyBorder="1" applyAlignment="1">
      <alignment horizontal="center"/>
    </xf>
    <xf numFmtId="0" fontId="65" fillId="23" borderId="2" xfId="0" applyFont="1" applyFill="1" applyBorder="1" applyAlignment="1">
      <alignment horizontal="left"/>
    </xf>
    <xf numFmtId="0" fontId="65" fillId="23" borderId="2" xfId="0" applyFont="1" applyFill="1" applyBorder="1" applyAlignment="1">
      <alignment horizontal="right"/>
    </xf>
    <xf numFmtId="0" fontId="65" fillId="24" borderId="2" xfId="0" applyFont="1" applyFill="1" applyBorder="1" applyAlignment="1">
      <alignment horizontal="center"/>
    </xf>
    <xf numFmtId="0" fontId="65" fillId="24" borderId="2" xfId="0" applyFont="1" applyFill="1" applyBorder="1" applyAlignment="1">
      <alignment horizontal="left"/>
    </xf>
    <xf numFmtId="0" fontId="65" fillId="24" borderId="2" xfId="0" applyFont="1" applyFill="1" applyBorder="1" applyAlignment="1">
      <alignment horizontal="right"/>
    </xf>
    <xf numFmtId="0" fontId="65" fillId="0" borderId="0" xfId="0" applyFont="1" applyAlignment="1">
      <alignment horizontal="right"/>
    </xf>
    <xf numFmtId="3" fontId="65" fillId="0" borderId="0" xfId="0" applyNumberFormat="1" applyFont="1" applyAlignment="1">
      <alignment horizontal="right"/>
    </xf>
    <xf numFmtId="0" fontId="72" fillId="0" borderId="0" xfId="0" applyFont="1" applyAlignment="1">
      <alignment horizontal="right"/>
    </xf>
    <xf numFmtId="3" fontId="72" fillId="0" borderId="0" xfId="0" applyNumberFormat="1" applyFont="1" applyAlignment="1">
      <alignment horizontal="right"/>
    </xf>
    <xf numFmtId="0" fontId="72" fillId="0" borderId="0" xfId="0" applyFont="1" applyAlignment="1"/>
    <xf numFmtId="3" fontId="65" fillId="0" borderId="0" xfId="0" applyNumberFormat="1" applyFont="1" applyAlignment="1">
      <alignment horizontal="right"/>
    </xf>
    <xf numFmtId="0" fontId="43" fillId="0" borderId="0" xfId="0" applyFont="1"/>
    <xf numFmtId="0" fontId="21" fillId="17" borderId="23" xfId="0" applyFont="1" applyFill="1" applyBorder="1" applyAlignment="1">
      <alignment horizontal="center"/>
    </xf>
    <xf numFmtId="0" fontId="21" fillId="17" borderId="2" xfId="0" applyFont="1" applyFill="1" applyBorder="1" applyAlignment="1">
      <alignment horizontal="center"/>
    </xf>
    <xf numFmtId="3" fontId="21" fillId="17" borderId="2" xfId="0" applyNumberFormat="1" applyFont="1" applyFill="1" applyBorder="1" applyAlignment="1">
      <alignment horizontal="right"/>
    </xf>
    <xf numFmtId="0" fontId="21" fillId="17" borderId="2" xfId="0" applyFont="1" applyFill="1" applyBorder="1" applyAlignment="1">
      <alignment horizontal="right"/>
    </xf>
    <xf numFmtId="0" fontId="21" fillId="17" borderId="24" xfId="0" applyFont="1" applyFill="1" applyBorder="1" applyAlignment="1">
      <alignment horizontal="right"/>
    </xf>
    <xf numFmtId="189" fontId="43" fillId="0" borderId="23" xfId="0" applyNumberFormat="1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4" fontId="43" fillId="0" borderId="2" xfId="0" applyNumberFormat="1" applyFont="1" applyBorder="1" applyAlignment="1"/>
    <xf numFmtId="4" fontId="43" fillId="0" borderId="24" xfId="0" applyNumberFormat="1" applyFont="1" applyBorder="1" applyAlignment="1">
      <alignment horizontal="right"/>
    </xf>
    <xf numFmtId="0" fontId="51" fillId="0" borderId="23" xfId="0" applyFont="1" applyBorder="1" applyAlignment="1">
      <alignment horizontal="center"/>
    </xf>
    <xf numFmtId="0" fontId="43" fillId="0" borderId="2" xfId="0" applyFont="1" applyBorder="1" applyAlignment="1"/>
    <xf numFmtId="3" fontId="43" fillId="0" borderId="2" xfId="0" applyNumberFormat="1" applyFont="1" applyBorder="1" applyAlignment="1"/>
    <xf numFmtId="0" fontId="43" fillId="0" borderId="24" xfId="0" applyFont="1" applyBorder="1" applyAlignment="1"/>
    <xf numFmtId="0" fontId="21" fillId="10" borderId="23" xfId="0" applyFont="1" applyFill="1" applyBorder="1" applyAlignment="1">
      <alignment horizontal="right"/>
    </xf>
    <xf numFmtId="0" fontId="21" fillId="10" borderId="2" xfId="0" applyFont="1" applyFill="1" applyBorder="1"/>
    <xf numFmtId="3" fontId="21" fillId="10" borderId="2" xfId="0" applyNumberFormat="1" applyFont="1" applyFill="1" applyBorder="1"/>
    <xf numFmtId="0" fontId="21" fillId="10" borderId="24" xfId="0" applyFont="1" applyFill="1" applyBorder="1"/>
    <xf numFmtId="0" fontId="43" fillId="0" borderId="25" xfId="0" applyFont="1" applyBorder="1"/>
    <xf numFmtId="0" fontId="43" fillId="0" borderId="26" xfId="0" applyFont="1" applyBorder="1"/>
    <xf numFmtId="0" fontId="43" fillId="0" borderId="23" xfId="0" applyFont="1" applyBorder="1" applyAlignment="1">
      <alignment horizontal="center"/>
    </xf>
    <xf numFmtId="0" fontId="43" fillId="10" borderId="27" xfId="0" applyFont="1" applyFill="1" applyBorder="1" applyAlignment="1">
      <alignment horizontal="center"/>
    </xf>
    <xf numFmtId="0" fontId="43" fillId="10" borderId="28" xfId="0" applyFont="1" applyFill="1" applyBorder="1" applyAlignment="1">
      <alignment horizontal="center"/>
    </xf>
    <xf numFmtId="4" fontId="21" fillId="10" borderId="28" xfId="0" applyNumberFormat="1" applyFont="1" applyFill="1" applyBorder="1"/>
    <xf numFmtId="4" fontId="21" fillId="10" borderId="29" xfId="0" applyNumberFormat="1" applyFont="1" applyFill="1" applyBorder="1" applyAlignment="1">
      <alignment horizontal="right"/>
    </xf>
    <xf numFmtId="0" fontId="43" fillId="0" borderId="30" xfId="0" applyFont="1" applyBorder="1"/>
    <xf numFmtId="0" fontId="43" fillId="0" borderId="31" xfId="0" applyFont="1" applyBorder="1"/>
    <xf numFmtId="0" fontId="43" fillId="0" borderId="32" xfId="0" applyFont="1" applyBorder="1"/>
    <xf numFmtId="0" fontId="4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17" borderId="9" xfId="0" applyFont="1" applyFill="1" applyBorder="1" applyAlignment="1">
      <alignment horizontal="left"/>
    </xf>
    <xf numFmtId="0" fontId="13" fillId="17" borderId="15" xfId="0" applyFont="1" applyFill="1" applyBorder="1" applyAlignment="1">
      <alignment horizontal="center"/>
    </xf>
    <xf numFmtId="4" fontId="13" fillId="17" borderId="15" xfId="0" applyNumberFormat="1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190" fontId="53" fillId="0" borderId="2" xfId="0" applyNumberFormat="1" applyFont="1" applyBorder="1" applyAlignment="1">
      <alignment horizontal="left"/>
    </xf>
    <xf numFmtId="0" fontId="53" fillId="0" borderId="2" xfId="0" applyFont="1" applyBorder="1" applyAlignment="1">
      <alignment horizontal="center"/>
    </xf>
    <xf numFmtId="4" fontId="53" fillId="0" borderId="2" xfId="0" applyNumberFormat="1" applyFont="1" applyBorder="1" applyAlignment="1">
      <alignment horizontal="center"/>
    </xf>
    <xf numFmtId="0" fontId="53" fillId="0" borderId="0" xfId="0" applyFont="1" applyAlignment="1">
      <alignment horizontal="center"/>
    </xf>
    <xf numFmtId="191" fontId="53" fillId="0" borderId="2" xfId="0" applyNumberFormat="1" applyFont="1" applyBorder="1" applyAlignment="1">
      <alignment horizontal="left"/>
    </xf>
    <xf numFmtId="4" fontId="53" fillId="0" borderId="2" xfId="0" applyNumberFormat="1" applyFont="1" applyBorder="1" applyAlignment="1">
      <alignment horizontal="center"/>
    </xf>
    <xf numFmtId="0" fontId="53" fillId="0" borderId="0" xfId="0" applyFont="1" applyAlignment="1"/>
    <xf numFmtId="0" fontId="65" fillId="25" borderId="2" xfId="0" applyFont="1" applyFill="1" applyBorder="1" applyAlignment="1">
      <alignment horizontal="left"/>
    </xf>
    <xf numFmtId="0" fontId="65" fillId="25" borderId="2" xfId="0" applyFont="1" applyFill="1" applyBorder="1" applyAlignment="1">
      <alignment horizontal="center"/>
    </xf>
    <xf numFmtId="4" fontId="65" fillId="25" borderId="2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34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4" fontId="75" fillId="0" borderId="0" xfId="0" applyNumberFormat="1" applyFont="1" applyAlignment="1">
      <alignment horizontal="center"/>
    </xf>
    <xf numFmtId="3" fontId="75" fillId="0" borderId="0" xfId="0" applyNumberFormat="1" applyFont="1" applyAlignment="1">
      <alignment horizontal="center"/>
    </xf>
    <xf numFmtId="4" fontId="68" fillId="0" borderId="0" xfId="0" applyNumberFormat="1" applyFont="1"/>
    <xf numFmtId="0" fontId="76" fillId="17" borderId="2" xfId="0" applyFont="1" applyFill="1" applyBorder="1" applyAlignment="1">
      <alignment horizontal="center"/>
    </xf>
    <xf numFmtId="4" fontId="76" fillId="17" borderId="2" xfId="0" applyNumberFormat="1" applyFont="1" applyFill="1" applyBorder="1" applyAlignment="1">
      <alignment horizontal="center"/>
    </xf>
    <xf numFmtId="0" fontId="67" fillId="0" borderId="2" xfId="0" applyFont="1" applyBorder="1" applyAlignment="1">
      <alignment horizontal="center" vertical="top"/>
    </xf>
    <xf numFmtId="0" fontId="67" fillId="0" borderId="2" xfId="0" applyFont="1" applyBorder="1" applyAlignment="1">
      <alignment horizontal="left" vertical="top"/>
    </xf>
    <xf numFmtId="0" fontId="67" fillId="0" borderId="2" xfId="0" applyFont="1" applyBorder="1" applyAlignment="1">
      <alignment horizontal="right"/>
    </xf>
    <xf numFmtId="4" fontId="67" fillId="0" borderId="2" xfId="0" applyNumberFormat="1" applyFont="1" applyBorder="1" applyAlignment="1">
      <alignment horizontal="right"/>
    </xf>
    <xf numFmtId="0" fontId="77" fillId="25" borderId="1" xfId="0" applyFont="1" applyFill="1" applyBorder="1" applyAlignment="1">
      <alignment horizontal="right"/>
    </xf>
    <xf numFmtId="0" fontId="77" fillId="25" borderId="5" xfId="0" applyFont="1" applyFill="1" applyBorder="1" applyAlignment="1">
      <alignment horizontal="right"/>
    </xf>
    <xf numFmtId="0" fontId="77" fillId="25" borderId="5" xfId="0" applyFont="1" applyFill="1" applyBorder="1" applyAlignment="1">
      <alignment horizontal="center"/>
    </xf>
    <xf numFmtId="0" fontId="77" fillId="25" borderId="2" xfId="0" applyFont="1" applyFill="1" applyBorder="1" applyAlignment="1"/>
    <xf numFmtId="4" fontId="77" fillId="25" borderId="2" xfId="0" applyNumberFormat="1" applyFont="1" applyFill="1" applyBorder="1" applyAlignment="1"/>
    <xf numFmtId="3" fontId="70" fillId="0" borderId="0" xfId="0" applyNumberFormat="1" applyFont="1"/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3" fontId="79" fillId="0" borderId="0" xfId="0" applyNumberFormat="1" applyFont="1" applyAlignment="1">
      <alignment horizontal="center"/>
    </xf>
    <xf numFmtId="0" fontId="80" fillId="0" borderId="0" xfId="0" applyFont="1" applyAlignment="1">
      <alignment horizontal="center" wrapText="1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79" fillId="19" borderId="33" xfId="0" applyFont="1" applyFill="1" applyBorder="1" applyAlignment="1">
      <alignment horizontal="center"/>
    </xf>
    <xf numFmtId="0" fontId="67" fillId="0" borderId="0" xfId="0" applyFont="1" applyAlignment="1">
      <alignment horizontal="center"/>
    </xf>
    <xf numFmtId="0" fontId="79" fillId="19" borderId="37" xfId="0" applyFont="1" applyFill="1" applyBorder="1" applyAlignment="1">
      <alignment horizontal="center"/>
    </xf>
    <xf numFmtId="3" fontId="76" fillId="18" borderId="2" xfId="0" applyNumberFormat="1" applyFont="1" applyFill="1" applyBorder="1" applyAlignment="1">
      <alignment horizontal="center"/>
    </xf>
    <xf numFmtId="4" fontId="76" fillId="18" borderId="2" xfId="0" applyNumberFormat="1" applyFont="1" applyFill="1" applyBorder="1" applyAlignment="1">
      <alignment horizontal="center"/>
    </xf>
    <xf numFmtId="0" fontId="76" fillId="18" borderId="2" xfId="0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79" fillId="19" borderId="38" xfId="0" applyFont="1" applyFill="1" applyBorder="1" applyAlignment="1">
      <alignment horizontal="center"/>
    </xf>
    <xf numFmtId="3" fontId="79" fillId="19" borderId="39" xfId="0" applyNumberFormat="1" applyFont="1" applyFill="1" applyBorder="1" applyAlignment="1">
      <alignment horizontal="center"/>
    </xf>
    <xf numFmtId="4" fontId="79" fillId="19" borderId="39" xfId="0" applyNumberFormat="1" applyFont="1" applyFill="1" applyBorder="1" applyAlignment="1">
      <alignment horizontal="center"/>
    </xf>
    <xf numFmtId="3" fontId="68" fillId="0" borderId="2" xfId="0" applyNumberFormat="1" applyFont="1" applyBorder="1" applyAlignment="1"/>
    <xf numFmtId="4" fontId="68" fillId="0" borderId="2" xfId="0" applyNumberFormat="1" applyFont="1" applyBorder="1" applyAlignment="1"/>
    <xf numFmtId="0" fontId="65" fillId="17" borderId="7" xfId="0" applyFont="1" applyFill="1" applyBorder="1" applyAlignment="1">
      <alignment horizontal="left"/>
    </xf>
    <xf numFmtId="0" fontId="68" fillId="0" borderId="2" xfId="0" applyFont="1" applyBorder="1" applyAlignment="1"/>
    <xf numFmtId="0" fontId="65" fillId="17" borderId="12" xfId="0" applyFont="1" applyFill="1" applyBorder="1" applyAlignment="1">
      <alignment horizontal="center"/>
    </xf>
    <xf numFmtId="3" fontId="65" fillId="17" borderId="12" xfId="0" applyNumberFormat="1" applyFont="1" applyFill="1" applyBorder="1" applyAlignment="1">
      <alignment horizontal="center"/>
    </xf>
    <xf numFmtId="4" fontId="65" fillId="17" borderId="12" xfId="0" applyNumberFormat="1" applyFont="1" applyFill="1" applyBorder="1" applyAlignment="1">
      <alignment horizontal="center"/>
    </xf>
    <xf numFmtId="0" fontId="65" fillId="0" borderId="0" xfId="0" applyFont="1" applyAlignment="1">
      <alignment wrapText="1"/>
    </xf>
    <xf numFmtId="0" fontId="65" fillId="17" borderId="2" xfId="0" applyFont="1" applyFill="1" applyBorder="1" applyAlignment="1">
      <alignment horizontal="center"/>
    </xf>
    <xf numFmtId="3" fontId="65" fillId="17" borderId="2" xfId="0" applyNumberFormat="1" applyFont="1" applyFill="1" applyBorder="1" applyAlignment="1">
      <alignment horizontal="center"/>
    </xf>
    <xf numFmtId="4" fontId="65" fillId="17" borderId="2" xfId="0" applyNumberFormat="1" applyFont="1" applyFill="1" applyBorder="1" applyAlignment="1">
      <alignment horizontal="center"/>
    </xf>
    <xf numFmtId="3" fontId="67" fillId="0" borderId="2" xfId="0" applyNumberFormat="1" applyFont="1" applyBorder="1" applyAlignment="1">
      <alignment horizontal="right"/>
    </xf>
    <xf numFmtId="0" fontId="77" fillId="21" borderId="1" xfId="0" applyFont="1" applyFill="1" applyBorder="1" applyAlignment="1">
      <alignment horizontal="right"/>
    </xf>
    <xf numFmtId="0" fontId="83" fillId="19" borderId="0" xfId="0" applyFont="1" applyFill="1" applyAlignment="1">
      <alignment horizontal="center"/>
    </xf>
    <xf numFmtId="0" fontId="65" fillId="0" borderId="9" xfId="0" applyFont="1" applyBorder="1" applyAlignment="1">
      <alignment horizontal="left"/>
    </xf>
    <xf numFmtId="0" fontId="77" fillId="21" borderId="5" xfId="0" applyFont="1" applyFill="1" applyBorder="1" applyAlignment="1">
      <alignment horizontal="right"/>
    </xf>
    <xf numFmtId="0" fontId="77" fillId="21" borderId="5" xfId="0" applyFont="1" applyFill="1" applyBorder="1" applyAlignment="1">
      <alignment horizontal="center"/>
    </xf>
    <xf numFmtId="4" fontId="83" fillId="19" borderId="2" xfId="0" applyNumberFormat="1" applyFont="1" applyFill="1" applyBorder="1" applyAlignment="1">
      <alignment horizontal="left"/>
    </xf>
    <xf numFmtId="0" fontId="65" fillId="0" borderId="2" xfId="0" applyFont="1" applyBorder="1" applyAlignment="1">
      <alignment horizontal="center"/>
    </xf>
    <xf numFmtId="4" fontId="83" fillId="19" borderId="2" xfId="0" applyNumberFormat="1" applyFont="1" applyFill="1" applyBorder="1" applyAlignment="1">
      <alignment horizontal="right"/>
    </xf>
    <xf numFmtId="3" fontId="65" fillId="0" borderId="2" xfId="0" applyNumberFormat="1" applyFont="1" applyBorder="1" applyAlignment="1">
      <alignment horizontal="center"/>
    </xf>
    <xf numFmtId="4" fontId="83" fillId="19" borderId="0" xfId="0" applyNumberFormat="1" applyFont="1" applyFill="1" applyAlignment="1">
      <alignment horizontal="right"/>
    </xf>
    <xf numFmtId="4" fontId="65" fillId="0" borderId="2" xfId="0" applyNumberFormat="1" applyFont="1" applyBorder="1" applyAlignment="1">
      <alignment horizontal="center"/>
    </xf>
    <xf numFmtId="0" fontId="77" fillId="21" borderId="6" xfId="0" applyFont="1" applyFill="1" applyBorder="1" applyAlignment="1">
      <alignment horizontal="right"/>
    </xf>
    <xf numFmtId="4" fontId="83" fillId="19" borderId="0" xfId="0" applyNumberFormat="1" applyFont="1" applyFill="1" applyAlignment="1"/>
    <xf numFmtId="0" fontId="83" fillId="19" borderId="0" xfId="0" applyFont="1" applyFill="1" applyAlignment="1"/>
    <xf numFmtId="4" fontId="84" fillId="19" borderId="0" xfId="0" applyNumberFormat="1" applyFont="1" applyFill="1" applyAlignment="1">
      <alignment horizontal="right"/>
    </xf>
    <xf numFmtId="0" fontId="65" fillId="0" borderId="7" xfId="0" applyFont="1" applyBorder="1" applyAlignment="1">
      <alignment horizontal="left"/>
    </xf>
    <xf numFmtId="0" fontId="84" fillId="0" borderId="0" xfId="0" applyFont="1" applyAlignment="1"/>
    <xf numFmtId="0" fontId="83" fillId="19" borderId="4" xfId="0" applyFont="1" applyFill="1" applyBorder="1" applyAlignment="1">
      <alignment horizontal="center"/>
    </xf>
    <xf numFmtId="4" fontId="83" fillId="26" borderId="0" xfId="0" applyNumberFormat="1" applyFont="1" applyFill="1" applyAlignment="1">
      <alignment horizontal="right"/>
    </xf>
    <xf numFmtId="0" fontId="77" fillId="21" borderId="2" xfId="0" applyFont="1" applyFill="1" applyBorder="1" applyAlignment="1"/>
    <xf numFmtId="4" fontId="83" fillId="27" borderId="0" xfId="0" applyNumberFormat="1" applyFont="1" applyFill="1" applyAlignment="1">
      <alignment horizontal="right"/>
    </xf>
    <xf numFmtId="4" fontId="77" fillId="21" borderId="2" xfId="0" applyNumberFormat="1" applyFont="1" applyFill="1" applyBorder="1" applyAlignment="1"/>
    <xf numFmtId="4" fontId="84" fillId="23" borderId="0" xfId="0" applyNumberFormat="1" applyFont="1" applyFill="1" applyAlignment="1">
      <alignment horizontal="left"/>
    </xf>
    <xf numFmtId="0" fontId="68" fillId="0" borderId="0" xfId="0" applyFont="1" applyAlignment="1"/>
    <xf numFmtId="4" fontId="83" fillId="22" borderId="0" xfId="0" applyNumberFormat="1" applyFont="1" applyFill="1" applyAlignment="1">
      <alignment horizontal="right"/>
    </xf>
    <xf numFmtId="3" fontId="68" fillId="0" borderId="0" xfId="0" applyNumberFormat="1" applyFont="1" applyAlignment="1">
      <alignment horizontal="right"/>
    </xf>
    <xf numFmtId="0" fontId="65" fillId="0" borderId="12" xfId="0" applyFont="1" applyBorder="1" applyAlignment="1">
      <alignment horizontal="left"/>
    </xf>
    <xf numFmtId="4" fontId="68" fillId="0" borderId="0" xfId="0" applyNumberFormat="1" applyFont="1" applyAlignment="1">
      <alignment horizontal="center"/>
    </xf>
    <xf numFmtId="3" fontId="68" fillId="0" borderId="0" xfId="0" applyNumberFormat="1" applyFont="1" applyAlignment="1">
      <alignment horizontal="center"/>
    </xf>
    <xf numFmtId="0" fontId="65" fillId="17" borderId="9" xfId="0" applyFont="1" applyFill="1" applyBorder="1" applyAlignment="1">
      <alignment horizontal="left"/>
    </xf>
    <xf numFmtId="0" fontId="84" fillId="0" borderId="0" xfId="0" applyFont="1" applyAlignment="1">
      <alignment horizontal="center"/>
    </xf>
    <xf numFmtId="0" fontId="85" fillId="0" borderId="2" xfId="0" applyFont="1" applyBorder="1" applyAlignment="1">
      <alignment horizontal="center"/>
    </xf>
    <xf numFmtId="0" fontId="85" fillId="0" borderId="2" xfId="0" applyFont="1" applyBorder="1" applyAlignment="1">
      <alignment horizontal="left"/>
    </xf>
    <xf numFmtId="0" fontId="85" fillId="0" borderId="2" xfId="0" applyFont="1" applyBorder="1" applyAlignment="1">
      <alignment horizontal="center"/>
    </xf>
    <xf numFmtId="4" fontId="85" fillId="0" borderId="2" xfId="0" applyNumberFormat="1" applyFont="1" applyBorder="1" applyAlignment="1">
      <alignment horizontal="right"/>
    </xf>
    <xf numFmtId="0" fontId="65" fillId="17" borderId="2" xfId="0" applyFont="1" applyFill="1" applyBorder="1" applyAlignment="1">
      <alignment horizontal="left"/>
    </xf>
    <xf numFmtId="4" fontId="85" fillId="0" borderId="2" xfId="0" applyNumberFormat="1" applyFont="1" applyBorder="1" applyAlignment="1"/>
    <xf numFmtId="0" fontId="85" fillId="0" borderId="2" xfId="0" applyFont="1" applyBorder="1" applyAlignment="1"/>
    <xf numFmtId="0" fontId="85" fillId="0" borderId="4" xfId="0" applyFont="1" applyBorder="1" applyAlignment="1"/>
    <xf numFmtId="4" fontId="16" fillId="0" borderId="2" xfId="0" applyNumberFormat="1" applyFont="1" applyBorder="1" applyAlignment="1">
      <alignment horizontal="right"/>
    </xf>
    <xf numFmtId="0" fontId="85" fillId="0" borderId="0" xfId="0" applyFont="1" applyAlignment="1"/>
    <xf numFmtId="0" fontId="85" fillId="29" borderId="2" xfId="0" applyFont="1" applyFill="1" applyBorder="1" applyAlignment="1">
      <alignment horizontal="center"/>
    </xf>
    <xf numFmtId="0" fontId="85" fillId="29" borderId="2" xfId="0" applyFont="1" applyFill="1" applyBorder="1" applyAlignment="1">
      <alignment horizontal="left"/>
    </xf>
    <xf numFmtId="0" fontId="85" fillId="29" borderId="2" xfId="0" applyFont="1" applyFill="1" applyBorder="1" applyAlignment="1">
      <alignment horizontal="center"/>
    </xf>
    <xf numFmtId="3" fontId="65" fillId="17" borderId="2" xfId="0" applyNumberFormat="1" applyFont="1" applyFill="1" applyBorder="1" applyAlignment="1">
      <alignment horizontal="center"/>
    </xf>
    <xf numFmtId="4" fontId="85" fillId="29" borderId="2" xfId="0" applyNumberFormat="1" applyFont="1" applyFill="1" applyBorder="1" applyAlignment="1">
      <alignment horizontal="right"/>
    </xf>
    <xf numFmtId="4" fontId="65" fillId="17" borderId="2" xfId="0" applyNumberFormat="1" applyFont="1" applyFill="1" applyBorder="1" applyAlignment="1">
      <alignment horizontal="center"/>
    </xf>
    <xf numFmtId="4" fontId="85" fillId="29" borderId="2" xfId="0" applyNumberFormat="1" applyFont="1" applyFill="1" applyBorder="1" applyAlignment="1"/>
    <xf numFmtId="0" fontId="85" fillId="29" borderId="2" xfId="0" applyFont="1" applyFill="1" applyBorder="1" applyAlignment="1"/>
    <xf numFmtId="0" fontId="65" fillId="0" borderId="2" xfId="0" applyFont="1" applyBorder="1" applyAlignment="1">
      <alignment horizontal="left"/>
    </xf>
    <xf numFmtId="0" fontId="85" fillId="29" borderId="4" xfId="0" applyFont="1" applyFill="1" applyBorder="1" applyAlignment="1"/>
    <xf numFmtId="4" fontId="16" fillId="29" borderId="2" xfId="0" applyNumberFormat="1" applyFont="1" applyFill="1" applyBorder="1" applyAlignment="1">
      <alignment horizontal="right"/>
    </xf>
    <xf numFmtId="188" fontId="65" fillId="17" borderId="2" xfId="0" applyNumberFormat="1" applyFont="1" applyFill="1" applyBorder="1" applyAlignment="1">
      <alignment horizontal="center"/>
    </xf>
    <xf numFmtId="4" fontId="85" fillId="0" borderId="2" xfId="0" applyNumberFormat="1" applyFont="1" applyBorder="1" applyAlignment="1">
      <alignment horizontal="right"/>
    </xf>
    <xf numFmtId="4" fontId="85" fillId="0" borderId="2" xfId="0" applyNumberFormat="1" applyFont="1" applyBorder="1" applyAlignment="1"/>
    <xf numFmtId="0" fontId="85" fillId="30" borderId="2" xfId="0" applyFont="1" applyFill="1" applyBorder="1" applyAlignment="1">
      <alignment horizontal="center"/>
    </xf>
    <xf numFmtId="0" fontId="85" fillId="30" borderId="2" xfId="0" applyFont="1" applyFill="1" applyBorder="1" applyAlignment="1">
      <alignment horizontal="left"/>
    </xf>
    <xf numFmtId="0" fontId="85" fillId="30" borderId="2" xfId="0" applyFont="1" applyFill="1" applyBorder="1" applyAlignment="1">
      <alignment horizontal="center"/>
    </xf>
    <xf numFmtId="0" fontId="85" fillId="13" borderId="2" xfId="0" applyFont="1" applyFill="1" applyBorder="1" applyAlignment="1">
      <alignment horizontal="center"/>
    </xf>
    <xf numFmtId="0" fontId="85" fillId="13" borderId="2" xfId="0" applyFont="1" applyFill="1" applyBorder="1" applyAlignment="1">
      <alignment horizontal="left"/>
    </xf>
    <xf numFmtId="0" fontId="85" fillId="13" borderId="2" xfId="0" applyFont="1" applyFill="1" applyBorder="1" applyAlignment="1">
      <alignment horizontal="center"/>
    </xf>
    <xf numFmtId="4" fontId="85" fillId="13" borderId="2" xfId="0" applyNumberFormat="1" applyFont="1" applyFill="1" applyBorder="1" applyAlignment="1">
      <alignment horizontal="right"/>
    </xf>
    <xf numFmtId="4" fontId="85" fillId="13" borderId="2" xfId="0" applyNumberFormat="1" applyFont="1" applyFill="1" applyBorder="1" applyAlignment="1"/>
    <xf numFmtId="0" fontId="85" fillId="13" borderId="2" xfId="0" applyFont="1" applyFill="1" applyBorder="1" applyAlignment="1"/>
    <xf numFmtId="0" fontId="85" fillId="13" borderId="4" xfId="0" applyFont="1" applyFill="1" applyBorder="1" applyAlignment="1"/>
    <xf numFmtId="4" fontId="16" fillId="13" borderId="2" xfId="0" applyNumberFormat="1" applyFont="1" applyFill="1" applyBorder="1" applyAlignment="1">
      <alignment horizontal="right"/>
    </xf>
    <xf numFmtId="0" fontId="85" fillId="18" borderId="2" xfId="0" applyFont="1" applyFill="1" applyBorder="1" applyAlignment="1">
      <alignment horizontal="center"/>
    </xf>
    <xf numFmtId="0" fontId="65" fillId="17" borderId="12" xfId="0" applyFont="1" applyFill="1" applyBorder="1" applyAlignment="1">
      <alignment horizontal="left"/>
    </xf>
    <xf numFmtId="0" fontId="85" fillId="18" borderId="2" xfId="0" applyFont="1" applyFill="1" applyBorder="1" applyAlignment="1">
      <alignment horizontal="left"/>
    </xf>
    <xf numFmtId="3" fontId="85" fillId="18" borderId="2" xfId="0" applyNumberFormat="1" applyFont="1" applyFill="1" applyBorder="1" applyAlignment="1">
      <alignment horizontal="center"/>
    </xf>
    <xf numFmtId="4" fontId="85" fillId="18" borderId="2" xfId="0" applyNumberFormat="1" applyFont="1" applyFill="1" applyBorder="1" applyAlignment="1">
      <alignment horizontal="right"/>
    </xf>
    <xf numFmtId="0" fontId="86" fillId="0" borderId="0" xfId="0" applyFont="1" applyAlignment="1">
      <alignment horizontal="left" wrapText="1"/>
    </xf>
    <xf numFmtId="0" fontId="65" fillId="0" borderId="0" xfId="0" applyFont="1" applyAlignment="1">
      <alignment horizontal="center"/>
    </xf>
    <xf numFmtId="4" fontId="85" fillId="18" borderId="2" xfId="0" applyNumberFormat="1" applyFont="1" applyFill="1" applyBorder="1" applyAlignment="1"/>
    <xf numFmtId="0" fontId="85" fillId="18" borderId="2" xfId="0" applyFont="1" applyFill="1" applyBorder="1" applyAlignment="1"/>
    <xf numFmtId="0" fontId="85" fillId="18" borderId="4" xfId="0" applyFont="1" applyFill="1" applyBorder="1" applyAlignment="1"/>
    <xf numFmtId="4" fontId="16" fillId="18" borderId="2" xfId="0" applyNumberFormat="1" applyFont="1" applyFill="1" applyBorder="1" applyAlignment="1">
      <alignment horizontal="right"/>
    </xf>
    <xf numFmtId="0" fontId="87" fillId="0" borderId="2" xfId="0" applyFont="1" applyBorder="1" applyAlignment="1">
      <alignment horizontal="center"/>
    </xf>
    <xf numFmtId="0" fontId="88" fillId="0" borderId="2" xfId="0" applyFont="1" applyBorder="1" applyAlignment="1">
      <alignment horizontal="left"/>
    </xf>
    <xf numFmtId="0" fontId="88" fillId="0" borderId="2" xfId="0" applyFont="1" applyBorder="1" applyAlignment="1">
      <alignment horizontal="center"/>
    </xf>
    <xf numFmtId="4" fontId="88" fillId="0" borderId="2" xfId="0" applyNumberFormat="1" applyFont="1" applyBorder="1" applyAlignment="1">
      <alignment horizontal="right"/>
    </xf>
    <xf numFmtId="4" fontId="87" fillId="0" borderId="2" xfId="0" applyNumberFormat="1" applyFont="1" applyBorder="1" applyAlignment="1">
      <alignment horizontal="right"/>
    </xf>
    <xf numFmtId="4" fontId="87" fillId="0" borderId="2" xfId="0" applyNumberFormat="1" applyFont="1" applyBorder="1" applyAlignment="1"/>
    <xf numFmtId="4" fontId="88" fillId="0" borderId="2" xfId="0" applyNumberFormat="1" applyFont="1" applyBorder="1" applyAlignment="1"/>
    <xf numFmtId="0" fontId="88" fillId="0" borderId="2" xfId="0" applyFont="1" applyBorder="1" applyAlignment="1"/>
    <xf numFmtId="0" fontId="88" fillId="0" borderId="4" xfId="0" applyFont="1" applyBorder="1" applyAlignment="1"/>
    <xf numFmtId="4" fontId="89" fillId="0" borderId="2" xfId="0" applyNumberFormat="1" applyFont="1" applyBorder="1" applyAlignment="1">
      <alignment horizontal="right"/>
    </xf>
    <xf numFmtId="4" fontId="90" fillId="0" borderId="2" xfId="0" applyNumberFormat="1" applyFont="1" applyBorder="1" applyAlignment="1">
      <alignment horizontal="right"/>
    </xf>
    <xf numFmtId="0" fontId="91" fillId="18" borderId="2" xfId="0" applyFont="1" applyFill="1" applyBorder="1" applyAlignment="1">
      <alignment horizontal="left" wrapText="1"/>
    </xf>
    <xf numFmtId="0" fontId="65" fillId="0" borderId="2" xfId="0" applyFont="1" applyBorder="1" applyAlignment="1">
      <alignment horizontal="left" wrapText="1"/>
    </xf>
    <xf numFmtId="4" fontId="92" fillId="0" borderId="2" xfId="0" applyNumberFormat="1" applyFont="1" applyBorder="1" applyAlignment="1">
      <alignment horizontal="right"/>
    </xf>
    <xf numFmtId="4" fontId="85" fillId="30" borderId="2" xfId="0" applyNumberFormat="1" applyFont="1" applyFill="1" applyBorder="1" applyAlignment="1">
      <alignment horizontal="right"/>
    </xf>
    <xf numFmtId="4" fontId="85" fillId="30" borderId="2" xfId="0" applyNumberFormat="1" applyFont="1" applyFill="1" applyBorder="1" applyAlignment="1"/>
    <xf numFmtId="0" fontId="85" fillId="30" borderId="2" xfId="0" applyFont="1" applyFill="1" applyBorder="1" applyAlignment="1"/>
    <xf numFmtId="0" fontId="85" fillId="30" borderId="4" xfId="0" applyFont="1" applyFill="1" applyBorder="1" applyAlignment="1"/>
    <xf numFmtId="4" fontId="16" fillId="30" borderId="2" xfId="0" applyNumberFormat="1" applyFont="1" applyFill="1" applyBorder="1" applyAlignment="1">
      <alignment horizontal="right"/>
    </xf>
    <xf numFmtId="0" fontId="65" fillId="0" borderId="9" xfId="0" applyFont="1" applyBorder="1" applyAlignment="1">
      <alignment horizontal="left" wrapText="1"/>
    </xf>
    <xf numFmtId="3" fontId="65" fillId="0" borderId="9" xfId="0" applyNumberFormat="1" applyFont="1" applyBorder="1" applyAlignment="1">
      <alignment horizontal="center"/>
    </xf>
    <xf numFmtId="4" fontId="65" fillId="0" borderId="9" xfId="0" applyNumberFormat="1" applyFont="1" applyBorder="1" applyAlignment="1">
      <alignment horizontal="center"/>
    </xf>
    <xf numFmtId="188" fontId="65" fillId="0" borderId="2" xfId="0" applyNumberFormat="1" applyFont="1" applyBorder="1" applyAlignment="1">
      <alignment horizontal="center"/>
    </xf>
    <xf numFmtId="4" fontId="65" fillId="0" borderId="1" xfId="0" applyNumberFormat="1" applyFont="1" applyBorder="1" applyAlignment="1">
      <alignment horizontal="center"/>
    </xf>
    <xf numFmtId="0" fontId="65" fillId="18" borderId="2" xfId="0" applyFont="1" applyFill="1" applyBorder="1" applyAlignment="1">
      <alignment horizontal="right" wrapText="1"/>
    </xf>
    <xf numFmtId="3" fontId="65" fillId="18" borderId="2" xfId="0" applyNumberFormat="1" applyFont="1" applyFill="1" applyBorder="1" applyAlignment="1">
      <alignment horizontal="center"/>
    </xf>
    <xf numFmtId="4" fontId="65" fillId="18" borderId="2" xfId="0" applyNumberFormat="1" applyFont="1" applyFill="1" applyBorder="1" applyAlignment="1">
      <alignment horizontal="center"/>
    </xf>
    <xf numFmtId="0" fontId="65" fillId="18" borderId="2" xfId="0" applyFont="1" applyFill="1" applyBorder="1" applyAlignment="1">
      <alignment horizontal="left"/>
    </xf>
    <xf numFmtId="0" fontId="65" fillId="18" borderId="2" xfId="0" applyFont="1" applyFill="1" applyBorder="1" applyAlignment="1">
      <alignment horizontal="center"/>
    </xf>
    <xf numFmtId="3" fontId="65" fillId="18" borderId="2" xfId="0" applyNumberFormat="1" applyFont="1" applyFill="1" applyBorder="1" applyAlignment="1">
      <alignment horizontal="center"/>
    </xf>
    <xf numFmtId="4" fontId="65" fillId="18" borderId="2" xfId="0" applyNumberFormat="1" applyFont="1" applyFill="1" applyBorder="1" applyAlignment="1">
      <alignment horizontal="center"/>
    </xf>
    <xf numFmtId="0" fontId="65" fillId="18" borderId="9" xfId="0" applyFont="1" applyFill="1" applyBorder="1" applyAlignment="1">
      <alignment horizontal="left"/>
    </xf>
    <xf numFmtId="0" fontId="85" fillId="30" borderId="9" xfId="0" applyFont="1" applyFill="1" applyBorder="1" applyAlignment="1">
      <alignment horizontal="center"/>
    </xf>
    <xf numFmtId="0" fontId="65" fillId="18" borderId="9" xfId="0" applyFont="1" applyFill="1" applyBorder="1" applyAlignment="1">
      <alignment horizontal="center"/>
    </xf>
    <xf numFmtId="0" fontId="85" fillId="30" borderId="9" xfId="0" applyFont="1" applyFill="1" applyBorder="1" applyAlignment="1"/>
    <xf numFmtId="3" fontId="65" fillId="18" borderId="9" xfId="0" applyNumberFormat="1" applyFont="1" applyFill="1" applyBorder="1" applyAlignment="1">
      <alignment horizontal="center"/>
    </xf>
    <xf numFmtId="0" fontId="85" fillId="30" borderId="9" xfId="0" applyFont="1" applyFill="1" applyBorder="1" applyAlignment="1">
      <alignment horizontal="center"/>
    </xf>
    <xf numFmtId="4" fontId="65" fillId="18" borderId="9" xfId="0" applyNumberFormat="1" applyFont="1" applyFill="1" applyBorder="1" applyAlignment="1">
      <alignment horizontal="center"/>
    </xf>
    <xf numFmtId="0" fontId="85" fillId="30" borderId="9" xfId="0" applyFont="1" applyFill="1" applyBorder="1" applyAlignment="1">
      <alignment horizontal="left"/>
    </xf>
    <xf numFmtId="4" fontId="85" fillId="30" borderId="9" xfId="0" applyNumberFormat="1" applyFont="1" applyFill="1" applyBorder="1" applyAlignment="1">
      <alignment horizontal="right"/>
    </xf>
    <xf numFmtId="0" fontId="64" fillId="19" borderId="39" xfId="0" applyFont="1" applyFill="1" applyBorder="1" applyAlignment="1">
      <alignment horizontal="left"/>
    </xf>
    <xf numFmtId="4" fontId="85" fillId="30" borderId="9" xfId="0" applyNumberFormat="1" applyFont="1" applyFill="1" applyBorder="1" applyAlignment="1"/>
    <xf numFmtId="0" fontId="64" fillId="19" borderId="39" xfId="0" applyFont="1" applyFill="1" applyBorder="1" applyAlignment="1">
      <alignment horizontal="center"/>
    </xf>
    <xf numFmtId="4" fontId="85" fillId="30" borderId="9" xfId="0" applyNumberFormat="1" applyFont="1" applyFill="1" applyBorder="1" applyAlignment="1"/>
    <xf numFmtId="0" fontId="85" fillId="30" borderId="0" xfId="0" applyFont="1" applyFill="1" applyAlignment="1"/>
    <xf numFmtId="4" fontId="16" fillId="30" borderId="9" xfId="0" applyNumberFormat="1" applyFont="1" applyFill="1" applyBorder="1" applyAlignment="1">
      <alignment horizontal="right"/>
    </xf>
    <xf numFmtId="3" fontId="64" fillId="19" borderId="39" xfId="0" applyNumberFormat="1" applyFont="1" applyFill="1" applyBorder="1" applyAlignment="1">
      <alignment horizontal="center"/>
    </xf>
    <xf numFmtId="4" fontId="64" fillId="19" borderId="39" xfId="0" applyNumberFormat="1" applyFont="1" applyFill="1" applyBorder="1" applyAlignment="1">
      <alignment horizontal="center"/>
    </xf>
    <xf numFmtId="0" fontId="93" fillId="19" borderId="39" xfId="0" applyFont="1" applyFill="1" applyBorder="1" applyAlignment="1">
      <alignment horizontal="center"/>
    </xf>
    <xf numFmtId="0" fontId="65" fillId="0" borderId="0" xfId="0" applyFont="1" applyAlignment="1">
      <alignment horizontal="left"/>
    </xf>
    <xf numFmtId="4" fontId="93" fillId="19" borderId="39" xfId="0" applyNumberFormat="1" applyFont="1" applyFill="1" applyBorder="1" applyAlignment="1">
      <alignment horizontal="right"/>
    </xf>
    <xf numFmtId="4" fontId="65" fillId="0" borderId="0" xfId="0" applyNumberFormat="1" applyFont="1" applyAlignment="1"/>
    <xf numFmtId="3" fontId="65" fillId="0" borderId="0" xfId="0" applyNumberFormat="1" applyFont="1" applyAlignment="1"/>
    <xf numFmtId="0" fontId="94" fillId="0" borderId="0" xfId="0" applyFont="1" applyAlignment="1">
      <alignment horizontal="left"/>
    </xf>
    <xf numFmtId="3" fontId="65" fillId="0" borderId="0" xfId="0" applyNumberFormat="1" applyFont="1" applyAlignment="1">
      <alignment horizontal="right"/>
    </xf>
    <xf numFmtId="3" fontId="65" fillId="0" borderId="0" xfId="0" applyNumberFormat="1" applyFont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horizontal="center"/>
    </xf>
    <xf numFmtId="4" fontId="93" fillId="19" borderId="36" xfId="0" applyNumberFormat="1" applyFont="1" applyFill="1" applyBorder="1" applyAlignment="1">
      <alignment horizontal="right"/>
    </xf>
    <xf numFmtId="0" fontId="16" fillId="0" borderId="0" xfId="0" applyFont="1" applyAlignment="1"/>
    <xf numFmtId="0" fontId="95" fillId="0" borderId="0" xfId="0" applyFont="1"/>
    <xf numFmtId="0" fontId="96" fillId="19" borderId="2" xfId="0" applyFont="1" applyFill="1" applyBorder="1" applyAlignment="1"/>
    <xf numFmtId="0" fontId="53" fillId="0" borderId="0" xfId="0" applyFont="1" applyAlignment="1">
      <alignment horizontal="left"/>
    </xf>
    <xf numFmtId="0" fontId="97" fillId="19" borderId="2" xfId="0" applyFont="1" applyFill="1" applyBorder="1" applyAlignment="1"/>
    <xf numFmtId="4" fontId="98" fillId="0" borderId="0" xfId="0" applyNumberFormat="1" applyFont="1" applyAlignment="1">
      <alignment horizontal="right"/>
    </xf>
    <xf numFmtId="3" fontId="97" fillId="19" borderId="2" xfId="0" applyNumberFormat="1" applyFont="1" applyFill="1" applyBorder="1" applyAlignment="1">
      <alignment wrapText="1"/>
    </xf>
    <xf numFmtId="4" fontId="98" fillId="0" borderId="0" xfId="0" applyNumberFormat="1" applyFont="1" applyAlignment="1"/>
    <xf numFmtId="3" fontId="97" fillId="19" borderId="2" xfId="0" applyNumberFormat="1" applyFont="1" applyFill="1" applyBorder="1" applyAlignment="1">
      <alignment horizontal="center" wrapText="1"/>
    </xf>
    <xf numFmtId="0" fontId="98" fillId="0" borderId="0" xfId="0" applyFont="1" applyAlignment="1"/>
    <xf numFmtId="4" fontId="97" fillId="19" borderId="2" xfId="0" applyNumberFormat="1" applyFont="1" applyFill="1" applyBorder="1" applyAlignment="1">
      <alignment horizontal="center"/>
    </xf>
    <xf numFmtId="4" fontId="65" fillId="0" borderId="0" xfId="0" applyNumberFormat="1" applyFont="1" applyAlignment="1">
      <alignment horizontal="right"/>
    </xf>
    <xf numFmtId="3" fontId="60" fillId="0" borderId="0" xfId="0" applyNumberFormat="1" applyFont="1" applyAlignment="1"/>
    <xf numFmtId="4" fontId="60" fillId="0" borderId="0" xfId="0" applyNumberFormat="1" applyFont="1" applyAlignment="1"/>
    <xf numFmtId="0" fontId="60" fillId="0" borderId="0" xfId="0" applyFont="1" applyAlignment="1">
      <alignment wrapText="1"/>
    </xf>
    <xf numFmtId="0" fontId="60" fillId="0" borderId="0" xfId="0" applyFont="1" applyAlignment="1"/>
    <xf numFmtId="0" fontId="60" fillId="0" borderId="0" xfId="0" applyFont="1" applyAlignment="1"/>
    <xf numFmtId="0" fontId="77" fillId="0" borderId="2" xfId="0" applyFont="1" applyBorder="1" applyAlignment="1">
      <alignment horizontal="center" vertical="top"/>
    </xf>
    <xf numFmtId="0" fontId="77" fillId="0" borderId="2" xfId="0" applyFont="1" applyBorder="1" applyAlignment="1">
      <alignment vertical="top"/>
    </xf>
    <xf numFmtId="3" fontId="77" fillId="0" borderId="2" xfId="0" applyNumberFormat="1" applyFont="1" applyBorder="1" applyAlignment="1">
      <alignment vertical="top" wrapText="1"/>
    </xf>
    <xf numFmtId="3" fontId="77" fillId="0" borderId="2" xfId="0" applyNumberFormat="1" applyFont="1" applyBorder="1" applyAlignment="1">
      <alignment horizontal="center" vertical="top" wrapText="1"/>
    </xf>
    <xf numFmtId="4" fontId="53" fillId="0" borderId="0" xfId="0" applyNumberFormat="1" applyFont="1" applyAlignment="1">
      <alignment horizontal="right"/>
    </xf>
    <xf numFmtId="4" fontId="77" fillId="0" borderId="2" xfId="0" applyNumberFormat="1" applyFont="1" applyBorder="1" applyAlignment="1">
      <alignment horizontal="center" vertical="top"/>
    </xf>
    <xf numFmtId="4" fontId="53" fillId="0" borderId="0" xfId="0" applyNumberFormat="1" applyFont="1" applyAlignment="1"/>
    <xf numFmtId="4" fontId="60" fillId="0" borderId="0" xfId="0" applyNumberFormat="1" applyFont="1" applyAlignment="1">
      <alignment wrapText="1"/>
    </xf>
    <xf numFmtId="0" fontId="60" fillId="0" borderId="0" xfId="0" applyFont="1" applyAlignment="1">
      <alignment wrapText="1"/>
    </xf>
    <xf numFmtId="0" fontId="53" fillId="0" borderId="0" xfId="0" applyFont="1" applyAlignment="1">
      <alignment horizontal="left"/>
    </xf>
    <xf numFmtId="4" fontId="84" fillId="0" borderId="0" xfId="0" applyNumberFormat="1" applyFont="1" applyAlignment="1">
      <alignment horizontal="right"/>
    </xf>
    <xf numFmtId="0" fontId="77" fillId="0" borderId="2" xfId="0" applyFont="1" applyBorder="1" applyAlignment="1">
      <alignment horizontal="center"/>
    </xf>
    <xf numFmtId="4" fontId="84" fillId="0" borderId="0" xfId="0" applyNumberFormat="1" applyFont="1" applyAlignment="1"/>
    <xf numFmtId="0" fontId="77" fillId="0" borderId="2" xfId="0" applyFont="1" applyBorder="1" applyAlignment="1"/>
    <xf numFmtId="0" fontId="77" fillId="0" borderId="2" xfId="0" applyFont="1" applyBorder="1" applyAlignment="1">
      <alignment wrapText="1"/>
    </xf>
    <xf numFmtId="3" fontId="77" fillId="0" borderId="2" xfId="0" applyNumberFormat="1" applyFont="1" applyBorder="1" applyAlignment="1">
      <alignment horizontal="center"/>
    </xf>
    <xf numFmtId="4" fontId="77" fillId="0" borderId="2" xfId="0" applyNumberFormat="1" applyFont="1" applyBorder="1" applyAlignment="1">
      <alignment horizontal="center"/>
    </xf>
    <xf numFmtId="0" fontId="77" fillId="0" borderId="2" xfId="0" applyFont="1" applyBorder="1" applyAlignment="1"/>
    <xf numFmtId="3" fontId="77" fillId="0" borderId="2" xfId="0" applyNumberFormat="1" applyFont="1" applyBorder="1" applyAlignment="1">
      <alignment wrapText="1"/>
    </xf>
    <xf numFmtId="3" fontId="77" fillId="0" borderId="2" xfId="0" applyNumberFormat="1" applyFont="1" applyBorder="1" applyAlignment="1">
      <alignment horizontal="center"/>
    </xf>
    <xf numFmtId="4" fontId="77" fillId="0" borderId="2" xfId="0" applyNumberFormat="1" applyFont="1" applyBorder="1" applyAlignment="1">
      <alignment horizontal="center"/>
    </xf>
    <xf numFmtId="4" fontId="84" fillId="0" borderId="0" xfId="0" applyNumberFormat="1" applyFont="1" applyAlignment="1">
      <alignment horizontal="right"/>
    </xf>
    <xf numFmtId="3" fontId="96" fillId="19" borderId="2" xfId="0" applyNumberFormat="1" applyFont="1" applyFill="1" applyBorder="1" applyAlignment="1">
      <alignment horizontal="center"/>
    </xf>
    <xf numFmtId="4" fontId="96" fillId="19" borderId="2" xfId="0" applyNumberFormat="1" applyFont="1" applyFill="1" applyBorder="1" applyAlignment="1">
      <alignment horizontal="center"/>
    </xf>
    <xf numFmtId="0" fontId="21" fillId="0" borderId="0" xfId="0" applyFont="1" applyAlignment="1"/>
    <xf numFmtId="4" fontId="70" fillId="0" borderId="0" xfId="0" applyNumberFormat="1" applyFont="1"/>
    <xf numFmtId="0" fontId="70" fillId="0" borderId="0" xfId="0" applyFont="1" applyAlignment="1">
      <alignment wrapText="1"/>
    </xf>
    <xf numFmtId="0" fontId="99" fillId="19" borderId="0" xfId="0" applyFont="1" applyFill="1" applyAlignment="1">
      <alignment horizontal="center"/>
    </xf>
    <xf numFmtId="4" fontId="99" fillId="19" borderId="0" xfId="0" applyNumberFormat="1" applyFont="1" applyFill="1" applyAlignment="1">
      <alignment horizontal="center"/>
    </xf>
    <xf numFmtId="0" fontId="100" fillId="21" borderId="2" xfId="0" applyFont="1" applyFill="1" applyBorder="1" applyAlignment="1">
      <alignment horizontal="center"/>
    </xf>
    <xf numFmtId="0" fontId="101" fillId="21" borderId="2" xfId="0" applyFont="1" applyFill="1" applyBorder="1" applyAlignment="1">
      <alignment horizontal="center"/>
    </xf>
    <xf numFmtId="4" fontId="101" fillId="21" borderId="2" xfId="0" applyNumberFormat="1" applyFont="1" applyFill="1" applyBorder="1" applyAlignment="1">
      <alignment horizontal="center"/>
    </xf>
    <xf numFmtId="0" fontId="100" fillId="0" borderId="2" xfId="0" applyFont="1" applyBorder="1" applyAlignment="1">
      <alignment horizontal="center"/>
    </xf>
    <xf numFmtId="0" fontId="100" fillId="0" borderId="2" xfId="0" applyFont="1" applyBorder="1" applyAlignment="1">
      <alignment horizontal="left"/>
    </xf>
    <xf numFmtId="4" fontId="100" fillId="0" borderId="2" xfId="0" applyNumberFormat="1" applyFont="1" applyBorder="1" applyAlignment="1">
      <alignment horizontal="center"/>
    </xf>
    <xf numFmtId="4" fontId="101" fillId="0" borderId="10" xfId="0" applyNumberFormat="1" applyFont="1" applyBorder="1" applyAlignment="1">
      <alignment horizontal="center"/>
    </xf>
    <xf numFmtId="4" fontId="101" fillId="0" borderId="2" xfId="0" applyNumberFormat="1" applyFont="1" applyBorder="1" applyAlignment="1">
      <alignment horizontal="center"/>
    </xf>
    <xf numFmtId="0" fontId="101" fillId="0" borderId="2" xfId="0" applyFont="1" applyBorder="1" applyAlignment="1">
      <alignment horizontal="center"/>
    </xf>
    <xf numFmtId="0" fontId="101" fillId="0" borderId="4" xfId="0" applyFont="1" applyBorder="1" applyAlignment="1">
      <alignment horizontal="center"/>
    </xf>
    <xf numFmtId="3" fontId="100" fillId="0" borderId="2" xfId="0" applyNumberFormat="1" applyFont="1" applyBorder="1" applyAlignment="1">
      <alignment horizontal="center"/>
    </xf>
    <xf numFmtId="0" fontId="101" fillId="30" borderId="10" xfId="0" applyFont="1" applyFill="1" applyBorder="1" applyAlignment="1">
      <alignment horizontal="center"/>
    </xf>
    <xf numFmtId="0" fontId="101" fillId="30" borderId="2" xfId="0" applyFont="1" applyFill="1" applyBorder="1" applyAlignment="1">
      <alignment horizontal="center"/>
    </xf>
    <xf numFmtId="4" fontId="101" fillId="30" borderId="2" xfId="0" applyNumberFormat="1" applyFont="1" applyFill="1" applyBorder="1" applyAlignment="1">
      <alignment horizontal="center"/>
    </xf>
    <xf numFmtId="0" fontId="101" fillId="30" borderId="4" xfId="0" applyFont="1" applyFill="1" applyBorder="1" applyAlignment="1">
      <alignment horizontal="center"/>
    </xf>
    <xf numFmtId="4" fontId="101" fillId="0" borderId="2" xfId="0" applyNumberFormat="1" applyFont="1" applyBorder="1" applyAlignment="1">
      <alignment horizontal="center"/>
    </xf>
    <xf numFmtId="0" fontId="100" fillId="0" borderId="2" xfId="0" applyFont="1" applyBorder="1" applyAlignment="1">
      <alignment horizontal="center"/>
    </xf>
    <xf numFmtId="0" fontId="101" fillId="0" borderId="10" xfId="0" applyFont="1" applyBorder="1" applyAlignment="1">
      <alignment horizontal="center"/>
    </xf>
    <xf numFmtId="0" fontId="101" fillId="30" borderId="10" xfId="0" applyFont="1" applyFill="1" applyBorder="1" applyAlignment="1">
      <alignment horizontal="center"/>
    </xf>
    <xf numFmtId="0" fontId="100" fillId="0" borderId="0" xfId="0" applyFont="1" applyAlignment="1">
      <alignment horizontal="center"/>
    </xf>
    <xf numFmtId="0" fontId="100" fillId="0" borderId="0" xfId="0" applyFont="1" applyAlignment="1"/>
    <xf numFmtId="0" fontId="101" fillId="0" borderId="0" xfId="0" applyFont="1" applyAlignment="1">
      <alignment horizontal="center"/>
    </xf>
    <xf numFmtId="4" fontId="101" fillId="0" borderId="0" xfId="0" applyNumberFormat="1" applyFont="1" applyAlignment="1">
      <alignment horizontal="center"/>
    </xf>
    <xf numFmtId="4" fontId="102" fillId="0" borderId="0" xfId="0" applyNumberFormat="1" applyFont="1" applyAlignment="1">
      <alignment horizontal="right"/>
    </xf>
    <xf numFmtId="0" fontId="65" fillId="0" borderId="2" xfId="0" applyFont="1" applyBorder="1" applyAlignment="1"/>
    <xf numFmtId="0" fontId="65" fillId="0" borderId="2" xfId="0" applyFont="1" applyBorder="1" applyAlignment="1">
      <alignment horizontal="right"/>
    </xf>
    <xf numFmtId="0" fontId="38" fillId="0" borderId="0" xfId="0" applyFont="1" applyAlignment="1">
      <alignment horizontal="center"/>
    </xf>
    <xf numFmtId="4" fontId="38" fillId="0" borderId="0" xfId="0" applyNumberFormat="1" applyFont="1"/>
    <xf numFmtId="0" fontId="0" fillId="0" borderId="0" xfId="0" applyFont="1" applyAlignment="1"/>
    <xf numFmtId="0" fontId="6" fillId="17" borderId="9" xfId="0" applyFont="1" applyFill="1" applyBorder="1" applyAlignment="1">
      <alignment horizontal="center"/>
    </xf>
    <xf numFmtId="0" fontId="73" fillId="0" borderId="0" xfId="0" applyFont="1" applyAlignment="1">
      <alignment horizontal="left"/>
    </xf>
    <xf numFmtId="0" fontId="51" fillId="0" borderId="16" xfId="0" quotePrefix="1" applyFont="1" applyBorder="1" applyAlignment="1"/>
    <xf numFmtId="4" fontId="51" fillId="0" borderId="3" xfId="0" applyNumberFormat="1" applyFont="1" applyBorder="1" applyAlignment="1">
      <alignment horizontal="center"/>
    </xf>
    <xf numFmtId="0" fontId="51" fillId="0" borderId="18" xfId="0" quotePrefix="1" applyFont="1" applyBorder="1" applyAlignment="1"/>
    <xf numFmtId="0" fontId="52" fillId="14" borderId="40" xfId="0" applyFont="1" applyFill="1" applyBorder="1" applyAlignment="1"/>
    <xf numFmtId="4" fontId="52" fillId="14" borderId="40" xfId="0" applyNumberFormat="1" applyFont="1" applyFill="1" applyBorder="1" applyAlignment="1">
      <alignment wrapText="1"/>
    </xf>
    <xf numFmtId="4" fontId="37" fillId="8" borderId="40" xfId="0" applyNumberFormat="1" applyFont="1" applyFill="1" applyBorder="1" applyAlignment="1"/>
    <xf numFmtId="4" fontId="52" fillId="8" borderId="40" xfId="0" applyNumberFormat="1" applyFont="1" applyFill="1" applyBorder="1" applyAlignment="1">
      <alignment vertical="top"/>
    </xf>
    <xf numFmtId="4" fontId="24" fillId="0" borderId="0" xfId="0" applyNumberFormat="1" applyFont="1" applyBorder="1" applyAlignment="1">
      <alignment horizontal="right"/>
    </xf>
    <xf numFmtId="0" fontId="65" fillId="0" borderId="2" xfId="0" quotePrefix="1" applyFont="1" applyBorder="1" applyAlignment="1">
      <alignment horizontal="left"/>
    </xf>
    <xf numFmtId="0" fontId="65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top"/>
    </xf>
    <xf numFmtId="3" fontId="65" fillId="16" borderId="9" xfId="0" applyNumberFormat="1" applyFont="1" applyFill="1" applyBorder="1" applyAlignment="1">
      <alignment horizontal="center"/>
    </xf>
    <xf numFmtId="4" fontId="65" fillId="16" borderId="9" xfId="0" applyNumberFormat="1" applyFont="1" applyFill="1" applyBorder="1" applyAlignment="1">
      <alignment horizontal="center"/>
    </xf>
    <xf numFmtId="3" fontId="65" fillId="0" borderId="12" xfId="0" applyNumberFormat="1" applyFont="1" applyBorder="1" applyAlignment="1">
      <alignment horizontal="center"/>
    </xf>
    <xf numFmtId="4" fontId="65" fillId="0" borderId="12" xfId="0" applyNumberFormat="1" applyFont="1" applyBorder="1" applyAlignment="1">
      <alignment horizontal="center"/>
    </xf>
    <xf numFmtId="3" fontId="65" fillId="33" borderId="2" xfId="0" applyNumberFormat="1" applyFont="1" applyFill="1" applyBorder="1" applyAlignment="1">
      <alignment horizontal="center"/>
    </xf>
    <xf numFmtId="4" fontId="65" fillId="33" borderId="2" xfId="0" applyNumberFormat="1" applyFont="1" applyFill="1" applyBorder="1" applyAlignment="1">
      <alignment horizontal="center"/>
    </xf>
    <xf numFmtId="0" fontId="6" fillId="17" borderId="9" xfId="0" applyFont="1" applyFill="1" applyBorder="1" applyAlignment="1"/>
    <xf numFmtId="0" fontId="6" fillId="17" borderId="9" xfId="0" applyFont="1" applyFill="1" applyBorder="1" applyAlignment="1">
      <alignment wrapText="1"/>
    </xf>
    <xf numFmtId="0" fontId="6" fillId="17" borderId="1" xfId="0" applyFont="1" applyFill="1" applyBorder="1" applyAlignment="1"/>
    <xf numFmtId="0" fontId="0" fillId="0" borderId="0" xfId="0" applyFont="1" applyAlignment="1"/>
    <xf numFmtId="4" fontId="23" fillId="5" borderId="1" xfId="0" applyNumberFormat="1" applyFont="1" applyFill="1" applyBorder="1" applyAlignment="1">
      <alignment horizontal="center"/>
    </xf>
    <xf numFmtId="0" fontId="35" fillId="0" borderId="5" xfId="0" applyFont="1" applyBorder="1"/>
    <xf numFmtId="0" fontId="35" fillId="0" borderId="6" xfId="0" applyFont="1" applyBorder="1"/>
    <xf numFmtId="0" fontId="23" fillId="13" borderId="0" xfId="0" applyFont="1" applyFill="1" applyAlignment="1">
      <alignment horizontal="center"/>
    </xf>
    <xf numFmtId="0" fontId="0" fillId="0" borderId="0" xfId="0" applyFont="1" applyAlignment="1"/>
    <xf numFmtId="4" fontId="9" fillId="0" borderId="0" xfId="0" applyNumberFormat="1" applyFont="1" applyAlignment="1">
      <alignment horizontal="center" vertical="center"/>
    </xf>
    <xf numFmtId="4" fontId="23" fillId="8" borderId="0" xfId="0" applyNumberFormat="1" applyFont="1" applyFill="1" applyAlignment="1">
      <alignment horizontal="center"/>
    </xf>
    <xf numFmtId="0" fontId="23" fillId="12" borderId="9" xfId="0" applyFont="1" applyFill="1" applyBorder="1" applyAlignment="1">
      <alignment horizontal="center"/>
    </xf>
    <xf numFmtId="0" fontId="35" fillId="0" borderId="12" xfId="0" applyFont="1" applyBorder="1"/>
    <xf numFmtId="4" fontId="23" fillId="12" borderId="1" xfId="0" applyNumberFormat="1" applyFont="1" applyFill="1" applyBorder="1" applyAlignment="1">
      <alignment horizontal="center"/>
    </xf>
    <xf numFmtId="4" fontId="23" fillId="12" borderId="1" xfId="0" applyNumberFormat="1" applyFont="1" applyFill="1" applyBorder="1" applyAlignment="1">
      <alignment horizontal="center" vertical="top" wrapText="1"/>
    </xf>
    <xf numFmtId="4" fontId="10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4" fontId="10" fillId="0" borderId="3" xfId="0" applyNumberFormat="1" applyFont="1" applyBorder="1" applyAlignment="1">
      <alignment horizontal="center"/>
    </xf>
    <xf numFmtId="0" fontId="35" fillId="0" borderId="10" xfId="0" applyFont="1" applyBorder="1"/>
    <xf numFmtId="4" fontId="10" fillId="8" borderId="1" xfId="0" applyNumberFormat="1" applyFont="1" applyFill="1" applyBorder="1" applyAlignment="1">
      <alignment horizontal="center"/>
    </xf>
    <xf numFmtId="4" fontId="10" fillId="8" borderId="5" xfId="0" applyNumberFormat="1" applyFont="1" applyFill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58" fillId="0" borderId="0" xfId="0" applyFont="1" applyAlignment="1">
      <alignment horizontal="left" vertical="center"/>
    </xf>
    <xf numFmtId="0" fontId="52" fillId="14" borderId="0" xfId="0" applyFont="1" applyFill="1" applyAlignment="1">
      <alignment horizontal="center"/>
    </xf>
    <xf numFmtId="4" fontId="37" fillId="8" borderId="0" xfId="0" applyNumberFormat="1" applyFont="1" applyFill="1" applyAlignment="1">
      <alignment horizontal="center"/>
    </xf>
    <xf numFmtId="0" fontId="51" fillId="0" borderId="16" xfId="0" applyFont="1" applyBorder="1"/>
    <xf numFmtId="0" fontId="35" fillId="0" borderId="18" xfId="0" applyFont="1" applyBorder="1"/>
    <xf numFmtId="0" fontId="35" fillId="0" borderId="17" xfId="0" applyFont="1" applyBorder="1"/>
    <xf numFmtId="0" fontId="52" fillId="14" borderId="1" xfId="0" applyFont="1" applyFill="1" applyBorder="1" applyAlignment="1">
      <alignment horizontal="right"/>
    </xf>
    <xf numFmtId="4" fontId="37" fillId="17" borderId="1" xfId="0" applyNumberFormat="1" applyFont="1" applyFill="1" applyBorder="1" applyAlignment="1">
      <alignment horizontal="center"/>
    </xf>
    <xf numFmtId="4" fontId="37" fillId="0" borderId="3" xfId="0" applyNumberFormat="1" applyFont="1" applyBorder="1" applyAlignment="1">
      <alignment horizontal="center"/>
    </xf>
    <xf numFmtId="4" fontId="37" fillId="18" borderId="1" xfId="0" applyNumberFormat="1" applyFont="1" applyFill="1" applyBorder="1" applyAlignment="1">
      <alignment horizontal="center"/>
    </xf>
    <xf numFmtId="0" fontId="65" fillId="33" borderId="1" xfId="0" applyFont="1" applyFill="1" applyBorder="1" applyAlignment="1">
      <alignment horizontal="center"/>
    </xf>
    <xf numFmtId="0" fontId="65" fillId="33" borderId="5" xfId="0" applyFont="1" applyFill="1" applyBorder="1" applyAlignment="1">
      <alignment horizontal="center"/>
    </xf>
    <xf numFmtId="0" fontId="65" fillId="33" borderId="6" xfId="0" applyFont="1" applyFill="1" applyBorder="1" applyAlignment="1">
      <alignment horizontal="center"/>
    </xf>
    <xf numFmtId="0" fontId="6" fillId="17" borderId="9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9" fillId="0" borderId="0" xfId="0" applyFont="1" applyAlignment="1">
      <alignment horizontal="center" vertical="center"/>
    </xf>
    <xf numFmtId="0" fontId="64" fillId="19" borderId="4" xfId="0" applyFont="1" applyFill="1" applyBorder="1" applyAlignment="1">
      <alignment horizontal="left"/>
    </xf>
    <xf numFmtId="0" fontId="35" fillId="0" borderId="4" xfId="0" applyFont="1" applyBorder="1"/>
    <xf numFmtId="0" fontId="65" fillId="21" borderId="1" xfId="0" applyFont="1" applyFill="1" applyBorder="1" applyAlignment="1">
      <alignment horizontal="left"/>
    </xf>
    <xf numFmtId="0" fontId="73" fillId="0" borderId="0" xfId="0" applyFont="1" applyAlignment="1">
      <alignment horizontal="left"/>
    </xf>
    <xf numFmtId="0" fontId="19" fillId="31" borderId="20" xfId="0" applyFont="1" applyFill="1" applyBorder="1" applyAlignment="1">
      <alignment horizontal="center"/>
    </xf>
    <xf numFmtId="0" fontId="35" fillId="31" borderId="21" xfId="0" applyFont="1" applyFill="1" applyBorder="1"/>
    <xf numFmtId="0" fontId="35" fillId="31" borderId="22" xfId="0" applyFont="1" applyFill="1" applyBorder="1"/>
    <xf numFmtId="0" fontId="19" fillId="32" borderId="20" xfId="0" applyFont="1" applyFill="1" applyBorder="1" applyAlignment="1">
      <alignment horizontal="center"/>
    </xf>
    <xf numFmtId="0" fontId="35" fillId="32" borderId="21" xfId="0" applyFont="1" applyFill="1" applyBorder="1"/>
    <xf numFmtId="0" fontId="35" fillId="32" borderId="22" xfId="0" applyFont="1" applyFill="1" applyBorder="1"/>
    <xf numFmtId="0" fontId="67" fillId="0" borderId="9" xfId="0" applyFont="1" applyBorder="1" applyAlignment="1">
      <alignment horizontal="left" vertical="top"/>
    </xf>
    <xf numFmtId="0" fontId="74" fillId="0" borderId="0" xfId="0" applyFont="1" applyAlignment="1">
      <alignment horizontal="left"/>
    </xf>
    <xf numFmtId="4" fontId="76" fillId="17" borderId="9" xfId="0" applyNumberFormat="1" applyFont="1" applyFill="1" applyBorder="1" applyAlignment="1">
      <alignment horizontal="center"/>
    </xf>
    <xf numFmtId="0" fontId="76" fillId="17" borderId="9" xfId="0" applyFont="1" applyFill="1" applyBorder="1" applyAlignment="1">
      <alignment horizontal="center"/>
    </xf>
    <xf numFmtId="0" fontId="76" fillId="17" borderId="1" xfId="0" applyFont="1" applyFill="1" applyBorder="1" applyAlignment="1">
      <alignment horizontal="center"/>
    </xf>
    <xf numFmtId="4" fontId="67" fillId="0" borderId="9" xfId="0" applyNumberFormat="1" applyFont="1" applyBorder="1" applyAlignment="1">
      <alignment horizontal="center" vertical="top"/>
    </xf>
    <xf numFmtId="0" fontId="35" fillId="0" borderId="7" xfId="0" applyFont="1" applyBorder="1"/>
    <xf numFmtId="0" fontId="76" fillId="18" borderId="9" xfId="0" applyFont="1" applyFill="1" applyBorder="1" applyAlignment="1">
      <alignment horizontal="center"/>
    </xf>
    <xf numFmtId="3" fontId="76" fillId="18" borderId="1" xfId="0" applyNumberFormat="1" applyFont="1" applyFill="1" applyBorder="1" applyAlignment="1">
      <alignment horizontal="center"/>
    </xf>
    <xf numFmtId="0" fontId="76" fillId="18" borderId="1" xfId="0" applyFont="1" applyFill="1" applyBorder="1" applyAlignment="1">
      <alignment horizontal="center"/>
    </xf>
    <xf numFmtId="4" fontId="76" fillId="18" borderId="9" xfId="0" applyNumberFormat="1" applyFont="1" applyFill="1" applyBorder="1" applyAlignment="1">
      <alignment horizontal="center"/>
    </xf>
    <xf numFmtId="3" fontId="79" fillId="19" borderId="34" xfId="0" applyNumberFormat="1" applyFont="1" applyFill="1" applyBorder="1" applyAlignment="1">
      <alignment horizontal="center"/>
    </xf>
    <xf numFmtId="0" fontId="35" fillId="0" borderId="35" xfId="0" applyFont="1" applyBorder="1"/>
    <xf numFmtId="0" fontId="35" fillId="0" borderId="36" xfId="0" applyFont="1" applyBorder="1"/>
    <xf numFmtId="4" fontId="96" fillId="19" borderId="1" xfId="0" applyNumberFormat="1" applyFont="1" applyFill="1" applyBorder="1" applyAlignment="1"/>
    <xf numFmtId="4" fontId="84" fillId="20" borderId="8" xfId="0" applyNumberFormat="1" applyFont="1" applyFill="1" applyBorder="1" applyAlignment="1">
      <alignment horizontal="center"/>
    </xf>
    <xf numFmtId="0" fontId="35" fillId="0" borderId="3" xfId="0" applyFont="1" applyBorder="1"/>
    <xf numFmtId="4" fontId="85" fillId="30" borderId="14" xfId="0" applyNumberFormat="1" applyFont="1" applyFill="1" applyBorder="1" applyAlignment="1">
      <alignment horizontal="right"/>
    </xf>
    <xf numFmtId="0" fontId="35" fillId="0" borderId="13" xfId="0" applyFont="1" applyBorder="1"/>
    <xf numFmtId="0" fontId="35" fillId="0" borderId="15" xfId="0" applyFont="1" applyBorder="1"/>
    <xf numFmtId="0" fontId="35" fillId="0" borderId="8" xfId="0" applyFont="1" applyBorder="1"/>
    <xf numFmtId="0" fontId="35" fillId="0" borderId="11" xfId="0" applyFont="1" applyBorder="1"/>
    <xf numFmtId="4" fontId="16" fillId="30" borderId="7" xfId="0" applyNumberFormat="1" applyFont="1" applyFill="1" applyBorder="1" applyAlignment="1">
      <alignment horizontal="right" vertical="top"/>
    </xf>
    <xf numFmtId="4" fontId="84" fillId="20" borderId="7" xfId="0" applyNumberFormat="1" applyFont="1" applyFill="1" applyBorder="1" applyAlignment="1">
      <alignment horizontal="right"/>
    </xf>
    <xf numFmtId="4" fontId="84" fillId="20" borderId="7" xfId="0" applyNumberFormat="1" applyFont="1" applyFill="1" applyBorder="1" applyAlignment="1">
      <alignment horizontal="center"/>
    </xf>
    <xf numFmtId="4" fontId="84" fillId="20" borderId="9" xfId="0" applyNumberFormat="1" applyFont="1" applyFill="1" applyBorder="1" applyAlignment="1">
      <alignment horizontal="center"/>
    </xf>
    <xf numFmtId="0" fontId="84" fillId="20" borderId="9" xfId="0" applyFont="1" applyFill="1" applyBorder="1" applyAlignment="1">
      <alignment horizontal="center"/>
    </xf>
    <xf numFmtId="0" fontId="84" fillId="20" borderId="14" xfId="0" applyFont="1" applyFill="1" applyBorder="1" applyAlignment="1">
      <alignment horizontal="center"/>
    </xf>
    <xf numFmtId="4" fontId="84" fillId="20" borderId="9" xfId="0" applyNumberFormat="1" applyFont="1" applyFill="1" applyBorder="1" applyAlignment="1">
      <alignment horizontal="right"/>
    </xf>
    <xf numFmtId="0" fontId="93" fillId="19" borderId="34" xfId="0" applyFont="1" applyFill="1" applyBorder="1" applyAlignment="1"/>
    <xf numFmtId="0" fontId="82" fillId="19" borderId="0" xfId="0" applyFont="1" applyFill="1" applyAlignment="1">
      <alignment horizontal="left" vertical="top"/>
    </xf>
    <xf numFmtId="4" fontId="83" fillId="28" borderId="4" xfId="0" applyNumberFormat="1" applyFont="1" applyFill="1" applyBorder="1" applyAlignment="1">
      <alignment horizontal="center"/>
    </xf>
    <xf numFmtId="0" fontId="84" fillId="16" borderId="7" xfId="0" applyFont="1" applyFill="1" applyBorder="1" applyAlignment="1">
      <alignment horizontal="center"/>
    </xf>
    <xf numFmtId="0" fontId="84" fillId="20" borderId="7" xfId="0" applyFont="1" applyFill="1" applyBorder="1" applyAlignment="1">
      <alignment horizontal="center"/>
    </xf>
    <xf numFmtId="0" fontId="99" fillId="19" borderId="0" xfId="0" applyFont="1" applyFill="1" applyAlignment="1">
      <alignment horizontal="left" vertical="top"/>
    </xf>
    <xf numFmtId="0" fontId="11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1001"/>
  <sheetViews>
    <sheetView zoomScale="55" zoomScaleNormal="55" workbookViewId="0">
      <pane xSplit="1" topLeftCell="B1" activePane="topRight" state="frozen"/>
      <selection pane="topRight" activeCell="B7" sqref="B7"/>
    </sheetView>
  </sheetViews>
  <sheetFormatPr defaultColWidth="12.5703125" defaultRowHeight="15.75" customHeight="1"/>
  <cols>
    <col min="1" max="1" width="55.42578125" customWidth="1"/>
    <col min="2" max="2" width="154.5703125" bestFit="1" customWidth="1"/>
    <col min="3" max="3" width="19.42578125" bestFit="1" customWidth="1"/>
    <col min="4" max="4" width="16.5703125" bestFit="1" customWidth="1"/>
    <col min="5" max="5" width="14.42578125" customWidth="1"/>
    <col min="6" max="6" width="14.5703125" customWidth="1"/>
    <col min="7" max="7" width="14.85546875" customWidth="1"/>
    <col min="8" max="8" width="15.5703125" customWidth="1"/>
    <col min="9" max="9" width="15" customWidth="1"/>
    <col min="10" max="10" width="15.140625" customWidth="1"/>
    <col min="11" max="11" width="15.42578125" customWidth="1"/>
    <col min="12" max="12" width="17.42578125" customWidth="1"/>
    <col min="13" max="13" width="16" customWidth="1"/>
    <col min="14" max="14" width="17.7109375" customWidth="1"/>
    <col min="15" max="15" width="16.42578125" customWidth="1"/>
    <col min="16" max="16" width="22.85546875" customWidth="1"/>
    <col min="17" max="17" width="18.140625" customWidth="1"/>
    <col min="18" max="18" width="15.85546875" customWidth="1"/>
    <col min="19" max="19" width="20.140625" customWidth="1"/>
    <col min="20" max="20" width="15.7109375" customWidth="1"/>
    <col min="21" max="21" width="15.42578125" customWidth="1"/>
    <col min="22" max="22" width="17.7109375" customWidth="1"/>
    <col min="23" max="23" width="18.5703125" customWidth="1"/>
    <col min="24" max="24" width="21.7109375" customWidth="1"/>
    <col min="25" max="25" width="25.42578125" customWidth="1"/>
    <col min="26" max="26" width="19.140625" customWidth="1"/>
    <col min="27" max="27" width="21.5703125" customWidth="1"/>
  </cols>
  <sheetData>
    <row r="1" spans="1:32" ht="32.25" customHeight="1">
      <c r="A1" s="1"/>
      <c r="B1" s="795" t="s">
        <v>2</v>
      </c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21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1"/>
      <c r="AF1" s="21"/>
    </row>
    <row r="2" spans="1:32" ht="22.5">
      <c r="A2" s="36" t="s">
        <v>8</v>
      </c>
      <c r="B2" s="39" t="s">
        <v>14</v>
      </c>
      <c r="C2" s="39" t="s">
        <v>15</v>
      </c>
      <c r="D2" s="43" t="s">
        <v>16</v>
      </c>
      <c r="E2" s="43" t="s">
        <v>17</v>
      </c>
      <c r="F2" s="43" t="s">
        <v>18</v>
      </c>
      <c r="G2" s="43" t="s">
        <v>19</v>
      </c>
      <c r="H2" s="43" t="s">
        <v>20</v>
      </c>
      <c r="I2" s="43" t="s">
        <v>22</v>
      </c>
      <c r="J2" s="43" t="s">
        <v>23</v>
      </c>
      <c r="K2" s="43" t="s">
        <v>24</v>
      </c>
      <c r="L2" s="43" t="s">
        <v>25</v>
      </c>
      <c r="M2" s="43" t="s">
        <v>26</v>
      </c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</row>
    <row r="3" spans="1:32" ht="22.5">
      <c r="A3" s="53" t="s">
        <v>40</v>
      </c>
      <c r="B3" s="55">
        <v>5003837.2699999996</v>
      </c>
      <c r="C3" s="55">
        <f t="shared" ref="C3:C18" si="0">SUM(D3:M3)</f>
        <v>1670309.94</v>
      </c>
      <c r="D3" s="62">
        <v>266158.71999999997</v>
      </c>
      <c r="E3" s="62">
        <v>460331.53</v>
      </c>
      <c r="F3" s="62">
        <v>121814.12</v>
      </c>
      <c r="G3" s="62">
        <v>141499.94</v>
      </c>
      <c r="H3" s="62">
        <v>126677.66</v>
      </c>
      <c r="I3" s="62">
        <v>123255.81</v>
      </c>
      <c r="J3" s="62">
        <v>122556.64</v>
      </c>
      <c r="K3" s="62">
        <v>92740.76</v>
      </c>
      <c r="L3" s="62">
        <v>117009.75</v>
      </c>
      <c r="M3" s="62">
        <v>98265.01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</row>
    <row r="4" spans="1:32" ht="22.5">
      <c r="A4" s="53" t="s">
        <v>61</v>
      </c>
      <c r="B4" s="55">
        <v>17227145.68</v>
      </c>
      <c r="C4" s="55">
        <f t="shared" si="0"/>
        <v>12720742.559999999</v>
      </c>
      <c r="D4" s="62">
        <v>5882686.75</v>
      </c>
      <c r="E4" s="62">
        <v>0</v>
      </c>
      <c r="F4" s="62">
        <v>0</v>
      </c>
      <c r="G4" s="62">
        <v>0</v>
      </c>
      <c r="H4" s="62">
        <v>3037401.42</v>
      </c>
      <c r="I4" s="62">
        <v>2520882.61</v>
      </c>
      <c r="J4" s="62">
        <v>716306.5</v>
      </c>
      <c r="K4" s="62">
        <v>0</v>
      </c>
      <c r="L4" s="62">
        <v>563465.28</v>
      </c>
      <c r="M4" s="62">
        <v>0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</row>
    <row r="5" spans="1:32" ht="22.5">
      <c r="A5" s="53" t="s">
        <v>65</v>
      </c>
      <c r="B5" s="55">
        <v>3198270.83</v>
      </c>
      <c r="C5" s="55">
        <f t="shared" si="0"/>
        <v>8633443.1699999999</v>
      </c>
      <c r="D5" s="62">
        <v>2757567.77</v>
      </c>
      <c r="E5" s="62">
        <v>0</v>
      </c>
      <c r="F5" s="62">
        <v>678949.19</v>
      </c>
      <c r="G5" s="62">
        <v>360708.88</v>
      </c>
      <c r="H5" s="62">
        <v>724703.54</v>
      </c>
      <c r="I5" s="62">
        <v>1265747.05</v>
      </c>
      <c r="J5" s="62">
        <v>992085.87</v>
      </c>
      <c r="K5" s="62">
        <v>549857.36</v>
      </c>
      <c r="L5" s="62">
        <v>521993.84</v>
      </c>
      <c r="M5" s="62">
        <v>781829.67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</row>
    <row r="6" spans="1:32" ht="22.5">
      <c r="A6" s="53" t="s">
        <v>68</v>
      </c>
      <c r="B6" s="55">
        <v>9187244.1400000006</v>
      </c>
      <c r="C6" s="55">
        <f t="shared" si="0"/>
        <v>9240856.2599999998</v>
      </c>
      <c r="D6" s="62">
        <v>1309390</v>
      </c>
      <c r="E6" s="62">
        <v>38740</v>
      </c>
      <c r="F6" s="62">
        <v>53190</v>
      </c>
      <c r="G6" s="62">
        <v>86790</v>
      </c>
      <c r="H6" s="62">
        <v>4358774.47</v>
      </c>
      <c r="I6" s="62">
        <v>2999046.79</v>
      </c>
      <c r="J6" s="62">
        <v>96815</v>
      </c>
      <c r="K6" s="62">
        <v>150600</v>
      </c>
      <c r="L6" s="62">
        <v>84830</v>
      </c>
      <c r="M6" s="62">
        <v>62680</v>
      </c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</row>
    <row r="7" spans="1:32" ht="22.5">
      <c r="A7" s="53" t="s">
        <v>71</v>
      </c>
      <c r="B7" s="55">
        <v>57840</v>
      </c>
      <c r="C7" s="55">
        <f t="shared" si="0"/>
        <v>115507</v>
      </c>
      <c r="D7" s="62">
        <v>54111</v>
      </c>
      <c r="E7" s="62">
        <v>0</v>
      </c>
      <c r="F7" s="62">
        <v>6122</v>
      </c>
      <c r="G7" s="62">
        <v>3638</v>
      </c>
      <c r="H7" s="62">
        <v>11623</v>
      </c>
      <c r="I7" s="62">
        <v>5647</v>
      </c>
      <c r="J7" s="62">
        <v>0</v>
      </c>
      <c r="K7" s="62">
        <v>27362</v>
      </c>
      <c r="L7" s="62">
        <v>7004</v>
      </c>
      <c r="M7" s="62">
        <v>0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</row>
    <row r="8" spans="1:32" ht="22.5">
      <c r="A8" s="53" t="s">
        <v>74</v>
      </c>
      <c r="B8" s="55">
        <v>247519.84</v>
      </c>
      <c r="C8" s="55">
        <f t="shared" si="0"/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pans="1:32" ht="22.5">
      <c r="A9" s="53" t="s">
        <v>78</v>
      </c>
      <c r="B9" s="55">
        <v>40.770000000000003</v>
      </c>
      <c r="C9" s="55">
        <f t="shared" si="0"/>
        <v>0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  <c r="M9" s="62">
        <v>0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</row>
    <row r="10" spans="1:32" ht="22.5">
      <c r="A10" s="53" t="s">
        <v>81</v>
      </c>
      <c r="B10" s="55">
        <v>21558</v>
      </c>
      <c r="C10" s="55">
        <f t="shared" si="0"/>
        <v>140955.79999999999</v>
      </c>
      <c r="D10" s="62">
        <v>130605.8</v>
      </c>
      <c r="E10" s="62">
        <v>0</v>
      </c>
      <c r="F10" s="62">
        <v>1350</v>
      </c>
      <c r="G10" s="62">
        <v>900</v>
      </c>
      <c r="H10" s="62">
        <v>450</v>
      </c>
      <c r="I10" s="62">
        <v>0</v>
      </c>
      <c r="J10" s="62">
        <v>3150</v>
      </c>
      <c r="K10" s="62">
        <v>1350</v>
      </c>
      <c r="L10" s="62">
        <v>3150</v>
      </c>
      <c r="M10" s="62">
        <v>0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</row>
    <row r="11" spans="1:32" ht="22.5">
      <c r="A11" s="53" t="s">
        <v>89</v>
      </c>
      <c r="B11" s="55">
        <v>234162.45</v>
      </c>
      <c r="C11" s="55">
        <f t="shared" si="0"/>
        <v>258625.63</v>
      </c>
      <c r="D11" s="62">
        <v>109475.63</v>
      </c>
      <c r="E11" s="62">
        <v>2100</v>
      </c>
      <c r="F11" s="62">
        <v>450</v>
      </c>
      <c r="G11" s="62">
        <v>950</v>
      </c>
      <c r="H11" s="62">
        <v>400</v>
      </c>
      <c r="I11" s="62">
        <v>2350</v>
      </c>
      <c r="J11" s="62">
        <v>34100</v>
      </c>
      <c r="K11" s="62">
        <v>14850</v>
      </c>
      <c r="L11" s="62">
        <v>39200</v>
      </c>
      <c r="M11" s="62">
        <v>54750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</row>
    <row r="12" spans="1:32" ht="22.5">
      <c r="A12" s="53" t="s">
        <v>91</v>
      </c>
      <c r="B12" s="55">
        <v>130.44</v>
      </c>
      <c r="C12" s="55">
        <f t="shared" si="0"/>
        <v>3562.3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3562.3</v>
      </c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</row>
    <row r="13" spans="1:32" ht="22.5">
      <c r="A13" s="53" t="s">
        <v>93</v>
      </c>
      <c r="B13" s="55">
        <v>2441311.0699999998</v>
      </c>
      <c r="C13" s="55">
        <f t="shared" si="0"/>
        <v>3247008.42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3247008.42</v>
      </c>
      <c r="K13" s="62">
        <v>0</v>
      </c>
      <c r="L13" s="62">
        <v>0</v>
      </c>
      <c r="M13" s="62">
        <v>0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</row>
    <row r="14" spans="1:32" ht="22.5">
      <c r="A14" s="53" t="s">
        <v>96</v>
      </c>
      <c r="B14" s="55">
        <v>223388.67</v>
      </c>
      <c r="C14" s="55">
        <f t="shared" si="0"/>
        <v>742592.19</v>
      </c>
      <c r="D14" s="62">
        <v>85883.9</v>
      </c>
      <c r="E14" s="62">
        <v>327599.28999999998</v>
      </c>
      <c r="F14" s="62">
        <v>49512</v>
      </c>
      <c r="G14" s="62">
        <v>38255</v>
      </c>
      <c r="H14" s="62">
        <v>36981.5</v>
      </c>
      <c r="I14" s="62">
        <v>44275</v>
      </c>
      <c r="J14" s="62">
        <v>87548</v>
      </c>
      <c r="K14" s="62">
        <v>32648.5</v>
      </c>
      <c r="L14" s="62">
        <v>15857.5</v>
      </c>
      <c r="M14" s="62">
        <v>24031.5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</row>
    <row r="15" spans="1:32" ht="22.5">
      <c r="A15" s="53" t="s">
        <v>101</v>
      </c>
      <c r="B15" s="55">
        <v>121760</v>
      </c>
      <c r="C15" s="55">
        <f t="shared" si="0"/>
        <v>1050595.27</v>
      </c>
      <c r="D15" s="62">
        <v>13470.27</v>
      </c>
      <c r="E15" s="62">
        <v>0</v>
      </c>
      <c r="F15" s="62">
        <v>87645</v>
      </c>
      <c r="G15" s="62">
        <v>897400</v>
      </c>
      <c r="H15" s="62">
        <v>385</v>
      </c>
      <c r="I15" s="62">
        <v>0</v>
      </c>
      <c r="J15" s="62">
        <v>0</v>
      </c>
      <c r="K15" s="62">
        <v>170</v>
      </c>
      <c r="L15" s="62">
        <v>51525</v>
      </c>
      <c r="M15" s="62">
        <v>0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</row>
    <row r="16" spans="1:32" ht="22.5">
      <c r="A16" s="53" t="s">
        <v>105</v>
      </c>
      <c r="B16" s="55">
        <v>97963.87</v>
      </c>
      <c r="C16" s="55">
        <f t="shared" si="0"/>
        <v>0</v>
      </c>
      <c r="D16" s="62">
        <v>0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</row>
    <row r="17" spans="1:32" ht="22.5">
      <c r="A17" s="53" t="s">
        <v>107</v>
      </c>
      <c r="B17" s="55">
        <v>1427985.17</v>
      </c>
      <c r="C17" s="55">
        <f t="shared" si="0"/>
        <v>705426.64999999991</v>
      </c>
      <c r="D17" s="62">
        <v>0</v>
      </c>
      <c r="E17" s="62">
        <v>299702.53999999998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77723.23</v>
      </c>
      <c r="L17" s="62">
        <v>149181.54</v>
      </c>
      <c r="M17" s="62">
        <v>178819.34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</row>
    <row r="18" spans="1:32" ht="22.5">
      <c r="A18" s="36" t="s">
        <v>111</v>
      </c>
      <c r="B18" s="39">
        <v>39490158.200000003</v>
      </c>
      <c r="C18" s="39">
        <f t="shared" si="0"/>
        <v>38529625.190000005</v>
      </c>
      <c r="D18" s="43">
        <f t="shared" ref="D18:M18" si="1">SUM(D3:D17)</f>
        <v>10609349.840000002</v>
      </c>
      <c r="E18" s="43">
        <f t="shared" si="1"/>
        <v>1128473.3600000001</v>
      </c>
      <c r="F18" s="43">
        <f t="shared" si="1"/>
        <v>999032.30999999994</v>
      </c>
      <c r="G18" s="43">
        <f t="shared" si="1"/>
        <v>1530141.82</v>
      </c>
      <c r="H18" s="43">
        <f t="shared" si="1"/>
        <v>8297396.5899999999</v>
      </c>
      <c r="I18" s="43">
        <f t="shared" si="1"/>
        <v>6961204.2599999998</v>
      </c>
      <c r="J18" s="43">
        <f t="shared" si="1"/>
        <v>5299570.43</v>
      </c>
      <c r="K18" s="43">
        <f t="shared" si="1"/>
        <v>947301.85</v>
      </c>
      <c r="L18" s="43">
        <f t="shared" si="1"/>
        <v>1553216.9100000001</v>
      </c>
      <c r="M18" s="43">
        <f t="shared" si="1"/>
        <v>1203937.82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</row>
    <row r="19" spans="1:32" ht="22.5">
      <c r="A19" s="49"/>
      <c r="B19" s="130"/>
      <c r="C19" s="55">
        <f>8633443.17*1.35</f>
        <v>11655148.2795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</row>
    <row r="20" spans="1:32" ht="22.5">
      <c r="A20" s="49"/>
      <c r="B20" s="130"/>
      <c r="C20" s="776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</row>
    <row r="21" spans="1:32" ht="27">
      <c r="A21" s="141" t="s">
        <v>128</v>
      </c>
      <c r="B21" s="142"/>
      <c r="C21" s="143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6"/>
      <c r="R21" s="146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50"/>
    </row>
    <row r="22" spans="1:32" ht="22.5">
      <c r="A22" s="151"/>
      <c r="B22" s="796" t="s">
        <v>132</v>
      </c>
      <c r="C22" s="794"/>
      <c r="D22" s="794"/>
      <c r="E22" s="794"/>
      <c r="F22" s="794"/>
      <c r="G22" s="794"/>
      <c r="H22" s="794"/>
      <c r="I22" s="794"/>
      <c r="J22" s="794"/>
      <c r="K22" s="794"/>
      <c r="L22" s="794"/>
      <c r="M22" s="794"/>
      <c r="N22" s="794"/>
      <c r="O22" s="152"/>
      <c r="P22" s="152"/>
      <c r="Q22" s="152"/>
      <c r="R22" s="152"/>
      <c r="S22" s="154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</row>
    <row r="23" spans="1:32" ht="22.5">
      <c r="A23" s="797" t="s">
        <v>135</v>
      </c>
      <c r="B23" s="159" t="s">
        <v>137</v>
      </c>
      <c r="C23" s="159" t="s">
        <v>138</v>
      </c>
      <c r="D23" s="159" t="s">
        <v>139</v>
      </c>
      <c r="E23" s="159" t="s">
        <v>141</v>
      </c>
      <c r="F23" s="159" t="s">
        <v>143</v>
      </c>
      <c r="G23" s="159" t="s">
        <v>144</v>
      </c>
      <c r="H23" s="159" t="s">
        <v>145</v>
      </c>
      <c r="I23" s="159" t="s">
        <v>146</v>
      </c>
      <c r="J23" s="159" t="s">
        <v>147</v>
      </c>
      <c r="K23" s="159" t="s">
        <v>148</v>
      </c>
      <c r="L23" s="799" t="s">
        <v>149</v>
      </c>
      <c r="M23" s="791"/>
      <c r="N23" s="792"/>
      <c r="O23" s="154"/>
      <c r="P23" s="154"/>
      <c r="Q23" s="154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</row>
    <row r="24" spans="1:32" ht="67.5">
      <c r="A24" s="798"/>
      <c r="B24" s="164" t="s">
        <v>649</v>
      </c>
      <c r="C24" s="164" t="s">
        <v>153</v>
      </c>
      <c r="D24" s="164" t="s">
        <v>157</v>
      </c>
      <c r="E24" s="164" t="s">
        <v>158</v>
      </c>
      <c r="F24" s="164" t="s">
        <v>159</v>
      </c>
      <c r="G24" s="164" t="s">
        <v>160</v>
      </c>
      <c r="H24" s="164" t="s">
        <v>161</v>
      </c>
      <c r="I24" s="164" t="s">
        <v>162</v>
      </c>
      <c r="J24" s="164" t="s">
        <v>163</v>
      </c>
      <c r="K24" s="164" t="s">
        <v>164</v>
      </c>
      <c r="L24" s="800" t="s">
        <v>165</v>
      </c>
      <c r="M24" s="791"/>
      <c r="N24" s="792"/>
      <c r="O24" s="169"/>
      <c r="P24" s="169"/>
      <c r="Q24" s="169"/>
      <c r="R24" s="170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</row>
    <row r="25" spans="1:32" ht="22.5">
      <c r="A25" s="171" t="s">
        <v>166</v>
      </c>
      <c r="B25" s="172">
        <v>19232</v>
      </c>
      <c r="C25" s="172">
        <v>1332.95</v>
      </c>
      <c r="D25" s="172">
        <v>172.41</v>
      </c>
      <c r="E25" s="172">
        <v>1961.12</v>
      </c>
      <c r="F25" s="172">
        <v>42.97</v>
      </c>
      <c r="G25" s="172">
        <v>25635294.399999999</v>
      </c>
      <c r="H25" s="172">
        <v>3315789.12</v>
      </c>
      <c r="I25" s="172">
        <v>7086150.3899999997</v>
      </c>
      <c r="J25" s="172">
        <v>16375346.99</v>
      </c>
      <c r="K25" s="172">
        <v>412536</v>
      </c>
      <c r="L25" s="790">
        <v>52825116.899999999</v>
      </c>
      <c r="M25" s="791"/>
      <c r="N25" s="792"/>
      <c r="O25" s="154"/>
      <c r="P25" s="154"/>
      <c r="Q25" s="154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</row>
    <row r="26" spans="1:32" ht="22.5">
      <c r="A26" s="173"/>
      <c r="B26" s="174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</row>
    <row r="27" spans="1:32" ht="22.5">
      <c r="A27" s="173"/>
      <c r="B27" s="793" t="s">
        <v>171</v>
      </c>
      <c r="C27" s="794"/>
      <c r="D27" s="794"/>
      <c r="E27" s="794"/>
      <c r="F27" s="794"/>
      <c r="G27" s="794"/>
      <c r="H27" s="794"/>
      <c r="I27" s="794"/>
      <c r="J27" s="794"/>
      <c r="K27" s="794"/>
      <c r="L27" s="794"/>
      <c r="M27" s="794"/>
      <c r="N27" s="794"/>
      <c r="O27" s="175"/>
      <c r="P27" s="175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</row>
    <row r="28" spans="1:32" ht="22.5">
      <c r="A28" s="173"/>
      <c r="B28" s="176" t="s">
        <v>173</v>
      </c>
      <c r="C28" s="176" t="s">
        <v>174</v>
      </c>
      <c r="D28" s="176" t="s">
        <v>175</v>
      </c>
      <c r="E28" s="177" t="s">
        <v>176</v>
      </c>
      <c r="F28" s="177" t="s">
        <v>177</v>
      </c>
      <c r="G28" s="177" t="s">
        <v>178</v>
      </c>
      <c r="H28" s="177" t="s">
        <v>179</v>
      </c>
      <c r="I28" s="177" t="s">
        <v>180</v>
      </c>
      <c r="J28" s="177" t="s">
        <v>181</v>
      </c>
      <c r="K28" s="177" t="s">
        <v>182</v>
      </c>
      <c r="L28" s="177" t="s">
        <v>183</v>
      </c>
      <c r="M28" s="177" t="s">
        <v>184</v>
      </c>
      <c r="N28" s="177" t="s">
        <v>185</v>
      </c>
      <c r="O28" s="175"/>
      <c r="P28" s="175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</row>
    <row r="29" spans="1:32" ht="135">
      <c r="A29" s="173"/>
      <c r="B29" s="178" t="s">
        <v>188</v>
      </c>
      <c r="C29" s="178" t="s">
        <v>189</v>
      </c>
      <c r="D29" s="178" t="s">
        <v>190</v>
      </c>
      <c r="E29" s="179" t="s">
        <v>191</v>
      </c>
      <c r="F29" s="179" t="s">
        <v>192</v>
      </c>
      <c r="G29" s="179" t="s">
        <v>193</v>
      </c>
      <c r="H29" s="179" t="s">
        <v>194</v>
      </c>
      <c r="I29" s="179" t="s">
        <v>195</v>
      </c>
      <c r="J29" s="179" t="s">
        <v>163</v>
      </c>
      <c r="K29" s="179" t="s">
        <v>196</v>
      </c>
      <c r="L29" s="179" t="s">
        <v>197</v>
      </c>
      <c r="M29" s="179" t="s">
        <v>198</v>
      </c>
      <c r="N29" s="179" t="s">
        <v>199</v>
      </c>
      <c r="O29" s="175"/>
      <c r="P29" s="175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</row>
    <row r="30" spans="1:32" ht="22.5">
      <c r="A30" s="173"/>
      <c r="B30" s="172">
        <v>733.75</v>
      </c>
      <c r="C30" s="172">
        <v>157.05000000000001</v>
      </c>
      <c r="D30" s="172">
        <v>4244.07</v>
      </c>
      <c r="E30" s="180">
        <v>599.20000000000005</v>
      </c>
      <c r="F30" s="180">
        <v>383.81</v>
      </c>
      <c r="G30" s="172">
        <v>4105.93</v>
      </c>
      <c r="H30" s="172">
        <v>11523794.76</v>
      </c>
      <c r="I30" s="172">
        <v>7381484.75</v>
      </c>
      <c r="J30" s="172">
        <v>8052224.25</v>
      </c>
      <c r="K30" s="172">
        <v>412536</v>
      </c>
      <c r="L30" s="180" t="s">
        <v>66</v>
      </c>
      <c r="M30" s="180" t="s">
        <v>66</v>
      </c>
      <c r="N30" s="172">
        <v>27370039.760000002</v>
      </c>
      <c r="O30" s="175"/>
      <c r="P30" s="175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</row>
    <row r="31" spans="1:32" ht="21">
      <c r="A31" s="162"/>
      <c r="B31" s="158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</row>
    <row r="32" spans="1:32" ht="21">
      <c r="A32" s="162"/>
      <c r="B32" s="158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</row>
    <row r="33" spans="1:32" ht="21">
      <c r="A33" s="162"/>
      <c r="B33" s="158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</row>
    <row r="34" spans="1:32" ht="27">
      <c r="A34" s="182" t="s">
        <v>204</v>
      </c>
      <c r="B34" s="158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</row>
    <row r="35" spans="1:32" ht="24.75">
      <c r="A35" s="162"/>
      <c r="B35" s="183" t="s">
        <v>205</v>
      </c>
      <c r="C35" s="183"/>
      <c r="D35" s="183"/>
      <c r="E35" s="183"/>
      <c r="F35" s="183"/>
      <c r="G35" s="183"/>
      <c r="H35" s="183"/>
      <c r="I35" s="183"/>
      <c r="J35" s="181"/>
      <c r="K35" s="181"/>
      <c r="L35" s="181"/>
      <c r="M35" s="181"/>
      <c r="N35" s="181"/>
      <c r="O35" s="181"/>
      <c r="P35" s="181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</row>
    <row r="36" spans="1:32" ht="24.75">
      <c r="A36" s="162"/>
      <c r="B36" s="183" t="s">
        <v>207</v>
      </c>
      <c r="C36" s="183"/>
      <c r="D36" s="183"/>
      <c r="E36" s="183"/>
      <c r="F36" s="183"/>
      <c r="G36" s="183"/>
      <c r="H36" s="183"/>
      <c r="I36" s="181"/>
      <c r="J36" s="181"/>
      <c r="K36" s="181"/>
      <c r="L36" s="181"/>
      <c r="M36" s="181"/>
      <c r="N36" s="181"/>
      <c r="O36" s="181"/>
      <c r="P36" s="181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</row>
    <row r="37" spans="1:32" ht="24.75">
      <c r="A37" s="162"/>
      <c r="B37" s="183" t="s">
        <v>208</v>
      </c>
      <c r="C37" s="183"/>
      <c r="D37" s="183"/>
      <c r="E37" s="183"/>
      <c r="F37" s="183"/>
      <c r="G37" s="183"/>
      <c r="H37" s="183"/>
      <c r="I37" s="181"/>
      <c r="J37" s="181"/>
      <c r="K37" s="181"/>
      <c r="L37" s="181"/>
      <c r="M37" s="181"/>
      <c r="N37" s="181"/>
      <c r="O37" s="181"/>
      <c r="P37" s="181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</row>
    <row r="38" spans="1:32" ht="23.25">
      <c r="A38" s="162"/>
      <c r="B38" s="184" t="s">
        <v>209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</row>
    <row r="39" spans="1:32" ht="21">
      <c r="A39" s="162"/>
      <c r="B39" s="158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</row>
    <row r="40" spans="1:32" ht="21">
      <c r="A40" s="162"/>
      <c r="B40" s="158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</row>
    <row r="41" spans="1:32" ht="21">
      <c r="A41" s="162"/>
      <c r="B41" s="158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</row>
    <row r="42" spans="1:32" ht="21">
      <c r="A42" s="162"/>
      <c r="B42" s="158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</row>
    <row r="43" spans="1:32" ht="21">
      <c r="A43" s="162"/>
      <c r="B43" s="158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</row>
    <row r="44" spans="1:32" ht="21">
      <c r="A44" s="162"/>
      <c r="B44" s="158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</row>
    <row r="45" spans="1:32" ht="21">
      <c r="A45" s="162"/>
      <c r="B45" s="158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</row>
    <row r="46" spans="1:32" ht="21">
      <c r="A46" s="162"/>
      <c r="B46" s="158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</row>
    <row r="47" spans="1:32" ht="21">
      <c r="A47" s="162"/>
      <c r="B47" s="158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</row>
    <row r="48" spans="1:32" ht="21">
      <c r="A48" s="162"/>
      <c r="B48" s="158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</row>
    <row r="49" spans="1:32" ht="21">
      <c r="A49" s="162"/>
      <c r="B49" s="158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</row>
    <row r="50" spans="1:32" ht="21">
      <c r="A50" s="162"/>
      <c r="B50" s="158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</row>
    <row r="51" spans="1:32" ht="21">
      <c r="A51" s="162"/>
      <c r="B51" s="158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</row>
    <row r="52" spans="1:32" ht="21">
      <c r="A52" s="162"/>
      <c r="B52" s="158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</row>
    <row r="53" spans="1:32" ht="21">
      <c r="A53" s="162"/>
      <c r="B53" s="158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</row>
    <row r="54" spans="1:32" ht="21">
      <c r="A54" s="162"/>
      <c r="B54" s="158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</row>
    <row r="55" spans="1:32" ht="21">
      <c r="A55" s="162"/>
      <c r="B55" s="158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</row>
    <row r="56" spans="1:32" ht="21">
      <c r="A56" s="162"/>
      <c r="B56" s="158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</row>
    <row r="57" spans="1:32" ht="21">
      <c r="A57" s="162"/>
      <c r="B57" s="158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</row>
    <row r="58" spans="1:32" ht="21">
      <c r="A58" s="162"/>
      <c r="B58" s="158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</row>
    <row r="59" spans="1:32" ht="21">
      <c r="A59" s="162"/>
      <c r="B59" s="158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</row>
    <row r="60" spans="1:32" ht="21">
      <c r="A60" s="162"/>
      <c r="B60" s="158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</row>
    <row r="61" spans="1:32" ht="21">
      <c r="A61" s="162"/>
      <c r="B61" s="158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</row>
    <row r="62" spans="1:32" ht="21">
      <c r="A62" s="162"/>
      <c r="B62" s="158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</row>
    <row r="63" spans="1:32" ht="21">
      <c r="A63" s="162"/>
      <c r="B63" s="158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</row>
    <row r="64" spans="1:32" ht="21">
      <c r="A64" s="162"/>
      <c r="B64" s="158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</row>
    <row r="65" spans="1:32" ht="21">
      <c r="A65" s="162"/>
      <c r="B65" s="158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</row>
    <row r="66" spans="1:32" ht="21">
      <c r="A66" s="162"/>
      <c r="B66" s="158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</row>
    <row r="67" spans="1:32" ht="21">
      <c r="A67" s="162"/>
      <c r="B67" s="158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</row>
    <row r="68" spans="1:32" ht="21">
      <c r="A68" s="162"/>
      <c r="B68" s="158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</row>
    <row r="69" spans="1:32" ht="21">
      <c r="A69" s="162"/>
      <c r="B69" s="158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</row>
    <row r="70" spans="1:32" ht="21">
      <c r="A70" s="162"/>
      <c r="B70" s="158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</row>
    <row r="71" spans="1:32" ht="21">
      <c r="A71" s="162"/>
      <c r="B71" s="158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</row>
    <row r="72" spans="1:32" ht="21">
      <c r="A72" s="162"/>
      <c r="B72" s="158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</row>
    <row r="73" spans="1:32" ht="21">
      <c r="A73" s="162"/>
      <c r="B73" s="158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</row>
    <row r="74" spans="1:32" ht="21">
      <c r="A74" s="162"/>
      <c r="B74" s="158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</row>
    <row r="75" spans="1:32" ht="21">
      <c r="A75" s="162"/>
      <c r="B75" s="158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</row>
    <row r="76" spans="1:32" ht="21">
      <c r="A76" s="162"/>
      <c r="B76" s="158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</row>
    <row r="77" spans="1:32" ht="21">
      <c r="A77" s="162"/>
      <c r="B77" s="158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</row>
    <row r="78" spans="1:32" ht="21">
      <c r="A78" s="162"/>
      <c r="B78" s="158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</row>
    <row r="79" spans="1:32" ht="21">
      <c r="A79" s="162"/>
      <c r="B79" s="158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</row>
    <row r="80" spans="1:32" ht="21">
      <c r="A80" s="162"/>
      <c r="B80" s="158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</row>
    <row r="81" spans="1:32" ht="21">
      <c r="A81" s="162"/>
      <c r="B81" s="158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</row>
    <row r="82" spans="1:32" ht="21">
      <c r="A82" s="162"/>
      <c r="B82" s="158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</row>
    <row r="83" spans="1:32" ht="21">
      <c r="A83" s="162"/>
      <c r="B83" s="158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</row>
    <row r="84" spans="1:32" ht="21">
      <c r="A84" s="162"/>
      <c r="B84" s="158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</row>
    <row r="85" spans="1:32" ht="21">
      <c r="A85" s="162"/>
      <c r="B85" s="158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</row>
    <row r="86" spans="1:32" ht="21">
      <c r="A86" s="162"/>
      <c r="B86" s="158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</row>
    <row r="87" spans="1:32" ht="21">
      <c r="A87" s="162"/>
      <c r="B87" s="158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</row>
    <row r="88" spans="1:32" ht="21">
      <c r="A88" s="162"/>
      <c r="B88" s="158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</row>
    <row r="89" spans="1:32" ht="21">
      <c r="A89" s="162"/>
      <c r="B89" s="158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</row>
    <row r="90" spans="1:32" ht="21">
      <c r="A90" s="162"/>
      <c r="B90" s="158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</row>
    <row r="91" spans="1:32" ht="21">
      <c r="A91" s="162"/>
      <c r="B91" s="158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</row>
    <row r="92" spans="1:32" ht="21">
      <c r="A92" s="162"/>
      <c r="B92" s="158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</row>
    <row r="93" spans="1:32" ht="21">
      <c r="A93" s="162"/>
      <c r="B93" s="158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</row>
    <row r="94" spans="1:32" ht="21">
      <c r="A94" s="162"/>
      <c r="B94" s="158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</row>
    <row r="95" spans="1:32" ht="21">
      <c r="A95" s="162"/>
      <c r="B95" s="158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</row>
    <row r="96" spans="1:32" ht="21">
      <c r="A96" s="162"/>
      <c r="B96" s="158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</row>
    <row r="97" spans="1:32" ht="21">
      <c r="A97" s="162"/>
      <c r="B97" s="158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</row>
    <row r="98" spans="1:32" ht="21">
      <c r="A98" s="162"/>
      <c r="B98" s="158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</row>
    <row r="99" spans="1:32" ht="21">
      <c r="A99" s="162"/>
      <c r="B99" s="158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</row>
    <row r="100" spans="1:32" ht="21">
      <c r="A100" s="162"/>
      <c r="B100" s="158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</row>
    <row r="101" spans="1:32" ht="21">
      <c r="A101" s="162"/>
      <c r="B101" s="158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</row>
    <row r="102" spans="1:32" ht="21">
      <c r="A102" s="162"/>
      <c r="B102" s="158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</row>
    <row r="103" spans="1:32" ht="21">
      <c r="A103" s="162"/>
      <c r="B103" s="158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</row>
    <row r="104" spans="1:32" ht="21">
      <c r="A104" s="162"/>
      <c r="B104" s="158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</row>
    <row r="105" spans="1:32" ht="21">
      <c r="A105" s="162"/>
      <c r="B105" s="158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</row>
    <row r="106" spans="1:32" ht="21">
      <c r="A106" s="162"/>
      <c r="B106" s="158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</row>
    <row r="107" spans="1:32" ht="21">
      <c r="A107" s="162"/>
      <c r="B107" s="158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</row>
    <row r="108" spans="1:32" ht="21">
      <c r="A108" s="162"/>
      <c r="B108" s="158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</row>
    <row r="109" spans="1:32" ht="21">
      <c r="A109" s="162"/>
      <c r="B109" s="158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</row>
    <row r="110" spans="1:32" ht="21">
      <c r="A110" s="162"/>
      <c r="B110" s="158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</row>
    <row r="111" spans="1:32" ht="21">
      <c r="A111" s="162"/>
      <c r="B111" s="158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</row>
    <row r="112" spans="1:32" ht="21">
      <c r="A112" s="162"/>
      <c r="B112" s="158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</row>
    <row r="113" spans="1:32" ht="21">
      <c r="A113" s="162"/>
      <c r="B113" s="158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</row>
    <row r="114" spans="1:32" ht="21">
      <c r="A114" s="162"/>
      <c r="B114" s="158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</row>
    <row r="115" spans="1:32" ht="21">
      <c r="A115" s="162"/>
      <c r="B115" s="158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</row>
    <row r="116" spans="1:32" ht="21">
      <c r="A116" s="162"/>
      <c r="B116" s="158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</row>
    <row r="117" spans="1:32" ht="21">
      <c r="A117" s="162"/>
      <c r="B117" s="158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</row>
    <row r="118" spans="1:32" ht="21">
      <c r="A118" s="162"/>
      <c r="B118" s="158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</row>
    <row r="119" spans="1:32" ht="21">
      <c r="A119" s="162"/>
      <c r="B119" s="158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</row>
    <row r="120" spans="1:32" ht="21">
      <c r="A120" s="162"/>
      <c r="B120" s="158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</row>
    <row r="121" spans="1:32" ht="21">
      <c r="A121" s="162"/>
      <c r="B121" s="158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</row>
    <row r="122" spans="1:32" ht="21">
      <c r="A122" s="162"/>
      <c r="B122" s="158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</row>
    <row r="123" spans="1:32" ht="21">
      <c r="A123" s="162"/>
      <c r="B123" s="158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</row>
    <row r="124" spans="1:32" ht="21">
      <c r="A124" s="162"/>
      <c r="B124" s="158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</row>
    <row r="125" spans="1:32" ht="21">
      <c r="A125" s="162"/>
      <c r="B125" s="158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</row>
    <row r="126" spans="1:32" ht="21">
      <c r="A126" s="162"/>
      <c r="B126" s="158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</row>
    <row r="127" spans="1:32" ht="21">
      <c r="A127" s="162"/>
      <c r="B127" s="158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</row>
    <row r="128" spans="1:32" ht="21">
      <c r="A128" s="162"/>
      <c r="B128" s="158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</row>
    <row r="129" spans="1:32" ht="21">
      <c r="A129" s="162"/>
      <c r="B129" s="158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</row>
    <row r="130" spans="1:32" ht="21">
      <c r="A130" s="162"/>
      <c r="B130" s="158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</row>
    <row r="131" spans="1:32" ht="21">
      <c r="A131" s="162"/>
      <c r="B131" s="158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</row>
    <row r="132" spans="1:32" ht="21">
      <c r="A132" s="162"/>
      <c r="B132" s="158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</row>
    <row r="133" spans="1:32" ht="21">
      <c r="A133" s="162"/>
      <c r="B133" s="158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</row>
    <row r="134" spans="1:32" ht="21">
      <c r="A134" s="162"/>
      <c r="B134" s="158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</row>
    <row r="135" spans="1:32" ht="21">
      <c r="A135" s="162"/>
      <c r="B135" s="158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</row>
    <row r="136" spans="1:32" ht="21">
      <c r="A136" s="162"/>
      <c r="B136" s="158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</row>
    <row r="137" spans="1:32" ht="21">
      <c r="A137" s="162"/>
      <c r="B137" s="158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</row>
    <row r="138" spans="1:32" ht="21">
      <c r="A138" s="162"/>
      <c r="B138" s="158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</row>
    <row r="139" spans="1:32" ht="21">
      <c r="A139" s="162"/>
      <c r="B139" s="158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</row>
    <row r="140" spans="1:32" ht="21">
      <c r="A140" s="162"/>
      <c r="B140" s="158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</row>
    <row r="141" spans="1:32" ht="21">
      <c r="A141" s="162"/>
      <c r="B141" s="158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</row>
    <row r="142" spans="1:32" ht="21">
      <c r="A142" s="162"/>
      <c r="B142" s="158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</row>
    <row r="143" spans="1:32" ht="21">
      <c r="A143" s="162"/>
      <c r="B143" s="158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</row>
    <row r="144" spans="1:32" ht="21">
      <c r="A144" s="162"/>
      <c r="B144" s="158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</row>
    <row r="145" spans="1:32" ht="21">
      <c r="A145" s="162"/>
      <c r="B145" s="158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</row>
    <row r="146" spans="1:32" ht="21">
      <c r="A146" s="162"/>
      <c r="B146" s="158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</row>
    <row r="147" spans="1:32" ht="21">
      <c r="A147" s="162"/>
      <c r="B147" s="158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</row>
    <row r="148" spans="1:32" ht="21">
      <c r="A148" s="162"/>
      <c r="B148" s="158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</row>
    <row r="149" spans="1:32" ht="21">
      <c r="A149" s="162"/>
      <c r="B149" s="158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</row>
    <row r="150" spans="1:32" ht="21">
      <c r="A150" s="162"/>
      <c r="B150" s="158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</row>
    <row r="151" spans="1:32" ht="21">
      <c r="A151" s="162"/>
      <c r="B151" s="158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</row>
    <row r="152" spans="1:32" ht="21">
      <c r="A152" s="162"/>
      <c r="B152" s="158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</row>
    <row r="153" spans="1:32" ht="21">
      <c r="A153" s="162"/>
      <c r="B153" s="158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</row>
    <row r="154" spans="1:32" ht="21">
      <c r="A154" s="162"/>
      <c r="B154" s="158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</row>
    <row r="155" spans="1:32" ht="21">
      <c r="A155" s="162"/>
      <c r="B155" s="158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</row>
    <row r="156" spans="1:32" ht="21">
      <c r="A156" s="162"/>
      <c r="B156" s="158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</row>
    <row r="157" spans="1:32" ht="21">
      <c r="A157" s="162"/>
      <c r="B157" s="158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</row>
    <row r="158" spans="1:32" ht="21">
      <c r="A158" s="162"/>
      <c r="B158" s="158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</row>
    <row r="159" spans="1:32" ht="21">
      <c r="A159" s="162"/>
      <c r="B159" s="158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</row>
    <row r="160" spans="1:32" ht="21">
      <c r="A160" s="162"/>
      <c r="B160" s="158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</row>
    <row r="161" spans="1:32" ht="21">
      <c r="A161" s="162"/>
      <c r="B161" s="158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</row>
    <row r="162" spans="1:32" ht="21">
      <c r="A162" s="162"/>
      <c r="B162" s="158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</row>
    <row r="163" spans="1:32" ht="21">
      <c r="A163" s="162"/>
      <c r="B163" s="158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</row>
    <row r="164" spans="1:32" ht="21">
      <c r="A164" s="162"/>
      <c r="B164" s="158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</row>
    <row r="165" spans="1:32" ht="21">
      <c r="A165" s="162"/>
      <c r="B165" s="158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</row>
    <row r="166" spans="1:32" ht="21">
      <c r="A166" s="162"/>
      <c r="B166" s="158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</row>
    <row r="167" spans="1:32" ht="21">
      <c r="A167" s="162"/>
      <c r="B167" s="158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</row>
    <row r="168" spans="1:32" ht="21">
      <c r="A168" s="162"/>
      <c r="B168" s="158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</row>
    <row r="169" spans="1:32" ht="21">
      <c r="A169" s="162"/>
      <c r="B169" s="158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</row>
    <row r="170" spans="1:32" ht="21">
      <c r="A170" s="162"/>
      <c r="B170" s="158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</row>
    <row r="171" spans="1:32" ht="21">
      <c r="A171" s="162"/>
      <c r="B171" s="158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</row>
    <row r="172" spans="1:32" ht="21">
      <c r="A172" s="162"/>
      <c r="B172" s="158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</row>
    <row r="173" spans="1:32" ht="21">
      <c r="A173" s="162"/>
      <c r="B173" s="158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</row>
    <row r="174" spans="1:32" ht="21">
      <c r="A174" s="162"/>
      <c r="B174" s="158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</row>
    <row r="175" spans="1:32" ht="21">
      <c r="A175" s="162"/>
      <c r="B175" s="158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</row>
    <row r="176" spans="1:32" ht="21">
      <c r="A176" s="162"/>
      <c r="B176" s="158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</row>
    <row r="177" spans="1:32" ht="21">
      <c r="A177" s="162"/>
      <c r="B177" s="158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</row>
    <row r="178" spans="1:32" ht="21">
      <c r="A178" s="162"/>
      <c r="B178" s="158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</row>
    <row r="179" spans="1:32" ht="21">
      <c r="A179" s="162"/>
      <c r="B179" s="158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</row>
    <row r="180" spans="1:32" ht="21">
      <c r="A180" s="162"/>
      <c r="B180" s="158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</row>
    <row r="181" spans="1:32" ht="21">
      <c r="A181" s="162"/>
      <c r="B181" s="158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</row>
    <row r="182" spans="1:32" ht="21">
      <c r="A182" s="162"/>
      <c r="B182" s="158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</row>
    <row r="183" spans="1:32" ht="21">
      <c r="A183" s="162"/>
      <c r="B183" s="158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</row>
    <row r="184" spans="1:32" ht="21">
      <c r="A184" s="162"/>
      <c r="B184" s="158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</row>
    <row r="185" spans="1:32" ht="21">
      <c r="A185" s="162"/>
      <c r="B185" s="158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</row>
    <row r="186" spans="1:32" ht="21">
      <c r="A186" s="162"/>
      <c r="B186" s="158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</row>
    <row r="187" spans="1:32" ht="21">
      <c r="A187" s="162"/>
      <c r="B187" s="158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</row>
    <row r="188" spans="1:32" ht="21">
      <c r="A188" s="162"/>
      <c r="B188" s="158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</row>
    <row r="189" spans="1:32" ht="21">
      <c r="A189" s="162"/>
      <c r="B189" s="158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</row>
    <row r="190" spans="1:32" ht="21">
      <c r="A190" s="162"/>
      <c r="B190" s="158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</row>
    <row r="191" spans="1:32" ht="21">
      <c r="A191" s="162"/>
      <c r="B191" s="158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</row>
    <row r="192" spans="1:32" ht="21">
      <c r="A192" s="162"/>
      <c r="B192" s="158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</row>
    <row r="193" spans="1:32" ht="21">
      <c r="A193" s="162"/>
      <c r="B193" s="158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</row>
    <row r="194" spans="1:32" ht="21">
      <c r="A194" s="162"/>
      <c r="B194" s="158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</row>
    <row r="195" spans="1:32" ht="21">
      <c r="A195" s="162"/>
      <c r="B195" s="158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</row>
    <row r="196" spans="1:32" ht="21">
      <c r="A196" s="162"/>
      <c r="B196" s="158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</row>
    <row r="197" spans="1:32" ht="21">
      <c r="A197" s="162"/>
      <c r="B197" s="158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</row>
    <row r="198" spans="1:32" ht="21">
      <c r="A198" s="162"/>
      <c r="B198" s="158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</row>
    <row r="199" spans="1:32" ht="21">
      <c r="A199" s="162"/>
      <c r="B199" s="158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</row>
    <row r="200" spans="1:32" ht="21">
      <c r="A200" s="162"/>
      <c r="B200" s="158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</row>
    <row r="201" spans="1:32" ht="21">
      <c r="A201" s="162"/>
      <c r="B201" s="158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</row>
    <row r="202" spans="1:32" ht="21">
      <c r="A202" s="162"/>
      <c r="B202" s="158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</row>
    <row r="203" spans="1:32" ht="21">
      <c r="A203" s="162"/>
      <c r="B203" s="158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</row>
    <row r="204" spans="1:32" ht="21">
      <c r="A204" s="162"/>
      <c r="B204" s="158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</row>
    <row r="205" spans="1:32" ht="21">
      <c r="A205" s="162"/>
      <c r="B205" s="158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</row>
    <row r="206" spans="1:32" ht="21">
      <c r="A206" s="162"/>
      <c r="B206" s="158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</row>
    <row r="207" spans="1:32" ht="21">
      <c r="A207" s="162"/>
      <c r="B207" s="158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</row>
    <row r="208" spans="1:32" ht="21">
      <c r="A208" s="162"/>
      <c r="B208" s="158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</row>
    <row r="209" spans="1:32" ht="21">
      <c r="A209" s="162"/>
      <c r="B209" s="158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</row>
    <row r="210" spans="1:32" ht="21">
      <c r="A210" s="162"/>
      <c r="B210" s="158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</row>
    <row r="211" spans="1:32" ht="21">
      <c r="A211" s="162"/>
      <c r="B211" s="158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</row>
    <row r="212" spans="1:32" ht="21">
      <c r="A212" s="162"/>
      <c r="B212" s="158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</row>
    <row r="213" spans="1:32" ht="21">
      <c r="A213" s="162"/>
      <c r="B213" s="158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</row>
    <row r="214" spans="1:32" ht="21">
      <c r="A214" s="162"/>
      <c r="B214" s="158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</row>
    <row r="215" spans="1:32" ht="21">
      <c r="A215" s="162"/>
      <c r="B215" s="158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</row>
    <row r="216" spans="1:32" ht="21">
      <c r="A216" s="162"/>
      <c r="B216" s="158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</row>
    <row r="217" spans="1:32" ht="21">
      <c r="A217" s="162"/>
      <c r="B217" s="158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</row>
    <row r="218" spans="1:32" ht="21">
      <c r="A218" s="162"/>
      <c r="B218" s="158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</row>
    <row r="219" spans="1:32" ht="21">
      <c r="A219" s="162"/>
      <c r="B219" s="158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</row>
    <row r="220" spans="1:32" ht="21">
      <c r="A220" s="162"/>
      <c r="B220" s="158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</row>
    <row r="221" spans="1:32" ht="21">
      <c r="A221" s="162"/>
      <c r="B221" s="158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</row>
    <row r="222" spans="1:32" ht="21">
      <c r="A222" s="162"/>
      <c r="B222" s="158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</row>
    <row r="223" spans="1:32" ht="21">
      <c r="A223" s="162"/>
      <c r="B223" s="158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</row>
    <row r="224" spans="1:32" ht="21">
      <c r="A224" s="162"/>
      <c r="B224" s="158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</row>
    <row r="225" spans="1:32" ht="21">
      <c r="A225" s="162"/>
      <c r="B225" s="158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</row>
    <row r="226" spans="1:32" ht="21">
      <c r="A226" s="162"/>
      <c r="B226" s="158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</row>
    <row r="227" spans="1:32" ht="21">
      <c r="A227" s="162"/>
      <c r="B227" s="158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</row>
    <row r="228" spans="1:32" ht="21">
      <c r="A228" s="162"/>
      <c r="B228" s="158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</row>
    <row r="229" spans="1:32" ht="21">
      <c r="A229" s="162"/>
      <c r="B229" s="158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</row>
    <row r="230" spans="1:32" ht="21">
      <c r="A230" s="162"/>
      <c r="B230" s="158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</row>
    <row r="231" spans="1:32" ht="21">
      <c r="A231" s="162"/>
      <c r="B231" s="158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</row>
    <row r="232" spans="1:32" ht="21">
      <c r="A232" s="162"/>
      <c r="B232" s="158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</row>
    <row r="233" spans="1:32" ht="21">
      <c r="A233" s="162"/>
      <c r="B233" s="158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</row>
    <row r="234" spans="1:32" ht="21">
      <c r="A234" s="162"/>
      <c r="B234" s="158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</row>
    <row r="235" spans="1:32" ht="21">
      <c r="A235" s="162"/>
      <c r="B235" s="158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</row>
    <row r="236" spans="1:32" ht="21">
      <c r="A236" s="162"/>
      <c r="B236" s="158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</row>
    <row r="237" spans="1:32" ht="21">
      <c r="A237" s="162"/>
      <c r="B237" s="158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</row>
    <row r="238" spans="1:32" ht="21">
      <c r="A238" s="162"/>
      <c r="B238" s="158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</row>
    <row r="239" spans="1:32" ht="21">
      <c r="A239" s="162"/>
      <c r="B239" s="158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</row>
    <row r="240" spans="1:32" ht="21">
      <c r="A240" s="162"/>
      <c r="B240" s="158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</row>
    <row r="241" spans="1:32" ht="21">
      <c r="A241" s="162"/>
      <c r="B241" s="158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</row>
    <row r="242" spans="1:32" ht="21">
      <c r="A242" s="162"/>
      <c r="B242" s="158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</row>
    <row r="243" spans="1:32" ht="21">
      <c r="A243" s="162"/>
      <c r="B243" s="158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</row>
    <row r="244" spans="1:32" ht="21">
      <c r="A244" s="162"/>
      <c r="B244" s="158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</row>
    <row r="245" spans="1:32" ht="21">
      <c r="A245" s="162"/>
      <c r="B245" s="158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</row>
    <row r="246" spans="1:32" ht="21">
      <c r="A246" s="162"/>
      <c r="B246" s="158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</row>
    <row r="247" spans="1:32" ht="21">
      <c r="A247" s="162"/>
      <c r="B247" s="158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</row>
    <row r="248" spans="1:32" ht="21">
      <c r="A248" s="162"/>
      <c r="B248" s="158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</row>
    <row r="249" spans="1:32" ht="21">
      <c r="A249" s="162"/>
      <c r="B249" s="158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</row>
    <row r="250" spans="1:32" ht="21">
      <c r="A250" s="162"/>
      <c r="B250" s="158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</row>
    <row r="251" spans="1:32" ht="21">
      <c r="A251" s="162"/>
      <c r="B251" s="158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</row>
    <row r="252" spans="1:32" ht="21">
      <c r="A252" s="162"/>
      <c r="B252" s="158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</row>
    <row r="253" spans="1:32" ht="21">
      <c r="A253" s="162"/>
      <c r="B253" s="158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</row>
    <row r="254" spans="1:32" ht="21">
      <c r="A254" s="162"/>
      <c r="B254" s="158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</row>
    <row r="255" spans="1:32" ht="21">
      <c r="A255" s="162"/>
      <c r="B255" s="158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</row>
    <row r="256" spans="1:32" ht="21">
      <c r="A256" s="162"/>
      <c r="B256" s="158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</row>
    <row r="257" spans="1:32" ht="21">
      <c r="A257" s="162"/>
      <c r="B257" s="158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</row>
    <row r="258" spans="1:32" ht="21">
      <c r="A258" s="162"/>
      <c r="B258" s="158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</row>
    <row r="259" spans="1:32" ht="21">
      <c r="A259" s="162"/>
      <c r="B259" s="158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</row>
    <row r="260" spans="1:32" ht="21">
      <c r="A260" s="162"/>
      <c r="B260" s="158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</row>
    <row r="261" spans="1:32" ht="21">
      <c r="A261" s="162"/>
      <c r="B261" s="158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</row>
    <row r="262" spans="1:32" ht="21">
      <c r="A262" s="162"/>
      <c r="B262" s="158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</row>
    <row r="263" spans="1:32" ht="21">
      <c r="A263" s="162"/>
      <c r="B263" s="158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</row>
    <row r="264" spans="1:32" ht="21">
      <c r="A264" s="162"/>
      <c r="B264" s="158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</row>
    <row r="265" spans="1:32" ht="21">
      <c r="A265" s="162"/>
      <c r="B265" s="158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</row>
    <row r="266" spans="1:32" ht="21">
      <c r="A266" s="162"/>
      <c r="B266" s="158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</row>
    <row r="267" spans="1:32" ht="21">
      <c r="A267" s="162"/>
      <c r="B267" s="158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</row>
    <row r="268" spans="1:32" ht="21">
      <c r="A268" s="162"/>
      <c r="B268" s="158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</row>
    <row r="269" spans="1:32" ht="21">
      <c r="A269" s="162"/>
      <c r="B269" s="158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</row>
    <row r="270" spans="1:32" ht="21">
      <c r="A270" s="162"/>
      <c r="B270" s="158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</row>
    <row r="271" spans="1:32" ht="21">
      <c r="A271" s="162"/>
      <c r="B271" s="158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</row>
    <row r="272" spans="1:32" ht="21">
      <c r="A272" s="162"/>
      <c r="B272" s="158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</row>
    <row r="273" spans="1:32" ht="21">
      <c r="A273" s="162"/>
      <c r="B273" s="158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</row>
    <row r="274" spans="1:32" ht="21">
      <c r="A274" s="162"/>
      <c r="B274" s="158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</row>
    <row r="275" spans="1:32" ht="21">
      <c r="A275" s="162"/>
      <c r="B275" s="158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</row>
    <row r="276" spans="1:32" ht="21">
      <c r="A276" s="162"/>
      <c r="B276" s="158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</row>
    <row r="277" spans="1:32" ht="21">
      <c r="A277" s="162"/>
      <c r="B277" s="158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</row>
    <row r="278" spans="1:32" ht="21">
      <c r="A278" s="162"/>
      <c r="B278" s="158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</row>
    <row r="279" spans="1:32" ht="21">
      <c r="A279" s="162"/>
      <c r="B279" s="158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</row>
    <row r="280" spans="1:32" ht="21">
      <c r="A280" s="162"/>
      <c r="B280" s="158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</row>
    <row r="281" spans="1:32" ht="21">
      <c r="A281" s="162"/>
      <c r="B281" s="158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</row>
    <row r="282" spans="1:32" ht="21">
      <c r="A282" s="162"/>
      <c r="B282" s="158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</row>
    <row r="283" spans="1:32" ht="21">
      <c r="A283" s="162"/>
      <c r="B283" s="158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</row>
    <row r="284" spans="1:32" ht="21">
      <c r="A284" s="162"/>
      <c r="B284" s="158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</row>
    <row r="285" spans="1:32" ht="21">
      <c r="A285" s="162"/>
      <c r="B285" s="158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</row>
    <row r="286" spans="1:32" ht="21">
      <c r="A286" s="162"/>
      <c r="B286" s="158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</row>
    <row r="287" spans="1:32" ht="21">
      <c r="A287" s="162"/>
      <c r="B287" s="158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</row>
    <row r="288" spans="1:32" ht="21">
      <c r="A288" s="162"/>
      <c r="B288" s="158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</row>
    <row r="289" spans="1:32" ht="21">
      <c r="A289" s="162"/>
      <c r="B289" s="158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</row>
    <row r="290" spans="1:32" ht="21">
      <c r="A290" s="162"/>
      <c r="B290" s="158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</row>
    <row r="291" spans="1:32" ht="21">
      <c r="A291" s="162"/>
      <c r="B291" s="158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</row>
    <row r="292" spans="1:32" ht="21">
      <c r="A292" s="162"/>
      <c r="B292" s="158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</row>
    <row r="293" spans="1:32" ht="21">
      <c r="A293" s="162"/>
      <c r="B293" s="158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</row>
    <row r="294" spans="1:32" ht="21">
      <c r="A294" s="162"/>
      <c r="B294" s="158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</row>
    <row r="295" spans="1:32" ht="21">
      <c r="A295" s="162"/>
      <c r="B295" s="158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</row>
    <row r="296" spans="1:32" ht="21">
      <c r="A296" s="162"/>
      <c r="B296" s="158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</row>
    <row r="297" spans="1:32" ht="21">
      <c r="A297" s="162"/>
      <c r="B297" s="158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</row>
    <row r="298" spans="1:32" ht="21">
      <c r="A298" s="162"/>
      <c r="B298" s="158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</row>
    <row r="299" spans="1:32" ht="21">
      <c r="A299" s="162"/>
      <c r="B299" s="158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</row>
    <row r="300" spans="1:32" ht="21">
      <c r="A300" s="162"/>
      <c r="B300" s="158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</row>
    <row r="301" spans="1:32" ht="21">
      <c r="A301" s="162"/>
      <c r="B301" s="158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</row>
    <row r="302" spans="1:32" ht="21">
      <c r="A302" s="162"/>
      <c r="B302" s="158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</row>
    <row r="303" spans="1:32" ht="21">
      <c r="A303" s="162"/>
      <c r="B303" s="158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</row>
    <row r="304" spans="1:32" ht="21">
      <c r="A304" s="162"/>
      <c r="B304" s="158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</row>
    <row r="305" spans="1:32" ht="21">
      <c r="A305" s="162"/>
      <c r="B305" s="158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</row>
    <row r="306" spans="1:32" ht="21">
      <c r="A306" s="162"/>
      <c r="B306" s="158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</row>
    <row r="307" spans="1:32" ht="21">
      <c r="A307" s="162"/>
      <c r="B307" s="158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</row>
    <row r="308" spans="1:32" ht="21">
      <c r="A308" s="162"/>
      <c r="B308" s="158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</row>
    <row r="309" spans="1:32" ht="21">
      <c r="A309" s="162"/>
      <c r="B309" s="158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</row>
    <row r="310" spans="1:32" ht="21">
      <c r="A310" s="162"/>
      <c r="B310" s="158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</row>
    <row r="311" spans="1:32" ht="21">
      <c r="A311" s="162"/>
      <c r="B311" s="158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</row>
    <row r="312" spans="1:32" ht="21">
      <c r="A312" s="162"/>
      <c r="B312" s="158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</row>
    <row r="313" spans="1:32" ht="21">
      <c r="A313" s="162"/>
      <c r="B313" s="158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</row>
    <row r="314" spans="1:32" ht="21">
      <c r="A314" s="162"/>
      <c r="B314" s="158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</row>
    <row r="315" spans="1:32" ht="21">
      <c r="A315" s="162"/>
      <c r="B315" s="158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</row>
    <row r="316" spans="1:32" ht="21">
      <c r="A316" s="162"/>
      <c r="B316" s="158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</row>
    <row r="317" spans="1:32" ht="21">
      <c r="A317" s="162"/>
      <c r="B317" s="158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</row>
    <row r="318" spans="1:32" ht="21">
      <c r="A318" s="162"/>
      <c r="B318" s="158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</row>
    <row r="319" spans="1:32" ht="21">
      <c r="A319" s="162"/>
      <c r="B319" s="158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</row>
    <row r="320" spans="1:32" ht="21">
      <c r="A320" s="162"/>
      <c r="B320" s="158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</row>
    <row r="321" spans="1:32" ht="21">
      <c r="A321" s="162"/>
      <c r="B321" s="158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</row>
    <row r="322" spans="1:32" ht="21">
      <c r="A322" s="162"/>
      <c r="B322" s="158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</row>
    <row r="323" spans="1:32" ht="21">
      <c r="A323" s="162"/>
      <c r="B323" s="158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</row>
    <row r="324" spans="1:32" ht="21">
      <c r="A324" s="162"/>
      <c r="B324" s="158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</row>
    <row r="325" spans="1:32" ht="21">
      <c r="A325" s="162"/>
      <c r="B325" s="158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</row>
    <row r="326" spans="1:32" ht="21">
      <c r="A326" s="162"/>
      <c r="B326" s="158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</row>
    <row r="327" spans="1:32" ht="21">
      <c r="A327" s="162"/>
      <c r="B327" s="158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</row>
    <row r="328" spans="1:32" ht="21">
      <c r="A328" s="162"/>
      <c r="B328" s="158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</row>
    <row r="329" spans="1:32" ht="21">
      <c r="A329" s="162"/>
      <c r="B329" s="158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</row>
    <row r="330" spans="1:32" ht="21">
      <c r="A330" s="162"/>
      <c r="B330" s="158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</row>
    <row r="331" spans="1:32" ht="21">
      <c r="A331" s="162"/>
      <c r="B331" s="158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</row>
    <row r="332" spans="1:32" ht="21">
      <c r="A332" s="162"/>
      <c r="B332" s="158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</row>
    <row r="333" spans="1:32" ht="21">
      <c r="A333" s="162"/>
      <c r="B333" s="158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</row>
    <row r="334" spans="1:32" ht="21">
      <c r="A334" s="162"/>
      <c r="B334" s="158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</row>
    <row r="335" spans="1:32" ht="21">
      <c r="A335" s="162"/>
      <c r="B335" s="158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</row>
    <row r="336" spans="1:32" ht="21">
      <c r="A336" s="162"/>
      <c r="B336" s="158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</row>
    <row r="337" spans="1:32" ht="21">
      <c r="A337" s="162"/>
      <c r="B337" s="158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</row>
    <row r="338" spans="1:32" ht="21">
      <c r="A338" s="162"/>
      <c r="B338" s="158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</row>
    <row r="339" spans="1:32" ht="21">
      <c r="A339" s="162"/>
      <c r="B339" s="158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</row>
    <row r="340" spans="1:32" ht="21">
      <c r="A340" s="162"/>
      <c r="B340" s="158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</row>
    <row r="341" spans="1:32" ht="21">
      <c r="A341" s="162"/>
      <c r="B341" s="158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</row>
    <row r="342" spans="1:32" ht="21">
      <c r="A342" s="162"/>
      <c r="B342" s="158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</row>
    <row r="343" spans="1:32" ht="21">
      <c r="A343" s="162"/>
      <c r="B343" s="158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</row>
    <row r="344" spans="1:32" ht="21">
      <c r="A344" s="162"/>
      <c r="B344" s="158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</row>
    <row r="345" spans="1:32" ht="21">
      <c r="A345" s="162"/>
      <c r="B345" s="158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</row>
    <row r="346" spans="1:32" ht="21">
      <c r="A346" s="162"/>
      <c r="B346" s="158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</row>
    <row r="347" spans="1:32" ht="21">
      <c r="A347" s="162"/>
      <c r="B347" s="158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</row>
    <row r="348" spans="1:32" ht="21">
      <c r="A348" s="162"/>
      <c r="B348" s="158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</row>
    <row r="349" spans="1:32" ht="21">
      <c r="A349" s="162"/>
      <c r="B349" s="158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</row>
    <row r="350" spans="1:32" ht="21">
      <c r="A350" s="162"/>
      <c r="B350" s="158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</row>
    <row r="351" spans="1:32" ht="21">
      <c r="A351" s="162"/>
      <c r="B351" s="158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</row>
    <row r="352" spans="1:32" ht="21">
      <c r="A352" s="162"/>
      <c r="B352" s="158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</row>
    <row r="353" spans="1:32" ht="21">
      <c r="A353" s="162"/>
      <c r="B353" s="158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</row>
    <row r="354" spans="1:32" ht="21">
      <c r="A354" s="162"/>
      <c r="B354" s="158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</row>
    <row r="355" spans="1:32" ht="21">
      <c r="A355" s="162"/>
      <c r="B355" s="158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</row>
    <row r="356" spans="1:32" ht="21">
      <c r="A356" s="162"/>
      <c r="B356" s="158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</row>
    <row r="357" spans="1:32" ht="21">
      <c r="A357" s="162"/>
      <c r="B357" s="158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</row>
    <row r="358" spans="1:32" ht="21">
      <c r="A358" s="162"/>
      <c r="B358" s="158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</row>
    <row r="359" spans="1:32" ht="21">
      <c r="A359" s="162"/>
      <c r="B359" s="158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</row>
    <row r="360" spans="1:32" ht="21">
      <c r="A360" s="162"/>
      <c r="B360" s="158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</row>
    <row r="361" spans="1:32" ht="21">
      <c r="A361" s="162"/>
      <c r="B361" s="158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</row>
    <row r="362" spans="1:32" ht="21">
      <c r="A362" s="162"/>
      <c r="B362" s="158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</row>
    <row r="363" spans="1:32" ht="21">
      <c r="A363" s="162"/>
      <c r="B363" s="158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</row>
    <row r="364" spans="1:32" ht="21">
      <c r="A364" s="162"/>
      <c r="B364" s="158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</row>
    <row r="365" spans="1:32" ht="21">
      <c r="A365" s="162"/>
      <c r="B365" s="158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</row>
    <row r="366" spans="1:32" ht="21">
      <c r="A366" s="162"/>
      <c r="B366" s="158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</row>
    <row r="367" spans="1:32" ht="21">
      <c r="A367" s="162"/>
      <c r="B367" s="158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</row>
    <row r="368" spans="1:32" ht="21">
      <c r="A368" s="162"/>
      <c r="B368" s="158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</row>
    <row r="369" spans="1:32" ht="21">
      <c r="A369" s="162"/>
      <c r="B369" s="158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</row>
    <row r="370" spans="1:32" ht="21">
      <c r="A370" s="162"/>
      <c r="B370" s="158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</row>
    <row r="371" spans="1:32" ht="21">
      <c r="A371" s="162"/>
      <c r="B371" s="158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</row>
    <row r="372" spans="1:32" ht="21">
      <c r="A372" s="162"/>
      <c r="B372" s="158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</row>
    <row r="373" spans="1:32" ht="21">
      <c r="A373" s="162"/>
      <c r="B373" s="158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</row>
    <row r="374" spans="1:32" ht="21">
      <c r="A374" s="162"/>
      <c r="B374" s="158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</row>
    <row r="375" spans="1:32" ht="21">
      <c r="A375" s="162"/>
      <c r="B375" s="158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</row>
    <row r="376" spans="1:32" ht="21">
      <c r="A376" s="162"/>
      <c r="B376" s="158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</row>
    <row r="377" spans="1:32" ht="21">
      <c r="A377" s="162"/>
      <c r="B377" s="158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</row>
    <row r="378" spans="1:32" ht="21">
      <c r="A378" s="162"/>
      <c r="B378" s="158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</row>
    <row r="379" spans="1:32" ht="21">
      <c r="A379" s="162"/>
      <c r="B379" s="158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</row>
    <row r="380" spans="1:32" ht="21">
      <c r="A380" s="162"/>
      <c r="B380" s="158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</row>
    <row r="381" spans="1:32" ht="21">
      <c r="A381" s="162"/>
      <c r="B381" s="158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</row>
    <row r="382" spans="1:32" ht="21">
      <c r="A382" s="162"/>
      <c r="B382" s="158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</row>
    <row r="383" spans="1:32" ht="21">
      <c r="A383" s="162"/>
      <c r="B383" s="158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</row>
    <row r="384" spans="1:32" ht="21">
      <c r="A384" s="162"/>
      <c r="B384" s="158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</row>
    <row r="385" spans="1:32" ht="21">
      <c r="A385" s="162"/>
      <c r="B385" s="158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</row>
    <row r="386" spans="1:32" ht="21">
      <c r="A386" s="162"/>
      <c r="B386" s="158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</row>
    <row r="387" spans="1:32" ht="21">
      <c r="A387" s="162"/>
      <c r="B387" s="158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</row>
    <row r="388" spans="1:32" ht="21">
      <c r="A388" s="162"/>
      <c r="B388" s="158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</row>
    <row r="389" spans="1:32" ht="21">
      <c r="A389" s="162"/>
      <c r="B389" s="158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</row>
    <row r="390" spans="1:32" ht="21">
      <c r="A390" s="162"/>
      <c r="B390" s="158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</row>
    <row r="391" spans="1:32" ht="21">
      <c r="A391" s="162"/>
      <c r="B391" s="158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</row>
    <row r="392" spans="1:32" ht="21">
      <c r="A392" s="162"/>
      <c r="B392" s="158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</row>
    <row r="393" spans="1:32" ht="21">
      <c r="A393" s="162"/>
      <c r="B393" s="158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</row>
    <row r="394" spans="1:32" ht="21">
      <c r="A394" s="162"/>
      <c r="B394" s="158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</row>
    <row r="395" spans="1:32" ht="21">
      <c r="A395" s="162"/>
      <c r="B395" s="158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</row>
    <row r="396" spans="1:32" ht="21">
      <c r="A396" s="162"/>
      <c r="B396" s="158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</row>
    <row r="397" spans="1:32" ht="21">
      <c r="A397" s="162"/>
      <c r="B397" s="158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</row>
    <row r="398" spans="1:32" ht="21">
      <c r="A398" s="162"/>
      <c r="B398" s="158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</row>
    <row r="399" spans="1:32" ht="21">
      <c r="A399" s="162"/>
      <c r="B399" s="158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</row>
    <row r="400" spans="1:32" ht="21">
      <c r="A400" s="162"/>
      <c r="B400" s="158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</row>
    <row r="401" spans="1:32" ht="21">
      <c r="A401" s="162"/>
      <c r="B401" s="158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</row>
    <row r="402" spans="1:32" ht="21">
      <c r="A402" s="162"/>
      <c r="B402" s="158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</row>
    <row r="403" spans="1:32" ht="21">
      <c r="A403" s="162"/>
      <c r="B403" s="158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</row>
    <row r="404" spans="1:32" ht="21">
      <c r="A404" s="162"/>
      <c r="B404" s="158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</row>
    <row r="405" spans="1:32" ht="21">
      <c r="A405" s="162"/>
      <c r="B405" s="158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</row>
    <row r="406" spans="1:32" ht="21">
      <c r="A406" s="162"/>
      <c r="B406" s="158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</row>
    <row r="407" spans="1:32" ht="21">
      <c r="A407" s="162"/>
      <c r="B407" s="158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</row>
    <row r="408" spans="1:32" ht="21">
      <c r="A408" s="162"/>
      <c r="B408" s="158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</row>
    <row r="409" spans="1:32" ht="21">
      <c r="A409" s="162"/>
      <c r="B409" s="158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</row>
    <row r="410" spans="1:32" ht="21">
      <c r="A410" s="162"/>
      <c r="B410" s="158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</row>
    <row r="411" spans="1:32" ht="21">
      <c r="A411" s="162"/>
      <c r="B411" s="158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</row>
    <row r="412" spans="1:32" ht="21">
      <c r="A412" s="162"/>
      <c r="B412" s="158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</row>
    <row r="413" spans="1:32" ht="21">
      <c r="A413" s="162"/>
      <c r="B413" s="158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</row>
    <row r="414" spans="1:32" ht="21">
      <c r="A414" s="162"/>
      <c r="B414" s="158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</row>
    <row r="415" spans="1:32" ht="21">
      <c r="A415" s="162"/>
      <c r="B415" s="158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</row>
    <row r="416" spans="1:32" ht="21">
      <c r="A416" s="162"/>
      <c r="B416" s="158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</row>
    <row r="417" spans="1:32" ht="21">
      <c r="A417" s="162"/>
      <c r="B417" s="158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</row>
    <row r="418" spans="1:32" ht="21">
      <c r="A418" s="162"/>
      <c r="B418" s="158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</row>
    <row r="419" spans="1:32" ht="21">
      <c r="A419" s="162"/>
      <c r="B419" s="158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</row>
    <row r="420" spans="1:32" ht="21">
      <c r="A420" s="162"/>
      <c r="B420" s="158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</row>
    <row r="421" spans="1:32" ht="21">
      <c r="A421" s="162"/>
      <c r="B421" s="158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</row>
    <row r="422" spans="1:32" ht="21">
      <c r="A422" s="162"/>
      <c r="B422" s="158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</row>
    <row r="423" spans="1:32" ht="21">
      <c r="A423" s="162"/>
      <c r="B423" s="158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</row>
    <row r="424" spans="1:32" ht="21">
      <c r="A424" s="162"/>
      <c r="B424" s="158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</row>
    <row r="425" spans="1:32" ht="21">
      <c r="A425" s="162"/>
      <c r="B425" s="158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</row>
    <row r="426" spans="1:32" ht="21">
      <c r="A426" s="162"/>
      <c r="B426" s="158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</row>
    <row r="427" spans="1:32" ht="21">
      <c r="A427" s="162"/>
      <c r="B427" s="158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</row>
    <row r="428" spans="1:32" ht="21">
      <c r="A428" s="162"/>
      <c r="B428" s="158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</row>
    <row r="429" spans="1:32" ht="21">
      <c r="A429" s="162"/>
      <c r="B429" s="158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</row>
    <row r="430" spans="1:32" ht="21">
      <c r="A430" s="162"/>
      <c r="B430" s="158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</row>
    <row r="431" spans="1:32" ht="21">
      <c r="A431" s="162"/>
      <c r="B431" s="158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</row>
    <row r="432" spans="1:32" ht="21">
      <c r="A432" s="162"/>
      <c r="B432" s="158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</row>
    <row r="433" spans="1:32" ht="21">
      <c r="A433" s="162"/>
      <c r="B433" s="158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</row>
    <row r="434" spans="1:32" ht="21">
      <c r="A434" s="162"/>
      <c r="B434" s="158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</row>
    <row r="435" spans="1:32" ht="21">
      <c r="A435" s="162"/>
      <c r="B435" s="158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</row>
    <row r="436" spans="1:32" ht="21">
      <c r="A436" s="162"/>
      <c r="B436" s="158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</row>
    <row r="437" spans="1:32" ht="21">
      <c r="A437" s="162"/>
      <c r="B437" s="158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</row>
    <row r="438" spans="1:32" ht="21">
      <c r="A438" s="162"/>
      <c r="B438" s="158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</row>
    <row r="439" spans="1:32" ht="21">
      <c r="A439" s="162"/>
      <c r="B439" s="158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</row>
    <row r="440" spans="1:32" ht="21">
      <c r="A440" s="162"/>
      <c r="B440" s="158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</row>
    <row r="441" spans="1:32" ht="21">
      <c r="A441" s="162"/>
      <c r="B441" s="158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</row>
    <row r="442" spans="1:32" ht="21">
      <c r="A442" s="162"/>
      <c r="B442" s="158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</row>
    <row r="443" spans="1:32" ht="21">
      <c r="A443" s="162"/>
      <c r="B443" s="158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</row>
    <row r="444" spans="1:32" ht="21">
      <c r="A444" s="162"/>
      <c r="B444" s="158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</row>
    <row r="445" spans="1:32" ht="21">
      <c r="A445" s="162"/>
      <c r="B445" s="158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</row>
    <row r="446" spans="1:32" ht="21">
      <c r="A446" s="162"/>
      <c r="B446" s="158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</row>
    <row r="447" spans="1:32" ht="21">
      <c r="A447" s="162"/>
      <c r="B447" s="158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</row>
    <row r="448" spans="1:32" ht="21">
      <c r="A448" s="162"/>
      <c r="B448" s="158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</row>
    <row r="449" spans="1:32" ht="21">
      <c r="A449" s="162"/>
      <c r="B449" s="158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</row>
    <row r="450" spans="1:32" ht="21">
      <c r="A450" s="162"/>
      <c r="B450" s="158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</row>
    <row r="451" spans="1:32" ht="21">
      <c r="A451" s="162"/>
      <c r="B451" s="158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</row>
    <row r="452" spans="1:32" ht="21">
      <c r="A452" s="162"/>
      <c r="B452" s="158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</row>
    <row r="453" spans="1:32" ht="21">
      <c r="A453" s="162"/>
      <c r="B453" s="158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</row>
    <row r="454" spans="1:32" ht="21">
      <c r="A454" s="162"/>
      <c r="B454" s="158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</row>
    <row r="455" spans="1:32" ht="21">
      <c r="A455" s="162"/>
      <c r="B455" s="158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</row>
    <row r="456" spans="1:32" ht="21">
      <c r="A456" s="162"/>
      <c r="B456" s="158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</row>
    <row r="457" spans="1:32" ht="21">
      <c r="A457" s="162"/>
      <c r="B457" s="158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</row>
    <row r="458" spans="1:32" ht="21">
      <c r="A458" s="162"/>
      <c r="B458" s="158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</row>
    <row r="459" spans="1:32" ht="21">
      <c r="A459" s="162"/>
      <c r="B459" s="158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</row>
    <row r="460" spans="1:32" ht="21">
      <c r="A460" s="162"/>
      <c r="B460" s="158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</row>
    <row r="461" spans="1:32" ht="21">
      <c r="A461" s="162"/>
      <c r="B461" s="158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</row>
    <row r="462" spans="1:32" ht="21">
      <c r="A462" s="162"/>
      <c r="B462" s="158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</row>
    <row r="463" spans="1:32" ht="21">
      <c r="A463" s="162"/>
      <c r="B463" s="158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</row>
    <row r="464" spans="1:32" ht="21">
      <c r="A464" s="162"/>
      <c r="B464" s="158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</row>
    <row r="465" spans="1:32" ht="21">
      <c r="A465" s="162"/>
      <c r="B465" s="158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</row>
    <row r="466" spans="1:32" ht="21">
      <c r="A466" s="162"/>
      <c r="B466" s="158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</row>
    <row r="467" spans="1:32" ht="21">
      <c r="A467" s="162"/>
      <c r="B467" s="158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</row>
    <row r="468" spans="1:32" ht="21">
      <c r="A468" s="162"/>
      <c r="B468" s="158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</row>
    <row r="469" spans="1:32" ht="21">
      <c r="A469" s="162"/>
      <c r="B469" s="158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</row>
    <row r="470" spans="1:32" ht="21">
      <c r="A470" s="162"/>
      <c r="B470" s="158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</row>
    <row r="471" spans="1:32" ht="21">
      <c r="A471" s="162"/>
      <c r="B471" s="158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</row>
    <row r="472" spans="1:32" ht="21">
      <c r="A472" s="162"/>
      <c r="B472" s="158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</row>
    <row r="473" spans="1:32" ht="21">
      <c r="A473" s="162"/>
      <c r="B473" s="158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</row>
    <row r="474" spans="1:32" ht="21">
      <c r="A474" s="162"/>
      <c r="B474" s="158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</row>
    <row r="475" spans="1:32" ht="21">
      <c r="A475" s="162"/>
      <c r="B475" s="158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</row>
    <row r="476" spans="1:32" ht="21">
      <c r="A476" s="162"/>
      <c r="B476" s="158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</row>
    <row r="477" spans="1:32" ht="21">
      <c r="A477" s="162"/>
      <c r="B477" s="158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</row>
    <row r="478" spans="1:32" ht="21">
      <c r="A478" s="162"/>
      <c r="B478" s="158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</row>
    <row r="479" spans="1:32" ht="21">
      <c r="A479" s="162"/>
      <c r="B479" s="158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</row>
    <row r="480" spans="1:32" ht="21">
      <c r="A480" s="162"/>
      <c r="B480" s="158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</row>
    <row r="481" spans="1:32" ht="21">
      <c r="A481" s="162"/>
      <c r="B481" s="158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</row>
    <row r="482" spans="1:32" ht="21">
      <c r="A482" s="162"/>
      <c r="B482" s="158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</row>
    <row r="483" spans="1:32" ht="21">
      <c r="A483" s="162"/>
      <c r="B483" s="158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</row>
    <row r="484" spans="1:32" ht="21">
      <c r="A484" s="162"/>
      <c r="B484" s="158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</row>
    <row r="485" spans="1:32" ht="21">
      <c r="A485" s="162"/>
      <c r="B485" s="158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</row>
    <row r="486" spans="1:32" ht="21">
      <c r="A486" s="162"/>
      <c r="B486" s="158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</row>
    <row r="487" spans="1:32" ht="21">
      <c r="A487" s="162"/>
      <c r="B487" s="158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</row>
    <row r="488" spans="1:32" ht="21">
      <c r="A488" s="162"/>
      <c r="B488" s="158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</row>
    <row r="489" spans="1:32" ht="21">
      <c r="A489" s="162"/>
      <c r="B489" s="158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</row>
    <row r="490" spans="1:32" ht="21">
      <c r="A490" s="162"/>
      <c r="B490" s="158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</row>
    <row r="491" spans="1:32" ht="21">
      <c r="A491" s="162"/>
      <c r="B491" s="158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</row>
    <row r="492" spans="1:32" ht="21">
      <c r="A492" s="162"/>
      <c r="B492" s="158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</row>
    <row r="493" spans="1:32" ht="21">
      <c r="A493" s="162"/>
      <c r="B493" s="158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</row>
    <row r="494" spans="1:32" ht="21">
      <c r="A494" s="162"/>
      <c r="B494" s="158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</row>
    <row r="495" spans="1:32" ht="21">
      <c r="A495" s="162"/>
      <c r="B495" s="158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</row>
    <row r="496" spans="1:32" ht="21">
      <c r="A496" s="162"/>
      <c r="B496" s="158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</row>
    <row r="497" spans="1:32" ht="21">
      <c r="A497" s="162"/>
      <c r="B497" s="158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</row>
    <row r="498" spans="1:32" ht="21">
      <c r="A498" s="162"/>
      <c r="B498" s="158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</row>
    <row r="499" spans="1:32" ht="21">
      <c r="A499" s="162"/>
      <c r="B499" s="158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</row>
    <row r="500" spans="1:32" ht="21">
      <c r="A500" s="162"/>
      <c r="B500" s="158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</row>
    <row r="501" spans="1:32" ht="21">
      <c r="A501" s="162"/>
      <c r="B501" s="158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</row>
    <row r="502" spans="1:32" ht="21">
      <c r="A502" s="162"/>
      <c r="B502" s="158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</row>
    <row r="503" spans="1:32" ht="21">
      <c r="A503" s="162"/>
      <c r="B503" s="158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</row>
    <row r="504" spans="1:32" ht="21">
      <c r="A504" s="162"/>
      <c r="B504" s="158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</row>
    <row r="505" spans="1:32" ht="21">
      <c r="A505" s="162"/>
      <c r="B505" s="158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</row>
    <row r="506" spans="1:32" ht="21">
      <c r="A506" s="162"/>
      <c r="B506" s="158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</row>
    <row r="507" spans="1:32" ht="21">
      <c r="A507" s="162"/>
      <c r="B507" s="158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</row>
    <row r="508" spans="1:32" ht="21">
      <c r="A508" s="162"/>
      <c r="B508" s="158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</row>
    <row r="509" spans="1:32" ht="21">
      <c r="A509" s="162"/>
      <c r="B509" s="158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</row>
    <row r="510" spans="1:32" ht="21">
      <c r="A510" s="162"/>
      <c r="B510" s="158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</row>
    <row r="511" spans="1:32" ht="21">
      <c r="A511" s="162"/>
      <c r="B511" s="158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</row>
    <row r="512" spans="1:32" ht="21">
      <c r="A512" s="162"/>
      <c r="B512" s="158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</row>
    <row r="513" spans="1:32" ht="21">
      <c r="A513" s="162"/>
      <c r="B513" s="158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</row>
    <row r="514" spans="1:32" ht="21">
      <c r="A514" s="162"/>
      <c r="B514" s="158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</row>
    <row r="515" spans="1:32" ht="21">
      <c r="A515" s="162"/>
      <c r="B515" s="158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</row>
    <row r="516" spans="1:32" ht="21">
      <c r="A516" s="162"/>
      <c r="B516" s="158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</row>
    <row r="517" spans="1:32" ht="21">
      <c r="A517" s="162"/>
      <c r="B517" s="158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</row>
    <row r="518" spans="1:32" ht="21">
      <c r="A518" s="162"/>
      <c r="B518" s="158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</row>
    <row r="519" spans="1:32" ht="21">
      <c r="A519" s="162"/>
      <c r="B519" s="158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</row>
    <row r="520" spans="1:32" ht="21">
      <c r="A520" s="162"/>
      <c r="B520" s="158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</row>
    <row r="521" spans="1:32" ht="21">
      <c r="A521" s="162"/>
      <c r="B521" s="158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</row>
    <row r="522" spans="1:32" ht="21">
      <c r="A522" s="162"/>
      <c r="B522" s="158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</row>
    <row r="523" spans="1:32" ht="21">
      <c r="A523" s="162"/>
      <c r="B523" s="158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</row>
    <row r="524" spans="1:32" ht="21">
      <c r="A524" s="162"/>
      <c r="B524" s="158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</row>
    <row r="525" spans="1:32" ht="21">
      <c r="A525" s="162"/>
      <c r="B525" s="158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</row>
    <row r="526" spans="1:32" ht="21">
      <c r="A526" s="162"/>
      <c r="B526" s="158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</row>
    <row r="527" spans="1:32" ht="21">
      <c r="A527" s="162"/>
      <c r="B527" s="158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</row>
    <row r="528" spans="1:32" ht="21">
      <c r="A528" s="162"/>
      <c r="B528" s="158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</row>
    <row r="529" spans="1:32" ht="21">
      <c r="A529" s="162"/>
      <c r="B529" s="158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</row>
    <row r="530" spans="1:32" ht="21">
      <c r="A530" s="162"/>
      <c r="B530" s="158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</row>
    <row r="531" spans="1:32" ht="21">
      <c r="A531" s="162"/>
      <c r="B531" s="158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</row>
    <row r="532" spans="1:32" ht="21">
      <c r="A532" s="162"/>
      <c r="B532" s="158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</row>
    <row r="533" spans="1:32" ht="21">
      <c r="A533" s="162"/>
      <c r="B533" s="158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</row>
    <row r="534" spans="1:32" ht="21">
      <c r="A534" s="162"/>
      <c r="B534" s="158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</row>
    <row r="535" spans="1:32" ht="21">
      <c r="A535" s="162"/>
      <c r="B535" s="158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</row>
    <row r="536" spans="1:32" ht="21">
      <c r="A536" s="162"/>
      <c r="B536" s="158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</row>
    <row r="537" spans="1:32" ht="21">
      <c r="A537" s="162"/>
      <c r="B537" s="158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</row>
    <row r="538" spans="1:32" ht="21">
      <c r="A538" s="162"/>
      <c r="B538" s="158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</row>
    <row r="539" spans="1:32" ht="21">
      <c r="A539" s="162"/>
      <c r="B539" s="158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</row>
    <row r="540" spans="1:32" ht="21">
      <c r="A540" s="162"/>
      <c r="B540" s="158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</row>
    <row r="541" spans="1:32" ht="21">
      <c r="A541" s="162"/>
      <c r="B541" s="158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</row>
    <row r="542" spans="1:32" ht="21">
      <c r="A542" s="162"/>
      <c r="B542" s="158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</row>
    <row r="543" spans="1:32" ht="21">
      <c r="A543" s="162"/>
      <c r="B543" s="158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</row>
    <row r="544" spans="1:32" ht="21">
      <c r="A544" s="162"/>
      <c r="B544" s="158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</row>
    <row r="545" spans="1:32" ht="21">
      <c r="A545" s="162"/>
      <c r="B545" s="158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</row>
    <row r="546" spans="1:32" ht="21">
      <c r="A546" s="162"/>
      <c r="B546" s="158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</row>
    <row r="547" spans="1:32" ht="21">
      <c r="A547" s="162"/>
      <c r="B547" s="158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</row>
    <row r="548" spans="1:32" ht="21">
      <c r="A548" s="162"/>
      <c r="B548" s="158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</row>
    <row r="549" spans="1:32" ht="21">
      <c r="A549" s="162"/>
      <c r="B549" s="158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</row>
    <row r="550" spans="1:32" ht="21">
      <c r="A550" s="162"/>
      <c r="B550" s="158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</row>
    <row r="551" spans="1:32" ht="21">
      <c r="A551" s="162"/>
      <c r="B551" s="158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</row>
    <row r="552" spans="1:32" ht="21">
      <c r="A552" s="162"/>
      <c r="B552" s="158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</row>
    <row r="553" spans="1:32" ht="21">
      <c r="A553" s="162"/>
      <c r="B553" s="158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</row>
    <row r="554" spans="1:32" ht="21">
      <c r="A554" s="162"/>
      <c r="B554" s="158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</row>
    <row r="555" spans="1:32" ht="21">
      <c r="A555" s="162"/>
      <c r="B555" s="158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</row>
    <row r="556" spans="1:32" ht="21">
      <c r="A556" s="162"/>
      <c r="B556" s="158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</row>
    <row r="557" spans="1:32" ht="21">
      <c r="A557" s="162"/>
      <c r="B557" s="158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</row>
    <row r="558" spans="1:32" ht="21">
      <c r="A558" s="162"/>
      <c r="B558" s="158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</row>
    <row r="559" spans="1:32" ht="21">
      <c r="A559" s="162"/>
      <c r="B559" s="158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</row>
    <row r="560" spans="1:32" ht="21">
      <c r="A560" s="162"/>
      <c r="B560" s="158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</row>
    <row r="561" spans="1:32" ht="21">
      <c r="A561" s="162"/>
      <c r="B561" s="158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</row>
    <row r="562" spans="1:32" ht="21">
      <c r="A562" s="162"/>
      <c r="B562" s="158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</row>
    <row r="563" spans="1:32" ht="21">
      <c r="A563" s="162"/>
      <c r="B563" s="158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</row>
    <row r="564" spans="1:32" ht="21">
      <c r="A564" s="162"/>
      <c r="B564" s="158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</row>
    <row r="565" spans="1:32" ht="21">
      <c r="A565" s="162"/>
      <c r="B565" s="158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</row>
    <row r="566" spans="1:32" ht="21">
      <c r="A566" s="162"/>
      <c r="B566" s="158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</row>
    <row r="567" spans="1:32" ht="21">
      <c r="A567" s="162"/>
      <c r="B567" s="158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</row>
    <row r="568" spans="1:32" ht="21">
      <c r="A568" s="162"/>
      <c r="B568" s="158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</row>
    <row r="569" spans="1:32" ht="21">
      <c r="A569" s="162"/>
      <c r="B569" s="158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</row>
    <row r="570" spans="1:32" ht="21">
      <c r="A570" s="162"/>
      <c r="B570" s="158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</row>
    <row r="571" spans="1:32" ht="21">
      <c r="A571" s="162"/>
      <c r="B571" s="158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</row>
    <row r="572" spans="1:32" ht="21">
      <c r="A572" s="162"/>
      <c r="B572" s="158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</row>
    <row r="573" spans="1:32" ht="21">
      <c r="A573" s="162"/>
      <c r="B573" s="158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</row>
    <row r="574" spans="1:32" ht="21">
      <c r="A574" s="162"/>
      <c r="B574" s="158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</row>
    <row r="575" spans="1:32" ht="21">
      <c r="A575" s="162"/>
      <c r="B575" s="158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</row>
    <row r="576" spans="1:32" ht="21">
      <c r="A576" s="162"/>
      <c r="B576" s="158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</row>
    <row r="577" spans="1:32" ht="21">
      <c r="A577" s="162"/>
      <c r="B577" s="158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</row>
    <row r="578" spans="1:32" ht="21">
      <c r="A578" s="162"/>
      <c r="B578" s="158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</row>
    <row r="579" spans="1:32" ht="21">
      <c r="A579" s="162"/>
      <c r="B579" s="158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</row>
    <row r="580" spans="1:32" ht="21">
      <c r="A580" s="162"/>
      <c r="B580" s="158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</row>
    <row r="581" spans="1:32" ht="21">
      <c r="A581" s="162"/>
      <c r="B581" s="158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</row>
    <row r="582" spans="1:32" ht="21">
      <c r="A582" s="162"/>
      <c r="B582" s="158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</row>
    <row r="583" spans="1:32" ht="21">
      <c r="A583" s="162"/>
      <c r="B583" s="158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</row>
    <row r="584" spans="1:32" ht="21">
      <c r="A584" s="162"/>
      <c r="B584" s="158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</row>
    <row r="585" spans="1:32" ht="21">
      <c r="A585" s="162"/>
      <c r="B585" s="158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</row>
    <row r="586" spans="1:32" ht="21">
      <c r="A586" s="162"/>
      <c r="B586" s="158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</row>
    <row r="587" spans="1:32" ht="21">
      <c r="A587" s="162"/>
      <c r="B587" s="158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</row>
    <row r="588" spans="1:32" ht="21">
      <c r="A588" s="162"/>
      <c r="B588" s="158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</row>
    <row r="589" spans="1:32" ht="21">
      <c r="A589" s="162"/>
      <c r="B589" s="158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</row>
    <row r="590" spans="1:32" ht="21">
      <c r="A590" s="162"/>
      <c r="B590" s="158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</row>
    <row r="591" spans="1:32" ht="21">
      <c r="A591" s="162"/>
      <c r="B591" s="158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</row>
    <row r="592" spans="1:32" ht="21">
      <c r="A592" s="162"/>
      <c r="B592" s="158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</row>
    <row r="593" spans="1:32" ht="21">
      <c r="A593" s="162"/>
      <c r="B593" s="158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</row>
    <row r="594" spans="1:32" ht="21">
      <c r="A594" s="162"/>
      <c r="B594" s="158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</row>
    <row r="595" spans="1:32" ht="21">
      <c r="A595" s="162"/>
      <c r="B595" s="158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</row>
    <row r="596" spans="1:32" ht="21">
      <c r="A596" s="162"/>
      <c r="B596" s="158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</row>
    <row r="597" spans="1:32" ht="21">
      <c r="A597" s="162"/>
      <c r="B597" s="158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</row>
    <row r="598" spans="1:32" ht="21">
      <c r="A598" s="162"/>
      <c r="B598" s="158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</row>
    <row r="599" spans="1:32" ht="21">
      <c r="A599" s="162"/>
      <c r="B599" s="158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</row>
    <row r="600" spans="1:32" ht="21">
      <c r="A600" s="162"/>
      <c r="B600" s="158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</row>
    <row r="601" spans="1:32" ht="21">
      <c r="A601" s="162"/>
      <c r="B601" s="158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</row>
    <row r="602" spans="1:32" ht="21">
      <c r="A602" s="162"/>
      <c r="B602" s="158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</row>
    <row r="603" spans="1:32" ht="21">
      <c r="A603" s="162"/>
      <c r="B603" s="158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</row>
    <row r="604" spans="1:32" ht="21">
      <c r="A604" s="162"/>
      <c r="B604" s="158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</row>
    <row r="605" spans="1:32" ht="21">
      <c r="A605" s="162"/>
      <c r="B605" s="158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</row>
    <row r="606" spans="1:32" ht="21">
      <c r="A606" s="162"/>
      <c r="B606" s="158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</row>
    <row r="607" spans="1:32" ht="21">
      <c r="A607" s="162"/>
      <c r="B607" s="158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</row>
    <row r="608" spans="1:32" ht="21">
      <c r="A608" s="162"/>
      <c r="B608" s="158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</row>
    <row r="609" spans="1:32" ht="21">
      <c r="A609" s="162"/>
      <c r="B609" s="158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</row>
    <row r="610" spans="1:32" ht="21">
      <c r="A610" s="162"/>
      <c r="B610" s="158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</row>
    <row r="611" spans="1:32" ht="21">
      <c r="A611" s="162"/>
      <c r="B611" s="158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</row>
    <row r="612" spans="1:32" ht="21">
      <c r="A612" s="162"/>
      <c r="B612" s="158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</row>
    <row r="613" spans="1:32" ht="21">
      <c r="A613" s="162"/>
      <c r="B613" s="158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</row>
    <row r="614" spans="1:32" ht="21">
      <c r="A614" s="162"/>
      <c r="B614" s="158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</row>
    <row r="615" spans="1:32" ht="21">
      <c r="A615" s="162"/>
      <c r="B615" s="158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</row>
    <row r="616" spans="1:32" ht="21">
      <c r="A616" s="162"/>
      <c r="B616" s="158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</row>
    <row r="617" spans="1:32" ht="21">
      <c r="A617" s="162"/>
      <c r="B617" s="158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</row>
    <row r="618" spans="1:32" ht="21">
      <c r="A618" s="162"/>
      <c r="B618" s="158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</row>
    <row r="619" spans="1:32" ht="21">
      <c r="A619" s="162"/>
      <c r="B619" s="158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</row>
    <row r="620" spans="1:32" ht="21">
      <c r="A620" s="162"/>
      <c r="B620" s="158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</row>
    <row r="621" spans="1:32" ht="21">
      <c r="A621" s="162"/>
      <c r="B621" s="158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</row>
    <row r="622" spans="1:32" ht="21">
      <c r="A622" s="162"/>
      <c r="B622" s="158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</row>
    <row r="623" spans="1:32" ht="21">
      <c r="A623" s="162"/>
      <c r="B623" s="158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</row>
    <row r="624" spans="1:32" ht="21">
      <c r="A624" s="162"/>
      <c r="B624" s="158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</row>
    <row r="625" spans="1:32" ht="21">
      <c r="A625" s="162"/>
      <c r="B625" s="158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</row>
    <row r="626" spans="1:32" ht="21">
      <c r="A626" s="162"/>
      <c r="B626" s="158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</row>
    <row r="627" spans="1:32" ht="21">
      <c r="A627" s="162"/>
      <c r="B627" s="158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</row>
    <row r="628" spans="1:32" ht="21">
      <c r="A628" s="162"/>
      <c r="B628" s="158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</row>
    <row r="629" spans="1:32" ht="21">
      <c r="A629" s="162"/>
      <c r="B629" s="158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</row>
    <row r="630" spans="1:32" ht="21">
      <c r="A630" s="162"/>
      <c r="B630" s="158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</row>
    <row r="631" spans="1:32" ht="21">
      <c r="A631" s="162"/>
      <c r="B631" s="158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</row>
    <row r="632" spans="1:32" ht="21">
      <c r="A632" s="162"/>
      <c r="B632" s="158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</row>
    <row r="633" spans="1:32" ht="21">
      <c r="A633" s="162"/>
      <c r="B633" s="158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</row>
    <row r="634" spans="1:32" ht="21">
      <c r="A634" s="162"/>
      <c r="B634" s="158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</row>
    <row r="635" spans="1:32" ht="21">
      <c r="A635" s="162"/>
      <c r="B635" s="158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</row>
    <row r="636" spans="1:32" ht="21">
      <c r="A636" s="162"/>
      <c r="B636" s="158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</row>
    <row r="637" spans="1:32" ht="21">
      <c r="A637" s="162"/>
      <c r="B637" s="158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</row>
    <row r="638" spans="1:32" ht="21">
      <c r="A638" s="162"/>
      <c r="B638" s="158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</row>
    <row r="639" spans="1:32" ht="21">
      <c r="A639" s="162"/>
      <c r="B639" s="158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</row>
    <row r="640" spans="1:32" ht="21">
      <c r="A640" s="162"/>
      <c r="B640" s="158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</row>
    <row r="641" spans="1:32" ht="21">
      <c r="A641" s="162"/>
      <c r="B641" s="158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</row>
    <row r="642" spans="1:32" ht="21">
      <c r="A642" s="162"/>
      <c r="B642" s="158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</row>
    <row r="643" spans="1:32" ht="21">
      <c r="A643" s="162"/>
      <c r="B643" s="158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</row>
    <row r="644" spans="1:32" ht="21">
      <c r="A644" s="162"/>
      <c r="B644" s="158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</row>
    <row r="645" spans="1:32" ht="21">
      <c r="A645" s="162"/>
      <c r="B645" s="158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</row>
    <row r="646" spans="1:32" ht="21">
      <c r="A646" s="162"/>
      <c r="B646" s="158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</row>
    <row r="647" spans="1:32" ht="21">
      <c r="A647" s="162"/>
      <c r="B647" s="158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</row>
    <row r="648" spans="1:32" ht="21">
      <c r="A648" s="162"/>
      <c r="B648" s="158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</row>
    <row r="649" spans="1:32" ht="21">
      <c r="A649" s="162"/>
      <c r="B649" s="158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</row>
    <row r="650" spans="1:32" ht="21">
      <c r="A650" s="162"/>
      <c r="B650" s="158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</row>
    <row r="651" spans="1:32" ht="21">
      <c r="A651" s="162"/>
      <c r="B651" s="158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</row>
    <row r="652" spans="1:32" ht="21">
      <c r="A652" s="162"/>
      <c r="B652" s="158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</row>
    <row r="653" spans="1:32" ht="21">
      <c r="A653" s="162"/>
      <c r="B653" s="158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</row>
    <row r="654" spans="1:32" ht="21">
      <c r="A654" s="162"/>
      <c r="B654" s="158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</row>
    <row r="655" spans="1:32" ht="21">
      <c r="A655" s="162"/>
      <c r="B655" s="158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</row>
    <row r="656" spans="1:32" ht="21">
      <c r="A656" s="162"/>
      <c r="B656" s="158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</row>
    <row r="657" spans="1:32" ht="21">
      <c r="A657" s="162"/>
      <c r="B657" s="158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</row>
    <row r="658" spans="1:32" ht="21">
      <c r="A658" s="162"/>
      <c r="B658" s="158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</row>
    <row r="659" spans="1:32" ht="21">
      <c r="A659" s="162"/>
      <c r="B659" s="158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</row>
    <row r="660" spans="1:32" ht="21">
      <c r="A660" s="162"/>
      <c r="B660" s="158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</row>
    <row r="661" spans="1:32" ht="21">
      <c r="A661" s="162"/>
      <c r="B661" s="158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</row>
    <row r="662" spans="1:32" ht="21">
      <c r="A662" s="162"/>
      <c r="B662" s="158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</row>
    <row r="663" spans="1:32" ht="21">
      <c r="A663" s="162"/>
      <c r="B663" s="158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</row>
    <row r="664" spans="1:32" ht="21">
      <c r="A664" s="162"/>
      <c r="B664" s="158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</row>
    <row r="665" spans="1:32" ht="21">
      <c r="A665" s="162"/>
      <c r="B665" s="158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</row>
    <row r="666" spans="1:32" ht="21">
      <c r="A666" s="162"/>
      <c r="B666" s="158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</row>
    <row r="667" spans="1:32" ht="21">
      <c r="A667" s="162"/>
      <c r="B667" s="158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</row>
    <row r="668" spans="1:32" ht="21">
      <c r="A668" s="162"/>
      <c r="B668" s="158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</row>
    <row r="669" spans="1:32" ht="21">
      <c r="A669" s="162"/>
      <c r="B669" s="158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</row>
    <row r="670" spans="1:32" ht="21">
      <c r="A670" s="162"/>
      <c r="B670" s="158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</row>
    <row r="671" spans="1:32" ht="21">
      <c r="A671" s="162"/>
      <c r="B671" s="158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</row>
    <row r="672" spans="1:32" ht="21">
      <c r="A672" s="162"/>
      <c r="B672" s="158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</row>
    <row r="673" spans="1:32" ht="21">
      <c r="A673" s="162"/>
      <c r="B673" s="158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</row>
    <row r="674" spans="1:32" ht="21">
      <c r="A674" s="162"/>
      <c r="B674" s="158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</row>
    <row r="675" spans="1:32" ht="21">
      <c r="A675" s="162"/>
      <c r="B675" s="158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</row>
    <row r="676" spans="1:32" ht="21">
      <c r="A676" s="162"/>
      <c r="B676" s="158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</row>
    <row r="677" spans="1:32" ht="21">
      <c r="A677" s="162"/>
      <c r="B677" s="158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</row>
    <row r="678" spans="1:32" ht="21">
      <c r="A678" s="162"/>
      <c r="B678" s="158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</row>
    <row r="679" spans="1:32" ht="21">
      <c r="A679" s="162"/>
      <c r="B679" s="158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</row>
    <row r="680" spans="1:32" ht="21">
      <c r="A680" s="162"/>
      <c r="B680" s="158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</row>
    <row r="681" spans="1:32" ht="21">
      <c r="A681" s="162"/>
      <c r="B681" s="158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</row>
    <row r="682" spans="1:32" ht="21">
      <c r="A682" s="162"/>
      <c r="B682" s="158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</row>
    <row r="683" spans="1:32" ht="21">
      <c r="A683" s="162"/>
      <c r="B683" s="158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</row>
    <row r="684" spans="1:32" ht="21">
      <c r="A684" s="162"/>
      <c r="B684" s="158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</row>
    <row r="685" spans="1:32" ht="21">
      <c r="A685" s="162"/>
      <c r="B685" s="158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</row>
    <row r="686" spans="1:32" ht="21">
      <c r="A686" s="162"/>
      <c r="B686" s="158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</row>
    <row r="687" spans="1:32" ht="21">
      <c r="A687" s="162"/>
      <c r="B687" s="158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</row>
    <row r="688" spans="1:32" ht="21">
      <c r="A688" s="162"/>
      <c r="B688" s="158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</row>
    <row r="689" spans="1:32" ht="21">
      <c r="A689" s="162"/>
      <c r="B689" s="158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</row>
    <row r="690" spans="1:32" ht="21">
      <c r="A690" s="162"/>
      <c r="B690" s="158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</row>
    <row r="691" spans="1:32" ht="21">
      <c r="A691" s="162"/>
      <c r="B691" s="158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</row>
    <row r="692" spans="1:32" ht="21">
      <c r="A692" s="162"/>
      <c r="B692" s="158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</row>
    <row r="693" spans="1:32" ht="21">
      <c r="A693" s="162"/>
      <c r="B693" s="158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</row>
    <row r="694" spans="1:32" ht="21">
      <c r="A694" s="162"/>
      <c r="B694" s="158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</row>
    <row r="695" spans="1:32" ht="21">
      <c r="A695" s="162"/>
      <c r="B695" s="158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</row>
    <row r="696" spans="1:32" ht="21">
      <c r="A696" s="162"/>
      <c r="B696" s="158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</row>
    <row r="697" spans="1:32" ht="21">
      <c r="A697" s="162"/>
      <c r="B697" s="158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</row>
    <row r="698" spans="1:32" ht="21">
      <c r="A698" s="162"/>
      <c r="B698" s="158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</row>
    <row r="699" spans="1:32" ht="21">
      <c r="A699" s="162"/>
      <c r="B699" s="158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</row>
    <row r="700" spans="1:32" ht="21">
      <c r="A700" s="162"/>
      <c r="B700" s="158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</row>
    <row r="701" spans="1:32" ht="21">
      <c r="A701" s="162"/>
      <c r="B701" s="158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</row>
    <row r="702" spans="1:32" ht="21">
      <c r="A702" s="162"/>
      <c r="B702" s="158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</row>
    <row r="703" spans="1:32" ht="21">
      <c r="A703" s="162"/>
      <c r="B703" s="158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</row>
    <row r="704" spans="1:32" ht="21">
      <c r="A704" s="162"/>
      <c r="B704" s="158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</row>
    <row r="705" spans="1:32" ht="21">
      <c r="A705" s="162"/>
      <c r="B705" s="158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</row>
    <row r="706" spans="1:32" ht="21">
      <c r="A706" s="162"/>
      <c r="B706" s="158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</row>
    <row r="707" spans="1:32" ht="21">
      <c r="A707" s="162"/>
      <c r="B707" s="158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</row>
    <row r="708" spans="1:32" ht="21">
      <c r="A708" s="162"/>
      <c r="B708" s="158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</row>
    <row r="709" spans="1:32" ht="21">
      <c r="A709" s="162"/>
      <c r="B709" s="158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</row>
    <row r="710" spans="1:32" ht="21">
      <c r="A710" s="162"/>
      <c r="B710" s="158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</row>
    <row r="711" spans="1:32" ht="21">
      <c r="A711" s="162"/>
      <c r="B711" s="158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</row>
    <row r="712" spans="1:32" ht="21">
      <c r="A712" s="162"/>
      <c r="B712" s="158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</row>
    <row r="713" spans="1:32" ht="21">
      <c r="A713" s="162"/>
      <c r="B713" s="158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</row>
    <row r="714" spans="1:32" ht="21">
      <c r="A714" s="162"/>
      <c r="B714" s="158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</row>
    <row r="715" spans="1:32" ht="21">
      <c r="A715" s="162"/>
      <c r="B715" s="158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</row>
    <row r="716" spans="1:32" ht="21">
      <c r="A716" s="162"/>
      <c r="B716" s="158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</row>
    <row r="717" spans="1:32" ht="21">
      <c r="A717" s="162"/>
      <c r="B717" s="158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</row>
    <row r="718" spans="1:32" ht="21">
      <c r="A718" s="162"/>
      <c r="B718" s="158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</row>
    <row r="719" spans="1:32" ht="21">
      <c r="A719" s="162"/>
      <c r="B719" s="158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</row>
    <row r="720" spans="1:32" ht="21">
      <c r="A720" s="162"/>
      <c r="B720" s="158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</row>
    <row r="721" spans="1:32" ht="21">
      <c r="A721" s="162"/>
      <c r="B721" s="158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</row>
    <row r="722" spans="1:32" ht="21">
      <c r="A722" s="162"/>
      <c r="B722" s="158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2"/>
    </row>
    <row r="723" spans="1:32" ht="21">
      <c r="A723" s="162"/>
      <c r="B723" s="158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</row>
    <row r="724" spans="1:32" ht="21">
      <c r="A724" s="162"/>
      <c r="B724" s="158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  <c r="AE724" s="162"/>
      <c r="AF724" s="162"/>
    </row>
    <row r="725" spans="1:32" ht="21">
      <c r="A725" s="162"/>
      <c r="B725" s="158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  <c r="AE725" s="162"/>
      <c r="AF725" s="162"/>
    </row>
    <row r="726" spans="1:32" ht="21">
      <c r="A726" s="162"/>
      <c r="B726" s="158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  <c r="AE726" s="162"/>
      <c r="AF726" s="162"/>
    </row>
    <row r="727" spans="1:32" ht="21">
      <c r="A727" s="162"/>
      <c r="B727" s="158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  <c r="AE727" s="162"/>
      <c r="AF727" s="162"/>
    </row>
    <row r="728" spans="1:32" ht="21">
      <c r="A728" s="162"/>
      <c r="B728" s="158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2"/>
      <c r="AD728" s="162"/>
      <c r="AE728" s="162"/>
      <c r="AF728" s="162"/>
    </row>
    <row r="729" spans="1:32" ht="21">
      <c r="A729" s="162"/>
      <c r="B729" s="158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2"/>
      <c r="AD729" s="162"/>
      <c r="AE729" s="162"/>
      <c r="AF729" s="162"/>
    </row>
    <row r="730" spans="1:32" ht="21">
      <c r="A730" s="162"/>
      <c r="B730" s="158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2"/>
      <c r="AD730" s="162"/>
      <c r="AE730" s="162"/>
      <c r="AF730" s="162"/>
    </row>
    <row r="731" spans="1:32" ht="21">
      <c r="A731" s="162"/>
      <c r="B731" s="158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  <c r="AC731" s="162"/>
      <c r="AD731" s="162"/>
      <c r="AE731" s="162"/>
      <c r="AF731" s="162"/>
    </row>
    <row r="732" spans="1:32" ht="21">
      <c r="A732" s="162"/>
      <c r="B732" s="158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2"/>
      <c r="AD732" s="162"/>
      <c r="AE732" s="162"/>
      <c r="AF732" s="162"/>
    </row>
    <row r="733" spans="1:32" ht="21">
      <c r="A733" s="162"/>
      <c r="B733" s="158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  <c r="AC733" s="162"/>
      <c r="AD733" s="162"/>
      <c r="AE733" s="162"/>
      <c r="AF733" s="162"/>
    </row>
    <row r="734" spans="1:32" ht="21">
      <c r="A734" s="162"/>
      <c r="B734" s="158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2"/>
      <c r="AD734" s="162"/>
      <c r="AE734" s="162"/>
      <c r="AF734" s="162"/>
    </row>
    <row r="735" spans="1:32" ht="21">
      <c r="A735" s="162"/>
      <c r="B735" s="158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  <c r="AC735" s="162"/>
      <c r="AD735" s="162"/>
      <c r="AE735" s="162"/>
      <c r="AF735" s="162"/>
    </row>
    <row r="736" spans="1:32" ht="21">
      <c r="A736" s="162"/>
      <c r="B736" s="158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  <c r="AC736" s="162"/>
      <c r="AD736" s="162"/>
      <c r="AE736" s="162"/>
      <c r="AF736" s="162"/>
    </row>
    <row r="737" spans="1:32" ht="21">
      <c r="A737" s="162"/>
      <c r="B737" s="158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  <c r="AC737" s="162"/>
      <c r="AD737" s="162"/>
      <c r="AE737" s="162"/>
      <c r="AF737" s="162"/>
    </row>
    <row r="738" spans="1:32" ht="21">
      <c r="A738" s="162"/>
      <c r="B738" s="158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  <c r="AC738" s="162"/>
      <c r="AD738" s="162"/>
      <c r="AE738" s="162"/>
      <c r="AF738" s="162"/>
    </row>
    <row r="739" spans="1:32" ht="21">
      <c r="A739" s="162"/>
      <c r="B739" s="158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  <c r="AC739" s="162"/>
      <c r="AD739" s="162"/>
      <c r="AE739" s="162"/>
      <c r="AF739" s="162"/>
    </row>
    <row r="740" spans="1:32" ht="21">
      <c r="A740" s="162"/>
      <c r="B740" s="158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  <c r="AC740" s="162"/>
      <c r="AD740" s="162"/>
      <c r="AE740" s="162"/>
      <c r="AF740" s="162"/>
    </row>
    <row r="741" spans="1:32" ht="21">
      <c r="A741" s="162"/>
      <c r="B741" s="158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  <c r="AC741" s="162"/>
      <c r="AD741" s="162"/>
      <c r="AE741" s="162"/>
      <c r="AF741" s="162"/>
    </row>
    <row r="742" spans="1:32" ht="21">
      <c r="A742" s="162"/>
      <c r="B742" s="158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  <c r="AC742" s="162"/>
      <c r="AD742" s="162"/>
      <c r="AE742" s="162"/>
      <c r="AF742" s="162"/>
    </row>
    <row r="743" spans="1:32" ht="21">
      <c r="A743" s="162"/>
      <c r="B743" s="158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  <c r="AC743" s="162"/>
      <c r="AD743" s="162"/>
      <c r="AE743" s="162"/>
      <c r="AF743" s="162"/>
    </row>
    <row r="744" spans="1:32" ht="21">
      <c r="A744" s="162"/>
      <c r="B744" s="158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  <c r="AC744" s="162"/>
      <c r="AD744" s="162"/>
      <c r="AE744" s="162"/>
      <c r="AF744" s="162"/>
    </row>
    <row r="745" spans="1:32" ht="21">
      <c r="A745" s="162"/>
      <c r="B745" s="158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  <c r="AC745" s="162"/>
      <c r="AD745" s="162"/>
      <c r="AE745" s="162"/>
      <c r="AF745" s="162"/>
    </row>
    <row r="746" spans="1:32" ht="21">
      <c r="A746" s="162"/>
      <c r="B746" s="158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  <c r="AC746" s="162"/>
      <c r="AD746" s="162"/>
      <c r="AE746" s="162"/>
      <c r="AF746" s="162"/>
    </row>
    <row r="747" spans="1:32" ht="21">
      <c r="A747" s="162"/>
      <c r="B747" s="158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  <c r="AC747" s="162"/>
      <c r="AD747" s="162"/>
      <c r="AE747" s="162"/>
      <c r="AF747" s="162"/>
    </row>
    <row r="748" spans="1:32" ht="21">
      <c r="A748" s="162"/>
      <c r="B748" s="158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  <c r="AC748" s="162"/>
      <c r="AD748" s="162"/>
      <c r="AE748" s="162"/>
      <c r="AF748" s="162"/>
    </row>
    <row r="749" spans="1:32" ht="21">
      <c r="A749" s="162"/>
      <c r="B749" s="158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  <c r="AC749" s="162"/>
      <c r="AD749" s="162"/>
      <c r="AE749" s="162"/>
      <c r="AF749" s="162"/>
    </row>
    <row r="750" spans="1:32" ht="21">
      <c r="A750" s="162"/>
      <c r="B750" s="158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  <c r="AC750" s="162"/>
      <c r="AD750" s="162"/>
      <c r="AE750" s="162"/>
      <c r="AF750" s="162"/>
    </row>
    <row r="751" spans="1:32" ht="21">
      <c r="A751" s="162"/>
      <c r="B751" s="158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  <c r="AC751" s="162"/>
      <c r="AD751" s="162"/>
      <c r="AE751" s="162"/>
      <c r="AF751" s="162"/>
    </row>
    <row r="752" spans="1:32" ht="21">
      <c r="A752" s="162"/>
      <c r="B752" s="158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  <c r="AC752" s="162"/>
      <c r="AD752" s="162"/>
      <c r="AE752" s="162"/>
      <c r="AF752" s="162"/>
    </row>
    <row r="753" spans="1:32" ht="21">
      <c r="A753" s="162"/>
      <c r="B753" s="158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  <c r="AC753" s="162"/>
      <c r="AD753" s="162"/>
      <c r="AE753" s="162"/>
      <c r="AF753" s="162"/>
    </row>
    <row r="754" spans="1:32" ht="21">
      <c r="A754" s="162"/>
      <c r="B754" s="158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  <c r="AC754" s="162"/>
      <c r="AD754" s="162"/>
      <c r="AE754" s="162"/>
      <c r="AF754" s="162"/>
    </row>
    <row r="755" spans="1:32" ht="21">
      <c r="A755" s="162"/>
      <c r="B755" s="158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  <c r="AC755" s="162"/>
      <c r="AD755" s="162"/>
      <c r="AE755" s="162"/>
      <c r="AF755" s="162"/>
    </row>
    <row r="756" spans="1:32" ht="21">
      <c r="A756" s="162"/>
      <c r="B756" s="158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  <c r="AC756" s="162"/>
      <c r="AD756" s="162"/>
      <c r="AE756" s="162"/>
      <c r="AF756" s="162"/>
    </row>
    <row r="757" spans="1:32" ht="21">
      <c r="A757" s="162"/>
      <c r="B757" s="158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  <c r="AC757" s="162"/>
      <c r="AD757" s="162"/>
      <c r="AE757" s="162"/>
      <c r="AF757" s="162"/>
    </row>
    <row r="758" spans="1:32" ht="21">
      <c r="A758" s="162"/>
      <c r="B758" s="158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  <c r="AC758" s="162"/>
      <c r="AD758" s="162"/>
      <c r="AE758" s="162"/>
      <c r="AF758" s="162"/>
    </row>
    <row r="759" spans="1:32" ht="21">
      <c r="A759" s="162"/>
      <c r="B759" s="158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  <c r="AC759" s="162"/>
      <c r="AD759" s="162"/>
      <c r="AE759" s="162"/>
      <c r="AF759" s="162"/>
    </row>
    <row r="760" spans="1:32" ht="21">
      <c r="A760" s="162"/>
      <c r="B760" s="158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  <c r="AC760" s="162"/>
      <c r="AD760" s="162"/>
      <c r="AE760" s="162"/>
      <c r="AF760" s="162"/>
    </row>
    <row r="761" spans="1:32" ht="21">
      <c r="A761" s="162"/>
      <c r="B761" s="158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  <c r="AC761" s="162"/>
      <c r="AD761" s="162"/>
      <c r="AE761" s="162"/>
      <c r="AF761" s="162"/>
    </row>
    <row r="762" spans="1:32" ht="21">
      <c r="A762" s="162"/>
      <c r="B762" s="158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  <c r="AC762" s="162"/>
      <c r="AD762" s="162"/>
      <c r="AE762" s="162"/>
      <c r="AF762" s="162"/>
    </row>
    <row r="763" spans="1:32" ht="21">
      <c r="A763" s="162"/>
      <c r="B763" s="158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  <c r="AC763" s="162"/>
      <c r="AD763" s="162"/>
      <c r="AE763" s="162"/>
      <c r="AF763" s="162"/>
    </row>
    <row r="764" spans="1:32" ht="21">
      <c r="A764" s="162"/>
      <c r="B764" s="158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  <c r="AC764" s="162"/>
      <c r="AD764" s="162"/>
      <c r="AE764" s="162"/>
      <c r="AF764" s="162"/>
    </row>
    <row r="765" spans="1:32" ht="21">
      <c r="A765" s="162"/>
      <c r="B765" s="158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  <c r="AC765" s="162"/>
      <c r="AD765" s="162"/>
      <c r="AE765" s="162"/>
      <c r="AF765" s="162"/>
    </row>
    <row r="766" spans="1:32" ht="21">
      <c r="A766" s="162"/>
      <c r="B766" s="158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  <c r="AC766" s="162"/>
      <c r="AD766" s="162"/>
      <c r="AE766" s="162"/>
      <c r="AF766" s="162"/>
    </row>
    <row r="767" spans="1:32" ht="21">
      <c r="A767" s="162"/>
      <c r="B767" s="158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  <c r="AC767" s="162"/>
      <c r="AD767" s="162"/>
      <c r="AE767" s="162"/>
      <c r="AF767" s="162"/>
    </row>
    <row r="768" spans="1:32" ht="21">
      <c r="A768" s="162"/>
      <c r="B768" s="158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  <c r="AC768" s="162"/>
      <c r="AD768" s="162"/>
      <c r="AE768" s="162"/>
      <c r="AF768" s="162"/>
    </row>
    <row r="769" spans="1:32" ht="21">
      <c r="A769" s="162"/>
      <c r="B769" s="158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  <c r="AC769" s="162"/>
      <c r="AD769" s="162"/>
      <c r="AE769" s="162"/>
      <c r="AF769" s="162"/>
    </row>
    <row r="770" spans="1:32" ht="21">
      <c r="A770" s="162"/>
      <c r="B770" s="158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  <c r="AC770" s="162"/>
      <c r="AD770" s="162"/>
      <c r="AE770" s="162"/>
      <c r="AF770" s="162"/>
    </row>
    <row r="771" spans="1:32" ht="21">
      <c r="A771" s="162"/>
      <c r="B771" s="158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  <c r="AC771" s="162"/>
      <c r="AD771" s="162"/>
      <c r="AE771" s="162"/>
      <c r="AF771" s="162"/>
    </row>
    <row r="772" spans="1:32" ht="21">
      <c r="A772" s="162"/>
      <c r="B772" s="158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  <c r="AC772" s="162"/>
      <c r="AD772" s="162"/>
      <c r="AE772" s="162"/>
      <c r="AF772" s="162"/>
    </row>
    <row r="773" spans="1:32" ht="21">
      <c r="A773" s="162"/>
      <c r="B773" s="158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  <c r="AC773" s="162"/>
      <c r="AD773" s="162"/>
      <c r="AE773" s="162"/>
      <c r="AF773" s="162"/>
    </row>
    <row r="774" spans="1:32" ht="21">
      <c r="A774" s="162"/>
      <c r="B774" s="158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  <c r="AC774" s="162"/>
      <c r="AD774" s="162"/>
      <c r="AE774" s="162"/>
      <c r="AF774" s="162"/>
    </row>
    <row r="775" spans="1:32" ht="21">
      <c r="A775" s="162"/>
      <c r="B775" s="158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  <c r="AC775" s="162"/>
      <c r="AD775" s="162"/>
      <c r="AE775" s="162"/>
      <c r="AF775" s="162"/>
    </row>
    <row r="776" spans="1:32" ht="21">
      <c r="A776" s="162"/>
      <c r="B776" s="158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  <c r="AC776" s="162"/>
      <c r="AD776" s="162"/>
      <c r="AE776" s="162"/>
      <c r="AF776" s="162"/>
    </row>
    <row r="777" spans="1:32" ht="21">
      <c r="A777" s="162"/>
      <c r="B777" s="158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  <c r="AC777" s="162"/>
      <c r="AD777" s="162"/>
      <c r="AE777" s="162"/>
      <c r="AF777" s="162"/>
    </row>
    <row r="778" spans="1:32" ht="21">
      <c r="A778" s="162"/>
      <c r="B778" s="158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  <c r="AC778" s="162"/>
      <c r="AD778" s="162"/>
      <c r="AE778" s="162"/>
      <c r="AF778" s="162"/>
    </row>
    <row r="779" spans="1:32" ht="21">
      <c r="A779" s="162"/>
      <c r="B779" s="158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  <c r="AC779" s="162"/>
      <c r="AD779" s="162"/>
      <c r="AE779" s="162"/>
      <c r="AF779" s="162"/>
    </row>
    <row r="780" spans="1:32" ht="21">
      <c r="A780" s="162"/>
      <c r="B780" s="158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  <c r="AC780" s="162"/>
      <c r="AD780" s="162"/>
      <c r="AE780" s="162"/>
      <c r="AF780" s="162"/>
    </row>
    <row r="781" spans="1:32" ht="21">
      <c r="A781" s="162"/>
      <c r="B781" s="158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  <c r="AC781" s="162"/>
      <c r="AD781" s="162"/>
      <c r="AE781" s="162"/>
      <c r="AF781" s="162"/>
    </row>
    <row r="782" spans="1:32" ht="21">
      <c r="A782" s="162"/>
      <c r="B782" s="158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  <c r="AC782" s="162"/>
      <c r="AD782" s="162"/>
      <c r="AE782" s="162"/>
      <c r="AF782" s="162"/>
    </row>
    <row r="783" spans="1:32" ht="21">
      <c r="A783" s="162"/>
      <c r="B783" s="158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  <c r="AC783" s="162"/>
      <c r="AD783" s="162"/>
      <c r="AE783" s="162"/>
      <c r="AF783" s="162"/>
    </row>
    <row r="784" spans="1:32" ht="21">
      <c r="A784" s="162"/>
      <c r="B784" s="158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  <c r="AC784" s="162"/>
      <c r="AD784" s="162"/>
      <c r="AE784" s="162"/>
      <c r="AF784" s="162"/>
    </row>
    <row r="785" spans="1:32" ht="21">
      <c r="A785" s="162"/>
      <c r="B785" s="158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  <c r="AC785" s="162"/>
      <c r="AD785" s="162"/>
      <c r="AE785" s="162"/>
      <c r="AF785" s="162"/>
    </row>
    <row r="786" spans="1:32" ht="21">
      <c r="A786" s="162"/>
      <c r="B786" s="158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  <c r="AC786" s="162"/>
      <c r="AD786" s="162"/>
      <c r="AE786" s="162"/>
      <c r="AF786" s="162"/>
    </row>
    <row r="787" spans="1:32" ht="21">
      <c r="A787" s="162"/>
      <c r="B787" s="158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  <c r="AC787" s="162"/>
      <c r="AD787" s="162"/>
      <c r="AE787" s="162"/>
      <c r="AF787" s="162"/>
    </row>
    <row r="788" spans="1:32" ht="21">
      <c r="A788" s="162"/>
      <c r="B788" s="158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  <c r="AC788" s="162"/>
      <c r="AD788" s="162"/>
      <c r="AE788" s="162"/>
      <c r="AF788" s="162"/>
    </row>
    <row r="789" spans="1:32" ht="21">
      <c r="A789" s="162"/>
      <c r="B789" s="158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  <c r="AC789" s="162"/>
      <c r="AD789" s="162"/>
      <c r="AE789" s="162"/>
      <c r="AF789" s="162"/>
    </row>
    <row r="790" spans="1:32" ht="21">
      <c r="A790" s="162"/>
      <c r="B790" s="158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  <c r="AC790" s="162"/>
      <c r="AD790" s="162"/>
      <c r="AE790" s="162"/>
      <c r="AF790" s="162"/>
    </row>
    <row r="791" spans="1:32" ht="21">
      <c r="A791" s="162"/>
      <c r="B791" s="158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  <c r="AC791" s="162"/>
      <c r="AD791" s="162"/>
      <c r="AE791" s="162"/>
      <c r="AF791" s="162"/>
    </row>
    <row r="792" spans="1:32" ht="21">
      <c r="A792" s="162"/>
      <c r="B792" s="158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  <c r="AC792" s="162"/>
      <c r="AD792" s="162"/>
      <c r="AE792" s="162"/>
      <c r="AF792" s="162"/>
    </row>
    <row r="793" spans="1:32" ht="21">
      <c r="A793" s="162"/>
      <c r="B793" s="158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  <c r="AC793" s="162"/>
      <c r="AD793" s="162"/>
      <c r="AE793" s="162"/>
      <c r="AF793" s="162"/>
    </row>
    <row r="794" spans="1:32" ht="21">
      <c r="A794" s="162"/>
      <c r="B794" s="158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  <c r="AC794" s="162"/>
      <c r="AD794" s="162"/>
      <c r="AE794" s="162"/>
      <c r="AF794" s="162"/>
    </row>
    <row r="795" spans="1:32" ht="21">
      <c r="A795" s="162"/>
      <c r="B795" s="158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  <c r="AC795" s="162"/>
      <c r="AD795" s="162"/>
      <c r="AE795" s="162"/>
      <c r="AF795" s="162"/>
    </row>
    <row r="796" spans="1:32" ht="21">
      <c r="A796" s="162"/>
      <c r="B796" s="158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  <c r="AC796" s="162"/>
      <c r="AD796" s="162"/>
      <c r="AE796" s="162"/>
      <c r="AF796" s="162"/>
    </row>
    <row r="797" spans="1:32" ht="21">
      <c r="A797" s="162"/>
      <c r="B797" s="158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  <c r="AC797" s="162"/>
      <c r="AD797" s="162"/>
      <c r="AE797" s="162"/>
      <c r="AF797" s="162"/>
    </row>
    <row r="798" spans="1:32" ht="21">
      <c r="A798" s="162"/>
      <c r="B798" s="158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  <c r="AC798" s="162"/>
      <c r="AD798" s="162"/>
      <c r="AE798" s="162"/>
      <c r="AF798" s="162"/>
    </row>
    <row r="799" spans="1:32" ht="21">
      <c r="A799" s="162"/>
      <c r="B799" s="158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  <c r="AC799" s="162"/>
      <c r="AD799" s="162"/>
      <c r="AE799" s="162"/>
      <c r="AF799" s="162"/>
    </row>
    <row r="800" spans="1:32" ht="21">
      <c r="A800" s="162"/>
      <c r="B800" s="158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  <c r="AC800" s="162"/>
      <c r="AD800" s="162"/>
      <c r="AE800" s="162"/>
      <c r="AF800" s="162"/>
    </row>
    <row r="801" spans="1:32" ht="21">
      <c r="A801" s="162"/>
      <c r="B801" s="158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  <c r="AC801" s="162"/>
      <c r="AD801" s="162"/>
      <c r="AE801" s="162"/>
      <c r="AF801" s="162"/>
    </row>
    <row r="802" spans="1:32" ht="21">
      <c r="A802" s="162"/>
      <c r="B802" s="158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  <c r="AC802" s="162"/>
      <c r="AD802" s="162"/>
      <c r="AE802" s="162"/>
      <c r="AF802" s="162"/>
    </row>
    <row r="803" spans="1:32" ht="21">
      <c r="A803" s="162"/>
      <c r="B803" s="158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  <c r="AC803" s="162"/>
      <c r="AD803" s="162"/>
      <c r="AE803" s="162"/>
      <c r="AF803" s="162"/>
    </row>
    <row r="804" spans="1:32" ht="21">
      <c r="A804" s="162"/>
      <c r="B804" s="158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  <c r="AC804" s="162"/>
      <c r="AD804" s="162"/>
      <c r="AE804" s="162"/>
      <c r="AF804" s="162"/>
    </row>
    <row r="805" spans="1:32" ht="21">
      <c r="A805" s="162"/>
      <c r="B805" s="158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  <c r="AC805" s="162"/>
      <c r="AD805" s="162"/>
      <c r="AE805" s="162"/>
      <c r="AF805" s="162"/>
    </row>
    <row r="806" spans="1:32" ht="21">
      <c r="A806" s="162"/>
      <c r="B806" s="158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  <c r="AC806" s="162"/>
      <c r="AD806" s="162"/>
      <c r="AE806" s="162"/>
      <c r="AF806" s="162"/>
    </row>
    <row r="807" spans="1:32" ht="21">
      <c r="A807" s="162"/>
      <c r="B807" s="158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  <c r="AC807" s="162"/>
      <c r="AD807" s="162"/>
      <c r="AE807" s="162"/>
      <c r="AF807" s="162"/>
    </row>
    <row r="808" spans="1:32" ht="21">
      <c r="A808" s="162"/>
      <c r="B808" s="158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  <c r="AC808" s="162"/>
      <c r="AD808" s="162"/>
      <c r="AE808" s="162"/>
      <c r="AF808" s="162"/>
    </row>
    <row r="809" spans="1:32" ht="21">
      <c r="A809" s="162"/>
      <c r="B809" s="158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  <c r="AC809" s="162"/>
      <c r="AD809" s="162"/>
      <c r="AE809" s="162"/>
      <c r="AF809" s="162"/>
    </row>
    <row r="810" spans="1:32" ht="21">
      <c r="A810" s="162"/>
      <c r="B810" s="158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  <c r="AC810" s="162"/>
      <c r="AD810" s="162"/>
      <c r="AE810" s="162"/>
      <c r="AF810" s="162"/>
    </row>
    <row r="811" spans="1:32" ht="21">
      <c r="A811" s="162"/>
      <c r="B811" s="158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  <c r="AC811" s="162"/>
      <c r="AD811" s="162"/>
      <c r="AE811" s="162"/>
      <c r="AF811" s="162"/>
    </row>
    <row r="812" spans="1:32" ht="21">
      <c r="A812" s="162"/>
      <c r="B812" s="158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  <c r="AC812" s="162"/>
      <c r="AD812" s="162"/>
      <c r="AE812" s="162"/>
      <c r="AF812" s="162"/>
    </row>
    <row r="813" spans="1:32" ht="21">
      <c r="A813" s="162"/>
      <c r="B813" s="158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  <c r="AC813" s="162"/>
      <c r="AD813" s="162"/>
      <c r="AE813" s="162"/>
      <c r="AF813" s="162"/>
    </row>
    <row r="814" spans="1:32" ht="21">
      <c r="A814" s="162"/>
      <c r="B814" s="158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  <c r="AC814" s="162"/>
      <c r="AD814" s="162"/>
      <c r="AE814" s="162"/>
      <c r="AF814" s="162"/>
    </row>
    <row r="815" spans="1:32" ht="21">
      <c r="A815" s="162"/>
      <c r="B815" s="158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  <c r="AC815" s="162"/>
      <c r="AD815" s="162"/>
      <c r="AE815" s="162"/>
      <c r="AF815" s="162"/>
    </row>
    <row r="816" spans="1:32" ht="21">
      <c r="A816" s="162"/>
      <c r="B816" s="158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  <c r="AC816" s="162"/>
      <c r="AD816" s="162"/>
      <c r="AE816" s="162"/>
      <c r="AF816" s="162"/>
    </row>
    <row r="817" spans="1:32" ht="21">
      <c r="A817" s="162"/>
      <c r="B817" s="158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  <c r="AC817" s="162"/>
      <c r="AD817" s="162"/>
      <c r="AE817" s="162"/>
      <c r="AF817" s="162"/>
    </row>
    <row r="818" spans="1:32" ht="21">
      <c r="A818" s="162"/>
      <c r="B818" s="158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  <c r="AC818" s="162"/>
      <c r="AD818" s="162"/>
      <c r="AE818" s="162"/>
      <c r="AF818" s="162"/>
    </row>
    <row r="819" spans="1:32" ht="21">
      <c r="A819" s="162"/>
      <c r="B819" s="158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  <c r="AC819" s="162"/>
      <c r="AD819" s="162"/>
      <c r="AE819" s="162"/>
      <c r="AF819" s="162"/>
    </row>
    <row r="820" spans="1:32" ht="21">
      <c r="A820" s="162"/>
      <c r="B820" s="158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  <c r="AC820" s="162"/>
      <c r="AD820" s="162"/>
      <c r="AE820" s="162"/>
      <c r="AF820" s="162"/>
    </row>
    <row r="821" spans="1:32" ht="21">
      <c r="A821" s="162"/>
      <c r="B821" s="158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  <c r="AC821" s="162"/>
      <c r="AD821" s="162"/>
      <c r="AE821" s="162"/>
      <c r="AF821" s="162"/>
    </row>
    <row r="822" spans="1:32" ht="21">
      <c r="A822" s="162"/>
      <c r="B822" s="158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  <c r="AC822" s="162"/>
      <c r="AD822" s="162"/>
      <c r="AE822" s="162"/>
      <c r="AF822" s="162"/>
    </row>
    <row r="823" spans="1:32" ht="21">
      <c r="A823" s="162"/>
      <c r="B823" s="158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  <c r="AC823" s="162"/>
      <c r="AD823" s="162"/>
      <c r="AE823" s="162"/>
      <c r="AF823" s="162"/>
    </row>
    <row r="824" spans="1:32" ht="21">
      <c r="A824" s="162"/>
      <c r="B824" s="158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  <c r="AC824" s="162"/>
      <c r="AD824" s="162"/>
      <c r="AE824" s="162"/>
      <c r="AF824" s="162"/>
    </row>
    <row r="825" spans="1:32" ht="21">
      <c r="A825" s="162"/>
      <c r="B825" s="158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  <c r="AC825" s="162"/>
      <c r="AD825" s="162"/>
      <c r="AE825" s="162"/>
      <c r="AF825" s="162"/>
    </row>
    <row r="826" spans="1:32" ht="21">
      <c r="A826" s="162"/>
      <c r="B826" s="158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  <c r="AC826" s="162"/>
      <c r="AD826" s="162"/>
      <c r="AE826" s="162"/>
      <c r="AF826" s="162"/>
    </row>
    <row r="827" spans="1:32" ht="21">
      <c r="A827" s="162"/>
      <c r="B827" s="158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  <c r="AC827" s="162"/>
      <c r="AD827" s="162"/>
      <c r="AE827" s="162"/>
      <c r="AF827" s="162"/>
    </row>
    <row r="828" spans="1:32" ht="21">
      <c r="A828" s="162"/>
      <c r="B828" s="158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  <c r="AC828" s="162"/>
      <c r="AD828" s="162"/>
      <c r="AE828" s="162"/>
      <c r="AF828" s="162"/>
    </row>
    <row r="829" spans="1:32" ht="21">
      <c r="A829" s="162"/>
      <c r="B829" s="158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  <c r="AC829" s="162"/>
      <c r="AD829" s="162"/>
      <c r="AE829" s="162"/>
      <c r="AF829" s="162"/>
    </row>
    <row r="830" spans="1:32" ht="21">
      <c r="A830" s="162"/>
      <c r="B830" s="158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  <c r="AC830" s="162"/>
      <c r="AD830" s="162"/>
      <c r="AE830" s="162"/>
      <c r="AF830" s="162"/>
    </row>
    <row r="831" spans="1:32" ht="21">
      <c r="A831" s="162"/>
      <c r="B831" s="158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  <c r="AC831" s="162"/>
      <c r="AD831" s="162"/>
      <c r="AE831" s="162"/>
      <c r="AF831" s="162"/>
    </row>
    <row r="832" spans="1:32" ht="21">
      <c r="A832" s="162"/>
      <c r="B832" s="158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  <c r="AC832" s="162"/>
      <c r="AD832" s="162"/>
      <c r="AE832" s="162"/>
      <c r="AF832" s="162"/>
    </row>
    <row r="833" spans="1:32" ht="21">
      <c r="A833" s="162"/>
      <c r="B833" s="158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  <c r="AC833" s="162"/>
      <c r="AD833" s="162"/>
      <c r="AE833" s="162"/>
      <c r="AF833" s="162"/>
    </row>
    <row r="834" spans="1:32" ht="21">
      <c r="A834" s="162"/>
      <c r="B834" s="158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  <c r="AC834" s="162"/>
      <c r="AD834" s="162"/>
      <c r="AE834" s="162"/>
      <c r="AF834" s="162"/>
    </row>
    <row r="835" spans="1:32" ht="21">
      <c r="A835" s="162"/>
      <c r="B835" s="158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  <c r="AC835" s="162"/>
      <c r="AD835" s="162"/>
      <c r="AE835" s="162"/>
      <c r="AF835" s="162"/>
    </row>
    <row r="836" spans="1:32" ht="21">
      <c r="A836" s="162"/>
      <c r="B836" s="158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  <c r="AC836" s="162"/>
      <c r="AD836" s="162"/>
      <c r="AE836" s="162"/>
      <c r="AF836" s="162"/>
    </row>
    <row r="837" spans="1:32" ht="21">
      <c r="A837" s="162"/>
      <c r="B837" s="158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  <c r="AC837" s="162"/>
      <c r="AD837" s="162"/>
      <c r="AE837" s="162"/>
      <c r="AF837" s="162"/>
    </row>
    <row r="838" spans="1:32" ht="21">
      <c r="A838" s="162"/>
      <c r="B838" s="158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  <c r="AC838" s="162"/>
      <c r="AD838" s="162"/>
      <c r="AE838" s="162"/>
      <c r="AF838" s="162"/>
    </row>
    <row r="839" spans="1:32" ht="21">
      <c r="A839" s="162"/>
      <c r="B839" s="158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  <c r="AC839" s="162"/>
      <c r="AD839" s="162"/>
      <c r="AE839" s="162"/>
      <c r="AF839" s="162"/>
    </row>
    <row r="840" spans="1:32" ht="21">
      <c r="A840" s="162"/>
      <c r="B840" s="158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  <c r="AC840" s="162"/>
      <c r="AD840" s="162"/>
      <c r="AE840" s="162"/>
      <c r="AF840" s="162"/>
    </row>
    <row r="841" spans="1:32" ht="21">
      <c r="A841" s="162"/>
      <c r="B841" s="158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  <c r="AC841" s="162"/>
      <c r="AD841" s="162"/>
      <c r="AE841" s="162"/>
      <c r="AF841" s="162"/>
    </row>
    <row r="842" spans="1:32" ht="21">
      <c r="A842" s="162"/>
      <c r="B842" s="158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  <c r="AC842" s="162"/>
      <c r="AD842" s="162"/>
      <c r="AE842" s="162"/>
      <c r="AF842" s="162"/>
    </row>
    <row r="843" spans="1:32" ht="21">
      <c r="A843" s="162"/>
      <c r="B843" s="158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  <c r="AC843" s="162"/>
      <c r="AD843" s="162"/>
      <c r="AE843" s="162"/>
      <c r="AF843" s="162"/>
    </row>
    <row r="844" spans="1:32" ht="21">
      <c r="A844" s="162"/>
      <c r="B844" s="158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  <c r="AC844" s="162"/>
      <c r="AD844" s="162"/>
      <c r="AE844" s="162"/>
      <c r="AF844" s="162"/>
    </row>
    <row r="845" spans="1:32" ht="21">
      <c r="A845" s="162"/>
      <c r="B845" s="158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  <c r="AC845" s="162"/>
      <c r="AD845" s="162"/>
      <c r="AE845" s="162"/>
      <c r="AF845" s="162"/>
    </row>
    <row r="846" spans="1:32" ht="21">
      <c r="A846" s="162"/>
      <c r="B846" s="158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  <c r="AC846" s="162"/>
      <c r="AD846" s="162"/>
      <c r="AE846" s="162"/>
      <c r="AF846" s="162"/>
    </row>
    <row r="847" spans="1:32" ht="21">
      <c r="A847" s="162"/>
      <c r="B847" s="158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  <c r="AC847" s="162"/>
      <c r="AD847" s="162"/>
      <c r="AE847" s="162"/>
      <c r="AF847" s="162"/>
    </row>
    <row r="848" spans="1:32" ht="21">
      <c r="A848" s="162"/>
      <c r="B848" s="158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  <c r="AC848" s="162"/>
      <c r="AD848" s="162"/>
      <c r="AE848" s="162"/>
      <c r="AF848" s="162"/>
    </row>
    <row r="849" spans="1:32" ht="21">
      <c r="A849" s="162"/>
      <c r="B849" s="158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  <c r="AC849" s="162"/>
      <c r="AD849" s="162"/>
      <c r="AE849" s="162"/>
      <c r="AF849" s="162"/>
    </row>
    <row r="850" spans="1:32" ht="21">
      <c r="A850" s="162"/>
      <c r="B850" s="158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  <c r="AC850" s="162"/>
      <c r="AD850" s="162"/>
      <c r="AE850" s="162"/>
      <c r="AF850" s="162"/>
    </row>
    <row r="851" spans="1:32" ht="21">
      <c r="A851" s="162"/>
      <c r="B851" s="158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  <c r="AC851" s="162"/>
      <c r="AD851" s="162"/>
      <c r="AE851" s="162"/>
      <c r="AF851" s="162"/>
    </row>
    <row r="852" spans="1:32" ht="21">
      <c r="A852" s="162"/>
      <c r="B852" s="158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  <c r="AC852" s="162"/>
      <c r="AD852" s="162"/>
      <c r="AE852" s="162"/>
      <c r="AF852" s="162"/>
    </row>
    <row r="853" spans="1:32" ht="21">
      <c r="A853" s="162"/>
      <c r="B853" s="158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  <c r="AC853" s="162"/>
      <c r="AD853" s="162"/>
      <c r="AE853" s="162"/>
      <c r="AF853" s="162"/>
    </row>
    <row r="854" spans="1:32" ht="21">
      <c r="A854" s="162"/>
      <c r="B854" s="158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  <c r="AC854" s="162"/>
      <c r="AD854" s="162"/>
      <c r="AE854" s="162"/>
      <c r="AF854" s="162"/>
    </row>
    <row r="855" spans="1:32" ht="21">
      <c r="A855" s="162"/>
      <c r="B855" s="158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  <c r="AC855" s="162"/>
      <c r="AD855" s="162"/>
      <c r="AE855" s="162"/>
      <c r="AF855" s="162"/>
    </row>
    <row r="856" spans="1:32" ht="21">
      <c r="A856" s="162"/>
      <c r="B856" s="158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  <c r="AC856" s="162"/>
      <c r="AD856" s="162"/>
      <c r="AE856" s="162"/>
      <c r="AF856" s="162"/>
    </row>
    <row r="857" spans="1:32" ht="21">
      <c r="A857" s="162"/>
      <c r="B857" s="158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  <c r="AC857" s="162"/>
      <c r="AD857" s="162"/>
      <c r="AE857" s="162"/>
      <c r="AF857" s="162"/>
    </row>
    <row r="858" spans="1:32" ht="21">
      <c r="A858" s="162"/>
      <c r="B858" s="158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  <c r="AC858" s="162"/>
      <c r="AD858" s="162"/>
      <c r="AE858" s="162"/>
      <c r="AF858" s="162"/>
    </row>
    <row r="859" spans="1:32" ht="21">
      <c r="A859" s="162"/>
      <c r="B859" s="158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  <c r="AC859" s="162"/>
      <c r="AD859" s="162"/>
      <c r="AE859" s="162"/>
      <c r="AF859" s="162"/>
    </row>
    <row r="860" spans="1:32" ht="21">
      <c r="A860" s="162"/>
      <c r="B860" s="158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  <c r="AC860" s="162"/>
      <c r="AD860" s="162"/>
      <c r="AE860" s="162"/>
      <c r="AF860" s="162"/>
    </row>
    <row r="861" spans="1:32" ht="21">
      <c r="A861" s="162"/>
      <c r="B861" s="158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  <c r="AC861" s="162"/>
      <c r="AD861" s="162"/>
      <c r="AE861" s="162"/>
      <c r="AF861" s="162"/>
    </row>
    <row r="862" spans="1:32" ht="21">
      <c r="A862" s="162"/>
      <c r="B862" s="158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  <c r="AC862" s="162"/>
      <c r="AD862" s="162"/>
      <c r="AE862" s="162"/>
      <c r="AF862" s="162"/>
    </row>
    <row r="863" spans="1:32" ht="21">
      <c r="A863" s="162"/>
      <c r="B863" s="158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  <c r="AC863" s="162"/>
      <c r="AD863" s="162"/>
      <c r="AE863" s="162"/>
      <c r="AF863" s="162"/>
    </row>
    <row r="864" spans="1:32" ht="21">
      <c r="A864" s="162"/>
      <c r="B864" s="158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  <c r="AC864" s="162"/>
      <c r="AD864" s="162"/>
      <c r="AE864" s="162"/>
      <c r="AF864" s="162"/>
    </row>
    <row r="865" spans="1:32" ht="21">
      <c r="A865" s="162"/>
      <c r="B865" s="158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  <c r="AC865" s="162"/>
      <c r="AD865" s="162"/>
      <c r="AE865" s="162"/>
      <c r="AF865" s="162"/>
    </row>
    <row r="866" spans="1:32" ht="21">
      <c r="A866" s="162"/>
      <c r="B866" s="158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  <c r="AC866" s="162"/>
      <c r="AD866" s="162"/>
      <c r="AE866" s="162"/>
      <c r="AF866" s="162"/>
    </row>
    <row r="867" spans="1:32" ht="21">
      <c r="A867" s="162"/>
      <c r="B867" s="158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  <c r="AC867" s="162"/>
      <c r="AD867" s="162"/>
      <c r="AE867" s="162"/>
      <c r="AF867" s="162"/>
    </row>
    <row r="868" spans="1:32" ht="21">
      <c r="A868" s="162"/>
      <c r="B868" s="158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  <c r="AC868" s="162"/>
      <c r="AD868" s="162"/>
      <c r="AE868" s="162"/>
      <c r="AF868" s="162"/>
    </row>
    <row r="869" spans="1:32" ht="21">
      <c r="A869" s="162"/>
      <c r="B869" s="158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  <c r="AC869" s="162"/>
      <c r="AD869" s="162"/>
      <c r="AE869" s="162"/>
      <c r="AF869" s="162"/>
    </row>
    <row r="870" spans="1:32" ht="21">
      <c r="A870" s="162"/>
      <c r="B870" s="158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  <c r="AC870" s="162"/>
      <c r="AD870" s="162"/>
      <c r="AE870" s="162"/>
      <c r="AF870" s="162"/>
    </row>
    <row r="871" spans="1:32" ht="21">
      <c r="A871" s="162"/>
      <c r="B871" s="158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  <c r="AC871" s="162"/>
      <c r="AD871" s="162"/>
      <c r="AE871" s="162"/>
      <c r="AF871" s="162"/>
    </row>
    <row r="872" spans="1:32" ht="21">
      <c r="A872" s="162"/>
      <c r="B872" s="158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  <c r="AC872" s="162"/>
      <c r="AD872" s="162"/>
      <c r="AE872" s="162"/>
      <c r="AF872" s="162"/>
    </row>
    <row r="873" spans="1:32" ht="21">
      <c r="A873" s="162"/>
      <c r="B873" s="158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  <c r="AC873" s="162"/>
      <c r="AD873" s="162"/>
      <c r="AE873" s="162"/>
      <c r="AF873" s="162"/>
    </row>
    <row r="874" spans="1:32" ht="21">
      <c r="A874" s="162"/>
      <c r="B874" s="158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  <c r="AC874" s="162"/>
      <c r="AD874" s="162"/>
      <c r="AE874" s="162"/>
      <c r="AF874" s="162"/>
    </row>
    <row r="875" spans="1:32" ht="21">
      <c r="A875" s="162"/>
      <c r="B875" s="158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  <c r="AC875" s="162"/>
      <c r="AD875" s="162"/>
      <c r="AE875" s="162"/>
      <c r="AF875" s="162"/>
    </row>
    <row r="876" spans="1:32" ht="21">
      <c r="A876" s="162"/>
      <c r="B876" s="158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  <c r="AC876" s="162"/>
      <c r="AD876" s="162"/>
      <c r="AE876" s="162"/>
      <c r="AF876" s="162"/>
    </row>
    <row r="877" spans="1:32" ht="21">
      <c r="A877" s="162"/>
      <c r="B877" s="158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  <c r="AC877" s="162"/>
      <c r="AD877" s="162"/>
      <c r="AE877" s="162"/>
      <c r="AF877" s="162"/>
    </row>
    <row r="878" spans="1:32" ht="21">
      <c r="A878" s="162"/>
      <c r="B878" s="158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  <c r="AC878" s="162"/>
      <c r="AD878" s="162"/>
      <c r="AE878" s="162"/>
      <c r="AF878" s="162"/>
    </row>
    <row r="879" spans="1:32" ht="21">
      <c r="A879" s="162"/>
      <c r="B879" s="158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  <c r="AC879" s="162"/>
      <c r="AD879" s="162"/>
      <c r="AE879" s="162"/>
      <c r="AF879" s="162"/>
    </row>
    <row r="880" spans="1:32" ht="21">
      <c r="A880" s="162"/>
      <c r="B880" s="158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  <c r="AC880" s="162"/>
      <c r="AD880" s="162"/>
      <c r="AE880" s="162"/>
      <c r="AF880" s="162"/>
    </row>
    <row r="881" spans="1:32" ht="21">
      <c r="A881" s="162"/>
      <c r="B881" s="158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  <c r="AC881" s="162"/>
      <c r="AD881" s="162"/>
      <c r="AE881" s="162"/>
      <c r="AF881" s="162"/>
    </row>
    <row r="882" spans="1:32" ht="21">
      <c r="A882" s="162"/>
      <c r="B882" s="158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  <c r="AC882" s="162"/>
      <c r="AD882" s="162"/>
      <c r="AE882" s="162"/>
      <c r="AF882" s="162"/>
    </row>
    <row r="883" spans="1:32" ht="21">
      <c r="A883" s="162"/>
      <c r="B883" s="158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  <c r="AC883" s="162"/>
      <c r="AD883" s="162"/>
      <c r="AE883" s="162"/>
      <c r="AF883" s="162"/>
    </row>
    <row r="884" spans="1:32" ht="21">
      <c r="A884" s="162"/>
      <c r="B884" s="158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  <c r="AC884" s="162"/>
      <c r="AD884" s="162"/>
      <c r="AE884" s="162"/>
      <c r="AF884" s="162"/>
    </row>
    <row r="885" spans="1:32" ht="21">
      <c r="A885" s="162"/>
      <c r="B885" s="158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  <c r="AC885" s="162"/>
      <c r="AD885" s="162"/>
      <c r="AE885" s="162"/>
      <c r="AF885" s="162"/>
    </row>
    <row r="886" spans="1:32" ht="21">
      <c r="A886" s="162"/>
      <c r="B886" s="158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  <c r="AC886" s="162"/>
      <c r="AD886" s="162"/>
      <c r="AE886" s="162"/>
      <c r="AF886" s="162"/>
    </row>
    <row r="887" spans="1:32" ht="21">
      <c r="A887" s="162"/>
      <c r="B887" s="158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  <c r="AC887" s="162"/>
      <c r="AD887" s="162"/>
      <c r="AE887" s="162"/>
      <c r="AF887" s="162"/>
    </row>
    <row r="888" spans="1:32" ht="21">
      <c r="A888" s="162"/>
      <c r="B888" s="158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  <c r="AC888" s="162"/>
      <c r="AD888" s="162"/>
      <c r="AE888" s="162"/>
      <c r="AF888" s="162"/>
    </row>
    <row r="889" spans="1:32" ht="21">
      <c r="A889" s="162"/>
      <c r="B889" s="158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  <c r="AC889" s="162"/>
      <c r="AD889" s="162"/>
      <c r="AE889" s="162"/>
      <c r="AF889" s="162"/>
    </row>
    <row r="890" spans="1:32" ht="21">
      <c r="A890" s="162"/>
      <c r="B890" s="158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  <c r="AC890" s="162"/>
      <c r="AD890" s="162"/>
      <c r="AE890" s="162"/>
      <c r="AF890" s="162"/>
    </row>
    <row r="891" spans="1:32" ht="21">
      <c r="A891" s="162"/>
      <c r="B891" s="158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  <c r="AC891" s="162"/>
      <c r="AD891" s="162"/>
      <c r="AE891" s="162"/>
      <c r="AF891" s="162"/>
    </row>
    <row r="892" spans="1:32" ht="21">
      <c r="A892" s="162"/>
      <c r="B892" s="158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  <c r="AC892" s="162"/>
      <c r="AD892" s="162"/>
      <c r="AE892" s="162"/>
      <c r="AF892" s="162"/>
    </row>
    <row r="893" spans="1:32" ht="21">
      <c r="A893" s="162"/>
      <c r="B893" s="158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  <c r="AC893" s="162"/>
      <c r="AD893" s="162"/>
      <c r="AE893" s="162"/>
      <c r="AF893" s="162"/>
    </row>
    <row r="894" spans="1:32" ht="21">
      <c r="A894" s="162"/>
      <c r="B894" s="158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  <c r="AC894" s="162"/>
      <c r="AD894" s="162"/>
      <c r="AE894" s="162"/>
      <c r="AF894" s="162"/>
    </row>
    <row r="895" spans="1:32" ht="21">
      <c r="A895" s="162"/>
      <c r="B895" s="158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  <c r="AC895" s="162"/>
      <c r="AD895" s="162"/>
      <c r="AE895" s="162"/>
      <c r="AF895" s="162"/>
    </row>
    <row r="896" spans="1:32" ht="21">
      <c r="A896" s="162"/>
      <c r="B896" s="158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  <c r="AC896" s="162"/>
      <c r="AD896" s="162"/>
      <c r="AE896" s="162"/>
      <c r="AF896" s="162"/>
    </row>
    <row r="897" spans="1:32" ht="21">
      <c r="A897" s="162"/>
      <c r="B897" s="158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  <c r="AC897" s="162"/>
      <c r="AD897" s="162"/>
      <c r="AE897" s="162"/>
      <c r="AF897" s="162"/>
    </row>
    <row r="898" spans="1:32" ht="21">
      <c r="A898" s="162"/>
      <c r="B898" s="158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  <c r="AC898" s="162"/>
      <c r="AD898" s="162"/>
      <c r="AE898" s="162"/>
      <c r="AF898" s="162"/>
    </row>
    <row r="899" spans="1:32" ht="21">
      <c r="A899" s="162"/>
      <c r="B899" s="158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  <c r="AC899" s="162"/>
      <c r="AD899" s="162"/>
      <c r="AE899" s="162"/>
      <c r="AF899" s="162"/>
    </row>
    <row r="900" spans="1:32" ht="21">
      <c r="A900" s="162"/>
      <c r="B900" s="158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  <c r="AC900" s="162"/>
      <c r="AD900" s="162"/>
      <c r="AE900" s="162"/>
      <c r="AF900" s="162"/>
    </row>
    <row r="901" spans="1:32" ht="21">
      <c r="A901" s="162"/>
      <c r="B901" s="158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  <c r="AC901" s="162"/>
      <c r="AD901" s="162"/>
      <c r="AE901" s="162"/>
      <c r="AF901" s="162"/>
    </row>
    <row r="902" spans="1:32" ht="21">
      <c r="A902" s="162"/>
      <c r="B902" s="158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  <c r="AC902" s="162"/>
      <c r="AD902" s="162"/>
      <c r="AE902" s="162"/>
      <c r="AF902" s="162"/>
    </row>
    <row r="903" spans="1:32" ht="21">
      <c r="A903" s="162"/>
      <c r="B903" s="158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  <c r="AC903" s="162"/>
      <c r="AD903" s="162"/>
      <c r="AE903" s="162"/>
      <c r="AF903" s="162"/>
    </row>
    <row r="904" spans="1:32" ht="21">
      <c r="A904" s="162"/>
      <c r="B904" s="158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  <c r="AC904" s="162"/>
      <c r="AD904" s="162"/>
      <c r="AE904" s="162"/>
      <c r="AF904" s="162"/>
    </row>
    <row r="905" spans="1:32" ht="21">
      <c r="A905" s="162"/>
      <c r="B905" s="158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  <c r="AC905" s="162"/>
      <c r="AD905" s="162"/>
      <c r="AE905" s="162"/>
      <c r="AF905" s="162"/>
    </row>
    <row r="906" spans="1:32" ht="21">
      <c r="A906" s="162"/>
      <c r="B906" s="158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  <c r="AC906" s="162"/>
      <c r="AD906" s="162"/>
      <c r="AE906" s="162"/>
      <c r="AF906" s="162"/>
    </row>
    <row r="907" spans="1:32" ht="21">
      <c r="A907" s="162"/>
      <c r="B907" s="158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  <c r="AC907" s="162"/>
      <c r="AD907" s="162"/>
      <c r="AE907" s="162"/>
      <c r="AF907" s="162"/>
    </row>
    <row r="908" spans="1:32" ht="21">
      <c r="A908" s="162"/>
      <c r="B908" s="158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  <c r="AC908" s="162"/>
      <c r="AD908" s="162"/>
      <c r="AE908" s="162"/>
      <c r="AF908" s="162"/>
    </row>
    <row r="909" spans="1:32" ht="21">
      <c r="A909" s="162"/>
      <c r="B909" s="158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  <c r="AC909" s="162"/>
      <c r="AD909" s="162"/>
      <c r="AE909" s="162"/>
      <c r="AF909" s="162"/>
    </row>
    <row r="910" spans="1:32" ht="21">
      <c r="A910" s="162"/>
      <c r="B910" s="158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  <c r="AC910" s="162"/>
      <c r="AD910" s="162"/>
      <c r="AE910" s="162"/>
      <c r="AF910" s="162"/>
    </row>
    <row r="911" spans="1:32" ht="21">
      <c r="A911" s="162"/>
      <c r="B911" s="158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  <c r="AC911" s="162"/>
      <c r="AD911" s="162"/>
      <c r="AE911" s="162"/>
      <c r="AF911" s="162"/>
    </row>
    <row r="912" spans="1:32" ht="21">
      <c r="A912" s="162"/>
      <c r="B912" s="158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  <c r="AC912" s="162"/>
      <c r="AD912" s="162"/>
      <c r="AE912" s="162"/>
      <c r="AF912" s="162"/>
    </row>
    <row r="913" spans="1:32" ht="21">
      <c r="A913" s="162"/>
      <c r="B913" s="158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  <c r="AC913" s="162"/>
      <c r="AD913" s="162"/>
      <c r="AE913" s="162"/>
      <c r="AF913" s="162"/>
    </row>
    <row r="914" spans="1:32" ht="21">
      <c r="A914" s="162"/>
      <c r="B914" s="158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  <c r="AC914" s="162"/>
      <c r="AD914" s="162"/>
      <c r="AE914" s="162"/>
      <c r="AF914" s="162"/>
    </row>
    <row r="915" spans="1:32" ht="21">
      <c r="A915" s="162"/>
      <c r="B915" s="158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  <c r="AC915" s="162"/>
      <c r="AD915" s="162"/>
      <c r="AE915" s="162"/>
      <c r="AF915" s="162"/>
    </row>
    <row r="916" spans="1:32" ht="21">
      <c r="A916" s="162"/>
      <c r="B916" s="158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  <c r="AC916" s="162"/>
      <c r="AD916" s="162"/>
      <c r="AE916" s="162"/>
      <c r="AF916" s="162"/>
    </row>
    <row r="917" spans="1:32" ht="21">
      <c r="A917" s="162"/>
      <c r="B917" s="158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  <c r="AC917" s="162"/>
      <c r="AD917" s="162"/>
      <c r="AE917" s="162"/>
      <c r="AF917" s="162"/>
    </row>
    <row r="918" spans="1:32" ht="21">
      <c r="A918" s="162"/>
      <c r="B918" s="158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  <c r="AC918" s="162"/>
      <c r="AD918" s="162"/>
      <c r="AE918" s="162"/>
      <c r="AF918" s="162"/>
    </row>
    <row r="919" spans="1:32" ht="21">
      <c r="A919" s="162"/>
      <c r="B919" s="158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  <c r="AC919" s="162"/>
      <c r="AD919" s="162"/>
      <c r="AE919" s="162"/>
      <c r="AF919" s="162"/>
    </row>
    <row r="920" spans="1:32" ht="21">
      <c r="A920" s="162"/>
      <c r="B920" s="158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  <c r="AC920" s="162"/>
      <c r="AD920" s="162"/>
      <c r="AE920" s="162"/>
      <c r="AF920" s="162"/>
    </row>
    <row r="921" spans="1:32" ht="21">
      <c r="A921" s="162"/>
      <c r="B921" s="158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  <c r="AC921" s="162"/>
      <c r="AD921" s="162"/>
      <c r="AE921" s="162"/>
      <c r="AF921" s="162"/>
    </row>
    <row r="922" spans="1:32" ht="21">
      <c r="A922" s="162"/>
      <c r="B922" s="158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  <c r="AC922" s="162"/>
      <c r="AD922" s="162"/>
      <c r="AE922" s="162"/>
      <c r="AF922" s="162"/>
    </row>
    <row r="923" spans="1:32" ht="21">
      <c r="A923" s="162"/>
      <c r="B923" s="158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  <c r="AC923" s="162"/>
      <c r="AD923" s="162"/>
      <c r="AE923" s="162"/>
      <c r="AF923" s="162"/>
    </row>
    <row r="924" spans="1:32" ht="21">
      <c r="A924" s="162"/>
      <c r="B924" s="158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  <c r="AC924" s="162"/>
      <c r="AD924" s="162"/>
      <c r="AE924" s="162"/>
      <c r="AF924" s="162"/>
    </row>
    <row r="925" spans="1:32" ht="21">
      <c r="A925" s="162"/>
      <c r="B925" s="158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  <c r="AC925" s="162"/>
      <c r="AD925" s="162"/>
      <c r="AE925" s="162"/>
      <c r="AF925" s="162"/>
    </row>
    <row r="926" spans="1:32" ht="21">
      <c r="A926" s="162"/>
      <c r="B926" s="158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  <c r="AC926" s="162"/>
      <c r="AD926" s="162"/>
      <c r="AE926" s="162"/>
      <c r="AF926" s="162"/>
    </row>
    <row r="927" spans="1:32" ht="21">
      <c r="A927" s="162"/>
      <c r="B927" s="158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  <c r="AC927" s="162"/>
      <c r="AD927" s="162"/>
      <c r="AE927" s="162"/>
      <c r="AF927" s="162"/>
    </row>
    <row r="928" spans="1:32" ht="21">
      <c r="A928" s="162"/>
      <c r="B928" s="158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  <c r="AC928" s="162"/>
      <c r="AD928" s="162"/>
      <c r="AE928" s="162"/>
      <c r="AF928" s="162"/>
    </row>
    <row r="929" spans="1:32" ht="21">
      <c r="A929" s="162"/>
      <c r="B929" s="158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  <c r="AC929" s="162"/>
      <c r="AD929" s="162"/>
      <c r="AE929" s="162"/>
      <c r="AF929" s="162"/>
    </row>
    <row r="930" spans="1:32" ht="21">
      <c r="A930" s="162"/>
      <c r="B930" s="158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  <c r="AC930" s="162"/>
      <c r="AD930" s="162"/>
      <c r="AE930" s="162"/>
      <c r="AF930" s="162"/>
    </row>
    <row r="931" spans="1:32" ht="21">
      <c r="A931" s="162"/>
      <c r="B931" s="158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  <c r="AC931" s="162"/>
      <c r="AD931" s="162"/>
      <c r="AE931" s="162"/>
      <c r="AF931" s="162"/>
    </row>
    <row r="932" spans="1:32" ht="21">
      <c r="A932" s="162"/>
      <c r="B932" s="158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  <c r="AC932" s="162"/>
      <c r="AD932" s="162"/>
      <c r="AE932" s="162"/>
      <c r="AF932" s="162"/>
    </row>
    <row r="933" spans="1:32" ht="21">
      <c r="A933" s="162"/>
      <c r="B933" s="158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  <c r="AC933" s="162"/>
      <c r="AD933" s="162"/>
      <c r="AE933" s="162"/>
      <c r="AF933" s="162"/>
    </row>
    <row r="934" spans="1:32" ht="21">
      <c r="A934" s="162"/>
      <c r="B934" s="158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  <c r="AC934" s="162"/>
      <c r="AD934" s="162"/>
      <c r="AE934" s="162"/>
      <c r="AF934" s="162"/>
    </row>
    <row r="935" spans="1:32" ht="21">
      <c r="A935" s="162"/>
      <c r="B935" s="158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  <c r="AC935" s="162"/>
      <c r="AD935" s="162"/>
      <c r="AE935" s="162"/>
      <c r="AF935" s="162"/>
    </row>
    <row r="936" spans="1:32" ht="21">
      <c r="A936" s="162"/>
      <c r="B936" s="158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  <c r="AC936" s="162"/>
      <c r="AD936" s="162"/>
      <c r="AE936" s="162"/>
      <c r="AF936" s="162"/>
    </row>
    <row r="937" spans="1:32" ht="21">
      <c r="A937" s="162"/>
      <c r="B937" s="158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  <c r="AC937" s="162"/>
      <c r="AD937" s="162"/>
      <c r="AE937" s="162"/>
      <c r="AF937" s="162"/>
    </row>
    <row r="938" spans="1:32" ht="21">
      <c r="A938" s="162"/>
      <c r="B938" s="158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  <c r="AC938" s="162"/>
      <c r="AD938" s="162"/>
      <c r="AE938" s="162"/>
      <c r="AF938" s="162"/>
    </row>
    <row r="939" spans="1:32" ht="21">
      <c r="A939" s="162"/>
      <c r="B939" s="158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  <c r="AC939" s="162"/>
      <c r="AD939" s="162"/>
      <c r="AE939" s="162"/>
      <c r="AF939" s="162"/>
    </row>
    <row r="940" spans="1:32" ht="21">
      <c r="A940" s="162"/>
      <c r="B940" s="158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  <c r="AC940" s="162"/>
      <c r="AD940" s="162"/>
      <c r="AE940" s="162"/>
      <c r="AF940" s="162"/>
    </row>
    <row r="941" spans="1:32" ht="21">
      <c r="A941" s="162"/>
      <c r="B941" s="158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  <c r="AC941" s="162"/>
      <c r="AD941" s="162"/>
      <c r="AE941" s="162"/>
      <c r="AF941" s="162"/>
    </row>
    <row r="942" spans="1:32" ht="21">
      <c r="A942" s="162"/>
      <c r="B942" s="158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  <c r="AC942" s="162"/>
      <c r="AD942" s="162"/>
      <c r="AE942" s="162"/>
      <c r="AF942" s="162"/>
    </row>
    <row r="943" spans="1:32" ht="21">
      <c r="A943" s="162"/>
      <c r="B943" s="158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  <c r="AC943" s="162"/>
      <c r="AD943" s="162"/>
      <c r="AE943" s="162"/>
      <c r="AF943" s="162"/>
    </row>
    <row r="944" spans="1:32" ht="21">
      <c r="A944" s="162"/>
      <c r="B944" s="158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  <c r="AC944" s="162"/>
      <c r="AD944" s="162"/>
      <c r="AE944" s="162"/>
      <c r="AF944" s="162"/>
    </row>
    <row r="945" spans="1:32" ht="21">
      <c r="A945" s="162"/>
      <c r="B945" s="158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  <c r="AC945" s="162"/>
      <c r="AD945" s="162"/>
      <c r="AE945" s="162"/>
      <c r="AF945" s="162"/>
    </row>
    <row r="946" spans="1:32" ht="21">
      <c r="A946" s="162"/>
      <c r="B946" s="158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  <c r="AC946" s="162"/>
      <c r="AD946" s="162"/>
      <c r="AE946" s="162"/>
      <c r="AF946" s="162"/>
    </row>
    <row r="947" spans="1:32" ht="21">
      <c r="A947" s="162"/>
      <c r="B947" s="158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  <c r="AC947" s="162"/>
      <c r="AD947" s="162"/>
      <c r="AE947" s="162"/>
      <c r="AF947" s="162"/>
    </row>
    <row r="948" spans="1:32" ht="21">
      <c r="A948" s="162"/>
      <c r="B948" s="158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  <c r="AC948" s="162"/>
      <c r="AD948" s="162"/>
      <c r="AE948" s="162"/>
      <c r="AF948" s="162"/>
    </row>
    <row r="949" spans="1:32" ht="21">
      <c r="A949" s="162"/>
      <c r="B949" s="158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  <c r="AC949" s="162"/>
      <c r="AD949" s="162"/>
      <c r="AE949" s="162"/>
      <c r="AF949" s="162"/>
    </row>
    <row r="950" spans="1:32" ht="21">
      <c r="A950" s="162"/>
      <c r="B950" s="158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  <c r="AC950" s="162"/>
      <c r="AD950" s="162"/>
      <c r="AE950" s="162"/>
      <c r="AF950" s="162"/>
    </row>
    <row r="951" spans="1:32" ht="21">
      <c r="A951" s="162"/>
      <c r="B951" s="158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  <c r="AC951" s="162"/>
      <c r="AD951" s="162"/>
      <c r="AE951" s="162"/>
      <c r="AF951" s="162"/>
    </row>
    <row r="952" spans="1:32" ht="21">
      <c r="A952" s="162"/>
      <c r="B952" s="158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  <c r="AC952" s="162"/>
      <c r="AD952" s="162"/>
      <c r="AE952" s="162"/>
      <c r="AF952" s="162"/>
    </row>
    <row r="953" spans="1:32" ht="21">
      <c r="A953" s="162"/>
      <c r="B953" s="158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  <c r="AC953" s="162"/>
      <c r="AD953" s="162"/>
      <c r="AE953" s="162"/>
      <c r="AF953" s="162"/>
    </row>
    <row r="954" spans="1:32" ht="21">
      <c r="A954" s="162"/>
      <c r="B954" s="158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  <c r="AC954" s="162"/>
      <c r="AD954" s="162"/>
      <c r="AE954" s="162"/>
      <c r="AF954" s="162"/>
    </row>
    <row r="955" spans="1:32" ht="21">
      <c r="A955" s="162"/>
      <c r="B955" s="158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  <c r="AC955" s="162"/>
      <c r="AD955" s="162"/>
      <c r="AE955" s="162"/>
      <c r="AF955" s="162"/>
    </row>
    <row r="956" spans="1:32" ht="21">
      <c r="A956" s="162"/>
      <c r="B956" s="158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  <c r="AC956" s="162"/>
      <c r="AD956" s="162"/>
      <c r="AE956" s="162"/>
      <c r="AF956" s="162"/>
    </row>
    <row r="957" spans="1:32" ht="21">
      <c r="A957" s="162"/>
      <c r="B957" s="158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  <c r="AC957" s="162"/>
      <c r="AD957" s="162"/>
      <c r="AE957" s="162"/>
      <c r="AF957" s="162"/>
    </row>
    <row r="958" spans="1:32" ht="21">
      <c r="A958" s="162"/>
      <c r="B958" s="158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  <c r="AC958" s="162"/>
      <c r="AD958" s="162"/>
      <c r="AE958" s="162"/>
      <c r="AF958" s="162"/>
    </row>
    <row r="959" spans="1:32" ht="21">
      <c r="A959" s="162"/>
      <c r="B959" s="158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  <c r="AC959" s="162"/>
      <c r="AD959" s="162"/>
      <c r="AE959" s="162"/>
      <c r="AF959" s="162"/>
    </row>
    <row r="960" spans="1:32" ht="21">
      <c r="A960" s="162"/>
      <c r="B960" s="158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  <c r="AC960" s="162"/>
      <c r="AD960" s="162"/>
      <c r="AE960" s="162"/>
      <c r="AF960" s="162"/>
    </row>
    <row r="961" spans="1:32" ht="21">
      <c r="A961" s="162"/>
      <c r="B961" s="158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  <c r="AC961" s="162"/>
      <c r="AD961" s="162"/>
      <c r="AE961" s="162"/>
      <c r="AF961" s="162"/>
    </row>
    <row r="962" spans="1:32" ht="21">
      <c r="A962" s="162"/>
      <c r="B962" s="158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  <c r="AC962" s="162"/>
      <c r="AD962" s="162"/>
      <c r="AE962" s="162"/>
      <c r="AF962" s="162"/>
    </row>
    <row r="963" spans="1:32" ht="21">
      <c r="A963" s="162"/>
      <c r="B963" s="158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  <c r="AC963" s="162"/>
      <c r="AD963" s="162"/>
      <c r="AE963" s="162"/>
      <c r="AF963" s="162"/>
    </row>
    <row r="964" spans="1:32" ht="21">
      <c r="A964" s="162"/>
      <c r="B964" s="158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  <c r="AC964" s="162"/>
      <c r="AD964" s="162"/>
      <c r="AE964" s="162"/>
      <c r="AF964" s="162"/>
    </row>
    <row r="965" spans="1:32" ht="21">
      <c r="A965" s="162"/>
      <c r="B965" s="158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  <c r="AC965" s="162"/>
      <c r="AD965" s="162"/>
      <c r="AE965" s="162"/>
      <c r="AF965" s="162"/>
    </row>
    <row r="966" spans="1:32" ht="21">
      <c r="A966" s="162"/>
      <c r="B966" s="158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  <c r="AC966" s="162"/>
      <c r="AD966" s="162"/>
      <c r="AE966" s="162"/>
      <c r="AF966" s="162"/>
    </row>
    <row r="967" spans="1:32" ht="21">
      <c r="A967" s="162"/>
      <c r="B967" s="158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  <c r="AC967" s="162"/>
      <c r="AD967" s="162"/>
      <c r="AE967" s="162"/>
      <c r="AF967" s="162"/>
    </row>
    <row r="968" spans="1:32" ht="21">
      <c r="A968" s="162"/>
      <c r="B968" s="158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  <c r="AC968" s="162"/>
      <c r="AD968" s="162"/>
      <c r="AE968" s="162"/>
      <c r="AF968" s="162"/>
    </row>
    <row r="969" spans="1:32" ht="21">
      <c r="A969" s="162"/>
      <c r="B969" s="158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  <c r="AC969" s="162"/>
      <c r="AD969" s="162"/>
      <c r="AE969" s="162"/>
      <c r="AF969" s="162"/>
    </row>
    <row r="970" spans="1:32" ht="21">
      <c r="A970" s="162"/>
      <c r="B970" s="158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  <c r="AC970" s="162"/>
      <c r="AD970" s="162"/>
      <c r="AE970" s="162"/>
      <c r="AF970" s="162"/>
    </row>
    <row r="971" spans="1:32" ht="21">
      <c r="A971" s="162"/>
      <c r="B971" s="158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  <c r="AC971" s="162"/>
      <c r="AD971" s="162"/>
      <c r="AE971" s="162"/>
      <c r="AF971" s="162"/>
    </row>
    <row r="972" spans="1:32" ht="21">
      <c r="A972" s="162"/>
      <c r="B972" s="158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  <c r="AC972" s="162"/>
      <c r="AD972" s="162"/>
      <c r="AE972" s="162"/>
      <c r="AF972" s="162"/>
    </row>
    <row r="973" spans="1:32" ht="21">
      <c r="A973" s="162"/>
      <c r="B973" s="158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  <c r="AC973" s="162"/>
      <c r="AD973" s="162"/>
      <c r="AE973" s="162"/>
      <c r="AF973" s="162"/>
    </row>
    <row r="974" spans="1:32" ht="21">
      <c r="A974" s="162"/>
      <c r="B974" s="158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  <c r="AC974" s="162"/>
      <c r="AD974" s="162"/>
      <c r="AE974" s="162"/>
      <c r="AF974" s="162"/>
    </row>
    <row r="975" spans="1:32" ht="21">
      <c r="A975" s="162"/>
      <c r="B975" s="158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  <c r="AC975" s="162"/>
      <c r="AD975" s="162"/>
      <c r="AE975" s="162"/>
      <c r="AF975" s="162"/>
    </row>
    <row r="976" spans="1:32" ht="21">
      <c r="A976" s="162"/>
      <c r="B976" s="158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  <c r="AC976" s="162"/>
      <c r="AD976" s="162"/>
      <c r="AE976" s="162"/>
      <c r="AF976" s="162"/>
    </row>
    <row r="977" spans="1:32" ht="21">
      <c r="A977" s="162"/>
      <c r="B977" s="158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  <c r="AC977" s="162"/>
      <c r="AD977" s="162"/>
      <c r="AE977" s="162"/>
      <c r="AF977" s="162"/>
    </row>
    <row r="978" spans="1:32" ht="21">
      <c r="A978" s="162"/>
      <c r="B978" s="158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  <c r="AC978" s="162"/>
      <c r="AD978" s="162"/>
      <c r="AE978" s="162"/>
      <c r="AF978" s="162"/>
    </row>
    <row r="979" spans="1:32" ht="21">
      <c r="A979" s="162"/>
      <c r="B979" s="158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  <c r="AC979" s="162"/>
      <c r="AD979" s="162"/>
      <c r="AE979" s="162"/>
      <c r="AF979" s="162"/>
    </row>
    <row r="980" spans="1:32" ht="21">
      <c r="A980" s="162"/>
      <c r="B980" s="158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  <c r="AC980" s="162"/>
      <c r="AD980" s="162"/>
      <c r="AE980" s="162"/>
      <c r="AF980" s="162"/>
    </row>
    <row r="981" spans="1:32" ht="21">
      <c r="A981" s="162"/>
      <c r="B981" s="158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  <c r="AC981" s="162"/>
      <c r="AD981" s="162"/>
      <c r="AE981" s="162"/>
      <c r="AF981" s="162"/>
    </row>
    <row r="982" spans="1:32" ht="21">
      <c r="A982" s="162"/>
      <c r="B982" s="158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  <c r="AC982" s="162"/>
      <c r="AD982" s="162"/>
      <c r="AE982" s="162"/>
      <c r="AF982" s="162"/>
    </row>
    <row r="983" spans="1:32" ht="21">
      <c r="A983" s="162"/>
      <c r="B983" s="158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  <c r="AC983" s="162"/>
      <c r="AD983" s="162"/>
      <c r="AE983" s="162"/>
      <c r="AF983" s="162"/>
    </row>
    <row r="984" spans="1:32" ht="21">
      <c r="A984" s="162"/>
      <c r="B984" s="158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  <c r="AC984" s="162"/>
      <c r="AD984" s="162"/>
      <c r="AE984" s="162"/>
      <c r="AF984" s="162"/>
    </row>
    <row r="985" spans="1:32" ht="21">
      <c r="A985" s="162"/>
      <c r="B985" s="158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  <c r="AC985" s="162"/>
      <c r="AD985" s="162"/>
      <c r="AE985" s="162"/>
      <c r="AF985" s="162"/>
    </row>
    <row r="986" spans="1:32" ht="21">
      <c r="A986" s="162"/>
      <c r="B986" s="158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  <c r="AC986" s="162"/>
      <c r="AD986" s="162"/>
      <c r="AE986" s="162"/>
      <c r="AF986" s="162"/>
    </row>
    <row r="987" spans="1:32" ht="21">
      <c r="A987" s="162"/>
      <c r="B987" s="158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  <c r="AC987" s="162"/>
      <c r="AD987" s="162"/>
      <c r="AE987" s="162"/>
      <c r="AF987" s="162"/>
    </row>
    <row r="988" spans="1:32" ht="21">
      <c r="A988" s="162"/>
      <c r="B988" s="158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  <c r="AC988" s="162"/>
      <c r="AD988" s="162"/>
      <c r="AE988" s="162"/>
      <c r="AF988" s="162"/>
    </row>
    <row r="989" spans="1:32" ht="21">
      <c r="A989" s="162"/>
      <c r="B989" s="158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  <c r="AC989" s="162"/>
      <c r="AD989" s="162"/>
      <c r="AE989" s="162"/>
      <c r="AF989" s="162"/>
    </row>
    <row r="990" spans="1:32" ht="21">
      <c r="A990" s="162"/>
      <c r="B990" s="158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  <c r="AC990" s="162"/>
      <c r="AD990" s="162"/>
      <c r="AE990" s="162"/>
      <c r="AF990" s="162"/>
    </row>
    <row r="991" spans="1:32" ht="21">
      <c r="A991" s="162"/>
      <c r="B991" s="158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  <c r="AC991" s="162"/>
      <c r="AD991" s="162"/>
      <c r="AE991" s="162"/>
      <c r="AF991" s="162"/>
    </row>
    <row r="992" spans="1:32" ht="21">
      <c r="A992" s="162"/>
      <c r="B992" s="158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  <c r="AC992" s="162"/>
      <c r="AD992" s="162"/>
      <c r="AE992" s="162"/>
      <c r="AF992" s="162"/>
    </row>
    <row r="993" spans="1:32" ht="21">
      <c r="A993" s="162"/>
      <c r="B993" s="158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  <c r="AC993" s="162"/>
      <c r="AD993" s="162"/>
      <c r="AE993" s="162"/>
      <c r="AF993" s="162"/>
    </row>
    <row r="994" spans="1:32" ht="21">
      <c r="A994" s="162"/>
      <c r="B994" s="158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  <c r="AC994" s="162"/>
      <c r="AD994" s="162"/>
      <c r="AE994" s="162"/>
      <c r="AF994" s="162"/>
    </row>
    <row r="995" spans="1:32" ht="21">
      <c r="A995" s="162"/>
      <c r="B995" s="158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  <c r="AC995" s="162"/>
      <c r="AD995" s="162"/>
      <c r="AE995" s="162"/>
      <c r="AF995" s="162"/>
    </row>
    <row r="996" spans="1:32" ht="21">
      <c r="A996" s="162"/>
      <c r="B996" s="158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  <c r="AC996" s="162"/>
      <c r="AD996" s="162"/>
      <c r="AE996" s="162"/>
      <c r="AF996" s="162"/>
    </row>
    <row r="997" spans="1:32" ht="21">
      <c r="A997" s="162"/>
      <c r="B997" s="158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  <c r="AC997" s="162"/>
      <c r="AD997" s="162"/>
      <c r="AE997" s="162"/>
      <c r="AF997" s="162"/>
    </row>
    <row r="998" spans="1:32" ht="21">
      <c r="A998" s="162"/>
      <c r="B998" s="158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  <c r="AC998" s="162"/>
      <c r="AD998" s="162"/>
      <c r="AE998" s="162"/>
      <c r="AF998" s="162"/>
    </row>
    <row r="999" spans="1:32" ht="21">
      <c r="A999" s="162"/>
      <c r="B999" s="158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  <c r="AC999" s="162"/>
      <c r="AD999" s="162"/>
      <c r="AE999" s="162"/>
      <c r="AF999" s="162"/>
    </row>
    <row r="1000" spans="1:32" ht="21">
      <c r="A1000" s="162"/>
      <c r="B1000" s="158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  <c r="AA1000" s="162"/>
      <c r="AB1000" s="162"/>
      <c r="AC1000" s="162"/>
      <c r="AD1000" s="162"/>
      <c r="AE1000" s="162"/>
      <c r="AF1000" s="162"/>
    </row>
    <row r="1001" spans="1:32" ht="21">
      <c r="A1001" s="162"/>
      <c r="B1001" s="158"/>
      <c r="C1001" s="181"/>
      <c r="D1001" s="18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  <c r="AA1001" s="162"/>
      <c r="AB1001" s="162"/>
      <c r="AC1001" s="162"/>
      <c r="AD1001" s="162"/>
      <c r="AE1001" s="162"/>
      <c r="AF1001" s="162"/>
    </row>
  </sheetData>
  <mergeCells count="7">
    <mergeCell ref="L25:N25"/>
    <mergeCell ref="B27:N27"/>
    <mergeCell ref="B1:M1"/>
    <mergeCell ref="B22:N22"/>
    <mergeCell ref="A23:A24"/>
    <mergeCell ref="L23:N23"/>
    <mergeCell ref="L24:N24"/>
  </mergeCells>
  <printOptions horizontalCentered="1"/>
  <pageMargins left="0.25" right="0.25" top="0.2" bottom="0.1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83AF-77A8-4DBB-8289-4960D1667C96}">
  <dimension ref="A1"/>
  <sheetViews>
    <sheetView workbookViewId="0">
      <selection activeCell="C21" sqref="C21"/>
    </sheetView>
  </sheetViews>
  <sheetFormatPr defaultRowHeight="12.75"/>
  <cols>
    <col min="2" max="2" width="34.85546875" bestFit="1" customWidth="1"/>
    <col min="3" max="4" width="26.7109375" bestFit="1" customWidth="1"/>
    <col min="5" max="6" width="6" bestFit="1" customWidth="1"/>
    <col min="7" max="7" width="9" bestFit="1" customWidth="1"/>
    <col min="8" max="9" width="10" bestFit="1" customWidth="1"/>
    <col min="10" max="10" width="12.8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W1007"/>
  <sheetViews>
    <sheetView zoomScale="85" zoomScaleNormal="85" workbookViewId="0">
      <selection activeCell="E17" sqref="E17"/>
    </sheetView>
  </sheetViews>
  <sheetFormatPr defaultColWidth="12.5703125" defaultRowHeight="15.75" customHeight="1"/>
  <cols>
    <col min="2" max="2" width="38.7109375" customWidth="1"/>
    <col min="6" max="6" width="15.7109375" customWidth="1"/>
    <col min="7" max="7" width="15.28515625" customWidth="1"/>
    <col min="8" max="8" width="15.5703125" customWidth="1"/>
  </cols>
  <sheetData>
    <row r="1" spans="1:23" ht="22.5">
      <c r="A1" s="802" t="s">
        <v>0</v>
      </c>
      <c r="B1" s="794"/>
      <c r="C1" s="794"/>
      <c r="D1" s="794"/>
      <c r="E1" s="794"/>
      <c r="F1" s="794"/>
      <c r="G1" s="794"/>
      <c r="H1" s="794"/>
      <c r="I1" s="7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>
      <c r="A2" s="13" t="s">
        <v>4</v>
      </c>
      <c r="B2" s="15" t="s">
        <v>6</v>
      </c>
      <c r="C2" s="17" t="s">
        <v>7</v>
      </c>
      <c r="D2" s="15" t="s">
        <v>9</v>
      </c>
      <c r="E2" s="15" t="s">
        <v>10</v>
      </c>
      <c r="F2" s="15" t="s">
        <v>11</v>
      </c>
      <c r="G2" s="15" t="s">
        <v>12</v>
      </c>
      <c r="H2" s="15" t="s">
        <v>13</v>
      </c>
      <c r="I2" s="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>
      <c r="A3" s="23">
        <v>1</v>
      </c>
      <c r="B3" s="26" t="s">
        <v>27</v>
      </c>
      <c r="C3" s="28">
        <v>6286</v>
      </c>
      <c r="D3" s="30">
        <v>3367955</v>
      </c>
      <c r="E3" s="32">
        <v>112792</v>
      </c>
      <c r="F3" s="30">
        <v>2843586</v>
      </c>
      <c r="G3" s="30">
        <v>8685</v>
      </c>
      <c r="H3" s="30">
        <v>-402892</v>
      </c>
      <c r="I3" s="7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>
      <c r="A4" s="23">
        <v>2</v>
      </c>
      <c r="B4" s="26" t="s">
        <v>31</v>
      </c>
      <c r="C4" s="28">
        <v>122</v>
      </c>
      <c r="D4" s="30">
        <v>1060145</v>
      </c>
      <c r="E4" s="30">
        <v>984</v>
      </c>
      <c r="F4" s="30">
        <v>852237.48</v>
      </c>
      <c r="G4" s="30">
        <v>80531</v>
      </c>
      <c r="H4" s="30">
        <v>-126392.52</v>
      </c>
      <c r="I4" s="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>
      <c r="A5" s="23">
        <v>3</v>
      </c>
      <c r="B5" s="26" t="s">
        <v>32</v>
      </c>
      <c r="C5" s="28">
        <v>1240</v>
      </c>
      <c r="D5" s="30">
        <v>639554</v>
      </c>
      <c r="E5" s="30">
        <v>22580</v>
      </c>
      <c r="F5" s="30">
        <v>495606.5</v>
      </c>
      <c r="G5" s="38">
        <v>42692</v>
      </c>
      <c r="H5" s="30">
        <v>-78675.5</v>
      </c>
      <c r="I5" s="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>
      <c r="A6" s="23">
        <v>4</v>
      </c>
      <c r="B6" s="26" t="s">
        <v>33</v>
      </c>
      <c r="C6" s="28">
        <v>41</v>
      </c>
      <c r="D6" s="30">
        <v>310550</v>
      </c>
      <c r="E6" s="30">
        <v>202</v>
      </c>
      <c r="F6" s="30">
        <v>264515.08</v>
      </c>
      <c r="G6" s="30">
        <v>0</v>
      </c>
      <c r="H6" s="30">
        <v>-45832.92</v>
      </c>
      <c r="I6" s="7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>
      <c r="A7" s="23">
        <v>5</v>
      </c>
      <c r="B7" s="26" t="s">
        <v>34</v>
      </c>
      <c r="C7" s="28">
        <v>25</v>
      </c>
      <c r="D7" s="30">
        <v>22837</v>
      </c>
      <c r="E7" s="30">
        <v>400</v>
      </c>
      <c r="F7" s="30">
        <v>21257</v>
      </c>
      <c r="G7" s="30">
        <v>0</v>
      </c>
      <c r="H7" s="30">
        <v>-1180</v>
      </c>
      <c r="I7" s="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>
      <c r="A8" s="23">
        <v>6</v>
      </c>
      <c r="B8" s="26" t="s">
        <v>36</v>
      </c>
      <c r="C8" s="28">
        <v>1</v>
      </c>
      <c r="D8" s="30">
        <v>4767</v>
      </c>
      <c r="E8" s="30">
        <v>0</v>
      </c>
      <c r="F8" s="30">
        <v>4132.41</v>
      </c>
      <c r="G8" s="30">
        <v>0</v>
      </c>
      <c r="H8" s="30">
        <v>-634.59</v>
      </c>
      <c r="I8" s="7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>
      <c r="A9" s="23">
        <v>7</v>
      </c>
      <c r="B9" s="50" t="s">
        <v>39</v>
      </c>
      <c r="C9" s="51">
        <v>103</v>
      </c>
      <c r="D9" s="52">
        <v>49140</v>
      </c>
      <c r="E9" s="52">
        <v>38339</v>
      </c>
      <c r="F9" s="52">
        <v>0</v>
      </c>
      <c r="G9" s="52">
        <v>0</v>
      </c>
      <c r="H9" s="30">
        <v>11041</v>
      </c>
      <c r="I9" s="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>
      <c r="A10" s="23">
        <v>8</v>
      </c>
      <c r="B10" s="50" t="s">
        <v>43</v>
      </c>
      <c r="C10" s="51">
        <v>0</v>
      </c>
      <c r="D10" s="52">
        <v>0</v>
      </c>
      <c r="E10" s="52">
        <v>0</v>
      </c>
      <c r="F10" s="52">
        <v>0</v>
      </c>
      <c r="G10" s="52">
        <v>0</v>
      </c>
      <c r="H10" s="30">
        <v>0</v>
      </c>
      <c r="I10" s="7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>
      <c r="A11" s="23">
        <v>9</v>
      </c>
      <c r="B11" s="50" t="s">
        <v>49</v>
      </c>
      <c r="C11" s="51">
        <v>7</v>
      </c>
      <c r="D11" s="52">
        <v>6975</v>
      </c>
      <c r="E11" s="52">
        <v>150</v>
      </c>
      <c r="F11" s="52">
        <v>719</v>
      </c>
      <c r="G11" s="52">
        <v>5756</v>
      </c>
      <c r="H11" s="30">
        <v>-350</v>
      </c>
      <c r="I11" s="7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>
      <c r="A12" s="23">
        <v>10</v>
      </c>
      <c r="B12" s="50" t="s">
        <v>50</v>
      </c>
      <c r="C12" s="28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7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>
      <c r="A13" s="23">
        <v>11</v>
      </c>
      <c r="B13" s="64" t="s">
        <v>57</v>
      </c>
      <c r="C13" s="28">
        <v>2277</v>
      </c>
      <c r="D13" s="30">
        <v>13625811.76</v>
      </c>
      <c r="E13" s="30">
        <v>359095</v>
      </c>
      <c r="F13" s="30">
        <v>6220933.4500000002</v>
      </c>
      <c r="G13" s="30">
        <v>2275682</v>
      </c>
      <c r="H13" s="65">
        <v>-4770101.3099999996</v>
      </c>
      <c r="I13" s="6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>
      <c r="A14" s="23">
        <v>12</v>
      </c>
      <c r="B14" s="26" t="s">
        <v>62</v>
      </c>
      <c r="C14" s="28">
        <v>1320</v>
      </c>
      <c r="D14" s="30">
        <v>0</v>
      </c>
      <c r="E14" s="30">
        <v>0</v>
      </c>
      <c r="F14" s="30">
        <v>290562</v>
      </c>
      <c r="G14" s="30">
        <v>0</v>
      </c>
      <c r="H14" s="30">
        <v>0</v>
      </c>
      <c r="I14" s="7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>
      <c r="A15" s="72">
        <v>13</v>
      </c>
      <c r="B15" s="74" t="s">
        <v>64</v>
      </c>
      <c r="C15" s="75"/>
      <c r="D15" s="77"/>
      <c r="E15" s="77"/>
      <c r="F15" s="77"/>
      <c r="G15" s="77"/>
      <c r="H15" s="79"/>
      <c r="I15" s="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>
      <c r="A16" s="80"/>
      <c r="B16" s="81" t="s">
        <v>69</v>
      </c>
      <c r="C16" s="83">
        <v>479</v>
      </c>
      <c r="D16" s="84">
        <v>257036</v>
      </c>
      <c r="E16" s="85"/>
      <c r="F16" s="86"/>
      <c r="G16" s="85"/>
      <c r="H16" s="87"/>
      <c r="I16" s="7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>
      <c r="A17" s="80"/>
      <c r="B17" s="81" t="s">
        <v>73</v>
      </c>
      <c r="C17" s="83">
        <v>80</v>
      </c>
      <c r="D17" s="84">
        <v>52522</v>
      </c>
      <c r="E17" s="85"/>
      <c r="F17" s="90"/>
      <c r="G17" s="85"/>
      <c r="H17" s="90"/>
      <c r="I17" s="7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>
      <c r="A18" s="80"/>
      <c r="B18" s="81" t="s">
        <v>75</v>
      </c>
      <c r="C18" s="83">
        <v>7030</v>
      </c>
      <c r="D18" s="84">
        <v>4304289</v>
      </c>
      <c r="E18" s="85"/>
      <c r="F18" s="90"/>
      <c r="G18" s="85"/>
      <c r="H18" s="90"/>
      <c r="I18" s="7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>
      <c r="A19" s="80"/>
      <c r="B19" s="81" t="s">
        <v>77</v>
      </c>
      <c r="C19" s="83">
        <v>182</v>
      </c>
      <c r="D19" s="84">
        <v>120370</v>
      </c>
      <c r="E19" s="85"/>
      <c r="F19" s="90"/>
      <c r="G19" s="85"/>
      <c r="H19" s="90"/>
      <c r="I19" s="7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>
      <c r="A20" s="80"/>
      <c r="B20" s="81" t="s">
        <v>80</v>
      </c>
      <c r="C20" s="83">
        <v>21</v>
      </c>
      <c r="D20" s="84">
        <v>8441</v>
      </c>
      <c r="E20" s="96" t="s">
        <v>66</v>
      </c>
      <c r="F20" s="97">
        <v>1608440</v>
      </c>
      <c r="G20" s="96" t="s">
        <v>66</v>
      </c>
      <c r="H20" s="97">
        <v>-4951634</v>
      </c>
      <c r="I20" s="7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>
      <c r="A21" s="80"/>
      <c r="B21" s="81" t="s">
        <v>82</v>
      </c>
      <c r="C21" s="83">
        <v>3150</v>
      </c>
      <c r="D21" s="84">
        <v>1799478</v>
      </c>
      <c r="E21" s="85"/>
      <c r="F21" s="90"/>
      <c r="G21" s="85"/>
      <c r="H21" s="90"/>
      <c r="I21" s="7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>
      <c r="A22" s="80"/>
      <c r="B22" s="81" t="s">
        <v>84</v>
      </c>
      <c r="C22" s="83">
        <v>36</v>
      </c>
      <c r="D22" s="84">
        <v>15878</v>
      </c>
      <c r="E22" s="85"/>
      <c r="F22" s="90"/>
      <c r="G22" s="85"/>
      <c r="H22" s="90"/>
      <c r="I22" s="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>
      <c r="A23" s="80"/>
      <c r="B23" s="81" t="s">
        <v>85</v>
      </c>
      <c r="C23" s="83">
        <v>3</v>
      </c>
      <c r="D23" s="84">
        <v>2060</v>
      </c>
      <c r="E23" s="104"/>
      <c r="F23" s="106"/>
      <c r="G23" s="104"/>
      <c r="H23" s="106"/>
      <c r="I23" s="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>
      <c r="A24" s="109"/>
      <c r="B24" s="110" t="s">
        <v>83</v>
      </c>
      <c r="C24" s="111">
        <v>10981</v>
      </c>
      <c r="D24" s="112">
        <v>6560074</v>
      </c>
      <c r="E24" s="113">
        <v>0</v>
      </c>
      <c r="F24" s="115">
        <v>1608440</v>
      </c>
      <c r="G24" s="113">
        <v>0</v>
      </c>
      <c r="H24" s="115">
        <v>-4951634</v>
      </c>
      <c r="I24" s="7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>
      <c r="A25" s="116">
        <v>14</v>
      </c>
      <c r="B25" s="117" t="s">
        <v>90</v>
      </c>
      <c r="C25" s="119">
        <v>36363</v>
      </c>
      <c r="D25" s="120">
        <v>19981414</v>
      </c>
      <c r="E25" s="30">
        <v>1084919</v>
      </c>
      <c r="F25" s="30">
        <v>13138630.560000001</v>
      </c>
      <c r="G25" s="30">
        <v>0</v>
      </c>
      <c r="H25" s="30">
        <v>-5757864.4400000004</v>
      </c>
      <c r="I25" s="7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>
      <c r="A26" s="23">
        <v>15</v>
      </c>
      <c r="B26" s="26" t="s">
        <v>94</v>
      </c>
      <c r="C26" s="28">
        <v>2443</v>
      </c>
      <c r="D26" s="30">
        <v>1670200.5</v>
      </c>
      <c r="E26" s="30">
        <v>0</v>
      </c>
      <c r="F26" s="30">
        <v>446762.85</v>
      </c>
      <c r="G26" s="30">
        <v>0</v>
      </c>
      <c r="H26" s="121"/>
      <c r="I26" s="7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>
      <c r="A27" s="122">
        <v>16</v>
      </c>
      <c r="B27" s="26" t="s">
        <v>97</v>
      </c>
      <c r="C27" s="28">
        <v>2870</v>
      </c>
      <c r="D27" s="30">
        <v>1256102.5</v>
      </c>
      <c r="E27" s="30">
        <v>0</v>
      </c>
      <c r="F27" s="30">
        <v>482906.51</v>
      </c>
      <c r="G27" s="30">
        <v>290955</v>
      </c>
      <c r="H27" s="30">
        <v>-482240.99</v>
      </c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>
      <c r="A28" s="122">
        <v>17</v>
      </c>
      <c r="B28" s="26" t="s">
        <v>100</v>
      </c>
      <c r="C28" s="28">
        <v>87</v>
      </c>
      <c r="D28" s="30">
        <v>440550.5</v>
      </c>
      <c r="E28" s="30">
        <v>0</v>
      </c>
      <c r="F28" s="30">
        <v>197674.42</v>
      </c>
      <c r="G28" s="30">
        <v>57187.5</v>
      </c>
      <c r="H28" s="30">
        <v>-185688.58</v>
      </c>
      <c r="I28" s="7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>
      <c r="A29" s="122">
        <v>18</v>
      </c>
      <c r="B29" s="26" t="s">
        <v>102</v>
      </c>
      <c r="C29" s="28">
        <v>46</v>
      </c>
      <c r="D29" s="30">
        <v>39803</v>
      </c>
      <c r="E29" s="30">
        <v>0</v>
      </c>
      <c r="F29" s="30">
        <v>35659</v>
      </c>
      <c r="G29" s="30">
        <v>3286</v>
      </c>
      <c r="H29" s="30">
        <v>-858</v>
      </c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>
      <c r="A30" s="122">
        <v>19</v>
      </c>
      <c r="B30" s="26" t="s">
        <v>103</v>
      </c>
      <c r="C30" s="28">
        <v>9</v>
      </c>
      <c r="D30" s="30">
        <v>26694</v>
      </c>
      <c r="E30" s="30">
        <v>0</v>
      </c>
      <c r="F30" s="30">
        <v>19992</v>
      </c>
      <c r="G30" s="30">
        <v>6702</v>
      </c>
      <c r="H30" s="30">
        <v>0</v>
      </c>
      <c r="I30" s="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>
      <c r="A31" s="122">
        <v>20</v>
      </c>
      <c r="B31" s="26" t="s">
        <v>106</v>
      </c>
      <c r="C31" s="28">
        <v>86</v>
      </c>
      <c r="D31" s="30">
        <v>57560</v>
      </c>
      <c r="E31" s="30">
        <v>0</v>
      </c>
      <c r="F31" s="30">
        <v>53160</v>
      </c>
      <c r="G31" s="30">
        <v>2650</v>
      </c>
      <c r="H31" s="30">
        <v>-1750</v>
      </c>
      <c r="I31" s="7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>
      <c r="A32" s="122">
        <v>21</v>
      </c>
      <c r="B32" s="26" t="s">
        <v>108</v>
      </c>
      <c r="C32" s="28">
        <v>4</v>
      </c>
      <c r="D32" s="30">
        <v>8874.5</v>
      </c>
      <c r="E32" s="30">
        <v>0</v>
      </c>
      <c r="F32" s="124">
        <v>8874.5</v>
      </c>
      <c r="G32" s="124">
        <v>0</v>
      </c>
      <c r="H32" s="124">
        <v>0</v>
      </c>
      <c r="I32" s="7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>
      <c r="A33" s="125">
        <v>22</v>
      </c>
      <c r="B33" s="26" t="s">
        <v>112</v>
      </c>
      <c r="C33" s="28">
        <v>95</v>
      </c>
      <c r="D33" s="30">
        <v>626826</v>
      </c>
      <c r="E33" s="30">
        <v>0</v>
      </c>
      <c r="F33" s="30">
        <v>437694</v>
      </c>
      <c r="G33" s="30">
        <v>188330</v>
      </c>
      <c r="H33" s="30">
        <v>-802</v>
      </c>
      <c r="I33" s="7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>
      <c r="A34" s="126">
        <v>23</v>
      </c>
      <c r="B34" s="26" t="s">
        <v>115</v>
      </c>
      <c r="C34" s="28">
        <v>23</v>
      </c>
      <c r="D34" s="30">
        <v>23350</v>
      </c>
      <c r="E34" s="30">
        <v>0</v>
      </c>
      <c r="F34" s="30">
        <v>24450</v>
      </c>
      <c r="G34" s="30">
        <v>0</v>
      </c>
      <c r="H34" s="30">
        <v>1100</v>
      </c>
      <c r="I34" s="7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idden="1">
      <c r="A35" s="13" t="s">
        <v>4</v>
      </c>
      <c r="B35" s="15" t="s">
        <v>6</v>
      </c>
      <c r="C35" s="17" t="s">
        <v>7</v>
      </c>
      <c r="D35" s="15" t="s">
        <v>9</v>
      </c>
      <c r="E35" s="15" t="s">
        <v>10</v>
      </c>
      <c r="F35" s="15" t="s">
        <v>11</v>
      </c>
      <c r="G35" s="15" t="s">
        <v>12</v>
      </c>
      <c r="H35" s="15" t="s">
        <v>13</v>
      </c>
      <c r="I35" s="7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>
      <c r="A36" s="126">
        <v>24</v>
      </c>
      <c r="B36" s="26" t="s">
        <v>116</v>
      </c>
      <c r="C36" s="28">
        <v>3</v>
      </c>
      <c r="D36" s="30">
        <v>6570</v>
      </c>
      <c r="E36" s="30">
        <v>2160</v>
      </c>
      <c r="F36" s="30">
        <v>4410</v>
      </c>
      <c r="G36" s="30">
        <v>0</v>
      </c>
      <c r="H36" s="30">
        <v>0</v>
      </c>
      <c r="I36" s="7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>
      <c r="A37" s="126">
        <v>25</v>
      </c>
      <c r="B37" s="26" t="s">
        <v>117</v>
      </c>
      <c r="C37" s="28">
        <v>1</v>
      </c>
      <c r="D37" s="30">
        <v>4143</v>
      </c>
      <c r="E37" s="30">
        <v>4143</v>
      </c>
      <c r="F37" s="30">
        <v>0</v>
      </c>
      <c r="G37" s="30">
        <v>0</v>
      </c>
      <c r="H37" s="30">
        <v>0</v>
      </c>
      <c r="I37" s="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>
      <c r="A38" s="129"/>
      <c r="B38" s="131" t="s">
        <v>118</v>
      </c>
      <c r="C38" s="133">
        <v>64433</v>
      </c>
      <c r="D38" s="134">
        <v>49789896.759999998</v>
      </c>
      <c r="E38" s="134">
        <v>1625764</v>
      </c>
      <c r="F38" s="134">
        <v>27452202.760000002</v>
      </c>
      <c r="G38" s="134">
        <v>2962456.5</v>
      </c>
      <c r="H38" s="134">
        <v>-16794755.850000001</v>
      </c>
      <c r="I38" s="7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>
      <c r="A39" s="137" t="s">
        <v>120</v>
      </c>
      <c r="B39" s="138" t="s">
        <v>121</v>
      </c>
      <c r="C39" s="139"/>
      <c r="D39" s="9"/>
      <c r="E39" s="9"/>
      <c r="F39" s="9"/>
      <c r="G39" s="9"/>
      <c r="H39" s="9"/>
      <c r="I39" s="7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>
      <c r="A40" s="140"/>
      <c r="B40" s="9"/>
      <c r="C40" s="139"/>
      <c r="D40" s="9"/>
      <c r="E40" s="9"/>
      <c r="F40" s="9"/>
      <c r="G40" s="9"/>
      <c r="H40" s="9"/>
      <c r="I40" s="7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>
      <c r="A41" s="15" t="s">
        <v>4</v>
      </c>
      <c r="B41" s="15" t="s">
        <v>6</v>
      </c>
      <c r="C41" s="17" t="s">
        <v>7</v>
      </c>
      <c r="D41" s="15" t="s">
        <v>9</v>
      </c>
      <c r="E41" s="15" t="s">
        <v>124</v>
      </c>
      <c r="F41" s="131" t="s">
        <v>125</v>
      </c>
      <c r="G41" s="803" t="s">
        <v>126</v>
      </c>
      <c r="H41" s="792"/>
      <c r="I41" s="7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>
      <c r="A42" s="23">
        <v>1</v>
      </c>
      <c r="B42" s="145" t="s">
        <v>129</v>
      </c>
      <c r="C42" s="119">
        <v>39</v>
      </c>
      <c r="D42" s="148">
        <v>17678.5</v>
      </c>
      <c r="E42" s="149" t="s">
        <v>66</v>
      </c>
      <c r="F42" s="149" t="s">
        <v>66</v>
      </c>
      <c r="G42" s="804" t="s">
        <v>131</v>
      </c>
      <c r="H42" s="805"/>
      <c r="I42" s="7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>
      <c r="A43" s="23">
        <v>2</v>
      </c>
      <c r="B43" s="145" t="s">
        <v>133</v>
      </c>
      <c r="C43" s="119">
        <v>2846</v>
      </c>
      <c r="D43" s="120">
        <v>1777280</v>
      </c>
      <c r="E43" s="120">
        <v>1285548</v>
      </c>
      <c r="F43" s="156">
        <v>766</v>
      </c>
      <c r="G43" s="806">
        <v>547771</v>
      </c>
      <c r="H43" s="792"/>
      <c r="I43" s="7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>
      <c r="A44" s="23">
        <v>3</v>
      </c>
      <c r="B44" s="64" t="s">
        <v>136</v>
      </c>
      <c r="C44" s="28">
        <v>82</v>
      </c>
      <c r="D44" s="30">
        <v>453953</v>
      </c>
      <c r="E44" s="30">
        <v>260833</v>
      </c>
      <c r="F44" s="160">
        <v>40</v>
      </c>
      <c r="G44" s="807">
        <v>220061</v>
      </c>
      <c r="H44" s="792"/>
      <c r="I44" s="7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>
      <c r="A45" s="161"/>
      <c r="B45" s="131" t="s">
        <v>83</v>
      </c>
      <c r="C45" s="133">
        <v>2967</v>
      </c>
      <c r="D45" s="134">
        <v>2248911.5</v>
      </c>
      <c r="E45" s="134">
        <v>1546381</v>
      </c>
      <c r="F45" s="133">
        <v>806</v>
      </c>
      <c r="G45" s="801">
        <v>767832</v>
      </c>
      <c r="H45" s="792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>
      <c r="A46" s="166" t="s">
        <v>155</v>
      </c>
      <c r="B46" s="9"/>
      <c r="C46" s="139"/>
      <c r="D46" s="9"/>
      <c r="E46" s="9"/>
      <c r="F46" s="9"/>
      <c r="G46" s="9"/>
      <c r="H46" s="9"/>
      <c r="I46" s="7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>
      <c r="A47" s="9"/>
      <c r="B47" s="9"/>
      <c r="C47" s="139"/>
      <c r="D47" s="9"/>
      <c r="E47" s="9"/>
      <c r="F47" s="9"/>
      <c r="G47" s="9"/>
      <c r="H47" s="9"/>
      <c r="I47" s="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>
      <c r="A48" s="9"/>
      <c r="B48" s="9"/>
      <c r="C48" s="139"/>
      <c r="D48" s="9"/>
      <c r="E48" s="9"/>
      <c r="F48" s="9"/>
      <c r="G48" s="9"/>
      <c r="H48" s="9"/>
      <c r="I48" s="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>
      <c r="A49" s="9"/>
      <c r="B49" s="9"/>
      <c r="C49" s="139"/>
      <c r="D49" s="9"/>
      <c r="E49" s="9"/>
      <c r="F49" s="9"/>
      <c r="G49" s="9"/>
      <c r="H49" s="9"/>
      <c r="I49" s="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>
      <c r="A50" s="9"/>
      <c r="B50" s="9"/>
      <c r="C50" s="139"/>
      <c r="D50" s="9"/>
      <c r="E50" s="9"/>
      <c r="F50" s="9"/>
      <c r="G50" s="9"/>
      <c r="H50" s="9"/>
      <c r="I50" s="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>
      <c r="A51" s="9"/>
      <c r="B51" s="9"/>
      <c r="C51" s="139"/>
      <c r="D51" s="9"/>
      <c r="E51" s="9"/>
      <c r="F51" s="9"/>
      <c r="G51" s="9"/>
      <c r="H51" s="9"/>
      <c r="I51" s="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>
      <c r="A52" s="9"/>
      <c r="B52" s="9"/>
      <c r="C52" s="139"/>
      <c r="D52" s="9"/>
      <c r="E52" s="9"/>
      <c r="F52" s="9"/>
      <c r="G52" s="9"/>
      <c r="H52" s="9"/>
      <c r="I52" s="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>
      <c r="A53" s="9"/>
      <c r="B53" s="9"/>
      <c r="C53" s="139"/>
      <c r="D53" s="9"/>
      <c r="E53" s="9"/>
      <c r="F53" s="9"/>
      <c r="G53" s="9"/>
      <c r="H53" s="9"/>
      <c r="I53" s="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>
      <c r="A54" s="9"/>
      <c r="B54" s="9"/>
      <c r="C54" s="139"/>
      <c r="D54" s="9"/>
      <c r="E54" s="9"/>
      <c r="F54" s="9"/>
      <c r="G54" s="9"/>
      <c r="H54" s="9"/>
      <c r="I54" s="7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>
      <c r="A55" s="9"/>
      <c r="B55" s="9"/>
      <c r="C55" s="139"/>
      <c r="D55" s="9"/>
      <c r="E55" s="9"/>
      <c r="F55" s="9"/>
      <c r="G55" s="9"/>
      <c r="H55" s="9"/>
      <c r="I55" s="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>
      <c r="A56" s="9"/>
      <c r="B56" s="9"/>
      <c r="C56" s="139"/>
      <c r="D56" s="9"/>
      <c r="E56" s="9"/>
      <c r="F56" s="9"/>
      <c r="G56" s="9"/>
      <c r="H56" s="9"/>
      <c r="I56" s="7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>
      <c r="A57" s="9"/>
      <c r="B57" s="9"/>
      <c r="C57" s="139"/>
      <c r="D57" s="9"/>
      <c r="E57" s="9"/>
      <c r="F57" s="9"/>
      <c r="G57" s="9"/>
      <c r="H57" s="9"/>
      <c r="I57" s="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>
      <c r="A58" s="9"/>
      <c r="B58" s="9"/>
      <c r="C58" s="139"/>
      <c r="D58" s="9"/>
      <c r="E58" s="9"/>
      <c r="F58" s="9"/>
      <c r="G58" s="9"/>
      <c r="H58" s="9"/>
      <c r="I58" s="7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>
      <c r="A59" s="9"/>
      <c r="B59" s="9"/>
      <c r="C59" s="139"/>
      <c r="D59" s="9"/>
      <c r="E59" s="9"/>
      <c r="F59" s="9"/>
      <c r="G59" s="9"/>
      <c r="H59" s="9"/>
      <c r="I59" s="7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>
      <c r="A60" s="9"/>
      <c r="B60" s="9"/>
      <c r="C60" s="139"/>
      <c r="D60" s="9"/>
      <c r="E60" s="9"/>
      <c r="F60" s="9"/>
      <c r="G60" s="9"/>
      <c r="H60" s="9"/>
      <c r="I60" s="7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>
      <c r="A61" s="9"/>
      <c r="B61" s="9"/>
      <c r="C61" s="139"/>
      <c r="D61" s="9"/>
      <c r="E61" s="9"/>
      <c r="F61" s="9"/>
      <c r="G61" s="9"/>
      <c r="H61" s="9"/>
      <c r="I61" s="7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>
      <c r="A62" s="9"/>
      <c r="B62" s="9"/>
      <c r="C62" s="139"/>
      <c r="D62" s="9"/>
      <c r="E62" s="9"/>
      <c r="F62" s="9"/>
      <c r="G62" s="9"/>
      <c r="H62" s="9"/>
      <c r="I62" s="7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>
      <c r="A63" s="9"/>
      <c r="B63" s="9"/>
      <c r="C63" s="139"/>
      <c r="D63" s="9"/>
      <c r="E63" s="9"/>
      <c r="F63" s="9"/>
      <c r="G63" s="9"/>
      <c r="H63" s="9"/>
      <c r="I63" s="7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>
      <c r="A64" s="9"/>
      <c r="B64" s="9"/>
      <c r="C64" s="139"/>
      <c r="D64" s="9"/>
      <c r="E64" s="9"/>
      <c r="F64" s="9"/>
      <c r="G64" s="9"/>
      <c r="H64" s="9"/>
      <c r="I64" s="7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>
      <c r="A65" s="9"/>
      <c r="B65" s="9"/>
      <c r="C65" s="139"/>
      <c r="D65" s="9"/>
      <c r="E65" s="9"/>
      <c r="F65" s="9"/>
      <c r="G65" s="9"/>
      <c r="H65" s="9"/>
      <c r="I65" s="7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>
      <c r="A66" s="9"/>
      <c r="B66" s="9"/>
      <c r="C66" s="139"/>
      <c r="D66" s="9"/>
      <c r="E66" s="9"/>
      <c r="F66" s="9"/>
      <c r="G66" s="9"/>
      <c r="H66" s="9"/>
      <c r="I66" s="7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>
      <c r="A67" s="9"/>
      <c r="B67" s="9"/>
      <c r="C67" s="139"/>
      <c r="D67" s="9"/>
      <c r="E67" s="9"/>
      <c r="F67" s="9"/>
      <c r="G67" s="9"/>
      <c r="H67" s="9"/>
      <c r="I67" s="7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>
      <c r="A68" s="9"/>
      <c r="B68" s="9"/>
      <c r="C68" s="139"/>
      <c r="D68" s="9"/>
      <c r="E68" s="9"/>
      <c r="F68" s="9"/>
      <c r="G68" s="9"/>
      <c r="H68" s="9"/>
      <c r="I68" s="7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>
      <c r="A69" s="9"/>
      <c r="B69" s="9"/>
      <c r="C69" s="139"/>
      <c r="D69" s="9"/>
      <c r="E69" s="9"/>
      <c r="F69" s="9"/>
      <c r="G69" s="9"/>
      <c r="H69" s="9"/>
      <c r="I69" s="7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>
      <c r="A70" s="9"/>
      <c r="B70" s="9"/>
      <c r="C70" s="139"/>
      <c r="D70" s="9"/>
      <c r="E70" s="9"/>
      <c r="F70" s="9"/>
      <c r="G70" s="9"/>
      <c r="H70" s="9"/>
      <c r="I70" s="7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>
      <c r="A71" s="9"/>
      <c r="B71" s="9"/>
      <c r="C71" s="139"/>
      <c r="D71" s="9"/>
      <c r="E71" s="9"/>
      <c r="F71" s="9"/>
      <c r="G71" s="9"/>
      <c r="H71" s="9"/>
      <c r="I71" s="7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>
      <c r="A72" s="9"/>
      <c r="B72" s="9"/>
      <c r="C72" s="139"/>
      <c r="D72" s="9"/>
      <c r="E72" s="9"/>
      <c r="F72" s="9"/>
      <c r="G72" s="9"/>
      <c r="H72" s="9"/>
      <c r="I72" s="7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>
      <c r="A73" s="9"/>
      <c r="B73" s="9"/>
      <c r="C73" s="139"/>
      <c r="D73" s="9"/>
      <c r="E73" s="9"/>
      <c r="F73" s="9"/>
      <c r="G73" s="9"/>
      <c r="H73" s="9"/>
      <c r="I73" s="7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>
      <c r="A74" s="9"/>
      <c r="B74" s="9"/>
      <c r="C74" s="139"/>
      <c r="D74" s="9"/>
      <c r="E74" s="9"/>
      <c r="F74" s="9"/>
      <c r="G74" s="9"/>
      <c r="H74" s="9"/>
      <c r="I74" s="7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>
      <c r="A75" s="9"/>
      <c r="B75" s="9"/>
      <c r="C75" s="139"/>
      <c r="D75" s="9"/>
      <c r="E75" s="9"/>
      <c r="F75" s="9"/>
      <c r="G75" s="9"/>
      <c r="H75" s="9"/>
      <c r="I75" s="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>
      <c r="A76" s="9"/>
      <c r="B76" s="9"/>
      <c r="C76" s="139"/>
      <c r="D76" s="9"/>
      <c r="E76" s="9"/>
      <c r="F76" s="9"/>
      <c r="G76" s="9"/>
      <c r="H76" s="9"/>
      <c r="I76" s="7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>
      <c r="A77" s="9"/>
      <c r="B77" s="9"/>
      <c r="C77" s="139"/>
      <c r="D77" s="9"/>
      <c r="E77" s="9"/>
      <c r="F77" s="9"/>
      <c r="G77" s="9"/>
      <c r="H77" s="9"/>
      <c r="I77" s="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>
      <c r="A78" s="9"/>
      <c r="B78" s="9"/>
      <c r="C78" s="139"/>
      <c r="D78" s="9"/>
      <c r="E78" s="9"/>
      <c r="F78" s="9"/>
      <c r="G78" s="9"/>
      <c r="H78" s="9"/>
      <c r="I78" s="7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>
      <c r="A79" s="9"/>
      <c r="B79" s="9"/>
      <c r="C79" s="139"/>
      <c r="D79" s="9"/>
      <c r="E79" s="9"/>
      <c r="F79" s="9"/>
      <c r="G79" s="9"/>
      <c r="H79" s="9"/>
      <c r="I79" s="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>
      <c r="A80" s="9"/>
      <c r="B80" s="9"/>
      <c r="C80" s="139"/>
      <c r="D80" s="9"/>
      <c r="E80" s="9"/>
      <c r="F80" s="9"/>
      <c r="G80" s="9"/>
      <c r="H80" s="9"/>
      <c r="I80" s="7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>
      <c r="A81" s="9"/>
      <c r="B81" s="9"/>
      <c r="C81" s="139"/>
      <c r="D81" s="9"/>
      <c r="E81" s="9"/>
      <c r="F81" s="9"/>
      <c r="G81" s="9"/>
      <c r="H81" s="9"/>
      <c r="I81" s="7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>
      <c r="A82" s="9"/>
      <c r="B82" s="9"/>
      <c r="C82" s="139"/>
      <c r="D82" s="9"/>
      <c r="E82" s="9"/>
      <c r="F82" s="9"/>
      <c r="G82" s="9"/>
      <c r="H82" s="9"/>
      <c r="I82" s="7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>
      <c r="A83" s="9"/>
      <c r="B83" s="9"/>
      <c r="C83" s="139"/>
      <c r="D83" s="9"/>
      <c r="E83" s="9"/>
      <c r="F83" s="9"/>
      <c r="G83" s="9"/>
      <c r="H83" s="9"/>
      <c r="I83" s="7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>
      <c r="A84" s="9"/>
      <c r="B84" s="9"/>
      <c r="C84" s="139"/>
      <c r="D84" s="9"/>
      <c r="E84" s="9"/>
      <c r="F84" s="9"/>
      <c r="G84" s="9"/>
      <c r="H84" s="9"/>
      <c r="I84" s="7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>
      <c r="A85" s="9"/>
      <c r="B85" s="9"/>
      <c r="C85" s="139"/>
      <c r="D85" s="9"/>
      <c r="E85" s="9"/>
      <c r="F85" s="9"/>
      <c r="G85" s="9"/>
      <c r="H85" s="9"/>
      <c r="I85" s="7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>
      <c r="A86" s="9"/>
      <c r="B86" s="9"/>
      <c r="C86" s="139"/>
      <c r="D86" s="9"/>
      <c r="E86" s="9"/>
      <c r="F86" s="9"/>
      <c r="G86" s="9"/>
      <c r="H86" s="9"/>
      <c r="I86" s="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>
      <c r="A87" s="9"/>
      <c r="B87" s="9"/>
      <c r="C87" s="139"/>
      <c r="D87" s="9"/>
      <c r="E87" s="9"/>
      <c r="F87" s="9"/>
      <c r="G87" s="9"/>
      <c r="H87" s="9"/>
      <c r="I87" s="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>
      <c r="A88" s="9"/>
      <c r="B88" s="9"/>
      <c r="C88" s="139"/>
      <c r="D88" s="9"/>
      <c r="E88" s="9"/>
      <c r="F88" s="9"/>
      <c r="G88" s="9"/>
      <c r="H88" s="9"/>
      <c r="I88" s="7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>
      <c r="A89" s="9"/>
      <c r="B89" s="9"/>
      <c r="C89" s="139"/>
      <c r="D89" s="9"/>
      <c r="E89" s="9"/>
      <c r="F89" s="9"/>
      <c r="G89" s="9"/>
      <c r="H89" s="9"/>
      <c r="I89" s="7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>
      <c r="A90" s="9"/>
      <c r="B90" s="9"/>
      <c r="C90" s="139"/>
      <c r="D90" s="9"/>
      <c r="E90" s="9"/>
      <c r="F90" s="9"/>
      <c r="G90" s="9"/>
      <c r="H90" s="9"/>
      <c r="I90" s="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>
      <c r="A91" s="9"/>
      <c r="B91" s="9"/>
      <c r="C91" s="139"/>
      <c r="D91" s="9"/>
      <c r="E91" s="9"/>
      <c r="F91" s="9"/>
      <c r="G91" s="9"/>
      <c r="H91" s="9"/>
      <c r="I91" s="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>
      <c r="A92" s="9"/>
      <c r="B92" s="9"/>
      <c r="C92" s="139"/>
      <c r="D92" s="9"/>
      <c r="E92" s="9"/>
      <c r="F92" s="9"/>
      <c r="G92" s="9"/>
      <c r="H92" s="9"/>
      <c r="I92" s="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>
      <c r="A93" s="9"/>
      <c r="B93" s="9"/>
      <c r="C93" s="139"/>
      <c r="D93" s="9"/>
      <c r="E93" s="9"/>
      <c r="F93" s="9"/>
      <c r="G93" s="9"/>
      <c r="H93" s="9"/>
      <c r="I93" s="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>
      <c r="A94" s="9"/>
      <c r="B94" s="9"/>
      <c r="C94" s="139"/>
      <c r="D94" s="9"/>
      <c r="E94" s="9"/>
      <c r="F94" s="9"/>
      <c r="G94" s="9"/>
      <c r="H94" s="9"/>
      <c r="I94" s="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>
      <c r="A95" s="9"/>
      <c r="B95" s="9"/>
      <c r="C95" s="139"/>
      <c r="D95" s="9"/>
      <c r="E95" s="9"/>
      <c r="F95" s="9"/>
      <c r="G95" s="9"/>
      <c r="H95" s="9"/>
      <c r="I95" s="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>
      <c r="A96" s="9"/>
      <c r="B96" s="9"/>
      <c r="C96" s="139"/>
      <c r="D96" s="9"/>
      <c r="E96" s="9"/>
      <c r="F96" s="9"/>
      <c r="G96" s="9"/>
      <c r="H96" s="9"/>
      <c r="I96" s="7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>
      <c r="A97" s="9"/>
      <c r="B97" s="9"/>
      <c r="C97" s="139"/>
      <c r="D97" s="9"/>
      <c r="E97" s="9"/>
      <c r="F97" s="9"/>
      <c r="G97" s="9"/>
      <c r="H97" s="9"/>
      <c r="I97" s="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>
      <c r="A98" s="9"/>
      <c r="B98" s="9"/>
      <c r="C98" s="139"/>
      <c r="D98" s="9"/>
      <c r="E98" s="9"/>
      <c r="F98" s="9"/>
      <c r="G98" s="9"/>
      <c r="H98" s="9"/>
      <c r="I98" s="7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>
      <c r="A99" s="9"/>
      <c r="B99" s="9"/>
      <c r="C99" s="139"/>
      <c r="D99" s="9"/>
      <c r="E99" s="9"/>
      <c r="F99" s="9"/>
      <c r="G99" s="9"/>
      <c r="H99" s="9"/>
      <c r="I99" s="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>
      <c r="A100" s="9"/>
      <c r="B100" s="9"/>
      <c r="C100" s="139"/>
      <c r="D100" s="9"/>
      <c r="E100" s="9"/>
      <c r="F100" s="9"/>
      <c r="G100" s="9"/>
      <c r="H100" s="9"/>
      <c r="I100" s="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>
      <c r="A101" s="9"/>
      <c r="B101" s="9"/>
      <c r="C101" s="139"/>
      <c r="D101" s="9"/>
      <c r="E101" s="9"/>
      <c r="F101" s="9"/>
      <c r="G101" s="9"/>
      <c r="H101" s="9"/>
      <c r="I101" s="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>
      <c r="A102" s="9"/>
      <c r="B102" s="9"/>
      <c r="C102" s="139"/>
      <c r="D102" s="9"/>
      <c r="E102" s="9"/>
      <c r="F102" s="9"/>
      <c r="G102" s="9"/>
      <c r="H102" s="9"/>
      <c r="I102" s="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>
      <c r="A103" s="9"/>
      <c r="B103" s="9"/>
      <c r="C103" s="139"/>
      <c r="D103" s="9"/>
      <c r="E103" s="9"/>
      <c r="F103" s="9"/>
      <c r="G103" s="9"/>
      <c r="H103" s="9"/>
      <c r="I103" s="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>
      <c r="A104" s="9"/>
      <c r="B104" s="9"/>
      <c r="C104" s="139"/>
      <c r="D104" s="9"/>
      <c r="E104" s="9"/>
      <c r="F104" s="9"/>
      <c r="G104" s="9"/>
      <c r="H104" s="9"/>
      <c r="I104" s="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>
      <c r="A105" s="9"/>
      <c r="B105" s="9"/>
      <c r="C105" s="139"/>
      <c r="D105" s="9"/>
      <c r="E105" s="9"/>
      <c r="F105" s="9"/>
      <c r="G105" s="9"/>
      <c r="H105" s="9"/>
      <c r="I105" s="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>
      <c r="A106" s="9"/>
      <c r="B106" s="9"/>
      <c r="C106" s="139"/>
      <c r="D106" s="9"/>
      <c r="E106" s="9"/>
      <c r="F106" s="9"/>
      <c r="G106" s="9"/>
      <c r="H106" s="9"/>
      <c r="I106" s="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>
      <c r="A107" s="9"/>
      <c r="B107" s="9"/>
      <c r="C107" s="139"/>
      <c r="D107" s="9"/>
      <c r="E107" s="9"/>
      <c r="F107" s="9"/>
      <c r="G107" s="9"/>
      <c r="H107" s="9"/>
      <c r="I107" s="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>
      <c r="A108" s="9"/>
      <c r="B108" s="9"/>
      <c r="C108" s="139"/>
      <c r="D108" s="9"/>
      <c r="E108" s="9"/>
      <c r="F108" s="9"/>
      <c r="G108" s="9"/>
      <c r="H108" s="9"/>
      <c r="I108" s="7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>
      <c r="A109" s="9"/>
      <c r="B109" s="9"/>
      <c r="C109" s="139"/>
      <c r="D109" s="9"/>
      <c r="E109" s="9"/>
      <c r="F109" s="9"/>
      <c r="G109" s="9"/>
      <c r="H109" s="9"/>
      <c r="I109" s="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>
      <c r="A110" s="9"/>
      <c r="B110" s="9"/>
      <c r="C110" s="139"/>
      <c r="D110" s="9"/>
      <c r="E110" s="9"/>
      <c r="F110" s="9"/>
      <c r="G110" s="9"/>
      <c r="H110" s="9"/>
      <c r="I110" s="7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>
      <c r="A111" s="9"/>
      <c r="B111" s="9"/>
      <c r="C111" s="139"/>
      <c r="D111" s="9"/>
      <c r="E111" s="9"/>
      <c r="F111" s="9"/>
      <c r="G111" s="9"/>
      <c r="H111" s="9"/>
      <c r="I111" s="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>
      <c r="A112" s="9"/>
      <c r="B112" s="9"/>
      <c r="C112" s="139"/>
      <c r="D112" s="9"/>
      <c r="E112" s="9"/>
      <c r="F112" s="9"/>
      <c r="G112" s="9"/>
      <c r="H112" s="9"/>
      <c r="I112" s="7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>
      <c r="A113" s="9"/>
      <c r="B113" s="9"/>
      <c r="C113" s="139"/>
      <c r="D113" s="9"/>
      <c r="E113" s="9"/>
      <c r="F113" s="9"/>
      <c r="G113" s="9"/>
      <c r="H113" s="9"/>
      <c r="I113" s="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>
      <c r="A114" s="9"/>
      <c r="B114" s="9"/>
      <c r="C114" s="139"/>
      <c r="D114" s="9"/>
      <c r="E114" s="9"/>
      <c r="F114" s="9"/>
      <c r="G114" s="9"/>
      <c r="H114" s="9"/>
      <c r="I114" s="7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>
      <c r="A115" s="9"/>
      <c r="B115" s="9"/>
      <c r="C115" s="139"/>
      <c r="D115" s="9"/>
      <c r="E115" s="9"/>
      <c r="F115" s="9"/>
      <c r="G115" s="9"/>
      <c r="H115" s="9"/>
      <c r="I115" s="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>
      <c r="A116" s="9"/>
      <c r="B116" s="9"/>
      <c r="C116" s="139"/>
      <c r="D116" s="9"/>
      <c r="E116" s="9"/>
      <c r="F116" s="9"/>
      <c r="G116" s="9"/>
      <c r="H116" s="9"/>
      <c r="I116" s="7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>
      <c r="A117" s="9"/>
      <c r="B117" s="9"/>
      <c r="C117" s="139"/>
      <c r="D117" s="9"/>
      <c r="E117" s="9"/>
      <c r="F117" s="9"/>
      <c r="G117" s="9"/>
      <c r="H117" s="9"/>
      <c r="I117" s="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>
      <c r="A118" s="9"/>
      <c r="B118" s="9"/>
      <c r="C118" s="139"/>
      <c r="D118" s="9"/>
      <c r="E118" s="9"/>
      <c r="F118" s="9"/>
      <c r="G118" s="9"/>
      <c r="H118" s="9"/>
      <c r="I118" s="7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>
      <c r="A119" s="9"/>
      <c r="B119" s="9"/>
      <c r="C119" s="139"/>
      <c r="D119" s="9"/>
      <c r="E119" s="9"/>
      <c r="F119" s="9"/>
      <c r="G119" s="9"/>
      <c r="H119" s="9"/>
      <c r="I119" s="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>
      <c r="A120" s="9"/>
      <c r="B120" s="9"/>
      <c r="C120" s="139"/>
      <c r="D120" s="9"/>
      <c r="E120" s="9"/>
      <c r="F120" s="9"/>
      <c r="G120" s="9"/>
      <c r="H120" s="9"/>
      <c r="I120" s="7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>
      <c r="A121" s="9"/>
      <c r="B121" s="9"/>
      <c r="C121" s="139"/>
      <c r="D121" s="9"/>
      <c r="E121" s="9"/>
      <c r="F121" s="9"/>
      <c r="G121" s="9"/>
      <c r="H121" s="9"/>
      <c r="I121" s="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>
      <c r="A122" s="9"/>
      <c r="B122" s="9"/>
      <c r="C122" s="139"/>
      <c r="D122" s="9"/>
      <c r="E122" s="9"/>
      <c r="F122" s="9"/>
      <c r="G122" s="9"/>
      <c r="H122" s="9"/>
      <c r="I122" s="7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>
      <c r="A123" s="9"/>
      <c r="B123" s="9"/>
      <c r="C123" s="139"/>
      <c r="D123" s="9"/>
      <c r="E123" s="9"/>
      <c r="F123" s="9"/>
      <c r="G123" s="9"/>
      <c r="H123" s="9"/>
      <c r="I123" s="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>
      <c r="A124" s="9"/>
      <c r="B124" s="9"/>
      <c r="C124" s="139"/>
      <c r="D124" s="9"/>
      <c r="E124" s="9"/>
      <c r="F124" s="9"/>
      <c r="G124" s="9"/>
      <c r="H124" s="9"/>
      <c r="I124" s="7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>
      <c r="A125" s="9"/>
      <c r="B125" s="9"/>
      <c r="C125" s="139"/>
      <c r="D125" s="9"/>
      <c r="E125" s="9"/>
      <c r="F125" s="9"/>
      <c r="G125" s="9"/>
      <c r="H125" s="9"/>
      <c r="I125" s="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>
      <c r="A126" s="9"/>
      <c r="B126" s="9"/>
      <c r="C126" s="139"/>
      <c r="D126" s="9"/>
      <c r="E126" s="9"/>
      <c r="F126" s="9"/>
      <c r="G126" s="9"/>
      <c r="H126" s="9"/>
      <c r="I126" s="7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>
      <c r="A127" s="9"/>
      <c r="B127" s="9"/>
      <c r="C127" s="139"/>
      <c r="D127" s="9"/>
      <c r="E127" s="9"/>
      <c r="F127" s="9"/>
      <c r="G127" s="9"/>
      <c r="H127" s="9"/>
      <c r="I127" s="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>
      <c r="A128" s="9"/>
      <c r="B128" s="9"/>
      <c r="C128" s="139"/>
      <c r="D128" s="9"/>
      <c r="E128" s="9"/>
      <c r="F128" s="9"/>
      <c r="G128" s="9"/>
      <c r="H128" s="9"/>
      <c r="I128" s="7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>
      <c r="A129" s="9"/>
      <c r="B129" s="9"/>
      <c r="C129" s="139"/>
      <c r="D129" s="9"/>
      <c r="E129" s="9"/>
      <c r="F129" s="9"/>
      <c r="G129" s="9"/>
      <c r="H129" s="9"/>
      <c r="I129" s="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>
      <c r="A130" s="9"/>
      <c r="B130" s="9"/>
      <c r="C130" s="139"/>
      <c r="D130" s="9"/>
      <c r="E130" s="9"/>
      <c r="F130" s="9"/>
      <c r="G130" s="9"/>
      <c r="H130" s="9"/>
      <c r="I130" s="7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>
      <c r="A131" s="9"/>
      <c r="B131" s="9"/>
      <c r="C131" s="139"/>
      <c r="D131" s="9"/>
      <c r="E131" s="9"/>
      <c r="F131" s="9"/>
      <c r="G131" s="9"/>
      <c r="H131" s="9"/>
      <c r="I131" s="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>
      <c r="A132" s="9"/>
      <c r="B132" s="9"/>
      <c r="C132" s="139"/>
      <c r="D132" s="9"/>
      <c r="E132" s="9"/>
      <c r="F132" s="9"/>
      <c r="G132" s="9"/>
      <c r="H132" s="9"/>
      <c r="I132" s="7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>
      <c r="A133" s="9"/>
      <c r="B133" s="9"/>
      <c r="C133" s="139"/>
      <c r="D133" s="9"/>
      <c r="E133" s="9"/>
      <c r="F133" s="9"/>
      <c r="G133" s="9"/>
      <c r="H133" s="9"/>
      <c r="I133" s="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>
      <c r="A134" s="9"/>
      <c r="B134" s="9"/>
      <c r="C134" s="139"/>
      <c r="D134" s="9"/>
      <c r="E134" s="9"/>
      <c r="F134" s="9"/>
      <c r="G134" s="9"/>
      <c r="H134" s="9"/>
      <c r="I134" s="7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>
      <c r="A135" s="9"/>
      <c r="B135" s="9"/>
      <c r="C135" s="139"/>
      <c r="D135" s="9"/>
      <c r="E135" s="9"/>
      <c r="F135" s="9"/>
      <c r="G135" s="9"/>
      <c r="H135" s="9"/>
      <c r="I135" s="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>
      <c r="A136" s="9"/>
      <c r="B136" s="9"/>
      <c r="C136" s="139"/>
      <c r="D136" s="9"/>
      <c r="E136" s="9"/>
      <c r="F136" s="9"/>
      <c r="G136" s="9"/>
      <c r="H136" s="9"/>
      <c r="I136" s="7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>
      <c r="A137" s="9"/>
      <c r="B137" s="9"/>
      <c r="C137" s="139"/>
      <c r="D137" s="9"/>
      <c r="E137" s="9"/>
      <c r="F137" s="9"/>
      <c r="G137" s="9"/>
      <c r="H137" s="9"/>
      <c r="I137" s="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>
      <c r="A138" s="9"/>
      <c r="B138" s="9"/>
      <c r="C138" s="139"/>
      <c r="D138" s="9"/>
      <c r="E138" s="9"/>
      <c r="F138" s="9"/>
      <c r="G138" s="9"/>
      <c r="H138" s="9"/>
      <c r="I138" s="7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>
      <c r="A139" s="9"/>
      <c r="B139" s="9"/>
      <c r="C139" s="139"/>
      <c r="D139" s="9"/>
      <c r="E139" s="9"/>
      <c r="F139" s="9"/>
      <c r="G139" s="9"/>
      <c r="H139" s="9"/>
      <c r="I139" s="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>
      <c r="A140" s="9"/>
      <c r="B140" s="9"/>
      <c r="C140" s="139"/>
      <c r="D140" s="9"/>
      <c r="E140" s="9"/>
      <c r="F140" s="9"/>
      <c r="G140" s="9"/>
      <c r="H140" s="9"/>
      <c r="I140" s="7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>
      <c r="A141" s="9"/>
      <c r="B141" s="9"/>
      <c r="C141" s="139"/>
      <c r="D141" s="9"/>
      <c r="E141" s="9"/>
      <c r="F141" s="9"/>
      <c r="G141" s="9"/>
      <c r="H141" s="9"/>
      <c r="I141" s="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>
      <c r="A142" s="9"/>
      <c r="B142" s="9"/>
      <c r="C142" s="139"/>
      <c r="D142" s="9"/>
      <c r="E142" s="9"/>
      <c r="F142" s="9"/>
      <c r="G142" s="9"/>
      <c r="H142" s="9"/>
      <c r="I142" s="7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>
      <c r="A143" s="9"/>
      <c r="B143" s="9"/>
      <c r="C143" s="139"/>
      <c r="D143" s="9"/>
      <c r="E143" s="9"/>
      <c r="F143" s="9"/>
      <c r="G143" s="9"/>
      <c r="H143" s="9"/>
      <c r="I143" s="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>
      <c r="A144" s="9"/>
      <c r="B144" s="9"/>
      <c r="C144" s="139"/>
      <c r="D144" s="9"/>
      <c r="E144" s="9"/>
      <c r="F144" s="9"/>
      <c r="G144" s="9"/>
      <c r="H144" s="9"/>
      <c r="I144" s="7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>
      <c r="A145" s="9"/>
      <c r="B145" s="9"/>
      <c r="C145" s="139"/>
      <c r="D145" s="9"/>
      <c r="E145" s="9"/>
      <c r="F145" s="9"/>
      <c r="G145" s="9"/>
      <c r="H145" s="9"/>
      <c r="I145" s="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>
      <c r="A146" s="9"/>
      <c r="B146" s="9"/>
      <c r="C146" s="139"/>
      <c r="D146" s="9"/>
      <c r="E146" s="9"/>
      <c r="F146" s="9"/>
      <c r="G146" s="9"/>
      <c r="H146" s="9"/>
      <c r="I146" s="7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>
      <c r="A147" s="9"/>
      <c r="B147" s="9"/>
      <c r="C147" s="139"/>
      <c r="D147" s="9"/>
      <c r="E147" s="9"/>
      <c r="F147" s="9"/>
      <c r="G147" s="9"/>
      <c r="H147" s="9"/>
      <c r="I147" s="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>
      <c r="A148" s="9"/>
      <c r="B148" s="9"/>
      <c r="C148" s="139"/>
      <c r="D148" s="9"/>
      <c r="E148" s="9"/>
      <c r="F148" s="9"/>
      <c r="G148" s="9"/>
      <c r="H148" s="9"/>
      <c r="I148" s="7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>
      <c r="A149" s="9"/>
      <c r="B149" s="9"/>
      <c r="C149" s="139"/>
      <c r="D149" s="9"/>
      <c r="E149" s="9"/>
      <c r="F149" s="9"/>
      <c r="G149" s="9"/>
      <c r="H149" s="9"/>
      <c r="I149" s="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>
      <c r="A150" s="9"/>
      <c r="B150" s="9"/>
      <c r="C150" s="139"/>
      <c r="D150" s="9"/>
      <c r="E150" s="9"/>
      <c r="F150" s="9"/>
      <c r="G150" s="9"/>
      <c r="H150" s="9"/>
      <c r="I150" s="7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>
      <c r="A151" s="9"/>
      <c r="B151" s="9"/>
      <c r="C151" s="139"/>
      <c r="D151" s="9"/>
      <c r="E151" s="9"/>
      <c r="F151" s="9"/>
      <c r="G151" s="9"/>
      <c r="H151" s="9"/>
      <c r="I151" s="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>
      <c r="A152" s="9"/>
      <c r="B152" s="9"/>
      <c r="C152" s="139"/>
      <c r="D152" s="9"/>
      <c r="E152" s="9"/>
      <c r="F152" s="9"/>
      <c r="G152" s="9"/>
      <c r="H152" s="9"/>
      <c r="I152" s="7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>
      <c r="A153" s="9"/>
      <c r="B153" s="9"/>
      <c r="C153" s="139"/>
      <c r="D153" s="9"/>
      <c r="E153" s="9"/>
      <c r="F153" s="9"/>
      <c r="G153" s="9"/>
      <c r="H153" s="9"/>
      <c r="I153" s="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>
      <c r="A154" s="9"/>
      <c r="B154" s="9"/>
      <c r="C154" s="139"/>
      <c r="D154" s="9"/>
      <c r="E154" s="9"/>
      <c r="F154" s="9"/>
      <c r="G154" s="9"/>
      <c r="H154" s="9"/>
      <c r="I154" s="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>
      <c r="A155" s="9"/>
      <c r="B155" s="9"/>
      <c r="C155" s="139"/>
      <c r="D155" s="9"/>
      <c r="E155" s="9"/>
      <c r="F155" s="9"/>
      <c r="G155" s="9"/>
      <c r="H155" s="9"/>
      <c r="I155" s="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>
      <c r="A156" s="9"/>
      <c r="B156" s="9"/>
      <c r="C156" s="139"/>
      <c r="D156" s="9"/>
      <c r="E156" s="9"/>
      <c r="F156" s="9"/>
      <c r="G156" s="9"/>
      <c r="H156" s="9"/>
      <c r="I156" s="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>
      <c r="A157" s="9"/>
      <c r="B157" s="9"/>
      <c r="C157" s="139"/>
      <c r="D157" s="9"/>
      <c r="E157" s="9"/>
      <c r="F157" s="9"/>
      <c r="G157" s="9"/>
      <c r="H157" s="9"/>
      <c r="I157" s="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>
      <c r="A158" s="9"/>
      <c r="B158" s="9"/>
      <c r="C158" s="139"/>
      <c r="D158" s="9"/>
      <c r="E158" s="9"/>
      <c r="F158" s="9"/>
      <c r="G158" s="9"/>
      <c r="H158" s="9"/>
      <c r="I158" s="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>
      <c r="A159" s="9"/>
      <c r="B159" s="9"/>
      <c r="C159" s="139"/>
      <c r="D159" s="9"/>
      <c r="E159" s="9"/>
      <c r="F159" s="9"/>
      <c r="G159" s="9"/>
      <c r="H159" s="9"/>
      <c r="I159" s="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>
      <c r="A160" s="9"/>
      <c r="B160" s="9"/>
      <c r="C160" s="139"/>
      <c r="D160" s="9"/>
      <c r="E160" s="9"/>
      <c r="F160" s="9"/>
      <c r="G160" s="9"/>
      <c r="H160" s="9"/>
      <c r="I160" s="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>
      <c r="A161" s="9"/>
      <c r="B161" s="9"/>
      <c r="C161" s="139"/>
      <c r="D161" s="9"/>
      <c r="E161" s="9"/>
      <c r="F161" s="9"/>
      <c r="G161" s="9"/>
      <c r="H161" s="9"/>
      <c r="I161" s="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>
      <c r="A162" s="9"/>
      <c r="B162" s="9"/>
      <c r="C162" s="139"/>
      <c r="D162" s="9"/>
      <c r="E162" s="9"/>
      <c r="F162" s="9"/>
      <c r="G162" s="9"/>
      <c r="H162" s="9"/>
      <c r="I162" s="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>
      <c r="A163" s="9"/>
      <c r="B163" s="9"/>
      <c r="C163" s="139"/>
      <c r="D163" s="9"/>
      <c r="E163" s="9"/>
      <c r="F163" s="9"/>
      <c r="G163" s="9"/>
      <c r="H163" s="9"/>
      <c r="I163" s="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>
      <c r="A164" s="9"/>
      <c r="B164" s="9"/>
      <c r="C164" s="139"/>
      <c r="D164" s="9"/>
      <c r="E164" s="9"/>
      <c r="F164" s="9"/>
      <c r="G164" s="9"/>
      <c r="H164" s="9"/>
      <c r="I164" s="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>
      <c r="A165" s="9"/>
      <c r="B165" s="9"/>
      <c r="C165" s="139"/>
      <c r="D165" s="9"/>
      <c r="E165" s="9"/>
      <c r="F165" s="9"/>
      <c r="G165" s="9"/>
      <c r="H165" s="9"/>
      <c r="I165" s="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>
      <c r="A166" s="9"/>
      <c r="B166" s="9"/>
      <c r="C166" s="139"/>
      <c r="D166" s="9"/>
      <c r="E166" s="9"/>
      <c r="F166" s="9"/>
      <c r="G166" s="9"/>
      <c r="H166" s="9"/>
      <c r="I166" s="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>
      <c r="A167" s="9"/>
      <c r="B167" s="9"/>
      <c r="C167" s="139"/>
      <c r="D167" s="9"/>
      <c r="E167" s="9"/>
      <c r="F167" s="9"/>
      <c r="G167" s="9"/>
      <c r="H167" s="9"/>
      <c r="I167" s="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>
      <c r="A168" s="9"/>
      <c r="B168" s="9"/>
      <c r="C168" s="139"/>
      <c r="D168" s="9"/>
      <c r="E168" s="9"/>
      <c r="F168" s="9"/>
      <c r="G168" s="9"/>
      <c r="H168" s="9"/>
      <c r="I168" s="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>
      <c r="A169" s="9"/>
      <c r="B169" s="9"/>
      <c r="C169" s="139"/>
      <c r="D169" s="9"/>
      <c r="E169" s="9"/>
      <c r="F169" s="9"/>
      <c r="G169" s="9"/>
      <c r="H169" s="9"/>
      <c r="I169" s="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>
      <c r="A170" s="9"/>
      <c r="B170" s="9"/>
      <c r="C170" s="139"/>
      <c r="D170" s="9"/>
      <c r="E170" s="9"/>
      <c r="F170" s="9"/>
      <c r="G170" s="9"/>
      <c r="H170" s="9"/>
      <c r="I170" s="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>
      <c r="A171" s="9"/>
      <c r="B171" s="9"/>
      <c r="C171" s="139"/>
      <c r="D171" s="9"/>
      <c r="E171" s="9"/>
      <c r="F171" s="9"/>
      <c r="G171" s="9"/>
      <c r="H171" s="9"/>
      <c r="I171" s="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>
      <c r="A172" s="9"/>
      <c r="B172" s="9"/>
      <c r="C172" s="139"/>
      <c r="D172" s="9"/>
      <c r="E172" s="9"/>
      <c r="F172" s="9"/>
      <c r="G172" s="9"/>
      <c r="H172" s="9"/>
      <c r="I172" s="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>
      <c r="A173" s="9"/>
      <c r="B173" s="9"/>
      <c r="C173" s="139"/>
      <c r="D173" s="9"/>
      <c r="E173" s="9"/>
      <c r="F173" s="9"/>
      <c r="G173" s="9"/>
      <c r="H173" s="9"/>
      <c r="I173" s="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>
      <c r="A174" s="9"/>
      <c r="B174" s="9"/>
      <c r="C174" s="139"/>
      <c r="D174" s="9"/>
      <c r="E174" s="9"/>
      <c r="F174" s="9"/>
      <c r="G174" s="9"/>
      <c r="H174" s="9"/>
      <c r="I174" s="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>
      <c r="A175" s="9"/>
      <c r="B175" s="9"/>
      <c r="C175" s="139"/>
      <c r="D175" s="9"/>
      <c r="E175" s="9"/>
      <c r="F175" s="9"/>
      <c r="G175" s="9"/>
      <c r="H175" s="9"/>
      <c r="I175" s="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>
      <c r="A176" s="9"/>
      <c r="B176" s="9"/>
      <c r="C176" s="139"/>
      <c r="D176" s="9"/>
      <c r="E176" s="9"/>
      <c r="F176" s="9"/>
      <c r="G176" s="9"/>
      <c r="H176" s="9"/>
      <c r="I176" s="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>
      <c r="A177" s="9"/>
      <c r="B177" s="9"/>
      <c r="C177" s="139"/>
      <c r="D177" s="9"/>
      <c r="E177" s="9"/>
      <c r="F177" s="9"/>
      <c r="G177" s="9"/>
      <c r="H177" s="9"/>
      <c r="I177" s="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>
      <c r="A178" s="9"/>
      <c r="B178" s="9"/>
      <c r="C178" s="139"/>
      <c r="D178" s="9"/>
      <c r="E178" s="9"/>
      <c r="F178" s="9"/>
      <c r="G178" s="9"/>
      <c r="H178" s="9"/>
      <c r="I178" s="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>
      <c r="A179" s="9"/>
      <c r="B179" s="9"/>
      <c r="C179" s="139"/>
      <c r="D179" s="9"/>
      <c r="E179" s="9"/>
      <c r="F179" s="9"/>
      <c r="G179" s="9"/>
      <c r="H179" s="9"/>
      <c r="I179" s="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>
      <c r="A180" s="9"/>
      <c r="B180" s="9"/>
      <c r="C180" s="139"/>
      <c r="D180" s="9"/>
      <c r="E180" s="9"/>
      <c r="F180" s="9"/>
      <c r="G180" s="9"/>
      <c r="H180" s="9"/>
      <c r="I180" s="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>
      <c r="A181" s="9"/>
      <c r="B181" s="9"/>
      <c r="C181" s="139"/>
      <c r="D181" s="9"/>
      <c r="E181" s="9"/>
      <c r="F181" s="9"/>
      <c r="G181" s="9"/>
      <c r="H181" s="9"/>
      <c r="I181" s="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>
      <c r="A182" s="9"/>
      <c r="B182" s="9"/>
      <c r="C182" s="139"/>
      <c r="D182" s="9"/>
      <c r="E182" s="9"/>
      <c r="F182" s="9"/>
      <c r="G182" s="9"/>
      <c r="H182" s="9"/>
      <c r="I182" s="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>
      <c r="A183" s="9"/>
      <c r="B183" s="9"/>
      <c r="C183" s="139"/>
      <c r="D183" s="9"/>
      <c r="E183" s="9"/>
      <c r="F183" s="9"/>
      <c r="G183" s="9"/>
      <c r="H183" s="9"/>
      <c r="I183" s="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>
      <c r="A184" s="9"/>
      <c r="B184" s="9"/>
      <c r="C184" s="139"/>
      <c r="D184" s="9"/>
      <c r="E184" s="9"/>
      <c r="F184" s="9"/>
      <c r="G184" s="9"/>
      <c r="H184" s="9"/>
      <c r="I184" s="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>
      <c r="A185" s="9"/>
      <c r="B185" s="9"/>
      <c r="C185" s="139"/>
      <c r="D185" s="9"/>
      <c r="E185" s="9"/>
      <c r="F185" s="9"/>
      <c r="G185" s="9"/>
      <c r="H185" s="9"/>
      <c r="I185" s="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>
      <c r="A186" s="9"/>
      <c r="B186" s="9"/>
      <c r="C186" s="139"/>
      <c r="D186" s="9"/>
      <c r="E186" s="9"/>
      <c r="F186" s="9"/>
      <c r="G186" s="9"/>
      <c r="H186" s="9"/>
      <c r="I186" s="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>
      <c r="A187" s="9"/>
      <c r="B187" s="9"/>
      <c r="C187" s="139"/>
      <c r="D187" s="9"/>
      <c r="E187" s="9"/>
      <c r="F187" s="9"/>
      <c r="G187" s="9"/>
      <c r="H187" s="9"/>
      <c r="I187" s="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>
      <c r="A188" s="9"/>
      <c r="B188" s="9"/>
      <c r="C188" s="139"/>
      <c r="D188" s="9"/>
      <c r="E188" s="9"/>
      <c r="F188" s="9"/>
      <c r="G188" s="9"/>
      <c r="H188" s="9"/>
      <c r="I188" s="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>
      <c r="A189" s="9"/>
      <c r="B189" s="9"/>
      <c r="C189" s="139"/>
      <c r="D189" s="9"/>
      <c r="E189" s="9"/>
      <c r="F189" s="9"/>
      <c r="G189" s="9"/>
      <c r="H189" s="9"/>
      <c r="I189" s="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>
      <c r="A190" s="9"/>
      <c r="B190" s="9"/>
      <c r="C190" s="139"/>
      <c r="D190" s="9"/>
      <c r="E190" s="9"/>
      <c r="F190" s="9"/>
      <c r="G190" s="9"/>
      <c r="H190" s="9"/>
      <c r="I190" s="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>
      <c r="A191" s="9"/>
      <c r="B191" s="9"/>
      <c r="C191" s="139"/>
      <c r="D191" s="9"/>
      <c r="E191" s="9"/>
      <c r="F191" s="9"/>
      <c r="G191" s="9"/>
      <c r="H191" s="9"/>
      <c r="I191" s="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>
      <c r="A192" s="9"/>
      <c r="B192" s="9"/>
      <c r="C192" s="139"/>
      <c r="D192" s="9"/>
      <c r="E192" s="9"/>
      <c r="F192" s="9"/>
      <c r="G192" s="9"/>
      <c r="H192" s="9"/>
      <c r="I192" s="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>
      <c r="A193" s="9"/>
      <c r="B193" s="9"/>
      <c r="C193" s="139"/>
      <c r="D193" s="9"/>
      <c r="E193" s="9"/>
      <c r="F193" s="9"/>
      <c r="G193" s="9"/>
      <c r="H193" s="9"/>
      <c r="I193" s="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>
      <c r="A194" s="9"/>
      <c r="B194" s="9"/>
      <c r="C194" s="139"/>
      <c r="D194" s="9"/>
      <c r="E194" s="9"/>
      <c r="F194" s="9"/>
      <c r="G194" s="9"/>
      <c r="H194" s="9"/>
      <c r="I194" s="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>
      <c r="A195" s="9"/>
      <c r="B195" s="9"/>
      <c r="C195" s="139"/>
      <c r="D195" s="9"/>
      <c r="E195" s="9"/>
      <c r="F195" s="9"/>
      <c r="G195" s="9"/>
      <c r="H195" s="9"/>
      <c r="I195" s="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>
      <c r="A196" s="9"/>
      <c r="B196" s="9"/>
      <c r="C196" s="139"/>
      <c r="D196" s="9"/>
      <c r="E196" s="9"/>
      <c r="F196" s="9"/>
      <c r="G196" s="9"/>
      <c r="H196" s="9"/>
      <c r="I196" s="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>
      <c r="A197" s="9"/>
      <c r="B197" s="9"/>
      <c r="C197" s="139"/>
      <c r="D197" s="9"/>
      <c r="E197" s="9"/>
      <c r="F197" s="9"/>
      <c r="G197" s="9"/>
      <c r="H197" s="9"/>
      <c r="I197" s="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>
      <c r="A198" s="9"/>
      <c r="B198" s="9"/>
      <c r="C198" s="139"/>
      <c r="D198" s="9"/>
      <c r="E198" s="9"/>
      <c r="F198" s="9"/>
      <c r="G198" s="9"/>
      <c r="H198" s="9"/>
      <c r="I198" s="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>
      <c r="A199" s="9"/>
      <c r="B199" s="9"/>
      <c r="C199" s="139"/>
      <c r="D199" s="9"/>
      <c r="E199" s="9"/>
      <c r="F199" s="9"/>
      <c r="G199" s="9"/>
      <c r="H199" s="9"/>
      <c r="I199" s="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>
      <c r="A200" s="9"/>
      <c r="B200" s="9"/>
      <c r="C200" s="139"/>
      <c r="D200" s="9"/>
      <c r="E200" s="9"/>
      <c r="F200" s="9"/>
      <c r="G200" s="9"/>
      <c r="H200" s="9"/>
      <c r="I200" s="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>
      <c r="A201" s="9"/>
      <c r="B201" s="9"/>
      <c r="C201" s="139"/>
      <c r="D201" s="9"/>
      <c r="E201" s="9"/>
      <c r="F201" s="9"/>
      <c r="G201" s="9"/>
      <c r="H201" s="9"/>
      <c r="I201" s="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>
      <c r="A202" s="9"/>
      <c r="B202" s="9"/>
      <c r="C202" s="139"/>
      <c r="D202" s="9"/>
      <c r="E202" s="9"/>
      <c r="F202" s="9"/>
      <c r="G202" s="9"/>
      <c r="H202" s="9"/>
      <c r="I202" s="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>
      <c r="A203" s="9"/>
      <c r="B203" s="9"/>
      <c r="C203" s="139"/>
      <c r="D203" s="9"/>
      <c r="E203" s="9"/>
      <c r="F203" s="9"/>
      <c r="G203" s="9"/>
      <c r="H203" s="9"/>
      <c r="I203" s="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>
      <c r="A204" s="9"/>
      <c r="B204" s="9"/>
      <c r="C204" s="139"/>
      <c r="D204" s="9"/>
      <c r="E204" s="9"/>
      <c r="F204" s="9"/>
      <c r="G204" s="9"/>
      <c r="H204" s="9"/>
      <c r="I204" s="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>
      <c r="A205" s="9"/>
      <c r="B205" s="9"/>
      <c r="C205" s="139"/>
      <c r="D205" s="9"/>
      <c r="E205" s="9"/>
      <c r="F205" s="9"/>
      <c r="G205" s="9"/>
      <c r="H205" s="9"/>
      <c r="I205" s="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>
      <c r="A206" s="9"/>
      <c r="B206" s="9"/>
      <c r="C206" s="139"/>
      <c r="D206" s="9"/>
      <c r="E206" s="9"/>
      <c r="F206" s="9"/>
      <c r="G206" s="9"/>
      <c r="H206" s="9"/>
      <c r="I206" s="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>
      <c r="A207" s="9"/>
      <c r="B207" s="9"/>
      <c r="C207" s="139"/>
      <c r="D207" s="9"/>
      <c r="E207" s="9"/>
      <c r="F207" s="9"/>
      <c r="G207" s="9"/>
      <c r="H207" s="9"/>
      <c r="I207" s="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>
      <c r="A208" s="9"/>
      <c r="B208" s="9"/>
      <c r="C208" s="139"/>
      <c r="D208" s="9"/>
      <c r="E208" s="9"/>
      <c r="F208" s="9"/>
      <c r="G208" s="9"/>
      <c r="H208" s="9"/>
      <c r="I208" s="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>
      <c r="A209" s="9"/>
      <c r="B209" s="9"/>
      <c r="C209" s="139"/>
      <c r="D209" s="9"/>
      <c r="E209" s="9"/>
      <c r="F209" s="9"/>
      <c r="G209" s="9"/>
      <c r="H209" s="9"/>
      <c r="I209" s="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>
      <c r="A210" s="9"/>
      <c r="B210" s="9"/>
      <c r="C210" s="139"/>
      <c r="D210" s="9"/>
      <c r="E210" s="9"/>
      <c r="F210" s="9"/>
      <c r="G210" s="9"/>
      <c r="H210" s="9"/>
      <c r="I210" s="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>
      <c r="A211" s="9"/>
      <c r="B211" s="9"/>
      <c r="C211" s="139"/>
      <c r="D211" s="9"/>
      <c r="E211" s="9"/>
      <c r="F211" s="9"/>
      <c r="G211" s="9"/>
      <c r="H211" s="9"/>
      <c r="I211" s="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>
      <c r="A212" s="9"/>
      <c r="B212" s="9"/>
      <c r="C212" s="139"/>
      <c r="D212" s="9"/>
      <c r="E212" s="9"/>
      <c r="F212" s="9"/>
      <c r="G212" s="9"/>
      <c r="H212" s="9"/>
      <c r="I212" s="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>
      <c r="A213" s="9"/>
      <c r="B213" s="9"/>
      <c r="C213" s="139"/>
      <c r="D213" s="9"/>
      <c r="E213" s="9"/>
      <c r="F213" s="9"/>
      <c r="G213" s="9"/>
      <c r="H213" s="9"/>
      <c r="I213" s="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>
      <c r="A214" s="9"/>
      <c r="B214" s="9"/>
      <c r="C214" s="139"/>
      <c r="D214" s="9"/>
      <c r="E214" s="9"/>
      <c r="F214" s="9"/>
      <c r="G214" s="9"/>
      <c r="H214" s="9"/>
      <c r="I214" s="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>
      <c r="A215" s="9"/>
      <c r="B215" s="9"/>
      <c r="C215" s="139"/>
      <c r="D215" s="9"/>
      <c r="E215" s="9"/>
      <c r="F215" s="9"/>
      <c r="G215" s="9"/>
      <c r="H215" s="9"/>
      <c r="I215" s="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>
      <c r="A216" s="9"/>
      <c r="B216" s="9"/>
      <c r="C216" s="139"/>
      <c r="D216" s="9"/>
      <c r="E216" s="9"/>
      <c r="F216" s="9"/>
      <c r="G216" s="9"/>
      <c r="H216" s="9"/>
      <c r="I216" s="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>
      <c r="A217" s="9"/>
      <c r="B217" s="9"/>
      <c r="C217" s="139"/>
      <c r="D217" s="9"/>
      <c r="E217" s="9"/>
      <c r="F217" s="9"/>
      <c r="G217" s="9"/>
      <c r="H217" s="9"/>
      <c r="I217" s="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>
      <c r="A218" s="9"/>
      <c r="B218" s="9"/>
      <c r="C218" s="139"/>
      <c r="D218" s="9"/>
      <c r="E218" s="9"/>
      <c r="F218" s="9"/>
      <c r="G218" s="9"/>
      <c r="H218" s="9"/>
      <c r="I218" s="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>
      <c r="A219" s="9"/>
      <c r="B219" s="9"/>
      <c r="C219" s="139"/>
      <c r="D219" s="9"/>
      <c r="E219" s="9"/>
      <c r="F219" s="9"/>
      <c r="G219" s="9"/>
      <c r="H219" s="9"/>
      <c r="I219" s="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>
      <c r="A220" s="9"/>
      <c r="B220" s="9"/>
      <c r="C220" s="139"/>
      <c r="D220" s="9"/>
      <c r="E220" s="9"/>
      <c r="F220" s="9"/>
      <c r="G220" s="9"/>
      <c r="H220" s="9"/>
      <c r="I220" s="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>
      <c r="A221" s="9"/>
      <c r="B221" s="9"/>
      <c r="C221" s="139"/>
      <c r="D221" s="9"/>
      <c r="E221" s="9"/>
      <c r="F221" s="9"/>
      <c r="G221" s="9"/>
      <c r="H221" s="9"/>
      <c r="I221" s="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>
      <c r="A222" s="9"/>
      <c r="B222" s="9"/>
      <c r="C222" s="139"/>
      <c r="D222" s="9"/>
      <c r="E222" s="9"/>
      <c r="F222" s="9"/>
      <c r="G222" s="9"/>
      <c r="H222" s="9"/>
      <c r="I222" s="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>
      <c r="A223" s="9"/>
      <c r="B223" s="9"/>
      <c r="C223" s="139"/>
      <c r="D223" s="9"/>
      <c r="E223" s="9"/>
      <c r="F223" s="9"/>
      <c r="G223" s="9"/>
      <c r="H223" s="9"/>
      <c r="I223" s="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>
      <c r="A224" s="9"/>
      <c r="B224" s="9"/>
      <c r="C224" s="139"/>
      <c r="D224" s="9"/>
      <c r="E224" s="9"/>
      <c r="F224" s="9"/>
      <c r="G224" s="9"/>
      <c r="H224" s="9"/>
      <c r="I224" s="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>
      <c r="A225" s="9"/>
      <c r="B225" s="9"/>
      <c r="C225" s="139"/>
      <c r="D225" s="9"/>
      <c r="E225" s="9"/>
      <c r="F225" s="9"/>
      <c r="G225" s="9"/>
      <c r="H225" s="9"/>
      <c r="I225" s="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>
      <c r="A226" s="9"/>
      <c r="B226" s="9"/>
      <c r="C226" s="139"/>
      <c r="D226" s="9"/>
      <c r="E226" s="9"/>
      <c r="F226" s="9"/>
      <c r="G226" s="9"/>
      <c r="H226" s="9"/>
      <c r="I226" s="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>
      <c r="A227" s="9"/>
      <c r="B227" s="9"/>
      <c r="C227" s="139"/>
      <c r="D227" s="9"/>
      <c r="E227" s="9"/>
      <c r="F227" s="9"/>
      <c r="G227" s="9"/>
      <c r="H227" s="9"/>
      <c r="I227" s="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>
      <c r="A228" s="9"/>
      <c r="B228" s="9"/>
      <c r="C228" s="139"/>
      <c r="D228" s="9"/>
      <c r="E228" s="9"/>
      <c r="F228" s="9"/>
      <c r="G228" s="9"/>
      <c r="H228" s="9"/>
      <c r="I228" s="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>
      <c r="A229" s="9"/>
      <c r="B229" s="9"/>
      <c r="C229" s="139"/>
      <c r="D229" s="9"/>
      <c r="E229" s="9"/>
      <c r="F229" s="9"/>
      <c r="G229" s="9"/>
      <c r="H229" s="9"/>
      <c r="I229" s="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>
      <c r="A230" s="9"/>
      <c r="B230" s="9"/>
      <c r="C230" s="139"/>
      <c r="D230" s="9"/>
      <c r="E230" s="9"/>
      <c r="F230" s="9"/>
      <c r="G230" s="9"/>
      <c r="H230" s="9"/>
      <c r="I230" s="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>
      <c r="A231" s="9"/>
      <c r="B231" s="9"/>
      <c r="C231" s="139"/>
      <c r="D231" s="9"/>
      <c r="E231" s="9"/>
      <c r="F231" s="9"/>
      <c r="G231" s="9"/>
      <c r="H231" s="9"/>
      <c r="I231" s="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>
      <c r="A232" s="9"/>
      <c r="B232" s="9"/>
      <c r="C232" s="139"/>
      <c r="D232" s="9"/>
      <c r="E232" s="9"/>
      <c r="F232" s="9"/>
      <c r="G232" s="9"/>
      <c r="H232" s="9"/>
      <c r="I232" s="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>
      <c r="A233" s="9"/>
      <c r="B233" s="9"/>
      <c r="C233" s="139"/>
      <c r="D233" s="9"/>
      <c r="E233" s="9"/>
      <c r="F233" s="9"/>
      <c r="G233" s="9"/>
      <c r="H233" s="9"/>
      <c r="I233" s="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>
      <c r="A234" s="9"/>
      <c r="B234" s="9"/>
      <c r="C234" s="139"/>
      <c r="D234" s="9"/>
      <c r="E234" s="9"/>
      <c r="F234" s="9"/>
      <c r="G234" s="9"/>
      <c r="H234" s="9"/>
      <c r="I234" s="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>
      <c r="A235" s="9"/>
      <c r="B235" s="9"/>
      <c r="C235" s="139"/>
      <c r="D235" s="9"/>
      <c r="E235" s="9"/>
      <c r="F235" s="9"/>
      <c r="G235" s="9"/>
      <c r="H235" s="9"/>
      <c r="I235" s="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>
      <c r="A236" s="9"/>
      <c r="B236" s="9"/>
      <c r="C236" s="139"/>
      <c r="D236" s="9"/>
      <c r="E236" s="9"/>
      <c r="F236" s="9"/>
      <c r="G236" s="9"/>
      <c r="H236" s="9"/>
      <c r="I236" s="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>
      <c r="A237" s="9"/>
      <c r="B237" s="9"/>
      <c r="C237" s="139"/>
      <c r="D237" s="9"/>
      <c r="E237" s="9"/>
      <c r="F237" s="9"/>
      <c r="G237" s="9"/>
      <c r="H237" s="9"/>
      <c r="I237" s="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>
      <c r="A238" s="9"/>
      <c r="B238" s="9"/>
      <c r="C238" s="139"/>
      <c r="D238" s="9"/>
      <c r="E238" s="9"/>
      <c r="F238" s="9"/>
      <c r="G238" s="9"/>
      <c r="H238" s="9"/>
      <c r="I238" s="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>
      <c r="A239" s="9"/>
      <c r="B239" s="9"/>
      <c r="C239" s="139"/>
      <c r="D239" s="9"/>
      <c r="E239" s="9"/>
      <c r="F239" s="9"/>
      <c r="G239" s="9"/>
      <c r="H239" s="9"/>
      <c r="I239" s="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>
      <c r="A240" s="9"/>
      <c r="B240" s="9"/>
      <c r="C240" s="139"/>
      <c r="D240" s="9"/>
      <c r="E240" s="9"/>
      <c r="F240" s="9"/>
      <c r="G240" s="9"/>
      <c r="H240" s="9"/>
      <c r="I240" s="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>
      <c r="A241" s="9"/>
      <c r="B241" s="9"/>
      <c r="C241" s="139"/>
      <c r="D241" s="9"/>
      <c r="E241" s="9"/>
      <c r="F241" s="9"/>
      <c r="G241" s="9"/>
      <c r="H241" s="9"/>
      <c r="I241" s="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>
      <c r="A242" s="9"/>
      <c r="B242" s="9"/>
      <c r="C242" s="139"/>
      <c r="D242" s="9"/>
      <c r="E242" s="9"/>
      <c r="F242" s="9"/>
      <c r="G242" s="9"/>
      <c r="H242" s="9"/>
      <c r="I242" s="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>
      <c r="A243" s="9"/>
      <c r="B243" s="9"/>
      <c r="C243" s="139"/>
      <c r="D243" s="9"/>
      <c r="E243" s="9"/>
      <c r="F243" s="9"/>
      <c r="G243" s="9"/>
      <c r="H243" s="9"/>
      <c r="I243" s="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>
      <c r="A244" s="9"/>
      <c r="B244" s="9"/>
      <c r="C244" s="139"/>
      <c r="D244" s="9"/>
      <c r="E244" s="9"/>
      <c r="F244" s="9"/>
      <c r="G244" s="9"/>
      <c r="H244" s="9"/>
      <c r="I244" s="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>
      <c r="A245" s="9"/>
      <c r="B245" s="9"/>
      <c r="C245" s="139"/>
      <c r="D245" s="9"/>
      <c r="E245" s="9"/>
      <c r="F245" s="9"/>
      <c r="G245" s="9"/>
      <c r="H245" s="9"/>
      <c r="I245" s="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>
      <c r="A246" s="9"/>
      <c r="B246" s="9"/>
      <c r="C246" s="139"/>
      <c r="D246" s="9"/>
      <c r="E246" s="9"/>
      <c r="F246" s="9"/>
      <c r="G246" s="9"/>
      <c r="H246" s="9"/>
      <c r="I246" s="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>
      <c r="A247" s="9"/>
      <c r="B247" s="9"/>
      <c r="C247" s="139"/>
      <c r="D247" s="9"/>
      <c r="E247" s="9"/>
      <c r="F247" s="9"/>
      <c r="G247" s="9"/>
      <c r="H247" s="9"/>
      <c r="I247" s="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>
      <c r="A248" s="9"/>
      <c r="B248" s="9"/>
      <c r="C248" s="139"/>
      <c r="D248" s="9"/>
      <c r="E248" s="9"/>
      <c r="F248" s="9"/>
      <c r="G248" s="9"/>
      <c r="H248" s="9"/>
      <c r="I248" s="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>
      <c r="A249" s="9"/>
      <c r="B249" s="9"/>
      <c r="C249" s="139"/>
      <c r="D249" s="9"/>
      <c r="E249" s="9"/>
      <c r="F249" s="9"/>
      <c r="G249" s="9"/>
      <c r="H249" s="9"/>
      <c r="I249" s="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>
      <c r="A250" s="9"/>
      <c r="B250" s="9"/>
      <c r="C250" s="139"/>
      <c r="D250" s="9"/>
      <c r="E250" s="9"/>
      <c r="F250" s="9"/>
      <c r="G250" s="9"/>
      <c r="H250" s="9"/>
      <c r="I250" s="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>
      <c r="A251" s="9"/>
      <c r="B251" s="9"/>
      <c r="C251" s="139"/>
      <c r="D251" s="9"/>
      <c r="E251" s="9"/>
      <c r="F251" s="9"/>
      <c r="G251" s="9"/>
      <c r="H251" s="9"/>
      <c r="I251" s="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>
      <c r="A252" s="9"/>
      <c r="B252" s="9"/>
      <c r="C252" s="139"/>
      <c r="D252" s="9"/>
      <c r="E252" s="9"/>
      <c r="F252" s="9"/>
      <c r="G252" s="9"/>
      <c r="H252" s="9"/>
      <c r="I252" s="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>
      <c r="A253" s="9"/>
      <c r="B253" s="9"/>
      <c r="C253" s="139"/>
      <c r="D253" s="9"/>
      <c r="E253" s="9"/>
      <c r="F253" s="9"/>
      <c r="G253" s="9"/>
      <c r="H253" s="9"/>
      <c r="I253" s="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>
      <c r="A254" s="9"/>
      <c r="B254" s="9"/>
      <c r="C254" s="139"/>
      <c r="D254" s="9"/>
      <c r="E254" s="9"/>
      <c r="F254" s="9"/>
      <c r="G254" s="9"/>
      <c r="H254" s="9"/>
      <c r="I254" s="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>
      <c r="A255" s="9"/>
      <c r="B255" s="9"/>
      <c r="C255" s="139"/>
      <c r="D255" s="9"/>
      <c r="E255" s="9"/>
      <c r="F255" s="9"/>
      <c r="G255" s="9"/>
      <c r="H255" s="9"/>
      <c r="I255" s="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>
      <c r="A256" s="9"/>
      <c r="B256" s="9"/>
      <c r="C256" s="139"/>
      <c r="D256" s="9"/>
      <c r="E256" s="9"/>
      <c r="F256" s="9"/>
      <c r="G256" s="9"/>
      <c r="H256" s="9"/>
      <c r="I256" s="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>
      <c r="A257" s="9"/>
      <c r="B257" s="9"/>
      <c r="C257" s="139"/>
      <c r="D257" s="9"/>
      <c r="E257" s="9"/>
      <c r="F257" s="9"/>
      <c r="G257" s="9"/>
      <c r="H257" s="9"/>
      <c r="I257" s="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>
      <c r="A258" s="9"/>
      <c r="B258" s="9"/>
      <c r="C258" s="139"/>
      <c r="D258" s="9"/>
      <c r="E258" s="9"/>
      <c r="F258" s="9"/>
      <c r="G258" s="9"/>
      <c r="H258" s="9"/>
      <c r="I258" s="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>
      <c r="A259" s="9"/>
      <c r="B259" s="9"/>
      <c r="C259" s="139"/>
      <c r="D259" s="9"/>
      <c r="E259" s="9"/>
      <c r="F259" s="9"/>
      <c r="G259" s="9"/>
      <c r="H259" s="9"/>
      <c r="I259" s="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>
      <c r="A260" s="9"/>
      <c r="B260" s="9"/>
      <c r="C260" s="139"/>
      <c r="D260" s="9"/>
      <c r="E260" s="9"/>
      <c r="F260" s="9"/>
      <c r="G260" s="9"/>
      <c r="H260" s="9"/>
      <c r="I260" s="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>
      <c r="A261" s="9"/>
      <c r="B261" s="9"/>
      <c r="C261" s="139"/>
      <c r="D261" s="9"/>
      <c r="E261" s="9"/>
      <c r="F261" s="9"/>
      <c r="G261" s="9"/>
      <c r="H261" s="9"/>
      <c r="I261" s="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>
      <c r="A262" s="9"/>
      <c r="B262" s="9"/>
      <c r="C262" s="139"/>
      <c r="D262" s="9"/>
      <c r="E262" s="9"/>
      <c r="F262" s="9"/>
      <c r="G262" s="9"/>
      <c r="H262" s="9"/>
      <c r="I262" s="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>
      <c r="A263" s="9"/>
      <c r="B263" s="9"/>
      <c r="C263" s="139"/>
      <c r="D263" s="9"/>
      <c r="E263" s="9"/>
      <c r="F263" s="9"/>
      <c r="G263" s="9"/>
      <c r="H263" s="9"/>
      <c r="I263" s="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>
      <c r="A264" s="9"/>
      <c r="B264" s="9"/>
      <c r="C264" s="139"/>
      <c r="D264" s="9"/>
      <c r="E264" s="9"/>
      <c r="F264" s="9"/>
      <c r="G264" s="9"/>
      <c r="H264" s="9"/>
      <c r="I264" s="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>
      <c r="A265" s="9"/>
      <c r="B265" s="9"/>
      <c r="C265" s="139"/>
      <c r="D265" s="9"/>
      <c r="E265" s="9"/>
      <c r="F265" s="9"/>
      <c r="G265" s="9"/>
      <c r="H265" s="9"/>
      <c r="I265" s="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>
      <c r="A266" s="9"/>
      <c r="B266" s="9"/>
      <c r="C266" s="139"/>
      <c r="D266" s="9"/>
      <c r="E266" s="9"/>
      <c r="F266" s="9"/>
      <c r="G266" s="9"/>
      <c r="H266" s="9"/>
      <c r="I266" s="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>
      <c r="A267" s="9"/>
      <c r="B267" s="9"/>
      <c r="C267" s="139"/>
      <c r="D267" s="9"/>
      <c r="E267" s="9"/>
      <c r="F267" s="9"/>
      <c r="G267" s="9"/>
      <c r="H267" s="9"/>
      <c r="I267" s="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>
      <c r="A268" s="9"/>
      <c r="B268" s="9"/>
      <c r="C268" s="139"/>
      <c r="D268" s="9"/>
      <c r="E268" s="9"/>
      <c r="F268" s="9"/>
      <c r="G268" s="9"/>
      <c r="H268" s="9"/>
      <c r="I268" s="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>
      <c r="A269" s="9"/>
      <c r="B269" s="9"/>
      <c r="C269" s="139"/>
      <c r="D269" s="9"/>
      <c r="E269" s="9"/>
      <c r="F269" s="9"/>
      <c r="G269" s="9"/>
      <c r="H269" s="9"/>
      <c r="I269" s="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>
      <c r="A270" s="9"/>
      <c r="B270" s="9"/>
      <c r="C270" s="139"/>
      <c r="D270" s="9"/>
      <c r="E270" s="9"/>
      <c r="F270" s="9"/>
      <c r="G270" s="9"/>
      <c r="H270" s="9"/>
      <c r="I270" s="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>
      <c r="A271" s="9"/>
      <c r="B271" s="9"/>
      <c r="C271" s="139"/>
      <c r="D271" s="9"/>
      <c r="E271" s="9"/>
      <c r="F271" s="9"/>
      <c r="G271" s="9"/>
      <c r="H271" s="9"/>
      <c r="I271" s="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>
      <c r="A272" s="9"/>
      <c r="B272" s="9"/>
      <c r="C272" s="139"/>
      <c r="D272" s="9"/>
      <c r="E272" s="9"/>
      <c r="F272" s="9"/>
      <c r="G272" s="9"/>
      <c r="H272" s="9"/>
      <c r="I272" s="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>
      <c r="A273" s="9"/>
      <c r="B273" s="9"/>
      <c r="C273" s="139"/>
      <c r="D273" s="9"/>
      <c r="E273" s="9"/>
      <c r="F273" s="9"/>
      <c r="G273" s="9"/>
      <c r="H273" s="9"/>
      <c r="I273" s="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>
      <c r="A274" s="9"/>
      <c r="B274" s="9"/>
      <c r="C274" s="139"/>
      <c r="D274" s="9"/>
      <c r="E274" s="9"/>
      <c r="F274" s="9"/>
      <c r="G274" s="9"/>
      <c r="H274" s="9"/>
      <c r="I274" s="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>
      <c r="A275" s="9"/>
      <c r="B275" s="9"/>
      <c r="C275" s="139"/>
      <c r="D275" s="9"/>
      <c r="E275" s="9"/>
      <c r="F275" s="9"/>
      <c r="G275" s="9"/>
      <c r="H275" s="9"/>
      <c r="I275" s="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>
      <c r="A276" s="9"/>
      <c r="B276" s="9"/>
      <c r="C276" s="139"/>
      <c r="D276" s="9"/>
      <c r="E276" s="9"/>
      <c r="F276" s="9"/>
      <c r="G276" s="9"/>
      <c r="H276" s="9"/>
      <c r="I276" s="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>
      <c r="A277" s="9"/>
      <c r="B277" s="9"/>
      <c r="C277" s="139"/>
      <c r="D277" s="9"/>
      <c r="E277" s="9"/>
      <c r="F277" s="9"/>
      <c r="G277" s="9"/>
      <c r="H277" s="9"/>
      <c r="I277" s="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>
      <c r="A278" s="9"/>
      <c r="B278" s="9"/>
      <c r="C278" s="139"/>
      <c r="D278" s="9"/>
      <c r="E278" s="9"/>
      <c r="F278" s="9"/>
      <c r="G278" s="9"/>
      <c r="H278" s="9"/>
      <c r="I278" s="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>
      <c r="A279" s="9"/>
      <c r="B279" s="9"/>
      <c r="C279" s="139"/>
      <c r="D279" s="9"/>
      <c r="E279" s="9"/>
      <c r="F279" s="9"/>
      <c r="G279" s="9"/>
      <c r="H279" s="9"/>
      <c r="I279" s="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>
      <c r="A280" s="9"/>
      <c r="B280" s="9"/>
      <c r="C280" s="139"/>
      <c r="D280" s="9"/>
      <c r="E280" s="9"/>
      <c r="F280" s="9"/>
      <c r="G280" s="9"/>
      <c r="H280" s="9"/>
      <c r="I280" s="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>
      <c r="A281" s="9"/>
      <c r="B281" s="9"/>
      <c r="C281" s="139"/>
      <c r="D281" s="9"/>
      <c r="E281" s="9"/>
      <c r="F281" s="9"/>
      <c r="G281" s="9"/>
      <c r="H281" s="9"/>
      <c r="I281" s="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>
      <c r="A282" s="9"/>
      <c r="B282" s="9"/>
      <c r="C282" s="139"/>
      <c r="D282" s="9"/>
      <c r="E282" s="9"/>
      <c r="F282" s="9"/>
      <c r="G282" s="9"/>
      <c r="H282" s="9"/>
      <c r="I282" s="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>
      <c r="A283" s="9"/>
      <c r="B283" s="9"/>
      <c r="C283" s="139"/>
      <c r="D283" s="9"/>
      <c r="E283" s="9"/>
      <c r="F283" s="9"/>
      <c r="G283" s="9"/>
      <c r="H283" s="9"/>
      <c r="I283" s="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>
      <c r="A284" s="9"/>
      <c r="B284" s="9"/>
      <c r="C284" s="139"/>
      <c r="D284" s="9"/>
      <c r="E284" s="9"/>
      <c r="F284" s="9"/>
      <c r="G284" s="9"/>
      <c r="H284" s="9"/>
      <c r="I284" s="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>
      <c r="A285" s="9"/>
      <c r="B285" s="9"/>
      <c r="C285" s="139"/>
      <c r="D285" s="9"/>
      <c r="E285" s="9"/>
      <c r="F285" s="9"/>
      <c r="G285" s="9"/>
      <c r="H285" s="9"/>
      <c r="I285" s="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>
      <c r="A286" s="9"/>
      <c r="B286" s="9"/>
      <c r="C286" s="139"/>
      <c r="D286" s="9"/>
      <c r="E286" s="9"/>
      <c r="F286" s="9"/>
      <c r="G286" s="9"/>
      <c r="H286" s="9"/>
      <c r="I286" s="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>
      <c r="A287" s="9"/>
      <c r="B287" s="9"/>
      <c r="C287" s="139"/>
      <c r="D287" s="9"/>
      <c r="E287" s="9"/>
      <c r="F287" s="9"/>
      <c r="G287" s="9"/>
      <c r="H287" s="9"/>
      <c r="I287" s="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>
      <c r="A288" s="9"/>
      <c r="B288" s="9"/>
      <c r="C288" s="139"/>
      <c r="D288" s="9"/>
      <c r="E288" s="9"/>
      <c r="F288" s="9"/>
      <c r="G288" s="9"/>
      <c r="H288" s="9"/>
      <c r="I288" s="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>
      <c r="A289" s="9"/>
      <c r="B289" s="9"/>
      <c r="C289" s="139"/>
      <c r="D289" s="9"/>
      <c r="E289" s="9"/>
      <c r="F289" s="9"/>
      <c r="G289" s="9"/>
      <c r="H289" s="9"/>
      <c r="I289" s="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>
      <c r="A290" s="9"/>
      <c r="B290" s="9"/>
      <c r="C290" s="139"/>
      <c r="D290" s="9"/>
      <c r="E290" s="9"/>
      <c r="F290" s="9"/>
      <c r="G290" s="9"/>
      <c r="H290" s="9"/>
      <c r="I290" s="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>
      <c r="A291" s="9"/>
      <c r="B291" s="9"/>
      <c r="C291" s="139"/>
      <c r="D291" s="9"/>
      <c r="E291" s="9"/>
      <c r="F291" s="9"/>
      <c r="G291" s="9"/>
      <c r="H291" s="9"/>
      <c r="I291" s="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>
      <c r="A292" s="9"/>
      <c r="B292" s="9"/>
      <c r="C292" s="139"/>
      <c r="D292" s="9"/>
      <c r="E292" s="9"/>
      <c r="F292" s="9"/>
      <c r="G292" s="9"/>
      <c r="H292" s="9"/>
      <c r="I292" s="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>
      <c r="A293" s="9"/>
      <c r="B293" s="9"/>
      <c r="C293" s="139"/>
      <c r="D293" s="9"/>
      <c r="E293" s="9"/>
      <c r="F293" s="9"/>
      <c r="G293" s="9"/>
      <c r="H293" s="9"/>
      <c r="I293" s="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>
      <c r="A294" s="9"/>
      <c r="B294" s="9"/>
      <c r="C294" s="139"/>
      <c r="D294" s="9"/>
      <c r="E294" s="9"/>
      <c r="F294" s="9"/>
      <c r="G294" s="9"/>
      <c r="H294" s="9"/>
      <c r="I294" s="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>
      <c r="A295" s="9"/>
      <c r="B295" s="9"/>
      <c r="C295" s="139"/>
      <c r="D295" s="9"/>
      <c r="E295" s="9"/>
      <c r="F295" s="9"/>
      <c r="G295" s="9"/>
      <c r="H295" s="9"/>
      <c r="I295" s="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>
      <c r="A296" s="9"/>
      <c r="B296" s="9"/>
      <c r="C296" s="139"/>
      <c r="D296" s="9"/>
      <c r="E296" s="9"/>
      <c r="F296" s="9"/>
      <c r="G296" s="9"/>
      <c r="H296" s="9"/>
      <c r="I296" s="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>
      <c r="A297" s="9"/>
      <c r="B297" s="9"/>
      <c r="C297" s="139"/>
      <c r="D297" s="9"/>
      <c r="E297" s="9"/>
      <c r="F297" s="9"/>
      <c r="G297" s="9"/>
      <c r="H297" s="9"/>
      <c r="I297" s="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>
      <c r="A298" s="9"/>
      <c r="B298" s="9"/>
      <c r="C298" s="139"/>
      <c r="D298" s="9"/>
      <c r="E298" s="9"/>
      <c r="F298" s="9"/>
      <c r="G298" s="9"/>
      <c r="H298" s="9"/>
      <c r="I298" s="7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>
      <c r="A299" s="9"/>
      <c r="B299" s="9"/>
      <c r="C299" s="139"/>
      <c r="D299" s="9"/>
      <c r="E299" s="9"/>
      <c r="F299" s="9"/>
      <c r="G299" s="9"/>
      <c r="H299" s="9"/>
      <c r="I299" s="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>
      <c r="A300" s="9"/>
      <c r="B300" s="9"/>
      <c r="C300" s="139"/>
      <c r="D300" s="9"/>
      <c r="E300" s="9"/>
      <c r="F300" s="9"/>
      <c r="G300" s="9"/>
      <c r="H300" s="9"/>
      <c r="I300" s="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>
      <c r="A301" s="9"/>
      <c r="B301" s="9"/>
      <c r="C301" s="139"/>
      <c r="D301" s="9"/>
      <c r="E301" s="9"/>
      <c r="F301" s="9"/>
      <c r="G301" s="9"/>
      <c r="H301" s="9"/>
      <c r="I301" s="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>
      <c r="A302" s="9"/>
      <c r="B302" s="9"/>
      <c r="C302" s="139"/>
      <c r="D302" s="9"/>
      <c r="E302" s="9"/>
      <c r="F302" s="9"/>
      <c r="G302" s="9"/>
      <c r="H302" s="9"/>
      <c r="I302" s="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>
      <c r="A303" s="9"/>
      <c r="B303" s="9"/>
      <c r="C303" s="139"/>
      <c r="D303" s="9"/>
      <c r="E303" s="9"/>
      <c r="F303" s="9"/>
      <c r="G303" s="9"/>
      <c r="H303" s="9"/>
      <c r="I303" s="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>
      <c r="A304" s="9"/>
      <c r="B304" s="9"/>
      <c r="C304" s="139"/>
      <c r="D304" s="9"/>
      <c r="E304" s="9"/>
      <c r="F304" s="9"/>
      <c r="G304" s="9"/>
      <c r="H304" s="9"/>
      <c r="I304" s="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>
      <c r="A305" s="9"/>
      <c r="B305" s="9"/>
      <c r="C305" s="139"/>
      <c r="D305" s="9"/>
      <c r="E305" s="9"/>
      <c r="F305" s="9"/>
      <c r="G305" s="9"/>
      <c r="H305" s="9"/>
      <c r="I305" s="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>
      <c r="A306" s="9"/>
      <c r="B306" s="9"/>
      <c r="C306" s="139"/>
      <c r="D306" s="9"/>
      <c r="E306" s="9"/>
      <c r="F306" s="9"/>
      <c r="G306" s="9"/>
      <c r="H306" s="9"/>
      <c r="I306" s="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>
      <c r="A307" s="9"/>
      <c r="B307" s="9"/>
      <c r="C307" s="139"/>
      <c r="D307" s="9"/>
      <c r="E307" s="9"/>
      <c r="F307" s="9"/>
      <c r="G307" s="9"/>
      <c r="H307" s="9"/>
      <c r="I307" s="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>
      <c r="A308" s="9"/>
      <c r="B308" s="9"/>
      <c r="C308" s="139"/>
      <c r="D308" s="9"/>
      <c r="E308" s="9"/>
      <c r="F308" s="9"/>
      <c r="G308" s="9"/>
      <c r="H308" s="9"/>
      <c r="I308" s="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>
      <c r="A309" s="9"/>
      <c r="B309" s="9"/>
      <c r="C309" s="139"/>
      <c r="D309" s="9"/>
      <c r="E309" s="9"/>
      <c r="F309" s="9"/>
      <c r="G309" s="9"/>
      <c r="H309" s="9"/>
      <c r="I309" s="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>
      <c r="A310" s="9"/>
      <c r="B310" s="9"/>
      <c r="C310" s="139"/>
      <c r="D310" s="9"/>
      <c r="E310" s="9"/>
      <c r="F310" s="9"/>
      <c r="G310" s="9"/>
      <c r="H310" s="9"/>
      <c r="I310" s="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>
      <c r="A311" s="9"/>
      <c r="B311" s="9"/>
      <c r="C311" s="139"/>
      <c r="D311" s="9"/>
      <c r="E311" s="9"/>
      <c r="F311" s="9"/>
      <c r="G311" s="9"/>
      <c r="H311" s="9"/>
      <c r="I311" s="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>
      <c r="A312" s="9"/>
      <c r="B312" s="9"/>
      <c r="C312" s="139"/>
      <c r="D312" s="9"/>
      <c r="E312" s="9"/>
      <c r="F312" s="9"/>
      <c r="G312" s="9"/>
      <c r="H312" s="9"/>
      <c r="I312" s="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>
      <c r="A313" s="9"/>
      <c r="B313" s="9"/>
      <c r="C313" s="139"/>
      <c r="D313" s="9"/>
      <c r="E313" s="9"/>
      <c r="F313" s="9"/>
      <c r="G313" s="9"/>
      <c r="H313" s="9"/>
      <c r="I313" s="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>
      <c r="A314" s="9"/>
      <c r="B314" s="9"/>
      <c r="C314" s="139"/>
      <c r="D314" s="9"/>
      <c r="E314" s="9"/>
      <c r="F314" s="9"/>
      <c r="G314" s="9"/>
      <c r="H314" s="9"/>
      <c r="I314" s="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>
      <c r="A315" s="9"/>
      <c r="B315" s="9"/>
      <c r="C315" s="139"/>
      <c r="D315" s="9"/>
      <c r="E315" s="9"/>
      <c r="F315" s="9"/>
      <c r="G315" s="9"/>
      <c r="H315" s="9"/>
      <c r="I315" s="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>
      <c r="A316" s="9"/>
      <c r="B316" s="9"/>
      <c r="C316" s="139"/>
      <c r="D316" s="9"/>
      <c r="E316" s="9"/>
      <c r="F316" s="9"/>
      <c r="G316" s="9"/>
      <c r="H316" s="9"/>
      <c r="I316" s="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>
      <c r="A317" s="9"/>
      <c r="B317" s="9"/>
      <c r="C317" s="139"/>
      <c r="D317" s="9"/>
      <c r="E317" s="9"/>
      <c r="F317" s="9"/>
      <c r="G317" s="9"/>
      <c r="H317" s="9"/>
      <c r="I317" s="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>
      <c r="A318" s="9"/>
      <c r="B318" s="9"/>
      <c r="C318" s="139"/>
      <c r="D318" s="9"/>
      <c r="E318" s="9"/>
      <c r="F318" s="9"/>
      <c r="G318" s="9"/>
      <c r="H318" s="9"/>
      <c r="I318" s="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>
      <c r="A319" s="9"/>
      <c r="B319" s="9"/>
      <c r="C319" s="139"/>
      <c r="D319" s="9"/>
      <c r="E319" s="9"/>
      <c r="F319" s="9"/>
      <c r="G319" s="9"/>
      <c r="H319" s="9"/>
      <c r="I319" s="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>
      <c r="A320" s="9"/>
      <c r="B320" s="9"/>
      <c r="C320" s="139"/>
      <c r="D320" s="9"/>
      <c r="E320" s="9"/>
      <c r="F320" s="9"/>
      <c r="G320" s="9"/>
      <c r="H320" s="9"/>
      <c r="I320" s="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>
      <c r="A321" s="9"/>
      <c r="B321" s="9"/>
      <c r="C321" s="139"/>
      <c r="D321" s="9"/>
      <c r="E321" s="9"/>
      <c r="F321" s="9"/>
      <c r="G321" s="9"/>
      <c r="H321" s="9"/>
      <c r="I321" s="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>
      <c r="A322" s="9"/>
      <c r="B322" s="9"/>
      <c r="C322" s="139"/>
      <c r="D322" s="9"/>
      <c r="E322" s="9"/>
      <c r="F322" s="9"/>
      <c r="G322" s="9"/>
      <c r="H322" s="9"/>
      <c r="I322" s="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>
      <c r="A323" s="9"/>
      <c r="B323" s="9"/>
      <c r="C323" s="139"/>
      <c r="D323" s="9"/>
      <c r="E323" s="9"/>
      <c r="F323" s="9"/>
      <c r="G323" s="9"/>
      <c r="H323" s="9"/>
      <c r="I323" s="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>
      <c r="A324" s="9"/>
      <c r="B324" s="9"/>
      <c r="C324" s="139"/>
      <c r="D324" s="9"/>
      <c r="E324" s="9"/>
      <c r="F324" s="9"/>
      <c r="G324" s="9"/>
      <c r="H324" s="9"/>
      <c r="I324" s="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>
      <c r="A325" s="9"/>
      <c r="B325" s="9"/>
      <c r="C325" s="139"/>
      <c r="D325" s="9"/>
      <c r="E325" s="9"/>
      <c r="F325" s="9"/>
      <c r="G325" s="9"/>
      <c r="H325" s="9"/>
      <c r="I325" s="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>
      <c r="A326" s="9"/>
      <c r="B326" s="9"/>
      <c r="C326" s="139"/>
      <c r="D326" s="9"/>
      <c r="E326" s="9"/>
      <c r="F326" s="9"/>
      <c r="G326" s="9"/>
      <c r="H326" s="9"/>
      <c r="I326" s="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>
      <c r="A327" s="9"/>
      <c r="B327" s="9"/>
      <c r="C327" s="139"/>
      <c r="D327" s="9"/>
      <c r="E327" s="9"/>
      <c r="F327" s="9"/>
      <c r="G327" s="9"/>
      <c r="H327" s="9"/>
      <c r="I327" s="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>
      <c r="A328" s="9"/>
      <c r="B328" s="9"/>
      <c r="C328" s="139"/>
      <c r="D328" s="9"/>
      <c r="E328" s="9"/>
      <c r="F328" s="9"/>
      <c r="G328" s="9"/>
      <c r="H328" s="9"/>
      <c r="I328" s="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>
      <c r="A329" s="9"/>
      <c r="B329" s="9"/>
      <c r="C329" s="139"/>
      <c r="D329" s="9"/>
      <c r="E329" s="9"/>
      <c r="F329" s="9"/>
      <c r="G329" s="9"/>
      <c r="H329" s="9"/>
      <c r="I329" s="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>
      <c r="A330" s="9"/>
      <c r="B330" s="9"/>
      <c r="C330" s="139"/>
      <c r="D330" s="9"/>
      <c r="E330" s="9"/>
      <c r="F330" s="9"/>
      <c r="G330" s="9"/>
      <c r="H330" s="9"/>
      <c r="I330" s="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>
      <c r="A331" s="9"/>
      <c r="B331" s="9"/>
      <c r="C331" s="139"/>
      <c r="D331" s="9"/>
      <c r="E331" s="9"/>
      <c r="F331" s="9"/>
      <c r="G331" s="9"/>
      <c r="H331" s="9"/>
      <c r="I331" s="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>
      <c r="A332" s="9"/>
      <c r="B332" s="9"/>
      <c r="C332" s="139"/>
      <c r="D332" s="9"/>
      <c r="E332" s="9"/>
      <c r="F332" s="9"/>
      <c r="G332" s="9"/>
      <c r="H332" s="9"/>
      <c r="I332" s="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>
      <c r="A333" s="9"/>
      <c r="B333" s="9"/>
      <c r="C333" s="139"/>
      <c r="D333" s="9"/>
      <c r="E333" s="9"/>
      <c r="F333" s="9"/>
      <c r="G333" s="9"/>
      <c r="H333" s="9"/>
      <c r="I333" s="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>
      <c r="A334" s="9"/>
      <c r="B334" s="9"/>
      <c r="C334" s="139"/>
      <c r="D334" s="9"/>
      <c r="E334" s="9"/>
      <c r="F334" s="9"/>
      <c r="G334" s="9"/>
      <c r="H334" s="9"/>
      <c r="I334" s="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>
      <c r="A335" s="9"/>
      <c r="B335" s="9"/>
      <c r="C335" s="139"/>
      <c r="D335" s="9"/>
      <c r="E335" s="9"/>
      <c r="F335" s="9"/>
      <c r="G335" s="9"/>
      <c r="H335" s="9"/>
      <c r="I335" s="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>
      <c r="A336" s="9"/>
      <c r="B336" s="9"/>
      <c r="C336" s="139"/>
      <c r="D336" s="9"/>
      <c r="E336" s="9"/>
      <c r="F336" s="9"/>
      <c r="G336" s="9"/>
      <c r="H336" s="9"/>
      <c r="I336" s="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>
      <c r="A337" s="9"/>
      <c r="B337" s="9"/>
      <c r="C337" s="139"/>
      <c r="D337" s="9"/>
      <c r="E337" s="9"/>
      <c r="F337" s="9"/>
      <c r="G337" s="9"/>
      <c r="H337" s="9"/>
      <c r="I337" s="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>
      <c r="A338" s="9"/>
      <c r="B338" s="9"/>
      <c r="C338" s="139"/>
      <c r="D338" s="9"/>
      <c r="E338" s="9"/>
      <c r="F338" s="9"/>
      <c r="G338" s="9"/>
      <c r="H338" s="9"/>
      <c r="I338" s="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>
      <c r="A339" s="9"/>
      <c r="B339" s="9"/>
      <c r="C339" s="139"/>
      <c r="D339" s="9"/>
      <c r="E339" s="9"/>
      <c r="F339" s="9"/>
      <c r="G339" s="9"/>
      <c r="H339" s="9"/>
      <c r="I339" s="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>
      <c r="A340" s="9"/>
      <c r="B340" s="9"/>
      <c r="C340" s="139"/>
      <c r="D340" s="9"/>
      <c r="E340" s="9"/>
      <c r="F340" s="9"/>
      <c r="G340" s="9"/>
      <c r="H340" s="9"/>
      <c r="I340" s="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>
      <c r="A341" s="9"/>
      <c r="B341" s="9"/>
      <c r="C341" s="139"/>
      <c r="D341" s="9"/>
      <c r="E341" s="9"/>
      <c r="F341" s="9"/>
      <c r="G341" s="9"/>
      <c r="H341" s="9"/>
      <c r="I341" s="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>
      <c r="A342" s="9"/>
      <c r="B342" s="9"/>
      <c r="C342" s="139"/>
      <c r="D342" s="9"/>
      <c r="E342" s="9"/>
      <c r="F342" s="9"/>
      <c r="G342" s="9"/>
      <c r="H342" s="9"/>
      <c r="I342" s="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>
      <c r="A343" s="9"/>
      <c r="B343" s="9"/>
      <c r="C343" s="139"/>
      <c r="D343" s="9"/>
      <c r="E343" s="9"/>
      <c r="F343" s="9"/>
      <c r="G343" s="9"/>
      <c r="H343" s="9"/>
      <c r="I343" s="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>
      <c r="A344" s="9"/>
      <c r="B344" s="9"/>
      <c r="C344" s="139"/>
      <c r="D344" s="9"/>
      <c r="E344" s="9"/>
      <c r="F344" s="9"/>
      <c r="G344" s="9"/>
      <c r="H344" s="9"/>
      <c r="I344" s="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>
      <c r="A345" s="9"/>
      <c r="B345" s="9"/>
      <c r="C345" s="139"/>
      <c r="D345" s="9"/>
      <c r="E345" s="9"/>
      <c r="F345" s="9"/>
      <c r="G345" s="9"/>
      <c r="H345" s="9"/>
      <c r="I345" s="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>
      <c r="A346" s="9"/>
      <c r="B346" s="9"/>
      <c r="C346" s="139"/>
      <c r="D346" s="9"/>
      <c r="E346" s="9"/>
      <c r="F346" s="9"/>
      <c r="G346" s="9"/>
      <c r="H346" s="9"/>
      <c r="I346" s="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>
      <c r="A347" s="9"/>
      <c r="B347" s="9"/>
      <c r="C347" s="139"/>
      <c r="D347" s="9"/>
      <c r="E347" s="9"/>
      <c r="F347" s="9"/>
      <c r="G347" s="9"/>
      <c r="H347" s="9"/>
      <c r="I347" s="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>
      <c r="A348" s="9"/>
      <c r="B348" s="9"/>
      <c r="C348" s="139"/>
      <c r="D348" s="9"/>
      <c r="E348" s="9"/>
      <c r="F348" s="9"/>
      <c r="G348" s="9"/>
      <c r="H348" s="9"/>
      <c r="I348" s="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>
      <c r="A349" s="9"/>
      <c r="B349" s="9"/>
      <c r="C349" s="139"/>
      <c r="D349" s="9"/>
      <c r="E349" s="9"/>
      <c r="F349" s="9"/>
      <c r="G349" s="9"/>
      <c r="H349" s="9"/>
      <c r="I349" s="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>
      <c r="A350" s="9"/>
      <c r="B350" s="9"/>
      <c r="C350" s="139"/>
      <c r="D350" s="9"/>
      <c r="E350" s="9"/>
      <c r="F350" s="9"/>
      <c r="G350" s="9"/>
      <c r="H350" s="9"/>
      <c r="I350" s="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>
      <c r="A351" s="9"/>
      <c r="B351" s="9"/>
      <c r="C351" s="139"/>
      <c r="D351" s="9"/>
      <c r="E351" s="9"/>
      <c r="F351" s="9"/>
      <c r="G351" s="9"/>
      <c r="H351" s="9"/>
      <c r="I351" s="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>
      <c r="A352" s="9"/>
      <c r="B352" s="9"/>
      <c r="C352" s="139"/>
      <c r="D352" s="9"/>
      <c r="E352" s="9"/>
      <c r="F352" s="9"/>
      <c r="G352" s="9"/>
      <c r="H352" s="9"/>
      <c r="I352" s="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>
      <c r="A353" s="9"/>
      <c r="B353" s="9"/>
      <c r="C353" s="139"/>
      <c r="D353" s="9"/>
      <c r="E353" s="9"/>
      <c r="F353" s="9"/>
      <c r="G353" s="9"/>
      <c r="H353" s="9"/>
      <c r="I353" s="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>
      <c r="A354" s="9"/>
      <c r="B354" s="9"/>
      <c r="C354" s="139"/>
      <c r="D354" s="9"/>
      <c r="E354" s="9"/>
      <c r="F354" s="9"/>
      <c r="G354" s="9"/>
      <c r="H354" s="9"/>
      <c r="I354" s="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>
      <c r="A355" s="9"/>
      <c r="B355" s="9"/>
      <c r="C355" s="139"/>
      <c r="D355" s="9"/>
      <c r="E355" s="9"/>
      <c r="F355" s="9"/>
      <c r="G355" s="9"/>
      <c r="H355" s="9"/>
      <c r="I355" s="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>
      <c r="A356" s="9"/>
      <c r="B356" s="9"/>
      <c r="C356" s="139"/>
      <c r="D356" s="9"/>
      <c r="E356" s="9"/>
      <c r="F356" s="9"/>
      <c r="G356" s="9"/>
      <c r="H356" s="9"/>
      <c r="I356" s="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>
      <c r="A357" s="9"/>
      <c r="B357" s="9"/>
      <c r="C357" s="139"/>
      <c r="D357" s="9"/>
      <c r="E357" s="9"/>
      <c r="F357" s="9"/>
      <c r="G357" s="9"/>
      <c r="H357" s="9"/>
      <c r="I357" s="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>
      <c r="A358" s="9"/>
      <c r="B358" s="9"/>
      <c r="C358" s="139"/>
      <c r="D358" s="9"/>
      <c r="E358" s="9"/>
      <c r="F358" s="9"/>
      <c r="G358" s="9"/>
      <c r="H358" s="9"/>
      <c r="I358" s="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>
      <c r="A359" s="9"/>
      <c r="B359" s="9"/>
      <c r="C359" s="139"/>
      <c r="D359" s="9"/>
      <c r="E359" s="9"/>
      <c r="F359" s="9"/>
      <c r="G359" s="9"/>
      <c r="H359" s="9"/>
      <c r="I359" s="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>
      <c r="A360" s="9"/>
      <c r="B360" s="9"/>
      <c r="C360" s="139"/>
      <c r="D360" s="9"/>
      <c r="E360" s="9"/>
      <c r="F360" s="9"/>
      <c r="G360" s="9"/>
      <c r="H360" s="9"/>
      <c r="I360" s="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>
      <c r="A361" s="9"/>
      <c r="B361" s="9"/>
      <c r="C361" s="139"/>
      <c r="D361" s="9"/>
      <c r="E361" s="9"/>
      <c r="F361" s="9"/>
      <c r="G361" s="9"/>
      <c r="H361" s="9"/>
      <c r="I361" s="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>
      <c r="A362" s="9"/>
      <c r="B362" s="9"/>
      <c r="C362" s="139"/>
      <c r="D362" s="9"/>
      <c r="E362" s="9"/>
      <c r="F362" s="9"/>
      <c r="G362" s="9"/>
      <c r="H362" s="9"/>
      <c r="I362" s="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>
      <c r="A363" s="9"/>
      <c r="B363" s="9"/>
      <c r="C363" s="139"/>
      <c r="D363" s="9"/>
      <c r="E363" s="9"/>
      <c r="F363" s="9"/>
      <c r="G363" s="9"/>
      <c r="H363" s="9"/>
      <c r="I363" s="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>
      <c r="A364" s="9"/>
      <c r="B364" s="9"/>
      <c r="C364" s="139"/>
      <c r="D364" s="9"/>
      <c r="E364" s="9"/>
      <c r="F364" s="9"/>
      <c r="G364" s="9"/>
      <c r="H364" s="9"/>
      <c r="I364" s="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>
      <c r="A365" s="9"/>
      <c r="B365" s="9"/>
      <c r="C365" s="139"/>
      <c r="D365" s="9"/>
      <c r="E365" s="9"/>
      <c r="F365" s="9"/>
      <c r="G365" s="9"/>
      <c r="H365" s="9"/>
      <c r="I365" s="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>
      <c r="A366" s="9"/>
      <c r="B366" s="9"/>
      <c r="C366" s="139"/>
      <c r="D366" s="9"/>
      <c r="E366" s="9"/>
      <c r="F366" s="9"/>
      <c r="G366" s="9"/>
      <c r="H366" s="9"/>
      <c r="I366" s="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>
      <c r="A367" s="9"/>
      <c r="B367" s="9"/>
      <c r="C367" s="139"/>
      <c r="D367" s="9"/>
      <c r="E367" s="9"/>
      <c r="F367" s="9"/>
      <c r="G367" s="9"/>
      <c r="H367" s="9"/>
      <c r="I367" s="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>
      <c r="A368" s="9"/>
      <c r="B368" s="9"/>
      <c r="C368" s="139"/>
      <c r="D368" s="9"/>
      <c r="E368" s="9"/>
      <c r="F368" s="9"/>
      <c r="G368" s="9"/>
      <c r="H368" s="9"/>
      <c r="I368" s="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>
      <c r="A369" s="9"/>
      <c r="B369" s="9"/>
      <c r="C369" s="139"/>
      <c r="D369" s="9"/>
      <c r="E369" s="9"/>
      <c r="F369" s="9"/>
      <c r="G369" s="9"/>
      <c r="H369" s="9"/>
      <c r="I369" s="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>
      <c r="A370" s="9"/>
      <c r="B370" s="9"/>
      <c r="C370" s="139"/>
      <c r="D370" s="9"/>
      <c r="E370" s="9"/>
      <c r="F370" s="9"/>
      <c r="G370" s="9"/>
      <c r="H370" s="9"/>
      <c r="I370" s="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>
      <c r="A371" s="9"/>
      <c r="B371" s="9"/>
      <c r="C371" s="139"/>
      <c r="D371" s="9"/>
      <c r="E371" s="9"/>
      <c r="F371" s="9"/>
      <c r="G371" s="9"/>
      <c r="H371" s="9"/>
      <c r="I371" s="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>
      <c r="A372" s="9"/>
      <c r="B372" s="9"/>
      <c r="C372" s="139"/>
      <c r="D372" s="9"/>
      <c r="E372" s="9"/>
      <c r="F372" s="9"/>
      <c r="G372" s="9"/>
      <c r="H372" s="9"/>
      <c r="I372" s="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>
      <c r="A373" s="9"/>
      <c r="B373" s="9"/>
      <c r="C373" s="139"/>
      <c r="D373" s="9"/>
      <c r="E373" s="9"/>
      <c r="F373" s="9"/>
      <c r="G373" s="9"/>
      <c r="H373" s="9"/>
      <c r="I373" s="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>
      <c r="A374" s="9"/>
      <c r="B374" s="9"/>
      <c r="C374" s="139"/>
      <c r="D374" s="9"/>
      <c r="E374" s="9"/>
      <c r="F374" s="9"/>
      <c r="G374" s="9"/>
      <c r="H374" s="9"/>
      <c r="I374" s="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>
      <c r="A375" s="9"/>
      <c r="B375" s="9"/>
      <c r="C375" s="139"/>
      <c r="D375" s="9"/>
      <c r="E375" s="9"/>
      <c r="F375" s="9"/>
      <c r="G375" s="9"/>
      <c r="H375" s="9"/>
      <c r="I375" s="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>
      <c r="A376" s="9"/>
      <c r="B376" s="9"/>
      <c r="C376" s="139"/>
      <c r="D376" s="9"/>
      <c r="E376" s="9"/>
      <c r="F376" s="9"/>
      <c r="G376" s="9"/>
      <c r="H376" s="9"/>
      <c r="I376" s="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>
      <c r="A377" s="9"/>
      <c r="B377" s="9"/>
      <c r="C377" s="139"/>
      <c r="D377" s="9"/>
      <c r="E377" s="9"/>
      <c r="F377" s="9"/>
      <c r="G377" s="9"/>
      <c r="H377" s="9"/>
      <c r="I377" s="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>
      <c r="A378" s="9"/>
      <c r="B378" s="9"/>
      <c r="C378" s="139"/>
      <c r="D378" s="9"/>
      <c r="E378" s="9"/>
      <c r="F378" s="9"/>
      <c r="G378" s="9"/>
      <c r="H378" s="9"/>
      <c r="I378" s="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>
      <c r="A379" s="9"/>
      <c r="B379" s="9"/>
      <c r="C379" s="139"/>
      <c r="D379" s="9"/>
      <c r="E379" s="9"/>
      <c r="F379" s="9"/>
      <c r="G379" s="9"/>
      <c r="H379" s="9"/>
      <c r="I379" s="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>
      <c r="A380" s="9"/>
      <c r="B380" s="9"/>
      <c r="C380" s="139"/>
      <c r="D380" s="9"/>
      <c r="E380" s="9"/>
      <c r="F380" s="9"/>
      <c r="G380" s="9"/>
      <c r="H380" s="9"/>
      <c r="I380" s="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>
      <c r="A381" s="9"/>
      <c r="B381" s="9"/>
      <c r="C381" s="139"/>
      <c r="D381" s="9"/>
      <c r="E381" s="9"/>
      <c r="F381" s="9"/>
      <c r="G381" s="9"/>
      <c r="H381" s="9"/>
      <c r="I381" s="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>
      <c r="A382" s="9"/>
      <c r="B382" s="9"/>
      <c r="C382" s="139"/>
      <c r="D382" s="9"/>
      <c r="E382" s="9"/>
      <c r="F382" s="9"/>
      <c r="G382" s="9"/>
      <c r="H382" s="9"/>
      <c r="I382" s="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>
      <c r="A383" s="9"/>
      <c r="B383" s="9"/>
      <c r="C383" s="139"/>
      <c r="D383" s="9"/>
      <c r="E383" s="9"/>
      <c r="F383" s="9"/>
      <c r="G383" s="9"/>
      <c r="H383" s="9"/>
      <c r="I383" s="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>
      <c r="A384" s="9"/>
      <c r="B384" s="9"/>
      <c r="C384" s="139"/>
      <c r="D384" s="9"/>
      <c r="E384" s="9"/>
      <c r="F384" s="9"/>
      <c r="G384" s="9"/>
      <c r="H384" s="9"/>
      <c r="I384" s="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>
      <c r="A385" s="9"/>
      <c r="B385" s="9"/>
      <c r="C385" s="139"/>
      <c r="D385" s="9"/>
      <c r="E385" s="9"/>
      <c r="F385" s="9"/>
      <c r="G385" s="9"/>
      <c r="H385" s="9"/>
      <c r="I385" s="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>
      <c r="A386" s="9"/>
      <c r="B386" s="9"/>
      <c r="C386" s="139"/>
      <c r="D386" s="9"/>
      <c r="E386" s="9"/>
      <c r="F386" s="9"/>
      <c r="G386" s="9"/>
      <c r="H386" s="9"/>
      <c r="I386" s="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>
      <c r="A387" s="9"/>
      <c r="B387" s="9"/>
      <c r="C387" s="139"/>
      <c r="D387" s="9"/>
      <c r="E387" s="9"/>
      <c r="F387" s="9"/>
      <c r="G387" s="9"/>
      <c r="H387" s="9"/>
      <c r="I387" s="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>
      <c r="A388" s="9"/>
      <c r="B388" s="9"/>
      <c r="C388" s="139"/>
      <c r="D388" s="9"/>
      <c r="E388" s="9"/>
      <c r="F388" s="9"/>
      <c r="G388" s="9"/>
      <c r="H388" s="9"/>
      <c r="I388" s="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>
      <c r="A389" s="9"/>
      <c r="B389" s="9"/>
      <c r="C389" s="139"/>
      <c r="D389" s="9"/>
      <c r="E389" s="9"/>
      <c r="F389" s="9"/>
      <c r="G389" s="9"/>
      <c r="H389" s="9"/>
      <c r="I389" s="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>
      <c r="A390" s="9"/>
      <c r="B390" s="9"/>
      <c r="C390" s="139"/>
      <c r="D390" s="9"/>
      <c r="E390" s="9"/>
      <c r="F390" s="9"/>
      <c r="G390" s="9"/>
      <c r="H390" s="9"/>
      <c r="I390" s="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>
      <c r="A391" s="9"/>
      <c r="B391" s="9"/>
      <c r="C391" s="139"/>
      <c r="D391" s="9"/>
      <c r="E391" s="9"/>
      <c r="F391" s="9"/>
      <c r="G391" s="9"/>
      <c r="H391" s="9"/>
      <c r="I391" s="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>
      <c r="A392" s="9"/>
      <c r="B392" s="9"/>
      <c r="C392" s="139"/>
      <c r="D392" s="9"/>
      <c r="E392" s="9"/>
      <c r="F392" s="9"/>
      <c r="G392" s="9"/>
      <c r="H392" s="9"/>
      <c r="I392" s="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>
      <c r="A393" s="9"/>
      <c r="B393" s="9"/>
      <c r="C393" s="139"/>
      <c r="D393" s="9"/>
      <c r="E393" s="9"/>
      <c r="F393" s="9"/>
      <c r="G393" s="9"/>
      <c r="H393" s="9"/>
      <c r="I393" s="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>
      <c r="A394" s="9"/>
      <c r="B394" s="9"/>
      <c r="C394" s="139"/>
      <c r="D394" s="9"/>
      <c r="E394" s="9"/>
      <c r="F394" s="9"/>
      <c r="G394" s="9"/>
      <c r="H394" s="9"/>
      <c r="I394" s="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>
      <c r="A395" s="9"/>
      <c r="B395" s="9"/>
      <c r="C395" s="139"/>
      <c r="D395" s="9"/>
      <c r="E395" s="9"/>
      <c r="F395" s="9"/>
      <c r="G395" s="9"/>
      <c r="H395" s="9"/>
      <c r="I395" s="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>
      <c r="A396" s="9"/>
      <c r="B396" s="9"/>
      <c r="C396" s="139"/>
      <c r="D396" s="9"/>
      <c r="E396" s="9"/>
      <c r="F396" s="9"/>
      <c r="G396" s="9"/>
      <c r="H396" s="9"/>
      <c r="I396" s="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>
      <c r="A397" s="9"/>
      <c r="B397" s="9"/>
      <c r="C397" s="139"/>
      <c r="D397" s="9"/>
      <c r="E397" s="9"/>
      <c r="F397" s="9"/>
      <c r="G397" s="9"/>
      <c r="H397" s="9"/>
      <c r="I397" s="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>
      <c r="A398" s="9"/>
      <c r="B398" s="9"/>
      <c r="C398" s="139"/>
      <c r="D398" s="9"/>
      <c r="E398" s="9"/>
      <c r="F398" s="9"/>
      <c r="G398" s="9"/>
      <c r="H398" s="9"/>
      <c r="I398" s="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>
      <c r="A399" s="9"/>
      <c r="B399" s="9"/>
      <c r="C399" s="139"/>
      <c r="D399" s="9"/>
      <c r="E399" s="9"/>
      <c r="F399" s="9"/>
      <c r="G399" s="9"/>
      <c r="H399" s="9"/>
      <c r="I399" s="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>
      <c r="A400" s="9"/>
      <c r="B400" s="9"/>
      <c r="C400" s="139"/>
      <c r="D400" s="9"/>
      <c r="E400" s="9"/>
      <c r="F400" s="9"/>
      <c r="G400" s="9"/>
      <c r="H400" s="9"/>
      <c r="I400" s="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>
      <c r="A401" s="9"/>
      <c r="B401" s="9"/>
      <c r="C401" s="139"/>
      <c r="D401" s="9"/>
      <c r="E401" s="9"/>
      <c r="F401" s="9"/>
      <c r="G401" s="9"/>
      <c r="H401" s="9"/>
      <c r="I401" s="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>
      <c r="A402" s="9"/>
      <c r="B402" s="9"/>
      <c r="C402" s="139"/>
      <c r="D402" s="9"/>
      <c r="E402" s="9"/>
      <c r="F402" s="9"/>
      <c r="G402" s="9"/>
      <c r="H402" s="9"/>
      <c r="I402" s="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>
      <c r="A403" s="9"/>
      <c r="B403" s="9"/>
      <c r="C403" s="139"/>
      <c r="D403" s="9"/>
      <c r="E403" s="9"/>
      <c r="F403" s="9"/>
      <c r="G403" s="9"/>
      <c r="H403" s="9"/>
      <c r="I403" s="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>
      <c r="A404" s="9"/>
      <c r="B404" s="9"/>
      <c r="C404" s="139"/>
      <c r="D404" s="9"/>
      <c r="E404" s="9"/>
      <c r="F404" s="9"/>
      <c r="G404" s="9"/>
      <c r="H404" s="9"/>
      <c r="I404" s="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>
      <c r="A405" s="9"/>
      <c r="B405" s="9"/>
      <c r="C405" s="139"/>
      <c r="D405" s="9"/>
      <c r="E405" s="9"/>
      <c r="F405" s="9"/>
      <c r="G405" s="9"/>
      <c r="H405" s="9"/>
      <c r="I405" s="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>
      <c r="A406" s="9"/>
      <c r="B406" s="9"/>
      <c r="C406" s="139"/>
      <c r="D406" s="9"/>
      <c r="E406" s="9"/>
      <c r="F406" s="9"/>
      <c r="G406" s="9"/>
      <c r="H406" s="9"/>
      <c r="I406" s="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>
      <c r="A407" s="9"/>
      <c r="B407" s="9"/>
      <c r="C407" s="139"/>
      <c r="D407" s="9"/>
      <c r="E407" s="9"/>
      <c r="F407" s="9"/>
      <c r="G407" s="9"/>
      <c r="H407" s="9"/>
      <c r="I407" s="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>
      <c r="A408" s="9"/>
      <c r="B408" s="9"/>
      <c r="C408" s="139"/>
      <c r="D408" s="9"/>
      <c r="E408" s="9"/>
      <c r="F408" s="9"/>
      <c r="G408" s="9"/>
      <c r="H408" s="9"/>
      <c r="I408" s="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>
      <c r="A409" s="9"/>
      <c r="B409" s="9"/>
      <c r="C409" s="139"/>
      <c r="D409" s="9"/>
      <c r="E409" s="9"/>
      <c r="F409" s="9"/>
      <c r="G409" s="9"/>
      <c r="H409" s="9"/>
      <c r="I409" s="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>
      <c r="A410" s="9"/>
      <c r="B410" s="9"/>
      <c r="C410" s="139"/>
      <c r="D410" s="9"/>
      <c r="E410" s="9"/>
      <c r="F410" s="9"/>
      <c r="G410" s="9"/>
      <c r="H410" s="9"/>
      <c r="I410" s="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>
      <c r="A411" s="9"/>
      <c r="B411" s="9"/>
      <c r="C411" s="139"/>
      <c r="D411" s="9"/>
      <c r="E411" s="9"/>
      <c r="F411" s="9"/>
      <c r="G411" s="9"/>
      <c r="H411" s="9"/>
      <c r="I411" s="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>
      <c r="A412" s="9"/>
      <c r="B412" s="9"/>
      <c r="C412" s="139"/>
      <c r="D412" s="9"/>
      <c r="E412" s="9"/>
      <c r="F412" s="9"/>
      <c r="G412" s="9"/>
      <c r="H412" s="9"/>
      <c r="I412" s="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>
      <c r="A413" s="9"/>
      <c r="B413" s="9"/>
      <c r="C413" s="139"/>
      <c r="D413" s="9"/>
      <c r="E413" s="9"/>
      <c r="F413" s="9"/>
      <c r="G413" s="9"/>
      <c r="H413" s="9"/>
      <c r="I413" s="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>
      <c r="A414" s="9"/>
      <c r="B414" s="9"/>
      <c r="C414" s="139"/>
      <c r="D414" s="9"/>
      <c r="E414" s="9"/>
      <c r="F414" s="9"/>
      <c r="G414" s="9"/>
      <c r="H414" s="9"/>
      <c r="I414" s="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>
      <c r="A415" s="9"/>
      <c r="B415" s="9"/>
      <c r="C415" s="139"/>
      <c r="D415" s="9"/>
      <c r="E415" s="9"/>
      <c r="F415" s="9"/>
      <c r="G415" s="9"/>
      <c r="H415" s="9"/>
      <c r="I415" s="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>
      <c r="A416" s="9"/>
      <c r="B416" s="9"/>
      <c r="C416" s="139"/>
      <c r="D416" s="9"/>
      <c r="E416" s="9"/>
      <c r="F416" s="9"/>
      <c r="G416" s="9"/>
      <c r="H416" s="9"/>
      <c r="I416" s="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>
      <c r="A417" s="9"/>
      <c r="B417" s="9"/>
      <c r="C417" s="139"/>
      <c r="D417" s="9"/>
      <c r="E417" s="9"/>
      <c r="F417" s="9"/>
      <c r="G417" s="9"/>
      <c r="H417" s="9"/>
      <c r="I417" s="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>
      <c r="A418" s="9"/>
      <c r="B418" s="9"/>
      <c r="C418" s="139"/>
      <c r="D418" s="9"/>
      <c r="E418" s="9"/>
      <c r="F418" s="9"/>
      <c r="G418" s="9"/>
      <c r="H418" s="9"/>
      <c r="I418" s="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>
      <c r="A419" s="9"/>
      <c r="B419" s="9"/>
      <c r="C419" s="139"/>
      <c r="D419" s="9"/>
      <c r="E419" s="9"/>
      <c r="F419" s="9"/>
      <c r="G419" s="9"/>
      <c r="H419" s="9"/>
      <c r="I419" s="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>
      <c r="A420" s="9"/>
      <c r="B420" s="9"/>
      <c r="C420" s="139"/>
      <c r="D420" s="9"/>
      <c r="E420" s="9"/>
      <c r="F420" s="9"/>
      <c r="G420" s="9"/>
      <c r="H420" s="9"/>
      <c r="I420" s="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>
      <c r="A421" s="9"/>
      <c r="B421" s="9"/>
      <c r="C421" s="139"/>
      <c r="D421" s="9"/>
      <c r="E421" s="9"/>
      <c r="F421" s="9"/>
      <c r="G421" s="9"/>
      <c r="H421" s="9"/>
      <c r="I421" s="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>
      <c r="A422" s="9"/>
      <c r="B422" s="9"/>
      <c r="C422" s="139"/>
      <c r="D422" s="9"/>
      <c r="E422" s="9"/>
      <c r="F422" s="9"/>
      <c r="G422" s="9"/>
      <c r="H422" s="9"/>
      <c r="I422" s="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>
      <c r="A423" s="9"/>
      <c r="B423" s="9"/>
      <c r="C423" s="139"/>
      <c r="D423" s="9"/>
      <c r="E423" s="9"/>
      <c r="F423" s="9"/>
      <c r="G423" s="9"/>
      <c r="H423" s="9"/>
      <c r="I423" s="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>
      <c r="A424" s="9"/>
      <c r="B424" s="9"/>
      <c r="C424" s="139"/>
      <c r="D424" s="9"/>
      <c r="E424" s="9"/>
      <c r="F424" s="9"/>
      <c r="G424" s="9"/>
      <c r="H424" s="9"/>
      <c r="I424" s="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>
      <c r="A425" s="9"/>
      <c r="B425" s="9"/>
      <c r="C425" s="139"/>
      <c r="D425" s="9"/>
      <c r="E425" s="9"/>
      <c r="F425" s="9"/>
      <c r="G425" s="9"/>
      <c r="H425" s="9"/>
      <c r="I425" s="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>
      <c r="A426" s="9"/>
      <c r="B426" s="9"/>
      <c r="C426" s="139"/>
      <c r="D426" s="9"/>
      <c r="E426" s="9"/>
      <c r="F426" s="9"/>
      <c r="G426" s="9"/>
      <c r="H426" s="9"/>
      <c r="I426" s="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>
      <c r="A427" s="9"/>
      <c r="B427" s="9"/>
      <c r="C427" s="139"/>
      <c r="D427" s="9"/>
      <c r="E427" s="9"/>
      <c r="F427" s="9"/>
      <c r="G427" s="9"/>
      <c r="H427" s="9"/>
      <c r="I427" s="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>
      <c r="A428" s="9"/>
      <c r="B428" s="9"/>
      <c r="C428" s="139"/>
      <c r="D428" s="9"/>
      <c r="E428" s="9"/>
      <c r="F428" s="9"/>
      <c r="G428" s="9"/>
      <c r="H428" s="9"/>
      <c r="I428" s="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>
      <c r="A429" s="9"/>
      <c r="B429" s="9"/>
      <c r="C429" s="139"/>
      <c r="D429" s="9"/>
      <c r="E429" s="9"/>
      <c r="F429" s="9"/>
      <c r="G429" s="9"/>
      <c r="H429" s="9"/>
      <c r="I429" s="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>
      <c r="A430" s="9"/>
      <c r="B430" s="9"/>
      <c r="C430" s="139"/>
      <c r="D430" s="9"/>
      <c r="E430" s="9"/>
      <c r="F430" s="9"/>
      <c r="G430" s="9"/>
      <c r="H430" s="9"/>
      <c r="I430" s="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>
      <c r="A431" s="9"/>
      <c r="B431" s="9"/>
      <c r="C431" s="139"/>
      <c r="D431" s="9"/>
      <c r="E431" s="9"/>
      <c r="F431" s="9"/>
      <c r="G431" s="9"/>
      <c r="H431" s="9"/>
      <c r="I431" s="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>
      <c r="A432" s="9"/>
      <c r="B432" s="9"/>
      <c r="C432" s="139"/>
      <c r="D432" s="9"/>
      <c r="E432" s="9"/>
      <c r="F432" s="9"/>
      <c r="G432" s="9"/>
      <c r="H432" s="9"/>
      <c r="I432" s="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>
      <c r="A433" s="9"/>
      <c r="B433" s="9"/>
      <c r="C433" s="139"/>
      <c r="D433" s="9"/>
      <c r="E433" s="9"/>
      <c r="F433" s="9"/>
      <c r="G433" s="9"/>
      <c r="H433" s="9"/>
      <c r="I433" s="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>
      <c r="A434" s="9"/>
      <c r="B434" s="9"/>
      <c r="C434" s="139"/>
      <c r="D434" s="9"/>
      <c r="E434" s="9"/>
      <c r="F434" s="9"/>
      <c r="G434" s="9"/>
      <c r="H434" s="9"/>
      <c r="I434" s="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>
      <c r="A435" s="9"/>
      <c r="B435" s="9"/>
      <c r="C435" s="139"/>
      <c r="D435" s="9"/>
      <c r="E435" s="9"/>
      <c r="F435" s="9"/>
      <c r="G435" s="9"/>
      <c r="H435" s="9"/>
      <c r="I435" s="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>
      <c r="A436" s="9"/>
      <c r="B436" s="9"/>
      <c r="C436" s="139"/>
      <c r="D436" s="9"/>
      <c r="E436" s="9"/>
      <c r="F436" s="9"/>
      <c r="G436" s="9"/>
      <c r="H436" s="9"/>
      <c r="I436" s="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>
      <c r="A437" s="9"/>
      <c r="B437" s="9"/>
      <c r="C437" s="139"/>
      <c r="D437" s="9"/>
      <c r="E437" s="9"/>
      <c r="F437" s="9"/>
      <c r="G437" s="9"/>
      <c r="H437" s="9"/>
      <c r="I437" s="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>
      <c r="A438" s="9"/>
      <c r="B438" s="9"/>
      <c r="C438" s="139"/>
      <c r="D438" s="9"/>
      <c r="E438" s="9"/>
      <c r="F438" s="9"/>
      <c r="G438" s="9"/>
      <c r="H438" s="9"/>
      <c r="I438" s="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>
      <c r="A439" s="9"/>
      <c r="B439" s="9"/>
      <c r="C439" s="139"/>
      <c r="D439" s="9"/>
      <c r="E439" s="9"/>
      <c r="F439" s="9"/>
      <c r="G439" s="9"/>
      <c r="H439" s="9"/>
      <c r="I439" s="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>
      <c r="A440" s="9"/>
      <c r="B440" s="9"/>
      <c r="C440" s="139"/>
      <c r="D440" s="9"/>
      <c r="E440" s="9"/>
      <c r="F440" s="9"/>
      <c r="G440" s="9"/>
      <c r="H440" s="9"/>
      <c r="I440" s="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>
      <c r="A441" s="9"/>
      <c r="B441" s="9"/>
      <c r="C441" s="139"/>
      <c r="D441" s="9"/>
      <c r="E441" s="9"/>
      <c r="F441" s="9"/>
      <c r="G441" s="9"/>
      <c r="H441" s="9"/>
      <c r="I441" s="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>
      <c r="A442" s="9"/>
      <c r="B442" s="9"/>
      <c r="C442" s="139"/>
      <c r="D442" s="9"/>
      <c r="E442" s="9"/>
      <c r="F442" s="9"/>
      <c r="G442" s="9"/>
      <c r="H442" s="9"/>
      <c r="I442" s="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>
      <c r="A443" s="9"/>
      <c r="B443" s="9"/>
      <c r="C443" s="139"/>
      <c r="D443" s="9"/>
      <c r="E443" s="9"/>
      <c r="F443" s="9"/>
      <c r="G443" s="9"/>
      <c r="H443" s="9"/>
      <c r="I443" s="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>
      <c r="A444" s="9"/>
      <c r="B444" s="9"/>
      <c r="C444" s="139"/>
      <c r="D444" s="9"/>
      <c r="E444" s="9"/>
      <c r="F444" s="9"/>
      <c r="G444" s="9"/>
      <c r="H444" s="9"/>
      <c r="I444" s="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>
      <c r="A445" s="9"/>
      <c r="B445" s="9"/>
      <c r="C445" s="139"/>
      <c r="D445" s="9"/>
      <c r="E445" s="9"/>
      <c r="F445" s="9"/>
      <c r="G445" s="9"/>
      <c r="H445" s="9"/>
      <c r="I445" s="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>
      <c r="A446" s="9"/>
      <c r="B446" s="9"/>
      <c r="C446" s="139"/>
      <c r="D446" s="9"/>
      <c r="E446" s="9"/>
      <c r="F446" s="9"/>
      <c r="G446" s="9"/>
      <c r="H446" s="9"/>
      <c r="I446" s="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>
      <c r="A447" s="9"/>
      <c r="B447" s="9"/>
      <c r="C447" s="139"/>
      <c r="D447" s="9"/>
      <c r="E447" s="9"/>
      <c r="F447" s="9"/>
      <c r="G447" s="9"/>
      <c r="H447" s="9"/>
      <c r="I447" s="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>
      <c r="A448" s="9"/>
      <c r="B448" s="9"/>
      <c r="C448" s="139"/>
      <c r="D448" s="9"/>
      <c r="E448" s="9"/>
      <c r="F448" s="9"/>
      <c r="G448" s="9"/>
      <c r="H448" s="9"/>
      <c r="I448" s="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>
      <c r="A449" s="9"/>
      <c r="B449" s="9"/>
      <c r="C449" s="139"/>
      <c r="D449" s="9"/>
      <c r="E449" s="9"/>
      <c r="F449" s="9"/>
      <c r="G449" s="9"/>
      <c r="H449" s="9"/>
      <c r="I449" s="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>
      <c r="A450" s="9"/>
      <c r="B450" s="9"/>
      <c r="C450" s="139"/>
      <c r="D450" s="9"/>
      <c r="E450" s="9"/>
      <c r="F450" s="9"/>
      <c r="G450" s="9"/>
      <c r="H450" s="9"/>
      <c r="I450" s="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>
      <c r="A451" s="9"/>
      <c r="B451" s="9"/>
      <c r="C451" s="139"/>
      <c r="D451" s="9"/>
      <c r="E451" s="9"/>
      <c r="F451" s="9"/>
      <c r="G451" s="9"/>
      <c r="H451" s="9"/>
      <c r="I451" s="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>
      <c r="A452" s="9"/>
      <c r="B452" s="9"/>
      <c r="C452" s="139"/>
      <c r="D452" s="9"/>
      <c r="E452" s="9"/>
      <c r="F452" s="9"/>
      <c r="G452" s="9"/>
      <c r="H452" s="9"/>
      <c r="I452" s="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>
      <c r="A453" s="9"/>
      <c r="B453" s="9"/>
      <c r="C453" s="139"/>
      <c r="D453" s="9"/>
      <c r="E453" s="9"/>
      <c r="F453" s="9"/>
      <c r="G453" s="9"/>
      <c r="H453" s="9"/>
      <c r="I453" s="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>
      <c r="A454" s="9"/>
      <c r="B454" s="9"/>
      <c r="C454" s="139"/>
      <c r="D454" s="9"/>
      <c r="E454" s="9"/>
      <c r="F454" s="9"/>
      <c r="G454" s="9"/>
      <c r="H454" s="9"/>
      <c r="I454" s="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>
      <c r="A455" s="9"/>
      <c r="B455" s="9"/>
      <c r="C455" s="139"/>
      <c r="D455" s="9"/>
      <c r="E455" s="9"/>
      <c r="F455" s="9"/>
      <c r="G455" s="9"/>
      <c r="H455" s="9"/>
      <c r="I455" s="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>
      <c r="A456" s="9"/>
      <c r="B456" s="9"/>
      <c r="C456" s="139"/>
      <c r="D456" s="9"/>
      <c r="E456" s="9"/>
      <c r="F456" s="9"/>
      <c r="G456" s="9"/>
      <c r="H456" s="9"/>
      <c r="I456" s="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>
      <c r="A457" s="9"/>
      <c r="B457" s="9"/>
      <c r="C457" s="139"/>
      <c r="D457" s="9"/>
      <c r="E457" s="9"/>
      <c r="F457" s="9"/>
      <c r="G457" s="9"/>
      <c r="H457" s="9"/>
      <c r="I457" s="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>
      <c r="A458" s="9"/>
      <c r="B458" s="9"/>
      <c r="C458" s="139"/>
      <c r="D458" s="9"/>
      <c r="E458" s="9"/>
      <c r="F458" s="9"/>
      <c r="G458" s="9"/>
      <c r="H458" s="9"/>
      <c r="I458" s="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>
      <c r="A459" s="9"/>
      <c r="B459" s="9"/>
      <c r="C459" s="139"/>
      <c r="D459" s="9"/>
      <c r="E459" s="9"/>
      <c r="F459" s="9"/>
      <c r="G459" s="9"/>
      <c r="H459" s="9"/>
      <c r="I459" s="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>
      <c r="A460" s="9"/>
      <c r="B460" s="9"/>
      <c r="C460" s="139"/>
      <c r="D460" s="9"/>
      <c r="E460" s="9"/>
      <c r="F460" s="9"/>
      <c r="G460" s="9"/>
      <c r="H460" s="9"/>
      <c r="I460" s="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>
      <c r="A461" s="9"/>
      <c r="B461" s="9"/>
      <c r="C461" s="139"/>
      <c r="D461" s="9"/>
      <c r="E461" s="9"/>
      <c r="F461" s="9"/>
      <c r="G461" s="9"/>
      <c r="H461" s="9"/>
      <c r="I461" s="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>
      <c r="A462" s="9"/>
      <c r="B462" s="9"/>
      <c r="C462" s="139"/>
      <c r="D462" s="9"/>
      <c r="E462" s="9"/>
      <c r="F462" s="9"/>
      <c r="G462" s="9"/>
      <c r="H462" s="9"/>
      <c r="I462" s="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>
      <c r="A463" s="9"/>
      <c r="B463" s="9"/>
      <c r="C463" s="139"/>
      <c r="D463" s="9"/>
      <c r="E463" s="9"/>
      <c r="F463" s="9"/>
      <c r="G463" s="9"/>
      <c r="H463" s="9"/>
      <c r="I463" s="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>
      <c r="A464" s="9"/>
      <c r="B464" s="9"/>
      <c r="C464" s="139"/>
      <c r="D464" s="9"/>
      <c r="E464" s="9"/>
      <c r="F464" s="9"/>
      <c r="G464" s="9"/>
      <c r="H464" s="9"/>
      <c r="I464" s="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>
      <c r="A465" s="9"/>
      <c r="B465" s="9"/>
      <c r="C465" s="139"/>
      <c r="D465" s="9"/>
      <c r="E465" s="9"/>
      <c r="F465" s="9"/>
      <c r="G465" s="9"/>
      <c r="H465" s="9"/>
      <c r="I465" s="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>
      <c r="A466" s="9"/>
      <c r="B466" s="9"/>
      <c r="C466" s="139"/>
      <c r="D466" s="9"/>
      <c r="E466" s="9"/>
      <c r="F466" s="9"/>
      <c r="G466" s="9"/>
      <c r="H466" s="9"/>
      <c r="I466" s="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>
      <c r="A467" s="9"/>
      <c r="B467" s="9"/>
      <c r="C467" s="139"/>
      <c r="D467" s="9"/>
      <c r="E467" s="9"/>
      <c r="F467" s="9"/>
      <c r="G467" s="9"/>
      <c r="H467" s="9"/>
      <c r="I467" s="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>
      <c r="A468" s="9"/>
      <c r="B468" s="9"/>
      <c r="C468" s="139"/>
      <c r="D468" s="9"/>
      <c r="E468" s="9"/>
      <c r="F468" s="9"/>
      <c r="G468" s="9"/>
      <c r="H468" s="9"/>
      <c r="I468" s="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>
      <c r="A469" s="9"/>
      <c r="B469" s="9"/>
      <c r="C469" s="139"/>
      <c r="D469" s="9"/>
      <c r="E469" s="9"/>
      <c r="F469" s="9"/>
      <c r="G469" s="9"/>
      <c r="H469" s="9"/>
      <c r="I469" s="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>
      <c r="A470" s="9"/>
      <c r="B470" s="9"/>
      <c r="C470" s="139"/>
      <c r="D470" s="9"/>
      <c r="E470" s="9"/>
      <c r="F470" s="9"/>
      <c r="G470" s="9"/>
      <c r="H470" s="9"/>
      <c r="I470" s="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>
      <c r="A471" s="9"/>
      <c r="B471" s="9"/>
      <c r="C471" s="139"/>
      <c r="D471" s="9"/>
      <c r="E471" s="9"/>
      <c r="F471" s="9"/>
      <c r="G471" s="9"/>
      <c r="H471" s="9"/>
      <c r="I471" s="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>
      <c r="A472" s="9"/>
      <c r="B472" s="9"/>
      <c r="C472" s="139"/>
      <c r="D472" s="9"/>
      <c r="E472" s="9"/>
      <c r="F472" s="9"/>
      <c r="G472" s="9"/>
      <c r="H472" s="9"/>
      <c r="I472" s="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>
      <c r="A473" s="9"/>
      <c r="B473" s="9"/>
      <c r="C473" s="139"/>
      <c r="D473" s="9"/>
      <c r="E473" s="9"/>
      <c r="F473" s="9"/>
      <c r="G473" s="9"/>
      <c r="H473" s="9"/>
      <c r="I473" s="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>
      <c r="A474" s="9"/>
      <c r="B474" s="9"/>
      <c r="C474" s="139"/>
      <c r="D474" s="9"/>
      <c r="E474" s="9"/>
      <c r="F474" s="9"/>
      <c r="G474" s="9"/>
      <c r="H474" s="9"/>
      <c r="I474" s="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>
      <c r="A475" s="9"/>
      <c r="B475" s="9"/>
      <c r="C475" s="139"/>
      <c r="D475" s="9"/>
      <c r="E475" s="9"/>
      <c r="F475" s="9"/>
      <c r="G475" s="9"/>
      <c r="H475" s="9"/>
      <c r="I475" s="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>
      <c r="A476" s="9"/>
      <c r="B476" s="9"/>
      <c r="C476" s="139"/>
      <c r="D476" s="9"/>
      <c r="E476" s="9"/>
      <c r="F476" s="9"/>
      <c r="G476" s="9"/>
      <c r="H476" s="9"/>
      <c r="I476" s="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>
      <c r="A477" s="9"/>
      <c r="B477" s="9"/>
      <c r="C477" s="139"/>
      <c r="D477" s="9"/>
      <c r="E477" s="9"/>
      <c r="F477" s="9"/>
      <c r="G477" s="9"/>
      <c r="H477" s="9"/>
      <c r="I477" s="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>
      <c r="A478" s="9"/>
      <c r="B478" s="9"/>
      <c r="C478" s="139"/>
      <c r="D478" s="9"/>
      <c r="E478" s="9"/>
      <c r="F478" s="9"/>
      <c r="G478" s="9"/>
      <c r="H478" s="9"/>
      <c r="I478" s="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>
      <c r="A479" s="9"/>
      <c r="B479" s="9"/>
      <c r="C479" s="139"/>
      <c r="D479" s="9"/>
      <c r="E479" s="9"/>
      <c r="F479" s="9"/>
      <c r="G479" s="9"/>
      <c r="H479" s="9"/>
      <c r="I479" s="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>
      <c r="A480" s="9"/>
      <c r="B480" s="9"/>
      <c r="C480" s="139"/>
      <c r="D480" s="9"/>
      <c r="E480" s="9"/>
      <c r="F480" s="9"/>
      <c r="G480" s="9"/>
      <c r="H480" s="9"/>
      <c r="I480" s="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>
      <c r="A481" s="9"/>
      <c r="B481" s="9"/>
      <c r="C481" s="139"/>
      <c r="D481" s="9"/>
      <c r="E481" s="9"/>
      <c r="F481" s="9"/>
      <c r="G481" s="9"/>
      <c r="H481" s="9"/>
      <c r="I481" s="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>
      <c r="A482" s="9"/>
      <c r="B482" s="9"/>
      <c r="C482" s="139"/>
      <c r="D482" s="9"/>
      <c r="E482" s="9"/>
      <c r="F482" s="9"/>
      <c r="G482" s="9"/>
      <c r="H482" s="9"/>
      <c r="I482" s="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>
      <c r="A483" s="9"/>
      <c r="B483" s="9"/>
      <c r="C483" s="139"/>
      <c r="D483" s="9"/>
      <c r="E483" s="9"/>
      <c r="F483" s="9"/>
      <c r="G483" s="9"/>
      <c r="H483" s="9"/>
      <c r="I483" s="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>
      <c r="A484" s="9"/>
      <c r="B484" s="9"/>
      <c r="C484" s="139"/>
      <c r="D484" s="9"/>
      <c r="E484" s="9"/>
      <c r="F484" s="9"/>
      <c r="G484" s="9"/>
      <c r="H484" s="9"/>
      <c r="I484" s="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>
      <c r="A485" s="9"/>
      <c r="B485" s="9"/>
      <c r="C485" s="139"/>
      <c r="D485" s="9"/>
      <c r="E485" s="9"/>
      <c r="F485" s="9"/>
      <c r="G485" s="9"/>
      <c r="H485" s="9"/>
      <c r="I485" s="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>
      <c r="A486" s="9"/>
      <c r="B486" s="9"/>
      <c r="C486" s="139"/>
      <c r="D486" s="9"/>
      <c r="E486" s="9"/>
      <c r="F486" s="9"/>
      <c r="G486" s="9"/>
      <c r="H486" s="9"/>
      <c r="I486" s="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>
      <c r="A487" s="9"/>
      <c r="B487" s="9"/>
      <c r="C487" s="139"/>
      <c r="D487" s="9"/>
      <c r="E487" s="9"/>
      <c r="F487" s="9"/>
      <c r="G487" s="9"/>
      <c r="H487" s="9"/>
      <c r="I487" s="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>
      <c r="A488" s="9"/>
      <c r="B488" s="9"/>
      <c r="C488" s="139"/>
      <c r="D488" s="9"/>
      <c r="E488" s="9"/>
      <c r="F488" s="9"/>
      <c r="G488" s="9"/>
      <c r="H488" s="9"/>
      <c r="I488" s="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>
      <c r="A489" s="9"/>
      <c r="B489" s="9"/>
      <c r="C489" s="139"/>
      <c r="D489" s="9"/>
      <c r="E489" s="9"/>
      <c r="F489" s="9"/>
      <c r="G489" s="9"/>
      <c r="H489" s="9"/>
      <c r="I489" s="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>
      <c r="A490" s="9"/>
      <c r="B490" s="9"/>
      <c r="C490" s="139"/>
      <c r="D490" s="9"/>
      <c r="E490" s="9"/>
      <c r="F490" s="9"/>
      <c r="G490" s="9"/>
      <c r="H490" s="9"/>
      <c r="I490" s="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>
      <c r="A491" s="9"/>
      <c r="B491" s="9"/>
      <c r="C491" s="139"/>
      <c r="D491" s="9"/>
      <c r="E491" s="9"/>
      <c r="F491" s="9"/>
      <c r="G491" s="9"/>
      <c r="H491" s="9"/>
      <c r="I491" s="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>
      <c r="A492" s="9"/>
      <c r="B492" s="9"/>
      <c r="C492" s="139"/>
      <c r="D492" s="9"/>
      <c r="E492" s="9"/>
      <c r="F492" s="9"/>
      <c r="G492" s="9"/>
      <c r="H492" s="9"/>
      <c r="I492" s="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>
      <c r="A493" s="9"/>
      <c r="B493" s="9"/>
      <c r="C493" s="139"/>
      <c r="D493" s="9"/>
      <c r="E493" s="9"/>
      <c r="F493" s="9"/>
      <c r="G493" s="9"/>
      <c r="H493" s="9"/>
      <c r="I493" s="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>
      <c r="A494" s="9"/>
      <c r="B494" s="9"/>
      <c r="C494" s="139"/>
      <c r="D494" s="9"/>
      <c r="E494" s="9"/>
      <c r="F494" s="9"/>
      <c r="G494" s="9"/>
      <c r="H494" s="9"/>
      <c r="I494" s="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>
      <c r="A495" s="9"/>
      <c r="B495" s="9"/>
      <c r="C495" s="139"/>
      <c r="D495" s="9"/>
      <c r="E495" s="9"/>
      <c r="F495" s="9"/>
      <c r="G495" s="9"/>
      <c r="H495" s="9"/>
      <c r="I495" s="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>
      <c r="A496" s="9"/>
      <c r="B496" s="9"/>
      <c r="C496" s="139"/>
      <c r="D496" s="9"/>
      <c r="E496" s="9"/>
      <c r="F496" s="9"/>
      <c r="G496" s="9"/>
      <c r="H496" s="9"/>
      <c r="I496" s="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>
      <c r="A497" s="9"/>
      <c r="B497" s="9"/>
      <c r="C497" s="139"/>
      <c r="D497" s="9"/>
      <c r="E497" s="9"/>
      <c r="F497" s="9"/>
      <c r="G497" s="9"/>
      <c r="H497" s="9"/>
      <c r="I497" s="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>
      <c r="A498" s="9"/>
      <c r="B498" s="9"/>
      <c r="C498" s="139"/>
      <c r="D498" s="9"/>
      <c r="E498" s="9"/>
      <c r="F498" s="9"/>
      <c r="G498" s="9"/>
      <c r="H498" s="9"/>
      <c r="I498" s="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>
      <c r="A499" s="9"/>
      <c r="B499" s="9"/>
      <c r="C499" s="139"/>
      <c r="D499" s="9"/>
      <c r="E499" s="9"/>
      <c r="F499" s="9"/>
      <c r="G499" s="9"/>
      <c r="H499" s="9"/>
      <c r="I499" s="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>
      <c r="A500" s="9"/>
      <c r="B500" s="9"/>
      <c r="C500" s="139"/>
      <c r="D500" s="9"/>
      <c r="E500" s="9"/>
      <c r="F500" s="9"/>
      <c r="G500" s="9"/>
      <c r="H500" s="9"/>
      <c r="I500" s="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>
      <c r="A501" s="9"/>
      <c r="B501" s="9"/>
      <c r="C501" s="139"/>
      <c r="D501" s="9"/>
      <c r="E501" s="9"/>
      <c r="F501" s="9"/>
      <c r="G501" s="9"/>
      <c r="H501" s="9"/>
      <c r="I501" s="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>
      <c r="A502" s="9"/>
      <c r="B502" s="9"/>
      <c r="C502" s="139"/>
      <c r="D502" s="9"/>
      <c r="E502" s="9"/>
      <c r="F502" s="9"/>
      <c r="G502" s="9"/>
      <c r="H502" s="9"/>
      <c r="I502" s="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>
      <c r="A503" s="9"/>
      <c r="B503" s="9"/>
      <c r="C503" s="139"/>
      <c r="D503" s="9"/>
      <c r="E503" s="9"/>
      <c r="F503" s="9"/>
      <c r="G503" s="9"/>
      <c r="H503" s="9"/>
      <c r="I503" s="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>
      <c r="A504" s="9"/>
      <c r="B504" s="9"/>
      <c r="C504" s="139"/>
      <c r="D504" s="9"/>
      <c r="E504" s="9"/>
      <c r="F504" s="9"/>
      <c r="G504" s="9"/>
      <c r="H504" s="9"/>
      <c r="I504" s="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>
      <c r="A505" s="9"/>
      <c r="B505" s="9"/>
      <c r="C505" s="139"/>
      <c r="D505" s="9"/>
      <c r="E505" s="9"/>
      <c r="F505" s="9"/>
      <c r="G505" s="9"/>
      <c r="H505" s="9"/>
      <c r="I505" s="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>
      <c r="A506" s="9"/>
      <c r="B506" s="9"/>
      <c r="C506" s="139"/>
      <c r="D506" s="9"/>
      <c r="E506" s="9"/>
      <c r="F506" s="9"/>
      <c r="G506" s="9"/>
      <c r="H506" s="9"/>
      <c r="I506" s="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>
      <c r="A507" s="9"/>
      <c r="B507" s="9"/>
      <c r="C507" s="139"/>
      <c r="D507" s="9"/>
      <c r="E507" s="9"/>
      <c r="F507" s="9"/>
      <c r="G507" s="9"/>
      <c r="H507" s="9"/>
      <c r="I507" s="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>
      <c r="A508" s="9"/>
      <c r="B508" s="9"/>
      <c r="C508" s="139"/>
      <c r="D508" s="9"/>
      <c r="E508" s="9"/>
      <c r="F508" s="9"/>
      <c r="G508" s="9"/>
      <c r="H508" s="9"/>
      <c r="I508" s="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>
      <c r="A509" s="9"/>
      <c r="B509" s="9"/>
      <c r="C509" s="139"/>
      <c r="D509" s="9"/>
      <c r="E509" s="9"/>
      <c r="F509" s="9"/>
      <c r="G509" s="9"/>
      <c r="H509" s="9"/>
      <c r="I509" s="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>
      <c r="A510" s="9"/>
      <c r="B510" s="9"/>
      <c r="C510" s="139"/>
      <c r="D510" s="9"/>
      <c r="E510" s="9"/>
      <c r="F510" s="9"/>
      <c r="G510" s="9"/>
      <c r="H510" s="9"/>
      <c r="I510" s="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>
      <c r="A511" s="9"/>
      <c r="B511" s="9"/>
      <c r="C511" s="139"/>
      <c r="D511" s="9"/>
      <c r="E511" s="9"/>
      <c r="F511" s="9"/>
      <c r="G511" s="9"/>
      <c r="H511" s="9"/>
      <c r="I511" s="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>
      <c r="A512" s="9"/>
      <c r="B512" s="9"/>
      <c r="C512" s="139"/>
      <c r="D512" s="9"/>
      <c r="E512" s="9"/>
      <c r="F512" s="9"/>
      <c r="G512" s="9"/>
      <c r="H512" s="9"/>
      <c r="I512" s="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>
      <c r="A513" s="9"/>
      <c r="B513" s="9"/>
      <c r="C513" s="139"/>
      <c r="D513" s="9"/>
      <c r="E513" s="9"/>
      <c r="F513" s="9"/>
      <c r="G513" s="9"/>
      <c r="H513" s="9"/>
      <c r="I513" s="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>
      <c r="A514" s="9"/>
      <c r="B514" s="9"/>
      <c r="C514" s="139"/>
      <c r="D514" s="9"/>
      <c r="E514" s="9"/>
      <c r="F514" s="9"/>
      <c r="G514" s="9"/>
      <c r="H514" s="9"/>
      <c r="I514" s="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>
      <c r="A515" s="9"/>
      <c r="B515" s="9"/>
      <c r="C515" s="139"/>
      <c r="D515" s="9"/>
      <c r="E515" s="9"/>
      <c r="F515" s="9"/>
      <c r="G515" s="9"/>
      <c r="H515" s="9"/>
      <c r="I515" s="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>
      <c r="A516" s="9"/>
      <c r="B516" s="9"/>
      <c r="C516" s="139"/>
      <c r="D516" s="9"/>
      <c r="E516" s="9"/>
      <c r="F516" s="9"/>
      <c r="G516" s="9"/>
      <c r="H516" s="9"/>
      <c r="I516" s="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>
      <c r="A517" s="9"/>
      <c r="B517" s="9"/>
      <c r="C517" s="139"/>
      <c r="D517" s="9"/>
      <c r="E517" s="9"/>
      <c r="F517" s="9"/>
      <c r="G517" s="9"/>
      <c r="H517" s="9"/>
      <c r="I517" s="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>
      <c r="A518" s="9"/>
      <c r="B518" s="9"/>
      <c r="C518" s="139"/>
      <c r="D518" s="9"/>
      <c r="E518" s="9"/>
      <c r="F518" s="9"/>
      <c r="G518" s="9"/>
      <c r="H518" s="9"/>
      <c r="I518" s="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>
      <c r="A519" s="9"/>
      <c r="B519" s="9"/>
      <c r="C519" s="139"/>
      <c r="D519" s="9"/>
      <c r="E519" s="9"/>
      <c r="F519" s="9"/>
      <c r="G519" s="9"/>
      <c r="H519" s="9"/>
      <c r="I519" s="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>
      <c r="A520" s="9"/>
      <c r="B520" s="9"/>
      <c r="C520" s="139"/>
      <c r="D520" s="9"/>
      <c r="E520" s="9"/>
      <c r="F520" s="9"/>
      <c r="G520" s="9"/>
      <c r="H520" s="9"/>
      <c r="I520" s="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>
      <c r="A521" s="9"/>
      <c r="B521" s="9"/>
      <c r="C521" s="139"/>
      <c r="D521" s="9"/>
      <c r="E521" s="9"/>
      <c r="F521" s="9"/>
      <c r="G521" s="9"/>
      <c r="H521" s="9"/>
      <c r="I521" s="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>
      <c r="A522" s="9"/>
      <c r="B522" s="9"/>
      <c r="C522" s="139"/>
      <c r="D522" s="9"/>
      <c r="E522" s="9"/>
      <c r="F522" s="9"/>
      <c r="G522" s="9"/>
      <c r="H522" s="9"/>
      <c r="I522" s="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>
      <c r="A523" s="9"/>
      <c r="B523" s="9"/>
      <c r="C523" s="139"/>
      <c r="D523" s="9"/>
      <c r="E523" s="9"/>
      <c r="F523" s="9"/>
      <c r="G523" s="9"/>
      <c r="H523" s="9"/>
      <c r="I523" s="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>
      <c r="A524" s="9"/>
      <c r="B524" s="9"/>
      <c r="C524" s="139"/>
      <c r="D524" s="9"/>
      <c r="E524" s="9"/>
      <c r="F524" s="9"/>
      <c r="G524" s="9"/>
      <c r="H524" s="9"/>
      <c r="I524" s="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>
      <c r="A525" s="9"/>
      <c r="B525" s="9"/>
      <c r="C525" s="139"/>
      <c r="D525" s="9"/>
      <c r="E525" s="9"/>
      <c r="F525" s="9"/>
      <c r="G525" s="9"/>
      <c r="H525" s="9"/>
      <c r="I525" s="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>
      <c r="A526" s="9"/>
      <c r="B526" s="9"/>
      <c r="C526" s="139"/>
      <c r="D526" s="9"/>
      <c r="E526" s="9"/>
      <c r="F526" s="9"/>
      <c r="G526" s="9"/>
      <c r="H526" s="9"/>
      <c r="I526" s="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>
      <c r="A527" s="9"/>
      <c r="B527" s="9"/>
      <c r="C527" s="139"/>
      <c r="D527" s="9"/>
      <c r="E527" s="9"/>
      <c r="F527" s="9"/>
      <c r="G527" s="9"/>
      <c r="H527" s="9"/>
      <c r="I527" s="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>
      <c r="A528" s="9"/>
      <c r="B528" s="9"/>
      <c r="C528" s="139"/>
      <c r="D528" s="9"/>
      <c r="E528" s="9"/>
      <c r="F528" s="9"/>
      <c r="G528" s="9"/>
      <c r="H528" s="9"/>
      <c r="I528" s="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>
      <c r="A529" s="9"/>
      <c r="B529" s="9"/>
      <c r="C529" s="139"/>
      <c r="D529" s="9"/>
      <c r="E529" s="9"/>
      <c r="F529" s="9"/>
      <c r="G529" s="9"/>
      <c r="H529" s="9"/>
      <c r="I529" s="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>
      <c r="A530" s="9"/>
      <c r="B530" s="9"/>
      <c r="C530" s="139"/>
      <c r="D530" s="9"/>
      <c r="E530" s="9"/>
      <c r="F530" s="9"/>
      <c r="G530" s="9"/>
      <c r="H530" s="9"/>
      <c r="I530" s="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>
      <c r="A531" s="9"/>
      <c r="B531" s="9"/>
      <c r="C531" s="139"/>
      <c r="D531" s="9"/>
      <c r="E531" s="9"/>
      <c r="F531" s="9"/>
      <c r="G531" s="9"/>
      <c r="H531" s="9"/>
      <c r="I531" s="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>
      <c r="A532" s="9"/>
      <c r="B532" s="9"/>
      <c r="C532" s="139"/>
      <c r="D532" s="9"/>
      <c r="E532" s="9"/>
      <c r="F532" s="9"/>
      <c r="G532" s="9"/>
      <c r="H532" s="9"/>
      <c r="I532" s="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>
      <c r="A533" s="9"/>
      <c r="B533" s="9"/>
      <c r="C533" s="139"/>
      <c r="D533" s="9"/>
      <c r="E533" s="9"/>
      <c r="F533" s="9"/>
      <c r="G533" s="9"/>
      <c r="H533" s="9"/>
      <c r="I533" s="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>
      <c r="A534" s="9"/>
      <c r="B534" s="9"/>
      <c r="C534" s="139"/>
      <c r="D534" s="9"/>
      <c r="E534" s="9"/>
      <c r="F534" s="9"/>
      <c r="G534" s="9"/>
      <c r="H534" s="9"/>
      <c r="I534" s="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>
      <c r="A535" s="9"/>
      <c r="B535" s="9"/>
      <c r="C535" s="139"/>
      <c r="D535" s="9"/>
      <c r="E535" s="9"/>
      <c r="F535" s="9"/>
      <c r="G535" s="9"/>
      <c r="H535" s="9"/>
      <c r="I535" s="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>
      <c r="A536" s="9"/>
      <c r="B536" s="9"/>
      <c r="C536" s="139"/>
      <c r="D536" s="9"/>
      <c r="E536" s="9"/>
      <c r="F536" s="9"/>
      <c r="G536" s="9"/>
      <c r="H536" s="9"/>
      <c r="I536" s="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>
      <c r="A537" s="9"/>
      <c r="B537" s="9"/>
      <c r="C537" s="139"/>
      <c r="D537" s="9"/>
      <c r="E537" s="9"/>
      <c r="F537" s="9"/>
      <c r="G537" s="9"/>
      <c r="H537" s="9"/>
      <c r="I537" s="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>
      <c r="A538" s="9"/>
      <c r="B538" s="9"/>
      <c r="C538" s="139"/>
      <c r="D538" s="9"/>
      <c r="E538" s="9"/>
      <c r="F538" s="9"/>
      <c r="G538" s="9"/>
      <c r="H538" s="9"/>
      <c r="I538" s="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>
      <c r="A539" s="9"/>
      <c r="B539" s="9"/>
      <c r="C539" s="139"/>
      <c r="D539" s="9"/>
      <c r="E539" s="9"/>
      <c r="F539" s="9"/>
      <c r="G539" s="9"/>
      <c r="H539" s="9"/>
      <c r="I539" s="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>
      <c r="A540" s="9"/>
      <c r="B540" s="9"/>
      <c r="C540" s="139"/>
      <c r="D540" s="9"/>
      <c r="E540" s="9"/>
      <c r="F540" s="9"/>
      <c r="G540" s="9"/>
      <c r="H540" s="9"/>
      <c r="I540" s="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>
      <c r="A541" s="9"/>
      <c r="B541" s="9"/>
      <c r="C541" s="139"/>
      <c r="D541" s="9"/>
      <c r="E541" s="9"/>
      <c r="F541" s="9"/>
      <c r="G541" s="9"/>
      <c r="H541" s="9"/>
      <c r="I541" s="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>
      <c r="A542" s="9"/>
      <c r="B542" s="9"/>
      <c r="C542" s="139"/>
      <c r="D542" s="9"/>
      <c r="E542" s="9"/>
      <c r="F542" s="9"/>
      <c r="G542" s="9"/>
      <c r="H542" s="9"/>
      <c r="I542" s="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>
      <c r="A543" s="9"/>
      <c r="B543" s="9"/>
      <c r="C543" s="139"/>
      <c r="D543" s="9"/>
      <c r="E543" s="9"/>
      <c r="F543" s="9"/>
      <c r="G543" s="9"/>
      <c r="H543" s="9"/>
      <c r="I543" s="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>
      <c r="A544" s="9"/>
      <c r="B544" s="9"/>
      <c r="C544" s="139"/>
      <c r="D544" s="9"/>
      <c r="E544" s="9"/>
      <c r="F544" s="9"/>
      <c r="G544" s="9"/>
      <c r="H544" s="9"/>
      <c r="I544" s="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>
      <c r="A545" s="9"/>
      <c r="B545" s="9"/>
      <c r="C545" s="139"/>
      <c r="D545" s="9"/>
      <c r="E545" s="9"/>
      <c r="F545" s="9"/>
      <c r="G545" s="9"/>
      <c r="H545" s="9"/>
      <c r="I545" s="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>
      <c r="A546" s="9"/>
      <c r="B546" s="9"/>
      <c r="C546" s="139"/>
      <c r="D546" s="9"/>
      <c r="E546" s="9"/>
      <c r="F546" s="9"/>
      <c r="G546" s="9"/>
      <c r="H546" s="9"/>
      <c r="I546" s="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>
      <c r="A547" s="9"/>
      <c r="B547" s="9"/>
      <c r="C547" s="139"/>
      <c r="D547" s="9"/>
      <c r="E547" s="9"/>
      <c r="F547" s="9"/>
      <c r="G547" s="9"/>
      <c r="H547" s="9"/>
      <c r="I547" s="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>
      <c r="A548" s="9"/>
      <c r="B548" s="9"/>
      <c r="C548" s="139"/>
      <c r="D548" s="9"/>
      <c r="E548" s="9"/>
      <c r="F548" s="9"/>
      <c r="G548" s="9"/>
      <c r="H548" s="9"/>
      <c r="I548" s="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>
      <c r="A549" s="9"/>
      <c r="B549" s="9"/>
      <c r="C549" s="139"/>
      <c r="D549" s="9"/>
      <c r="E549" s="9"/>
      <c r="F549" s="9"/>
      <c r="G549" s="9"/>
      <c r="H549" s="9"/>
      <c r="I549" s="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>
      <c r="A550" s="9"/>
      <c r="B550" s="9"/>
      <c r="C550" s="139"/>
      <c r="D550" s="9"/>
      <c r="E550" s="9"/>
      <c r="F550" s="9"/>
      <c r="G550" s="9"/>
      <c r="H550" s="9"/>
      <c r="I550" s="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>
      <c r="A551" s="9"/>
      <c r="B551" s="9"/>
      <c r="C551" s="139"/>
      <c r="D551" s="9"/>
      <c r="E551" s="9"/>
      <c r="F551" s="9"/>
      <c r="G551" s="9"/>
      <c r="H551" s="9"/>
      <c r="I551" s="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>
      <c r="A552" s="9"/>
      <c r="B552" s="9"/>
      <c r="C552" s="139"/>
      <c r="D552" s="9"/>
      <c r="E552" s="9"/>
      <c r="F552" s="9"/>
      <c r="G552" s="9"/>
      <c r="H552" s="9"/>
      <c r="I552" s="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>
      <c r="A553" s="9"/>
      <c r="B553" s="9"/>
      <c r="C553" s="139"/>
      <c r="D553" s="9"/>
      <c r="E553" s="9"/>
      <c r="F553" s="9"/>
      <c r="G553" s="9"/>
      <c r="H553" s="9"/>
      <c r="I553" s="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>
      <c r="A554" s="9"/>
      <c r="B554" s="9"/>
      <c r="C554" s="139"/>
      <c r="D554" s="9"/>
      <c r="E554" s="9"/>
      <c r="F554" s="9"/>
      <c r="G554" s="9"/>
      <c r="H554" s="9"/>
      <c r="I554" s="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>
      <c r="A555" s="9"/>
      <c r="B555" s="9"/>
      <c r="C555" s="139"/>
      <c r="D555" s="9"/>
      <c r="E555" s="9"/>
      <c r="F555" s="9"/>
      <c r="G555" s="9"/>
      <c r="H555" s="9"/>
      <c r="I555" s="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>
      <c r="A556" s="9"/>
      <c r="B556" s="9"/>
      <c r="C556" s="139"/>
      <c r="D556" s="9"/>
      <c r="E556" s="9"/>
      <c r="F556" s="9"/>
      <c r="G556" s="9"/>
      <c r="H556" s="9"/>
      <c r="I556" s="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>
      <c r="A557" s="9"/>
      <c r="B557" s="9"/>
      <c r="C557" s="139"/>
      <c r="D557" s="9"/>
      <c r="E557" s="9"/>
      <c r="F557" s="9"/>
      <c r="G557" s="9"/>
      <c r="H557" s="9"/>
      <c r="I557" s="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>
      <c r="A558" s="9"/>
      <c r="B558" s="9"/>
      <c r="C558" s="139"/>
      <c r="D558" s="9"/>
      <c r="E558" s="9"/>
      <c r="F558" s="9"/>
      <c r="G558" s="9"/>
      <c r="H558" s="9"/>
      <c r="I558" s="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>
      <c r="A559" s="9"/>
      <c r="B559" s="9"/>
      <c r="C559" s="139"/>
      <c r="D559" s="9"/>
      <c r="E559" s="9"/>
      <c r="F559" s="9"/>
      <c r="G559" s="9"/>
      <c r="H559" s="9"/>
      <c r="I559" s="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>
      <c r="A560" s="9"/>
      <c r="B560" s="9"/>
      <c r="C560" s="139"/>
      <c r="D560" s="9"/>
      <c r="E560" s="9"/>
      <c r="F560" s="9"/>
      <c r="G560" s="9"/>
      <c r="H560" s="9"/>
      <c r="I560" s="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>
      <c r="A561" s="9"/>
      <c r="B561" s="9"/>
      <c r="C561" s="139"/>
      <c r="D561" s="9"/>
      <c r="E561" s="9"/>
      <c r="F561" s="9"/>
      <c r="G561" s="9"/>
      <c r="H561" s="9"/>
      <c r="I561" s="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>
      <c r="A562" s="9"/>
      <c r="B562" s="9"/>
      <c r="C562" s="139"/>
      <c r="D562" s="9"/>
      <c r="E562" s="9"/>
      <c r="F562" s="9"/>
      <c r="G562" s="9"/>
      <c r="H562" s="9"/>
      <c r="I562" s="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>
      <c r="A563" s="9"/>
      <c r="B563" s="9"/>
      <c r="C563" s="139"/>
      <c r="D563" s="9"/>
      <c r="E563" s="9"/>
      <c r="F563" s="9"/>
      <c r="G563" s="9"/>
      <c r="H563" s="9"/>
      <c r="I563" s="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>
      <c r="A564" s="9"/>
      <c r="B564" s="9"/>
      <c r="C564" s="139"/>
      <c r="D564" s="9"/>
      <c r="E564" s="9"/>
      <c r="F564" s="9"/>
      <c r="G564" s="9"/>
      <c r="H564" s="9"/>
      <c r="I564" s="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>
      <c r="A565" s="9"/>
      <c r="B565" s="9"/>
      <c r="C565" s="139"/>
      <c r="D565" s="9"/>
      <c r="E565" s="9"/>
      <c r="F565" s="9"/>
      <c r="G565" s="9"/>
      <c r="H565" s="9"/>
      <c r="I565" s="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>
      <c r="A566" s="9"/>
      <c r="B566" s="9"/>
      <c r="C566" s="139"/>
      <c r="D566" s="9"/>
      <c r="E566" s="9"/>
      <c r="F566" s="9"/>
      <c r="G566" s="9"/>
      <c r="H566" s="9"/>
      <c r="I566" s="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>
      <c r="A567" s="9"/>
      <c r="B567" s="9"/>
      <c r="C567" s="139"/>
      <c r="D567" s="9"/>
      <c r="E567" s="9"/>
      <c r="F567" s="9"/>
      <c r="G567" s="9"/>
      <c r="H567" s="9"/>
      <c r="I567" s="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>
      <c r="A568" s="9"/>
      <c r="B568" s="9"/>
      <c r="C568" s="139"/>
      <c r="D568" s="9"/>
      <c r="E568" s="9"/>
      <c r="F568" s="9"/>
      <c r="G568" s="9"/>
      <c r="H568" s="9"/>
      <c r="I568" s="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>
      <c r="A569" s="9"/>
      <c r="B569" s="9"/>
      <c r="C569" s="139"/>
      <c r="D569" s="9"/>
      <c r="E569" s="9"/>
      <c r="F569" s="9"/>
      <c r="G569" s="9"/>
      <c r="H569" s="9"/>
      <c r="I569" s="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>
      <c r="A570" s="9"/>
      <c r="B570" s="9"/>
      <c r="C570" s="139"/>
      <c r="D570" s="9"/>
      <c r="E570" s="9"/>
      <c r="F570" s="9"/>
      <c r="G570" s="9"/>
      <c r="H570" s="9"/>
      <c r="I570" s="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>
      <c r="A571" s="9"/>
      <c r="B571" s="9"/>
      <c r="C571" s="139"/>
      <c r="D571" s="9"/>
      <c r="E571" s="9"/>
      <c r="F571" s="9"/>
      <c r="G571" s="9"/>
      <c r="H571" s="9"/>
      <c r="I571" s="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>
      <c r="A572" s="9"/>
      <c r="B572" s="9"/>
      <c r="C572" s="139"/>
      <c r="D572" s="9"/>
      <c r="E572" s="9"/>
      <c r="F572" s="9"/>
      <c r="G572" s="9"/>
      <c r="H572" s="9"/>
      <c r="I572" s="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>
      <c r="A573" s="9"/>
      <c r="B573" s="9"/>
      <c r="C573" s="139"/>
      <c r="D573" s="9"/>
      <c r="E573" s="9"/>
      <c r="F573" s="9"/>
      <c r="G573" s="9"/>
      <c r="H573" s="9"/>
      <c r="I573" s="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>
      <c r="A574" s="9"/>
      <c r="B574" s="9"/>
      <c r="C574" s="139"/>
      <c r="D574" s="9"/>
      <c r="E574" s="9"/>
      <c r="F574" s="9"/>
      <c r="G574" s="9"/>
      <c r="H574" s="9"/>
      <c r="I574" s="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>
      <c r="A575" s="9"/>
      <c r="B575" s="9"/>
      <c r="C575" s="139"/>
      <c r="D575" s="9"/>
      <c r="E575" s="9"/>
      <c r="F575" s="9"/>
      <c r="G575" s="9"/>
      <c r="H575" s="9"/>
      <c r="I575" s="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>
      <c r="A576" s="9"/>
      <c r="B576" s="9"/>
      <c r="C576" s="139"/>
      <c r="D576" s="9"/>
      <c r="E576" s="9"/>
      <c r="F576" s="9"/>
      <c r="G576" s="9"/>
      <c r="H576" s="9"/>
      <c r="I576" s="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>
      <c r="A577" s="9"/>
      <c r="B577" s="9"/>
      <c r="C577" s="139"/>
      <c r="D577" s="9"/>
      <c r="E577" s="9"/>
      <c r="F577" s="9"/>
      <c r="G577" s="9"/>
      <c r="H577" s="9"/>
      <c r="I577" s="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>
      <c r="A578" s="9"/>
      <c r="B578" s="9"/>
      <c r="C578" s="139"/>
      <c r="D578" s="9"/>
      <c r="E578" s="9"/>
      <c r="F578" s="9"/>
      <c r="G578" s="9"/>
      <c r="H578" s="9"/>
      <c r="I578" s="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>
      <c r="A579" s="9"/>
      <c r="B579" s="9"/>
      <c r="C579" s="139"/>
      <c r="D579" s="9"/>
      <c r="E579" s="9"/>
      <c r="F579" s="9"/>
      <c r="G579" s="9"/>
      <c r="H579" s="9"/>
      <c r="I579" s="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>
      <c r="A580" s="9"/>
      <c r="B580" s="9"/>
      <c r="C580" s="139"/>
      <c r="D580" s="9"/>
      <c r="E580" s="9"/>
      <c r="F580" s="9"/>
      <c r="G580" s="9"/>
      <c r="H580" s="9"/>
      <c r="I580" s="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>
      <c r="A581" s="9"/>
      <c r="B581" s="9"/>
      <c r="C581" s="139"/>
      <c r="D581" s="9"/>
      <c r="E581" s="9"/>
      <c r="F581" s="9"/>
      <c r="G581" s="9"/>
      <c r="H581" s="9"/>
      <c r="I581" s="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>
      <c r="A582" s="9"/>
      <c r="B582" s="9"/>
      <c r="C582" s="139"/>
      <c r="D582" s="9"/>
      <c r="E582" s="9"/>
      <c r="F582" s="9"/>
      <c r="G582" s="9"/>
      <c r="H582" s="9"/>
      <c r="I582" s="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>
      <c r="A583" s="9"/>
      <c r="B583" s="9"/>
      <c r="C583" s="139"/>
      <c r="D583" s="9"/>
      <c r="E583" s="9"/>
      <c r="F583" s="9"/>
      <c r="G583" s="9"/>
      <c r="H583" s="9"/>
      <c r="I583" s="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>
      <c r="A584" s="9"/>
      <c r="B584" s="9"/>
      <c r="C584" s="139"/>
      <c r="D584" s="9"/>
      <c r="E584" s="9"/>
      <c r="F584" s="9"/>
      <c r="G584" s="9"/>
      <c r="H584" s="9"/>
      <c r="I584" s="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>
      <c r="A585" s="9"/>
      <c r="B585" s="9"/>
      <c r="C585" s="139"/>
      <c r="D585" s="9"/>
      <c r="E585" s="9"/>
      <c r="F585" s="9"/>
      <c r="G585" s="9"/>
      <c r="H585" s="9"/>
      <c r="I585" s="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>
      <c r="A586" s="9"/>
      <c r="B586" s="9"/>
      <c r="C586" s="139"/>
      <c r="D586" s="9"/>
      <c r="E586" s="9"/>
      <c r="F586" s="9"/>
      <c r="G586" s="9"/>
      <c r="H586" s="9"/>
      <c r="I586" s="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>
      <c r="A587" s="9"/>
      <c r="B587" s="9"/>
      <c r="C587" s="139"/>
      <c r="D587" s="9"/>
      <c r="E587" s="9"/>
      <c r="F587" s="9"/>
      <c r="G587" s="9"/>
      <c r="H587" s="9"/>
      <c r="I587" s="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>
      <c r="A588" s="9"/>
      <c r="B588" s="9"/>
      <c r="C588" s="139"/>
      <c r="D588" s="9"/>
      <c r="E588" s="9"/>
      <c r="F588" s="9"/>
      <c r="G588" s="9"/>
      <c r="H588" s="9"/>
      <c r="I588" s="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>
      <c r="A589" s="9"/>
      <c r="B589" s="9"/>
      <c r="C589" s="139"/>
      <c r="D589" s="9"/>
      <c r="E589" s="9"/>
      <c r="F589" s="9"/>
      <c r="G589" s="9"/>
      <c r="H589" s="9"/>
      <c r="I589" s="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>
      <c r="A590" s="9"/>
      <c r="B590" s="9"/>
      <c r="C590" s="139"/>
      <c r="D590" s="9"/>
      <c r="E590" s="9"/>
      <c r="F590" s="9"/>
      <c r="G590" s="9"/>
      <c r="H590" s="9"/>
      <c r="I590" s="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>
      <c r="A591" s="9"/>
      <c r="B591" s="9"/>
      <c r="C591" s="139"/>
      <c r="D591" s="9"/>
      <c r="E591" s="9"/>
      <c r="F591" s="9"/>
      <c r="G591" s="9"/>
      <c r="H591" s="9"/>
      <c r="I591" s="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>
      <c r="A592" s="9"/>
      <c r="B592" s="9"/>
      <c r="C592" s="139"/>
      <c r="D592" s="9"/>
      <c r="E592" s="9"/>
      <c r="F592" s="9"/>
      <c r="G592" s="9"/>
      <c r="H592" s="9"/>
      <c r="I592" s="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>
      <c r="A593" s="9"/>
      <c r="B593" s="9"/>
      <c r="C593" s="139"/>
      <c r="D593" s="9"/>
      <c r="E593" s="9"/>
      <c r="F593" s="9"/>
      <c r="G593" s="9"/>
      <c r="H593" s="9"/>
      <c r="I593" s="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>
      <c r="A594" s="9"/>
      <c r="B594" s="9"/>
      <c r="C594" s="139"/>
      <c r="D594" s="9"/>
      <c r="E594" s="9"/>
      <c r="F594" s="9"/>
      <c r="G594" s="9"/>
      <c r="H594" s="9"/>
      <c r="I594" s="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>
      <c r="A595" s="9"/>
      <c r="B595" s="9"/>
      <c r="C595" s="139"/>
      <c r="D595" s="9"/>
      <c r="E595" s="9"/>
      <c r="F595" s="9"/>
      <c r="G595" s="9"/>
      <c r="H595" s="9"/>
      <c r="I595" s="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>
      <c r="A596" s="9"/>
      <c r="B596" s="9"/>
      <c r="C596" s="139"/>
      <c r="D596" s="9"/>
      <c r="E596" s="9"/>
      <c r="F596" s="9"/>
      <c r="G596" s="9"/>
      <c r="H596" s="9"/>
      <c r="I596" s="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>
      <c r="A597" s="9"/>
      <c r="B597" s="9"/>
      <c r="C597" s="139"/>
      <c r="D597" s="9"/>
      <c r="E597" s="9"/>
      <c r="F597" s="9"/>
      <c r="G597" s="9"/>
      <c r="H597" s="9"/>
      <c r="I597" s="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>
      <c r="A598" s="9"/>
      <c r="B598" s="9"/>
      <c r="C598" s="139"/>
      <c r="D598" s="9"/>
      <c r="E598" s="9"/>
      <c r="F598" s="9"/>
      <c r="G598" s="9"/>
      <c r="H598" s="9"/>
      <c r="I598" s="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>
      <c r="A599" s="9"/>
      <c r="B599" s="9"/>
      <c r="C599" s="139"/>
      <c r="D599" s="9"/>
      <c r="E599" s="9"/>
      <c r="F599" s="9"/>
      <c r="G599" s="9"/>
      <c r="H599" s="9"/>
      <c r="I599" s="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>
      <c r="A600" s="9"/>
      <c r="B600" s="9"/>
      <c r="C600" s="139"/>
      <c r="D600" s="9"/>
      <c r="E600" s="9"/>
      <c r="F600" s="9"/>
      <c r="G600" s="9"/>
      <c r="H600" s="9"/>
      <c r="I600" s="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>
      <c r="A601" s="9"/>
      <c r="B601" s="9"/>
      <c r="C601" s="139"/>
      <c r="D601" s="9"/>
      <c r="E601" s="9"/>
      <c r="F601" s="9"/>
      <c r="G601" s="9"/>
      <c r="H601" s="9"/>
      <c r="I601" s="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>
      <c r="A602" s="9"/>
      <c r="B602" s="9"/>
      <c r="C602" s="139"/>
      <c r="D602" s="9"/>
      <c r="E602" s="9"/>
      <c r="F602" s="9"/>
      <c r="G602" s="9"/>
      <c r="H602" s="9"/>
      <c r="I602" s="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>
      <c r="A603" s="9"/>
      <c r="B603" s="9"/>
      <c r="C603" s="139"/>
      <c r="D603" s="9"/>
      <c r="E603" s="9"/>
      <c r="F603" s="9"/>
      <c r="G603" s="9"/>
      <c r="H603" s="9"/>
      <c r="I603" s="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>
      <c r="A604" s="9"/>
      <c r="B604" s="9"/>
      <c r="C604" s="139"/>
      <c r="D604" s="9"/>
      <c r="E604" s="9"/>
      <c r="F604" s="9"/>
      <c r="G604" s="9"/>
      <c r="H604" s="9"/>
      <c r="I604" s="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>
      <c r="A605" s="9"/>
      <c r="B605" s="9"/>
      <c r="C605" s="139"/>
      <c r="D605" s="9"/>
      <c r="E605" s="9"/>
      <c r="F605" s="9"/>
      <c r="G605" s="9"/>
      <c r="H605" s="9"/>
      <c r="I605" s="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>
      <c r="A606" s="9"/>
      <c r="B606" s="9"/>
      <c r="C606" s="139"/>
      <c r="D606" s="9"/>
      <c r="E606" s="9"/>
      <c r="F606" s="9"/>
      <c r="G606" s="9"/>
      <c r="H606" s="9"/>
      <c r="I606" s="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>
      <c r="A607" s="9"/>
      <c r="B607" s="9"/>
      <c r="C607" s="139"/>
      <c r="D607" s="9"/>
      <c r="E607" s="9"/>
      <c r="F607" s="9"/>
      <c r="G607" s="9"/>
      <c r="H607" s="9"/>
      <c r="I607" s="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>
      <c r="A608" s="9"/>
      <c r="B608" s="9"/>
      <c r="C608" s="139"/>
      <c r="D608" s="9"/>
      <c r="E608" s="9"/>
      <c r="F608" s="9"/>
      <c r="G608" s="9"/>
      <c r="H608" s="9"/>
      <c r="I608" s="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>
      <c r="A609" s="9"/>
      <c r="B609" s="9"/>
      <c r="C609" s="139"/>
      <c r="D609" s="9"/>
      <c r="E609" s="9"/>
      <c r="F609" s="9"/>
      <c r="G609" s="9"/>
      <c r="H609" s="9"/>
      <c r="I609" s="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>
      <c r="A610" s="9"/>
      <c r="B610" s="9"/>
      <c r="C610" s="139"/>
      <c r="D610" s="9"/>
      <c r="E610" s="9"/>
      <c r="F610" s="9"/>
      <c r="G610" s="9"/>
      <c r="H610" s="9"/>
      <c r="I610" s="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>
      <c r="A611" s="9"/>
      <c r="B611" s="9"/>
      <c r="C611" s="139"/>
      <c r="D611" s="9"/>
      <c r="E611" s="9"/>
      <c r="F611" s="9"/>
      <c r="G611" s="9"/>
      <c r="H611" s="9"/>
      <c r="I611" s="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>
      <c r="A612" s="9"/>
      <c r="B612" s="9"/>
      <c r="C612" s="139"/>
      <c r="D612" s="9"/>
      <c r="E612" s="9"/>
      <c r="F612" s="9"/>
      <c r="G612" s="9"/>
      <c r="H612" s="9"/>
      <c r="I612" s="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>
      <c r="A613" s="9"/>
      <c r="B613" s="9"/>
      <c r="C613" s="139"/>
      <c r="D613" s="9"/>
      <c r="E613" s="9"/>
      <c r="F613" s="9"/>
      <c r="G613" s="9"/>
      <c r="H613" s="9"/>
      <c r="I613" s="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>
      <c r="A614" s="9"/>
      <c r="B614" s="9"/>
      <c r="C614" s="139"/>
      <c r="D614" s="9"/>
      <c r="E614" s="9"/>
      <c r="F614" s="9"/>
      <c r="G614" s="9"/>
      <c r="H614" s="9"/>
      <c r="I614" s="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>
      <c r="A615" s="9"/>
      <c r="B615" s="9"/>
      <c r="C615" s="139"/>
      <c r="D615" s="9"/>
      <c r="E615" s="9"/>
      <c r="F615" s="9"/>
      <c r="G615" s="9"/>
      <c r="H615" s="9"/>
      <c r="I615" s="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>
      <c r="A616" s="9"/>
      <c r="B616" s="9"/>
      <c r="C616" s="139"/>
      <c r="D616" s="9"/>
      <c r="E616" s="9"/>
      <c r="F616" s="9"/>
      <c r="G616" s="9"/>
      <c r="H616" s="9"/>
      <c r="I616" s="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>
      <c r="A617" s="9"/>
      <c r="B617" s="9"/>
      <c r="C617" s="139"/>
      <c r="D617" s="9"/>
      <c r="E617" s="9"/>
      <c r="F617" s="9"/>
      <c r="G617" s="9"/>
      <c r="H617" s="9"/>
      <c r="I617" s="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>
      <c r="A618" s="9"/>
      <c r="B618" s="9"/>
      <c r="C618" s="139"/>
      <c r="D618" s="9"/>
      <c r="E618" s="9"/>
      <c r="F618" s="9"/>
      <c r="G618" s="9"/>
      <c r="H618" s="9"/>
      <c r="I618" s="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>
      <c r="A619" s="9"/>
      <c r="B619" s="9"/>
      <c r="C619" s="139"/>
      <c r="D619" s="9"/>
      <c r="E619" s="9"/>
      <c r="F619" s="9"/>
      <c r="G619" s="9"/>
      <c r="H619" s="9"/>
      <c r="I619" s="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>
      <c r="A620" s="9"/>
      <c r="B620" s="9"/>
      <c r="C620" s="139"/>
      <c r="D620" s="9"/>
      <c r="E620" s="9"/>
      <c r="F620" s="9"/>
      <c r="G620" s="9"/>
      <c r="H620" s="9"/>
      <c r="I620" s="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>
      <c r="A621" s="9"/>
      <c r="B621" s="9"/>
      <c r="C621" s="139"/>
      <c r="D621" s="9"/>
      <c r="E621" s="9"/>
      <c r="F621" s="9"/>
      <c r="G621" s="9"/>
      <c r="H621" s="9"/>
      <c r="I621" s="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>
      <c r="A622" s="9"/>
      <c r="B622" s="9"/>
      <c r="C622" s="139"/>
      <c r="D622" s="9"/>
      <c r="E622" s="9"/>
      <c r="F622" s="9"/>
      <c r="G622" s="9"/>
      <c r="H622" s="9"/>
      <c r="I622" s="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>
      <c r="A623" s="9"/>
      <c r="B623" s="9"/>
      <c r="C623" s="139"/>
      <c r="D623" s="9"/>
      <c r="E623" s="9"/>
      <c r="F623" s="9"/>
      <c r="G623" s="9"/>
      <c r="H623" s="9"/>
      <c r="I623" s="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>
      <c r="A624" s="9"/>
      <c r="B624" s="9"/>
      <c r="C624" s="139"/>
      <c r="D624" s="9"/>
      <c r="E624" s="9"/>
      <c r="F624" s="9"/>
      <c r="G624" s="9"/>
      <c r="H624" s="9"/>
      <c r="I624" s="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>
      <c r="A625" s="9"/>
      <c r="B625" s="9"/>
      <c r="C625" s="139"/>
      <c r="D625" s="9"/>
      <c r="E625" s="9"/>
      <c r="F625" s="9"/>
      <c r="G625" s="9"/>
      <c r="H625" s="9"/>
      <c r="I625" s="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>
      <c r="A626" s="9"/>
      <c r="B626" s="9"/>
      <c r="C626" s="139"/>
      <c r="D626" s="9"/>
      <c r="E626" s="9"/>
      <c r="F626" s="9"/>
      <c r="G626" s="9"/>
      <c r="H626" s="9"/>
      <c r="I626" s="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>
      <c r="A627" s="9"/>
      <c r="B627" s="9"/>
      <c r="C627" s="139"/>
      <c r="D627" s="9"/>
      <c r="E627" s="9"/>
      <c r="F627" s="9"/>
      <c r="G627" s="9"/>
      <c r="H627" s="9"/>
      <c r="I627" s="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>
      <c r="A628" s="9"/>
      <c r="B628" s="9"/>
      <c r="C628" s="139"/>
      <c r="D628" s="9"/>
      <c r="E628" s="9"/>
      <c r="F628" s="9"/>
      <c r="G628" s="9"/>
      <c r="H628" s="9"/>
      <c r="I628" s="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>
      <c r="A629" s="9"/>
      <c r="B629" s="9"/>
      <c r="C629" s="139"/>
      <c r="D629" s="9"/>
      <c r="E629" s="9"/>
      <c r="F629" s="9"/>
      <c r="G629" s="9"/>
      <c r="H629" s="9"/>
      <c r="I629" s="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>
      <c r="A630" s="9"/>
      <c r="B630" s="9"/>
      <c r="C630" s="139"/>
      <c r="D630" s="9"/>
      <c r="E630" s="9"/>
      <c r="F630" s="9"/>
      <c r="G630" s="9"/>
      <c r="H630" s="9"/>
      <c r="I630" s="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>
      <c r="A631" s="9"/>
      <c r="B631" s="9"/>
      <c r="C631" s="139"/>
      <c r="D631" s="9"/>
      <c r="E631" s="9"/>
      <c r="F631" s="9"/>
      <c r="G631" s="9"/>
      <c r="H631" s="9"/>
      <c r="I631" s="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>
      <c r="A632" s="9"/>
      <c r="B632" s="9"/>
      <c r="C632" s="139"/>
      <c r="D632" s="9"/>
      <c r="E632" s="9"/>
      <c r="F632" s="9"/>
      <c r="G632" s="9"/>
      <c r="H632" s="9"/>
      <c r="I632" s="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>
      <c r="A633" s="9"/>
      <c r="B633" s="9"/>
      <c r="C633" s="139"/>
      <c r="D633" s="9"/>
      <c r="E633" s="9"/>
      <c r="F633" s="9"/>
      <c r="G633" s="9"/>
      <c r="H633" s="9"/>
      <c r="I633" s="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>
      <c r="A634" s="9"/>
      <c r="B634" s="9"/>
      <c r="C634" s="139"/>
      <c r="D634" s="9"/>
      <c r="E634" s="9"/>
      <c r="F634" s="9"/>
      <c r="G634" s="9"/>
      <c r="H634" s="9"/>
      <c r="I634" s="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>
      <c r="A635" s="9"/>
      <c r="B635" s="9"/>
      <c r="C635" s="139"/>
      <c r="D635" s="9"/>
      <c r="E635" s="9"/>
      <c r="F635" s="9"/>
      <c r="G635" s="9"/>
      <c r="H635" s="9"/>
      <c r="I635" s="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>
      <c r="A636" s="9"/>
      <c r="B636" s="9"/>
      <c r="C636" s="139"/>
      <c r="D636" s="9"/>
      <c r="E636" s="9"/>
      <c r="F636" s="9"/>
      <c r="G636" s="9"/>
      <c r="H636" s="9"/>
      <c r="I636" s="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>
      <c r="A637" s="9"/>
      <c r="B637" s="9"/>
      <c r="C637" s="139"/>
      <c r="D637" s="9"/>
      <c r="E637" s="9"/>
      <c r="F637" s="9"/>
      <c r="G637" s="9"/>
      <c r="H637" s="9"/>
      <c r="I637" s="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>
      <c r="A638" s="9"/>
      <c r="B638" s="9"/>
      <c r="C638" s="139"/>
      <c r="D638" s="9"/>
      <c r="E638" s="9"/>
      <c r="F638" s="9"/>
      <c r="G638" s="9"/>
      <c r="H638" s="9"/>
      <c r="I638" s="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>
      <c r="A639" s="9"/>
      <c r="B639" s="9"/>
      <c r="C639" s="139"/>
      <c r="D639" s="9"/>
      <c r="E639" s="9"/>
      <c r="F639" s="9"/>
      <c r="G639" s="9"/>
      <c r="H639" s="9"/>
      <c r="I639" s="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>
      <c r="A640" s="9"/>
      <c r="B640" s="9"/>
      <c r="C640" s="139"/>
      <c r="D640" s="9"/>
      <c r="E640" s="9"/>
      <c r="F640" s="9"/>
      <c r="G640" s="9"/>
      <c r="H640" s="9"/>
      <c r="I640" s="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>
      <c r="A641" s="9"/>
      <c r="B641" s="9"/>
      <c r="C641" s="139"/>
      <c r="D641" s="9"/>
      <c r="E641" s="9"/>
      <c r="F641" s="9"/>
      <c r="G641" s="9"/>
      <c r="H641" s="9"/>
      <c r="I641" s="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>
      <c r="A642" s="9"/>
      <c r="B642" s="9"/>
      <c r="C642" s="139"/>
      <c r="D642" s="9"/>
      <c r="E642" s="9"/>
      <c r="F642" s="9"/>
      <c r="G642" s="9"/>
      <c r="H642" s="9"/>
      <c r="I642" s="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>
      <c r="A643" s="9"/>
      <c r="B643" s="9"/>
      <c r="C643" s="139"/>
      <c r="D643" s="9"/>
      <c r="E643" s="9"/>
      <c r="F643" s="9"/>
      <c r="G643" s="9"/>
      <c r="H643" s="9"/>
      <c r="I643" s="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>
      <c r="A644" s="9"/>
      <c r="B644" s="9"/>
      <c r="C644" s="139"/>
      <c r="D644" s="9"/>
      <c r="E644" s="9"/>
      <c r="F644" s="9"/>
      <c r="G644" s="9"/>
      <c r="H644" s="9"/>
      <c r="I644" s="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>
      <c r="A645" s="9"/>
      <c r="B645" s="9"/>
      <c r="C645" s="139"/>
      <c r="D645" s="9"/>
      <c r="E645" s="9"/>
      <c r="F645" s="9"/>
      <c r="G645" s="9"/>
      <c r="H645" s="9"/>
      <c r="I645" s="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>
      <c r="A646" s="9"/>
      <c r="B646" s="9"/>
      <c r="C646" s="139"/>
      <c r="D646" s="9"/>
      <c r="E646" s="9"/>
      <c r="F646" s="9"/>
      <c r="G646" s="9"/>
      <c r="H646" s="9"/>
      <c r="I646" s="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>
      <c r="A647" s="9"/>
      <c r="B647" s="9"/>
      <c r="C647" s="139"/>
      <c r="D647" s="9"/>
      <c r="E647" s="9"/>
      <c r="F647" s="9"/>
      <c r="G647" s="9"/>
      <c r="H647" s="9"/>
      <c r="I647" s="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>
      <c r="A648" s="9"/>
      <c r="B648" s="9"/>
      <c r="C648" s="139"/>
      <c r="D648" s="9"/>
      <c r="E648" s="9"/>
      <c r="F648" s="9"/>
      <c r="G648" s="9"/>
      <c r="H648" s="9"/>
      <c r="I648" s="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>
      <c r="A649" s="9"/>
      <c r="B649" s="9"/>
      <c r="C649" s="139"/>
      <c r="D649" s="9"/>
      <c r="E649" s="9"/>
      <c r="F649" s="9"/>
      <c r="G649" s="9"/>
      <c r="H649" s="9"/>
      <c r="I649" s="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>
      <c r="A650" s="9"/>
      <c r="B650" s="9"/>
      <c r="C650" s="139"/>
      <c r="D650" s="9"/>
      <c r="E650" s="9"/>
      <c r="F650" s="9"/>
      <c r="G650" s="9"/>
      <c r="H650" s="9"/>
      <c r="I650" s="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>
      <c r="A651" s="9"/>
      <c r="B651" s="9"/>
      <c r="C651" s="139"/>
      <c r="D651" s="9"/>
      <c r="E651" s="9"/>
      <c r="F651" s="9"/>
      <c r="G651" s="9"/>
      <c r="H651" s="9"/>
      <c r="I651" s="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>
      <c r="A652" s="9"/>
      <c r="B652" s="9"/>
      <c r="C652" s="139"/>
      <c r="D652" s="9"/>
      <c r="E652" s="9"/>
      <c r="F652" s="9"/>
      <c r="G652" s="9"/>
      <c r="H652" s="9"/>
      <c r="I652" s="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>
      <c r="A653" s="9"/>
      <c r="B653" s="9"/>
      <c r="C653" s="139"/>
      <c r="D653" s="9"/>
      <c r="E653" s="9"/>
      <c r="F653" s="9"/>
      <c r="G653" s="9"/>
      <c r="H653" s="9"/>
      <c r="I653" s="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>
      <c r="A654" s="9"/>
      <c r="B654" s="9"/>
      <c r="C654" s="139"/>
      <c r="D654" s="9"/>
      <c r="E654" s="9"/>
      <c r="F654" s="9"/>
      <c r="G654" s="9"/>
      <c r="H654" s="9"/>
      <c r="I654" s="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>
      <c r="A655" s="9"/>
      <c r="B655" s="9"/>
      <c r="C655" s="139"/>
      <c r="D655" s="9"/>
      <c r="E655" s="9"/>
      <c r="F655" s="9"/>
      <c r="G655" s="9"/>
      <c r="H655" s="9"/>
      <c r="I655" s="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>
      <c r="A656" s="9"/>
      <c r="B656" s="9"/>
      <c r="C656" s="139"/>
      <c r="D656" s="9"/>
      <c r="E656" s="9"/>
      <c r="F656" s="9"/>
      <c r="G656" s="9"/>
      <c r="H656" s="9"/>
      <c r="I656" s="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>
      <c r="A657" s="9"/>
      <c r="B657" s="9"/>
      <c r="C657" s="139"/>
      <c r="D657" s="9"/>
      <c r="E657" s="9"/>
      <c r="F657" s="9"/>
      <c r="G657" s="9"/>
      <c r="H657" s="9"/>
      <c r="I657" s="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>
      <c r="A658" s="9"/>
      <c r="B658" s="9"/>
      <c r="C658" s="139"/>
      <c r="D658" s="9"/>
      <c r="E658" s="9"/>
      <c r="F658" s="9"/>
      <c r="G658" s="9"/>
      <c r="H658" s="9"/>
      <c r="I658" s="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>
      <c r="A659" s="9"/>
      <c r="B659" s="9"/>
      <c r="C659" s="139"/>
      <c r="D659" s="9"/>
      <c r="E659" s="9"/>
      <c r="F659" s="9"/>
      <c r="G659" s="9"/>
      <c r="H659" s="9"/>
      <c r="I659" s="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>
      <c r="A660" s="9"/>
      <c r="B660" s="9"/>
      <c r="C660" s="139"/>
      <c r="D660" s="9"/>
      <c r="E660" s="9"/>
      <c r="F660" s="9"/>
      <c r="G660" s="9"/>
      <c r="H660" s="9"/>
      <c r="I660" s="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>
      <c r="A661" s="9"/>
      <c r="B661" s="9"/>
      <c r="C661" s="139"/>
      <c r="D661" s="9"/>
      <c r="E661" s="9"/>
      <c r="F661" s="9"/>
      <c r="G661" s="9"/>
      <c r="H661" s="9"/>
      <c r="I661" s="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>
      <c r="A662" s="9"/>
      <c r="B662" s="9"/>
      <c r="C662" s="139"/>
      <c r="D662" s="9"/>
      <c r="E662" s="9"/>
      <c r="F662" s="9"/>
      <c r="G662" s="9"/>
      <c r="H662" s="9"/>
      <c r="I662" s="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>
      <c r="A663" s="9"/>
      <c r="B663" s="9"/>
      <c r="C663" s="139"/>
      <c r="D663" s="9"/>
      <c r="E663" s="9"/>
      <c r="F663" s="9"/>
      <c r="G663" s="9"/>
      <c r="H663" s="9"/>
      <c r="I663" s="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>
      <c r="A664" s="9"/>
      <c r="B664" s="9"/>
      <c r="C664" s="139"/>
      <c r="D664" s="9"/>
      <c r="E664" s="9"/>
      <c r="F664" s="9"/>
      <c r="G664" s="9"/>
      <c r="H664" s="9"/>
      <c r="I664" s="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>
      <c r="A665" s="9"/>
      <c r="B665" s="9"/>
      <c r="C665" s="139"/>
      <c r="D665" s="9"/>
      <c r="E665" s="9"/>
      <c r="F665" s="9"/>
      <c r="G665" s="9"/>
      <c r="H665" s="9"/>
      <c r="I665" s="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>
      <c r="A666" s="9"/>
      <c r="B666" s="9"/>
      <c r="C666" s="139"/>
      <c r="D666" s="9"/>
      <c r="E666" s="9"/>
      <c r="F666" s="9"/>
      <c r="G666" s="9"/>
      <c r="H666" s="9"/>
      <c r="I666" s="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>
      <c r="A667" s="9"/>
      <c r="B667" s="9"/>
      <c r="C667" s="139"/>
      <c r="D667" s="9"/>
      <c r="E667" s="9"/>
      <c r="F667" s="9"/>
      <c r="G667" s="9"/>
      <c r="H667" s="9"/>
      <c r="I667" s="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>
      <c r="A668" s="9"/>
      <c r="B668" s="9"/>
      <c r="C668" s="139"/>
      <c r="D668" s="9"/>
      <c r="E668" s="9"/>
      <c r="F668" s="9"/>
      <c r="G668" s="9"/>
      <c r="H668" s="9"/>
      <c r="I668" s="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>
      <c r="A669" s="9"/>
      <c r="B669" s="9"/>
      <c r="C669" s="139"/>
      <c r="D669" s="9"/>
      <c r="E669" s="9"/>
      <c r="F669" s="9"/>
      <c r="G669" s="9"/>
      <c r="H669" s="9"/>
      <c r="I669" s="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>
      <c r="A670" s="9"/>
      <c r="B670" s="9"/>
      <c r="C670" s="139"/>
      <c r="D670" s="9"/>
      <c r="E670" s="9"/>
      <c r="F670" s="9"/>
      <c r="G670" s="9"/>
      <c r="H670" s="9"/>
      <c r="I670" s="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>
      <c r="A671" s="9"/>
      <c r="B671" s="9"/>
      <c r="C671" s="139"/>
      <c r="D671" s="9"/>
      <c r="E671" s="9"/>
      <c r="F671" s="9"/>
      <c r="G671" s="9"/>
      <c r="H671" s="9"/>
      <c r="I671" s="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>
      <c r="A672" s="9"/>
      <c r="B672" s="9"/>
      <c r="C672" s="139"/>
      <c r="D672" s="9"/>
      <c r="E672" s="9"/>
      <c r="F672" s="9"/>
      <c r="G672" s="9"/>
      <c r="H672" s="9"/>
      <c r="I672" s="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>
      <c r="A673" s="9"/>
      <c r="B673" s="9"/>
      <c r="C673" s="139"/>
      <c r="D673" s="9"/>
      <c r="E673" s="9"/>
      <c r="F673" s="9"/>
      <c r="G673" s="9"/>
      <c r="H673" s="9"/>
      <c r="I673" s="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>
      <c r="A674" s="9"/>
      <c r="B674" s="9"/>
      <c r="C674" s="139"/>
      <c r="D674" s="9"/>
      <c r="E674" s="9"/>
      <c r="F674" s="9"/>
      <c r="G674" s="9"/>
      <c r="H674" s="9"/>
      <c r="I674" s="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>
      <c r="A675" s="9"/>
      <c r="B675" s="9"/>
      <c r="C675" s="139"/>
      <c r="D675" s="9"/>
      <c r="E675" s="9"/>
      <c r="F675" s="9"/>
      <c r="G675" s="9"/>
      <c r="H675" s="9"/>
      <c r="I675" s="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>
      <c r="A676" s="9"/>
      <c r="B676" s="9"/>
      <c r="C676" s="139"/>
      <c r="D676" s="9"/>
      <c r="E676" s="9"/>
      <c r="F676" s="9"/>
      <c r="G676" s="9"/>
      <c r="H676" s="9"/>
      <c r="I676" s="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>
      <c r="A677" s="9"/>
      <c r="B677" s="9"/>
      <c r="C677" s="139"/>
      <c r="D677" s="9"/>
      <c r="E677" s="9"/>
      <c r="F677" s="9"/>
      <c r="G677" s="9"/>
      <c r="H677" s="9"/>
      <c r="I677" s="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>
      <c r="A678" s="9"/>
      <c r="B678" s="9"/>
      <c r="C678" s="139"/>
      <c r="D678" s="9"/>
      <c r="E678" s="9"/>
      <c r="F678" s="9"/>
      <c r="G678" s="9"/>
      <c r="H678" s="9"/>
      <c r="I678" s="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>
      <c r="A679" s="9"/>
      <c r="B679" s="9"/>
      <c r="C679" s="139"/>
      <c r="D679" s="9"/>
      <c r="E679" s="9"/>
      <c r="F679" s="9"/>
      <c r="G679" s="9"/>
      <c r="H679" s="9"/>
      <c r="I679" s="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>
      <c r="A680" s="9"/>
      <c r="B680" s="9"/>
      <c r="C680" s="139"/>
      <c r="D680" s="9"/>
      <c r="E680" s="9"/>
      <c r="F680" s="9"/>
      <c r="G680" s="9"/>
      <c r="H680" s="9"/>
      <c r="I680" s="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>
      <c r="A681" s="9"/>
      <c r="B681" s="9"/>
      <c r="C681" s="139"/>
      <c r="D681" s="9"/>
      <c r="E681" s="9"/>
      <c r="F681" s="9"/>
      <c r="G681" s="9"/>
      <c r="H681" s="9"/>
      <c r="I681" s="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>
      <c r="A682" s="9"/>
      <c r="B682" s="9"/>
      <c r="C682" s="139"/>
      <c r="D682" s="9"/>
      <c r="E682" s="9"/>
      <c r="F682" s="9"/>
      <c r="G682" s="9"/>
      <c r="H682" s="9"/>
      <c r="I682" s="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>
      <c r="A683" s="9"/>
      <c r="B683" s="9"/>
      <c r="C683" s="139"/>
      <c r="D683" s="9"/>
      <c r="E683" s="9"/>
      <c r="F683" s="9"/>
      <c r="G683" s="9"/>
      <c r="H683" s="9"/>
      <c r="I683" s="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>
      <c r="A684" s="9"/>
      <c r="B684" s="9"/>
      <c r="C684" s="139"/>
      <c r="D684" s="9"/>
      <c r="E684" s="9"/>
      <c r="F684" s="9"/>
      <c r="G684" s="9"/>
      <c r="H684" s="9"/>
      <c r="I684" s="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>
      <c r="A685" s="9"/>
      <c r="B685" s="9"/>
      <c r="C685" s="139"/>
      <c r="D685" s="9"/>
      <c r="E685" s="9"/>
      <c r="F685" s="9"/>
      <c r="G685" s="9"/>
      <c r="H685" s="9"/>
      <c r="I685" s="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>
      <c r="A686" s="9"/>
      <c r="B686" s="9"/>
      <c r="C686" s="139"/>
      <c r="D686" s="9"/>
      <c r="E686" s="9"/>
      <c r="F686" s="9"/>
      <c r="G686" s="9"/>
      <c r="H686" s="9"/>
      <c r="I686" s="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>
      <c r="A687" s="9"/>
      <c r="B687" s="9"/>
      <c r="C687" s="139"/>
      <c r="D687" s="9"/>
      <c r="E687" s="9"/>
      <c r="F687" s="9"/>
      <c r="G687" s="9"/>
      <c r="H687" s="9"/>
      <c r="I687" s="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>
      <c r="A688" s="9"/>
      <c r="B688" s="9"/>
      <c r="C688" s="139"/>
      <c r="D688" s="9"/>
      <c r="E688" s="9"/>
      <c r="F688" s="9"/>
      <c r="G688" s="9"/>
      <c r="H688" s="9"/>
      <c r="I688" s="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>
      <c r="A689" s="9"/>
      <c r="B689" s="9"/>
      <c r="C689" s="139"/>
      <c r="D689" s="9"/>
      <c r="E689" s="9"/>
      <c r="F689" s="9"/>
      <c r="G689" s="9"/>
      <c r="H689" s="9"/>
      <c r="I689" s="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>
      <c r="A690" s="9"/>
      <c r="B690" s="9"/>
      <c r="C690" s="139"/>
      <c r="D690" s="9"/>
      <c r="E690" s="9"/>
      <c r="F690" s="9"/>
      <c r="G690" s="9"/>
      <c r="H690" s="9"/>
      <c r="I690" s="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>
      <c r="A691" s="9"/>
      <c r="B691" s="9"/>
      <c r="C691" s="139"/>
      <c r="D691" s="9"/>
      <c r="E691" s="9"/>
      <c r="F691" s="9"/>
      <c r="G691" s="9"/>
      <c r="H691" s="9"/>
      <c r="I691" s="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>
      <c r="A692" s="9"/>
      <c r="B692" s="9"/>
      <c r="C692" s="139"/>
      <c r="D692" s="9"/>
      <c r="E692" s="9"/>
      <c r="F692" s="9"/>
      <c r="G692" s="9"/>
      <c r="H692" s="9"/>
      <c r="I692" s="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>
      <c r="A693" s="9"/>
      <c r="B693" s="9"/>
      <c r="C693" s="139"/>
      <c r="D693" s="9"/>
      <c r="E693" s="9"/>
      <c r="F693" s="9"/>
      <c r="G693" s="9"/>
      <c r="H693" s="9"/>
      <c r="I693" s="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>
      <c r="A694" s="9"/>
      <c r="B694" s="9"/>
      <c r="C694" s="139"/>
      <c r="D694" s="9"/>
      <c r="E694" s="9"/>
      <c r="F694" s="9"/>
      <c r="G694" s="9"/>
      <c r="H694" s="9"/>
      <c r="I694" s="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>
      <c r="A695" s="9"/>
      <c r="B695" s="9"/>
      <c r="C695" s="139"/>
      <c r="D695" s="9"/>
      <c r="E695" s="9"/>
      <c r="F695" s="9"/>
      <c r="G695" s="9"/>
      <c r="H695" s="9"/>
      <c r="I695" s="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>
      <c r="A696" s="9"/>
      <c r="B696" s="9"/>
      <c r="C696" s="139"/>
      <c r="D696" s="9"/>
      <c r="E696" s="9"/>
      <c r="F696" s="9"/>
      <c r="G696" s="9"/>
      <c r="H696" s="9"/>
      <c r="I696" s="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>
      <c r="A697" s="9"/>
      <c r="B697" s="9"/>
      <c r="C697" s="139"/>
      <c r="D697" s="9"/>
      <c r="E697" s="9"/>
      <c r="F697" s="9"/>
      <c r="G697" s="9"/>
      <c r="H697" s="9"/>
      <c r="I697" s="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>
      <c r="A698" s="9"/>
      <c r="B698" s="9"/>
      <c r="C698" s="139"/>
      <c r="D698" s="9"/>
      <c r="E698" s="9"/>
      <c r="F698" s="9"/>
      <c r="G698" s="9"/>
      <c r="H698" s="9"/>
      <c r="I698" s="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>
      <c r="A699" s="9"/>
      <c r="B699" s="9"/>
      <c r="C699" s="139"/>
      <c r="D699" s="9"/>
      <c r="E699" s="9"/>
      <c r="F699" s="9"/>
      <c r="G699" s="9"/>
      <c r="H699" s="9"/>
      <c r="I699" s="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>
      <c r="A700" s="9"/>
      <c r="B700" s="9"/>
      <c r="C700" s="139"/>
      <c r="D700" s="9"/>
      <c r="E700" s="9"/>
      <c r="F700" s="9"/>
      <c r="G700" s="9"/>
      <c r="H700" s="9"/>
      <c r="I700" s="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>
      <c r="A701" s="9"/>
      <c r="B701" s="9"/>
      <c r="C701" s="139"/>
      <c r="D701" s="9"/>
      <c r="E701" s="9"/>
      <c r="F701" s="9"/>
      <c r="G701" s="9"/>
      <c r="H701" s="9"/>
      <c r="I701" s="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>
      <c r="A702" s="9"/>
      <c r="B702" s="9"/>
      <c r="C702" s="139"/>
      <c r="D702" s="9"/>
      <c r="E702" s="9"/>
      <c r="F702" s="9"/>
      <c r="G702" s="9"/>
      <c r="H702" s="9"/>
      <c r="I702" s="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>
      <c r="A703" s="9"/>
      <c r="B703" s="9"/>
      <c r="C703" s="139"/>
      <c r="D703" s="9"/>
      <c r="E703" s="9"/>
      <c r="F703" s="9"/>
      <c r="G703" s="9"/>
      <c r="H703" s="9"/>
      <c r="I703" s="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>
      <c r="A704" s="9"/>
      <c r="B704" s="9"/>
      <c r="C704" s="139"/>
      <c r="D704" s="9"/>
      <c r="E704" s="9"/>
      <c r="F704" s="9"/>
      <c r="G704" s="9"/>
      <c r="H704" s="9"/>
      <c r="I704" s="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>
      <c r="A705" s="9"/>
      <c r="B705" s="9"/>
      <c r="C705" s="139"/>
      <c r="D705" s="9"/>
      <c r="E705" s="9"/>
      <c r="F705" s="9"/>
      <c r="G705" s="9"/>
      <c r="H705" s="9"/>
      <c r="I705" s="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>
      <c r="A706" s="9"/>
      <c r="B706" s="9"/>
      <c r="C706" s="139"/>
      <c r="D706" s="9"/>
      <c r="E706" s="9"/>
      <c r="F706" s="9"/>
      <c r="G706" s="9"/>
      <c r="H706" s="9"/>
      <c r="I706" s="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>
      <c r="A707" s="9"/>
      <c r="B707" s="9"/>
      <c r="C707" s="139"/>
      <c r="D707" s="9"/>
      <c r="E707" s="9"/>
      <c r="F707" s="9"/>
      <c r="G707" s="9"/>
      <c r="H707" s="9"/>
      <c r="I707" s="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>
      <c r="A708" s="9"/>
      <c r="B708" s="9"/>
      <c r="C708" s="139"/>
      <c r="D708" s="9"/>
      <c r="E708" s="9"/>
      <c r="F708" s="9"/>
      <c r="G708" s="9"/>
      <c r="H708" s="9"/>
      <c r="I708" s="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>
      <c r="A709" s="9"/>
      <c r="B709" s="9"/>
      <c r="C709" s="139"/>
      <c r="D709" s="9"/>
      <c r="E709" s="9"/>
      <c r="F709" s="9"/>
      <c r="G709" s="9"/>
      <c r="H709" s="9"/>
      <c r="I709" s="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>
      <c r="A710" s="9"/>
      <c r="B710" s="9"/>
      <c r="C710" s="139"/>
      <c r="D710" s="9"/>
      <c r="E710" s="9"/>
      <c r="F710" s="9"/>
      <c r="G710" s="9"/>
      <c r="H710" s="9"/>
      <c r="I710" s="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>
      <c r="A711" s="9"/>
      <c r="B711" s="9"/>
      <c r="C711" s="139"/>
      <c r="D711" s="9"/>
      <c r="E711" s="9"/>
      <c r="F711" s="9"/>
      <c r="G711" s="9"/>
      <c r="H711" s="9"/>
      <c r="I711" s="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>
      <c r="A712" s="9"/>
      <c r="B712" s="9"/>
      <c r="C712" s="139"/>
      <c r="D712" s="9"/>
      <c r="E712" s="9"/>
      <c r="F712" s="9"/>
      <c r="G712" s="9"/>
      <c r="H712" s="9"/>
      <c r="I712" s="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>
      <c r="A713" s="9"/>
      <c r="B713" s="9"/>
      <c r="C713" s="139"/>
      <c r="D713" s="9"/>
      <c r="E713" s="9"/>
      <c r="F713" s="9"/>
      <c r="G713" s="9"/>
      <c r="H713" s="9"/>
      <c r="I713" s="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>
      <c r="A714" s="9"/>
      <c r="B714" s="9"/>
      <c r="C714" s="139"/>
      <c r="D714" s="9"/>
      <c r="E714" s="9"/>
      <c r="F714" s="9"/>
      <c r="G714" s="9"/>
      <c r="H714" s="9"/>
      <c r="I714" s="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>
      <c r="A715" s="9"/>
      <c r="B715" s="9"/>
      <c r="C715" s="139"/>
      <c r="D715" s="9"/>
      <c r="E715" s="9"/>
      <c r="F715" s="9"/>
      <c r="G715" s="9"/>
      <c r="H715" s="9"/>
      <c r="I715" s="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>
      <c r="A716" s="9"/>
      <c r="B716" s="9"/>
      <c r="C716" s="139"/>
      <c r="D716" s="9"/>
      <c r="E716" s="9"/>
      <c r="F716" s="9"/>
      <c r="G716" s="9"/>
      <c r="H716" s="9"/>
      <c r="I716" s="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>
      <c r="A717" s="9"/>
      <c r="B717" s="9"/>
      <c r="C717" s="139"/>
      <c r="D717" s="9"/>
      <c r="E717" s="9"/>
      <c r="F717" s="9"/>
      <c r="G717" s="9"/>
      <c r="H717" s="9"/>
      <c r="I717" s="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>
      <c r="A718" s="9"/>
      <c r="B718" s="9"/>
      <c r="C718" s="139"/>
      <c r="D718" s="9"/>
      <c r="E718" s="9"/>
      <c r="F718" s="9"/>
      <c r="G718" s="9"/>
      <c r="H718" s="9"/>
      <c r="I718" s="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>
      <c r="A719" s="9"/>
      <c r="B719" s="9"/>
      <c r="C719" s="139"/>
      <c r="D719" s="9"/>
      <c r="E719" s="9"/>
      <c r="F719" s="9"/>
      <c r="G719" s="9"/>
      <c r="H719" s="9"/>
      <c r="I719" s="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>
      <c r="A720" s="9"/>
      <c r="B720" s="9"/>
      <c r="C720" s="139"/>
      <c r="D720" s="9"/>
      <c r="E720" s="9"/>
      <c r="F720" s="9"/>
      <c r="G720" s="9"/>
      <c r="H720" s="9"/>
      <c r="I720" s="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>
      <c r="A721" s="9"/>
      <c r="B721" s="9"/>
      <c r="C721" s="139"/>
      <c r="D721" s="9"/>
      <c r="E721" s="9"/>
      <c r="F721" s="9"/>
      <c r="G721" s="9"/>
      <c r="H721" s="9"/>
      <c r="I721" s="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>
      <c r="A722" s="9"/>
      <c r="B722" s="9"/>
      <c r="C722" s="139"/>
      <c r="D722" s="9"/>
      <c r="E722" s="9"/>
      <c r="F722" s="9"/>
      <c r="G722" s="9"/>
      <c r="H722" s="9"/>
      <c r="I722" s="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>
      <c r="A723" s="9"/>
      <c r="B723" s="9"/>
      <c r="C723" s="139"/>
      <c r="D723" s="9"/>
      <c r="E723" s="9"/>
      <c r="F723" s="9"/>
      <c r="G723" s="9"/>
      <c r="H723" s="9"/>
      <c r="I723" s="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>
      <c r="A724" s="9"/>
      <c r="B724" s="9"/>
      <c r="C724" s="139"/>
      <c r="D724" s="9"/>
      <c r="E724" s="9"/>
      <c r="F724" s="9"/>
      <c r="G724" s="9"/>
      <c r="H724" s="9"/>
      <c r="I724" s="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>
      <c r="A725" s="9"/>
      <c r="B725" s="9"/>
      <c r="C725" s="139"/>
      <c r="D725" s="9"/>
      <c r="E725" s="9"/>
      <c r="F725" s="9"/>
      <c r="G725" s="9"/>
      <c r="H725" s="9"/>
      <c r="I725" s="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>
      <c r="A726" s="9"/>
      <c r="B726" s="9"/>
      <c r="C726" s="139"/>
      <c r="D726" s="9"/>
      <c r="E726" s="9"/>
      <c r="F726" s="9"/>
      <c r="G726" s="9"/>
      <c r="H726" s="9"/>
      <c r="I726" s="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>
      <c r="A727" s="9"/>
      <c r="B727" s="9"/>
      <c r="C727" s="139"/>
      <c r="D727" s="9"/>
      <c r="E727" s="9"/>
      <c r="F727" s="9"/>
      <c r="G727" s="9"/>
      <c r="H727" s="9"/>
      <c r="I727" s="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>
      <c r="A728" s="9"/>
      <c r="B728" s="9"/>
      <c r="C728" s="139"/>
      <c r="D728" s="9"/>
      <c r="E728" s="9"/>
      <c r="F728" s="9"/>
      <c r="G728" s="9"/>
      <c r="H728" s="9"/>
      <c r="I728" s="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>
      <c r="A729" s="9"/>
      <c r="B729" s="9"/>
      <c r="C729" s="139"/>
      <c r="D729" s="9"/>
      <c r="E729" s="9"/>
      <c r="F729" s="9"/>
      <c r="G729" s="9"/>
      <c r="H729" s="9"/>
      <c r="I729" s="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>
      <c r="A730" s="9"/>
      <c r="B730" s="9"/>
      <c r="C730" s="139"/>
      <c r="D730" s="9"/>
      <c r="E730" s="9"/>
      <c r="F730" s="9"/>
      <c r="G730" s="9"/>
      <c r="H730" s="9"/>
      <c r="I730" s="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>
      <c r="A731" s="9"/>
      <c r="B731" s="9"/>
      <c r="C731" s="139"/>
      <c r="D731" s="9"/>
      <c r="E731" s="9"/>
      <c r="F731" s="9"/>
      <c r="G731" s="9"/>
      <c r="H731" s="9"/>
      <c r="I731" s="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>
      <c r="A732" s="9"/>
      <c r="B732" s="9"/>
      <c r="C732" s="139"/>
      <c r="D732" s="9"/>
      <c r="E732" s="9"/>
      <c r="F732" s="9"/>
      <c r="G732" s="9"/>
      <c r="H732" s="9"/>
      <c r="I732" s="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>
      <c r="A733" s="9"/>
      <c r="B733" s="9"/>
      <c r="C733" s="139"/>
      <c r="D733" s="9"/>
      <c r="E733" s="9"/>
      <c r="F733" s="9"/>
      <c r="G733" s="9"/>
      <c r="H733" s="9"/>
      <c r="I733" s="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>
      <c r="A734" s="9"/>
      <c r="B734" s="9"/>
      <c r="C734" s="139"/>
      <c r="D734" s="9"/>
      <c r="E734" s="9"/>
      <c r="F734" s="9"/>
      <c r="G734" s="9"/>
      <c r="H734" s="9"/>
      <c r="I734" s="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>
      <c r="A735" s="9"/>
      <c r="B735" s="9"/>
      <c r="C735" s="139"/>
      <c r="D735" s="9"/>
      <c r="E735" s="9"/>
      <c r="F735" s="9"/>
      <c r="G735" s="9"/>
      <c r="H735" s="9"/>
      <c r="I735" s="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>
      <c r="A736" s="9"/>
      <c r="B736" s="9"/>
      <c r="C736" s="139"/>
      <c r="D736" s="9"/>
      <c r="E736" s="9"/>
      <c r="F736" s="9"/>
      <c r="G736" s="9"/>
      <c r="H736" s="9"/>
      <c r="I736" s="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>
      <c r="A737" s="9"/>
      <c r="B737" s="9"/>
      <c r="C737" s="139"/>
      <c r="D737" s="9"/>
      <c r="E737" s="9"/>
      <c r="F737" s="9"/>
      <c r="G737" s="9"/>
      <c r="H737" s="9"/>
      <c r="I737" s="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>
      <c r="A738" s="9"/>
      <c r="B738" s="9"/>
      <c r="C738" s="139"/>
      <c r="D738" s="9"/>
      <c r="E738" s="9"/>
      <c r="F738" s="9"/>
      <c r="G738" s="9"/>
      <c r="H738" s="9"/>
      <c r="I738" s="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>
      <c r="A739" s="9"/>
      <c r="B739" s="9"/>
      <c r="C739" s="139"/>
      <c r="D739" s="9"/>
      <c r="E739" s="9"/>
      <c r="F739" s="9"/>
      <c r="G739" s="9"/>
      <c r="H739" s="9"/>
      <c r="I739" s="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>
      <c r="A740" s="9"/>
      <c r="B740" s="9"/>
      <c r="C740" s="139"/>
      <c r="D740" s="9"/>
      <c r="E740" s="9"/>
      <c r="F740" s="9"/>
      <c r="G740" s="9"/>
      <c r="H740" s="9"/>
      <c r="I740" s="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>
      <c r="A741" s="9"/>
      <c r="B741" s="9"/>
      <c r="C741" s="139"/>
      <c r="D741" s="9"/>
      <c r="E741" s="9"/>
      <c r="F741" s="9"/>
      <c r="G741" s="9"/>
      <c r="H741" s="9"/>
      <c r="I741" s="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>
      <c r="A742" s="9"/>
      <c r="B742" s="9"/>
      <c r="C742" s="139"/>
      <c r="D742" s="9"/>
      <c r="E742" s="9"/>
      <c r="F742" s="9"/>
      <c r="G742" s="9"/>
      <c r="H742" s="9"/>
      <c r="I742" s="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>
      <c r="A743" s="9"/>
      <c r="B743" s="9"/>
      <c r="C743" s="139"/>
      <c r="D743" s="9"/>
      <c r="E743" s="9"/>
      <c r="F743" s="9"/>
      <c r="G743" s="9"/>
      <c r="H743" s="9"/>
      <c r="I743" s="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>
      <c r="A744" s="9"/>
      <c r="B744" s="9"/>
      <c r="C744" s="139"/>
      <c r="D744" s="9"/>
      <c r="E744" s="9"/>
      <c r="F744" s="9"/>
      <c r="G744" s="9"/>
      <c r="H744" s="9"/>
      <c r="I744" s="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>
      <c r="A745" s="9"/>
      <c r="B745" s="9"/>
      <c r="C745" s="139"/>
      <c r="D745" s="9"/>
      <c r="E745" s="9"/>
      <c r="F745" s="9"/>
      <c r="G745" s="9"/>
      <c r="H745" s="9"/>
      <c r="I745" s="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>
      <c r="A746" s="9"/>
      <c r="B746" s="9"/>
      <c r="C746" s="139"/>
      <c r="D746" s="9"/>
      <c r="E746" s="9"/>
      <c r="F746" s="9"/>
      <c r="G746" s="9"/>
      <c r="H746" s="9"/>
      <c r="I746" s="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>
      <c r="A747" s="9"/>
      <c r="B747" s="9"/>
      <c r="C747" s="139"/>
      <c r="D747" s="9"/>
      <c r="E747" s="9"/>
      <c r="F747" s="9"/>
      <c r="G747" s="9"/>
      <c r="H747" s="9"/>
      <c r="I747" s="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>
      <c r="A748" s="9"/>
      <c r="B748" s="9"/>
      <c r="C748" s="139"/>
      <c r="D748" s="9"/>
      <c r="E748" s="9"/>
      <c r="F748" s="9"/>
      <c r="G748" s="9"/>
      <c r="H748" s="9"/>
      <c r="I748" s="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>
      <c r="A749" s="9"/>
      <c r="B749" s="9"/>
      <c r="C749" s="139"/>
      <c r="D749" s="9"/>
      <c r="E749" s="9"/>
      <c r="F749" s="9"/>
      <c r="G749" s="9"/>
      <c r="H749" s="9"/>
      <c r="I749" s="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>
      <c r="A750" s="9"/>
      <c r="B750" s="9"/>
      <c r="C750" s="139"/>
      <c r="D750" s="9"/>
      <c r="E750" s="9"/>
      <c r="F750" s="9"/>
      <c r="G750" s="9"/>
      <c r="H750" s="9"/>
      <c r="I750" s="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>
      <c r="A751" s="9"/>
      <c r="B751" s="9"/>
      <c r="C751" s="139"/>
      <c r="D751" s="9"/>
      <c r="E751" s="9"/>
      <c r="F751" s="9"/>
      <c r="G751" s="9"/>
      <c r="H751" s="9"/>
      <c r="I751" s="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>
      <c r="A752" s="9"/>
      <c r="B752" s="9"/>
      <c r="C752" s="139"/>
      <c r="D752" s="9"/>
      <c r="E752" s="9"/>
      <c r="F752" s="9"/>
      <c r="G752" s="9"/>
      <c r="H752" s="9"/>
      <c r="I752" s="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>
      <c r="A753" s="9"/>
      <c r="B753" s="9"/>
      <c r="C753" s="139"/>
      <c r="D753" s="9"/>
      <c r="E753" s="9"/>
      <c r="F753" s="9"/>
      <c r="G753" s="9"/>
      <c r="H753" s="9"/>
      <c r="I753" s="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>
      <c r="A754" s="9"/>
      <c r="B754" s="9"/>
      <c r="C754" s="139"/>
      <c r="D754" s="9"/>
      <c r="E754" s="9"/>
      <c r="F754" s="9"/>
      <c r="G754" s="9"/>
      <c r="H754" s="9"/>
      <c r="I754" s="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>
      <c r="A755" s="9"/>
      <c r="B755" s="9"/>
      <c r="C755" s="139"/>
      <c r="D755" s="9"/>
      <c r="E755" s="9"/>
      <c r="F755" s="9"/>
      <c r="G755" s="9"/>
      <c r="H755" s="9"/>
      <c r="I755" s="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>
      <c r="A756" s="9"/>
      <c r="B756" s="9"/>
      <c r="C756" s="139"/>
      <c r="D756" s="9"/>
      <c r="E756" s="9"/>
      <c r="F756" s="9"/>
      <c r="G756" s="9"/>
      <c r="H756" s="9"/>
      <c r="I756" s="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>
      <c r="A757" s="9"/>
      <c r="B757" s="9"/>
      <c r="C757" s="139"/>
      <c r="D757" s="9"/>
      <c r="E757" s="9"/>
      <c r="F757" s="9"/>
      <c r="G757" s="9"/>
      <c r="H757" s="9"/>
      <c r="I757" s="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>
      <c r="A758" s="9"/>
      <c r="B758" s="9"/>
      <c r="C758" s="139"/>
      <c r="D758" s="9"/>
      <c r="E758" s="9"/>
      <c r="F758" s="9"/>
      <c r="G758" s="9"/>
      <c r="H758" s="9"/>
      <c r="I758" s="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>
      <c r="A759" s="9"/>
      <c r="B759" s="9"/>
      <c r="C759" s="139"/>
      <c r="D759" s="9"/>
      <c r="E759" s="9"/>
      <c r="F759" s="9"/>
      <c r="G759" s="9"/>
      <c r="H759" s="9"/>
      <c r="I759" s="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>
      <c r="A760" s="9"/>
      <c r="B760" s="9"/>
      <c r="C760" s="139"/>
      <c r="D760" s="9"/>
      <c r="E760" s="9"/>
      <c r="F760" s="9"/>
      <c r="G760" s="9"/>
      <c r="H760" s="9"/>
      <c r="I760" s="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>
      <c r="A761" s="9"/>
      <c r="B761" s="9"/>
      <c r="C761" s="139"/>
      <c r="D761" s="9"/>
      <c r="E761" s="9"/>
      <c r="F761" s="9"/>
      <c r="G761" s="9"/>
      <c r="H761" s="9"/>
      <c r="I761" s="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>
      <c r="A762" s="9"/>
      <c r="B762" s="9"/>
      <c r="C762" s="139"/>
      <c r="D762" s="9"/>
      <c r="E762" s="9"/>
      <c r="F762" s="9"/>
      <c r="G762" s="9"/>
      <c r="H762" s="9"/>
      <c r="I762" s="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>
      <c r="A763" s="9"/>
      <c r="B763" s="9"/>
      <c r="C763" s="139"/>
      <c r="D763" s="9"/>
      <c r="E763" s="9"/>
      <c r="F763" s="9"/>
      <c r="G763" s="9"/>
      <c r="H763" s="9"/>
      <c r="I763" s="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>
      <c r="A764" s="9"/>
      <c r="B764" s="9"/>
      <c r="C764" s="139"/>
      <c r="D764" s="9"/>
      <c r="E764" s="9"/>
      <c r="F764" s="9"/>
      <c r="G764" s="9"/>
      <c r="H764" s="9"/>
      <c r="I764" s="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>
      <c r="A765" s="9"/>
      <c r="B765" s="9"/>
      <c r="C765" s="139"/>
      <c r="D765" s="9"/>
      <c r="E765" s="9"/>
      <c r="F765" s="9"/>
      <c r="G765" s="9"/>
      <c r="H765" s="9"/>
      <c r="I765" s="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>
      <c r="A766" s="9"/>
      <c r="B766" s="9"/>
      <c r="C766" s="139"/>
      <c r="D766" s="9"/>
      <c r="E766" s="9"/>
      <c r="F766" s="9"/>
      <c r="G766" s="9"/>
      <c r="H766" s="9"/>
      <c r="I766" s="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>
      <c r="A767" s="9"/>
      <c r="B767" s="9"/>
      <c r="C767" s="139"/>
      <c r="D767" s="9"/>
      <c r="E767" s="9"/>
      <c r="F767" s="9"/>
      <c r="G767" s="9"/>
      <c r="H767" s="9"/>
      <c r="I767" s="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>
      <c r="A768" s="9"/>
      <c r="B768" s="9"/>
      <c r="C768" s="139"/>
      <c r="D768" s="9"/>
      <c r="E768" s="9"/>
      <c r="F768" s="9"/>
      <c r="G768" s="9"/>
      <c r="H768" s="9"/>
      <c r="I768" s="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>
      <c r="A769" s="9"/>
      <c r="B769" s="9"/>
      <c r="C769" s="139"/>
      <c r="D769" s="9"/>
      <c r="E769" s="9"/>
      <c r="F769" s="9"/>
      <c r="G769" s="9"/>
      <c r="H769" s="9"/>
      <c r="I769" s="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>
      <c r="A770" s="9"/>
      <c r="B770" s="9"/>
      <c r="C770" s="139"/>
      <c r="D770" s="9"/>
      <c r="E770" s="9"/>
      <c r="F770" s="9"/>
      <c r="G770" s="9"/>
      <c r="H770" s="9"/>
      <c r="I770" s="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>
      <c r="A771" s="9"/>
      <c r="B771" s="9"/>
      <c r="C771" s="139"/>
      <c r="D771" s="9"/>
      <c r="E771" s="9"/>
      <c r="F771" s="9"/>
      <c r="G771" s="9"/>
      <c r="H771" s="9"/>
      <c r="I771" s="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>
      <c r="A772" s="9"/>
      <c r="B772" s="9"/>
      <c r="C772" s="139"/>
      <c r="D772" s="9"/>
      <c r="E772" s="9"/>
      <c r="F772" s="9"/>
      <c r="G772" s="9"/>
      <c r="H772" s="9"/>
      <c r="I772" s="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>
      <c r="A773" s="9"/>
      <c r="B773" s="9"/>
      <c r="C773" s="139"/>
      <c r="D773" s="9"/>
      <c r="E773" s="9"/>
      <c r="F773" s="9"/>
      <c r="G773" s="9"/>
      <c r="H773" s="9"/>
      <c r="I773" s="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>
      <c r="A774" s="9"/>
      <c r="B774" s="9"/>
      <c r="C774" s="139"/>
      <c r="D774" s="9"/>
      <c r="E774" s="9"/>
      <c r="F774" s="9"/>
      <c r="G774" s="9"/>
      <c r="H774" s="9"/>
      <c r="I774" s="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>
      <c r="A775" s="9"/>
      <c r="B775" s="9"/>
      <c r="C775" s="139"/>
      <c r="D775" s="9"/>
      <c r="E775" s="9"/>
      <c r="F775" s="9"/>
      <c r="G775" s="9"/>
      <c r="H775" s="9"/>
      <c r="I775" s="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>
      <c r="A776" s="9"/>
      <c r="B776" s="9"/>
      <c r="C776" s="139"/>
      <c r="D776" s="9"/>
      <c r="E776" s="9"/>
      <c r="F776" s="9"/>
      <c r="G776" s="9"/>
      <c r="H776" s="9"/>
      <c r="I776" s="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>
      <c r="A777" s="9"/>
      <c r="B777" s="9"/>
      <c r="C777" s="139"/>
      <c r="D777" s="9"/>
      <c r="E777" s="9"/>
      <c r="F777" s="9"/>
      <c r="G777" s="9"/>
      <c r="H777" s="9"/>
      <c r="I777" s="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>
      <c r="A778" s="9"/>
      <c r="B778" s="9"/>
      <c r="C778" s="139"/>
      <c r="D778" s="9"/>
      <c r="E778" s="9"/>
      <c r="F778" s="9"/>
      <c r="G778" s="9"/>
      <c r="H778" s="9"/>
      <c r="I778" s="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>
      <c r="A779" s="9"/>
      <c r="B779" s="9"/>
      <c r="C779" s="139"/>
      <c r="D779" s="9"/>
      <c r="E779" s="9"/>
      <c r="F779" s="9"/>
      <c r="G779" s="9"/>
      <c r="H779" s="9"/>
      <c r="I779" s="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>
      <c r="A780" s="9"/>
      <c r="B780" s="9"/>
      <c r="C780" s="139"/>
      <c r="D780" s="9"/>
      <c r="E780" s="9"/>
      <c r="F780" s="9"/>
      <c r="G780" s="9"/>
      <c r="H780" s="9"/>
      <c r="I780" s="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>
      <c r="A781" s="9"/>
      <c r="B781" s="9"/>
      <c r="C781" s="139"/>
      <c r="D781" s="9"/>
      <c r="E781" s="9"/>
      <c r="F781" s="9"/>
      <c r="G781" s="9"/>
      <c r="H781" s="9"/>
      <c r="I781" s="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>
      <c r="A782" s="9"/>
      <c r="B782" s="9"/>
      <c r="C782" s="139"/>
      <c r="D782" s="9"/>
      <c r="E782" s="9"/>
      <c r="F782" s="9"/>
      <c r="G782" s="9"/>
      <c r="H782" s="9"/>
      <c r="I782" s="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>
      <c r="A783" s="9"/>
      <c r="B783" s="9"/>
      <c r="C783" s="139"/>
      <c r="D783" s="9"/>
      <c r="E783" s="9"/>
      <c r="F783" s="9"/>
      <c r="G783" s="9"/>
      <c r="H783" s="9"/>
      <c r="I783" s="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>
      <c r="A784" s="9"/>
      <c r="B784" s="9"/>
      <c r="C784" s="139"/>
      <c r="D784" s="9"/>
      <c r="E784" s="9"/>
      <c r="F784" s="9"/>
      <c r="G784" s="9"/>
      <c r="H784" s="9"/>
      <c r="I784" s="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>
      <c r="A785" s="9"/>
      <c r="B785" s="9"/>
      <c r="C785" s="139"/>
      <c r="D785" s="9"/>
      <c r="E785" s="9"/>
      <c r="F785" s="9"/>
      <c r="G785" s="9"/>
      <c r="H785" s="9"/>
      <c r="I785" s="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>
      <c r="A786" s="9"/>
      <c r="B786" s="9"/>
      <c r="C786" s="139"/>
      <c r="D786" s="9"/>
      <c r="E786" s="9"/>
      <c r="F786" s="9"/>
      <c r="G786" s="9"/>
      <c r="H786" s="9"/>
      <c r="I786" s="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>
      <c r="A787" s="9"/>
      <c r="B787" s="9"/>
      <c r="C787" s="139"/>
      <c r="D787" s="9"/>
      <c r="E787" s="9"/>
      <c r="F787" s="9"/>
      <c r="G787" s="9"/>
      <c r="H787" s="9"/>
      <c r="I787" s="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>
      <c r="A788" s="9"/>
      <c r="B788" s="9"/>
      <c r="C788" s="139"/>
      <c r="D788" s="9"/>
      <c r="E788" s="9"/>
      <c r="F788" s="9"/>
      <c r="G788" s="9"/>
      <c r="H788" s="9"/>
      <c r="I788" s="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>
      <c r="A789" s="9"/>
      <c r="B789" s="9"/>
      <c r="C789" s="139"/>
      <c r="D789" s="9"/>
      <c r="E789" s="9"/>
      <c r="F789" s="9"/>
      <c r="G789" s="9"/>
      <c r="H789" s="9"/>
      <c r="I789" s="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>
      <c r="A790" s="9"/>
      <c r="B790" s="9"/>
      <c r="C790" s="139"/>
      <c r="D790" s="9"/>
      <c r="E790" s="9"/>
      <c r="F790" s="9"/>
      <c r="G790" s="9"/>
      <c r="H790" s="9"/>
      <c r="I790" s="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>
      <c r="A791" s="9"/>
      <c r="B791" s="9"/>
      <c r="C791" s="139"/>
      <c r="D791" s="9"/>
      <c r="E791" s="9"/>
      <c r="F791" s="9"/>
      <c r="G791" s="9"/>
      <c r="H791" s="9"/>
      <c r="I791" s="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>
      <c r="A792" s="9"/>
      <c r="B792" s="9"/>
      <c r="C792" s="139"/>
      <c r="D792" s="9"/>
      <c r="E792" s="9"/>
      <c r="F792" s="9"/>
      <c r="G792" s="9"/>
      <c r="H792" s="9"/>
      <c r="I792" s="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>
      <c r="A793" s="9"/>
      <c r="B793" s="9"/>
      <c r="C793" s="139"/>
      <c r="D793" s="9"/>
      <c r="E793" s="9"/>
      <c r="F793" s="9"/>
      <c r="G793" s="9"/>
      <c r="H793" s="9"/>
      <c r="I793" s="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>
      <c r="A794" s="9"/>
      <c r="B794" s="9"/>
      <c r="C794" s="139"/>
      <c r="D794" s="9"/>
      <c r="E794" s="9"/>
      <c r="F794" s="9"/>
      <c r="G794" s="9"/>
      <c r="H794" s="9"/>
      <c r="I794" s="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>
      <c r="A795" s="9"/>
      <c r="B795" s="9"/>
      <c r="C795" s="139"/>
      <c r="D795" s="9"/>
      <c r="E795" s="9"/>
      <c r="F795" s="9"/>
      <c r="G795" s="9"/>
      <c r="H795" s="9"/>
      <c r="I795" s="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>
      <c r="A796" s="9"/>
      <c r="B796" s="9"/>
      <c r="C796" s="139"/>
      <c r="D796" s="9"/>
      <c r="E796" s="9"/>
      <c r="F796" s="9"/>
      <c r="G796" s="9"/>
      <c r="H796" s="9"/>
      <c r="I796" s="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>
      <c r="A797" s="9"/>
      <c r="B797" s="9"/>
      <c r="C797" s="139"/>
      <c r="D797" s="9"/>
      <c r="E797" s="9"/>
      <c r="F797" s="9"/>
      <c r="G797" s="9"/>
      <c r="H797" s="9"/>
      <c r="I797" s="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>
      <c r="A798" s="9"/>
      <c r="B798" s="9"/>
      <c r="C798" s="139"/>
      <c r="D798" s="9"/>
      <c r="E798" s="9"/>
      <c r="F798" s="9"/>
      <c r="G798" s="9"/>
      <c r="H798" s="9"/>
      <c r="I798" s="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>
      <c r="A799" s="9"/>
      <c r="B799" s="9"/>
      <c r="C799" s="139"/>
      <c r="D799" s="9"/>
      <c r="E799" s="9"/>
      <c r="F799" s="9"/>
      <c r="G799" s="9"/>
      <c r="H799" s="9"/>
      <c r="I799" s="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>
      <c r="A800" s="9"/>
      <c r="B800" s="9"/>
      <c r="C800" s="139"/>
      <c r="D800" s="9"/>
      <c r="E800" s="9"/>
      <c r="F800" s="9"/>
      <c r="G800" s="9"/>
      <c r="H800" s="9"/>
      <c r="I800" s="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>
      <c r="A801" s="9"/>
      <c r="B801" s="9"/>
      <c r="C801" s="139"/>
      <c r="D801" s="9"/>
      <c r="E801" s="9"/>
      <c r="F801" s="9"/>
      <c r="G801" s="9"/>
      <c r="H801" s="9"/>
      <c r="I801" s="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>
      <c r="A802" s="9"/>
      <c r="B802" s="9"/>
      <c r="C802" s="139"/>
      <c r="D802" s="9"/>
      <c r="E802" s="9"/>
      <c r="F802" s="9"/>
      <c r="G802" s="9"/>
      <c r="H802" s="9"/>
      <c r="I802" s="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>
      <c r="A803" s="9"/>
      <c r="B803" s="9"/>
      <c r="C803" s="139"/>
      <c r="D803" s="9"/>
      <c r="E803" s="9"/>
      <c r="F803" s="9"/>
      <c r="G803" s="9"/>
      <c r="H803" s="9"/>
      <c r="I803" s="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>
      <c r="A804" s="9"/>
      <c r="B804" s="9"/>
      <c r="C804" s="139"/>
      <c r="D804" s="9"/>
      <c r="E804" s="9"/>
      <c r="F804" s="9"/>
      <c r="G804" s="9"/>
      <c r="H804" s="9"/>
      <c r="I804" s="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>
      <c r="A805" s="9"/>
      <c r="B805" s="9"/>
      <c r="C805" s="139"/>
      <c r="D805" s="9"/>
      <c r="E805" s="9"/>
      <c r="F805" s="9"/>
      <c r="G805" s="9"/>
      <c r="H805" s="9"/>
      <c r="I805" s="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>
      <c r="A806" s="9"/>
      <c r="B806" s="9"/>
      <c r="C806" s="139"/>
      <c r="D806" s="9"/>
      <c r="E806" s="9"/>
      <c r="F806" s="9"/>
      <c r="G806" s="9"/>
      <c r="H806" s="9"/>
      <c r="I806" s="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>
      <c r="A807" s="9"/>
      <c r="B807" s="9"/>
      <c r="C807" s="139"/>
      <c r="D807" s="9"/>
      <c r="E807" s="9"/>
      <c r="F807" s="9"/>
      <c r="G807" s="9"/>
      <c r="H807" s="9"/>
      <c r="I807" s="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>
      <c r="A808" s="9"/>
      <c r="B808" s="9"/>
      <c r="C808" s="139"/>
      <c r="D808" s="9"/>
      <c r="E808" s="9"/>
      <c r="F808" s="9"/>
      <c r="G808" s="9"/>
      <c r="H808" s="9"/>
      <c r="I808" s="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>
      <c r="A809" s="9"/>
      <c r="B809" s="9"/>
      <c r="C809" s="139"/>
      <c r="D809" s="9"/>
      <c r="E809" s="9"/>
      <c r="F809" s="9"/>
      <c r="G809" s="9"/>
      <c r="H809" s="9"/>
      <c r="I809" s="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>
      <c r="A810" s="9"/>
      <c r="B810" s="9"/>
      <c r="C810" s="139"/>
      <c r="D810" s="9"/>
      <c r="E810" s="9"/>
      <c r="F810" s="9"/>
      <c r="G810" s="9"/>
      <c r="H810" s="9"/>
      <c r="I810" s="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>
      <c r="A811" s="9"/>
      <c r="B811" s="9"/>
      <c r="C811" s="139"/>
      <c r="D811" s="9"/>
      <c r="E811" s="9"/>
      <c r="F811" s="9"/>
      <c r="G811" s="9"/>
      <c r="H811" s="9"/>
      <c r="I811" s="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>
      <c r="A812" s="9"/>
      <c r="B812" s="9"/>
      <c r="C812" s="139"/>
      <c r="D812" s="9"/>
      <c r="E812" s="9"/>
      <c r="F812" s="9"/>
      <c r="G812" s="9"/>
      <c r="H812" s="9"/>
      <c r="I812" s="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>
      <c r="A813" s="9"/>
      <c r="B813" s="9"/>
      <c r="C813" s="139"/>
      <c r="D813" s="9"/>
      <c r="E813" s="9"/>
      <c r="F813" s="9"/>
      <c r="G813" s="9"/>
      <c r="H813" s="9"/>
      <c r="I813" s="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>
      <c r="A814" s="9"/>
      <c r="B814" s="9"/>
      <c r="C814" s="139"/>
      <c r="D814" s="9"/>
      <c r="E814" s="9"/>
      <c r="F814" s="9"/>
      <c r="G814" s="9"/>
      <c r="H814" s="9"/>
      <c r="I814" s="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>
      <c r="A815" s="9"/>
      <c r="B815" s="9"/>
      <c r="C815" s="139"/>
      <c r="D815" s="9"/>
      <c r="E815" s="9"/>
      <c r="F815" s="9"/>
      <c r="G815" s="9"/>
      <c r="H815" s="9"/>
      <c r="I815" s="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>
      <c r="A816" s="9"/>
      <c r="B816" s="9"/>
      <c r="C816" s="139"/>
      <c r="D816" s="9"/>
      <c r="E816" s="9"/>
      <c r="F816" s="9"/>
      <c r="G816" s="9"/>
      <c r="H816" s="9"/>
      <c r="I816" s="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>
      <c r="A817" s="9"/>
      <c r="B817" s="9"/>
      <c r="C817" s="139"/>
      <c r="D817" s="9"/>
      <c r="E817" s="9"/>
      <c r="F817" s="9"/>
      <c r="G817" s="9"/>
      <c r="H817" s="9"/>
      <c r="I817" s="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>
      <c r="A818" s="9"/>
      <c r="B818" s="9"/>
      <c r="C818" s="139"/>
      <c r="D818" s="9"/>
      <c r="E818" s="9"/>
      <c r="F818" s="9"/>
      <c r="G818" s="9"/>
      <c r="H818" s="9"/>
      <c r="I818" s="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>
      <c r="A819" s="9"/>
      <c r="B819" s="9"/>
      <c r="C819" s="139"/>
      <c r="D819" s="9"/>
      <c r="E819" s="9"/>
      <c r="F819" s="9"/>
      <c r="G819" s="9"/>
      <c r="H819" s="9"/>
      <c r="I819" s="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>
      <c r="A820" s="9"/>
      <c r="B820" s="9"/>
      <c r="C820" s="139"/>
      <c r="D820" s="9"/>
      <c r="E820" s="9"/>
      <c r="F820" s="9"/>
      <c r="G820" s="9"/>
      <c r="H820" s="9"/>
      <c r="I820" s="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>
      <c r="A821" s="9"/>
      <c r="B821" s="9"/>
      <c r="C821" s="139"/>
      <c r="D821" s="9"/>
      <c r="E821" s="9"/>
      <c r="F821" s="9"/>
      <c r="G821" s="9"/>
      <c r="H821" s="9"/>
      <c r="I821" s="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>
      <c r="A822" s="9"/>
      <c r="B822" s="9"/>
      <c r="C822" s="139"/>
      <c r="D822" s="9"/>
      <c r="E822" s="9"/>
      <c r="F822" s="9"/>
      <c r="G822" s="9"/>
      <c r="H822" s="9"/>
      <c r="I822" s="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>
      <c r="A823" s="9"/>
      <c r="B823" s="9"/>
      <c r="C823" s="139"/>
      <c r="D823" s="9"/>
      <c r="E823" s="9"/>
      <c r="F823" s="9"/>
      <c r="G823" s="9"/>
      <c r="H823" s="9"/>
      <c r="I823" s="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>
      <c r="A824" s="9"/>
      <c r="B824" s="9"/>
      <c r="C824" s="139"/>
      <c r="D824" s="9"/>
      <c r="E824" s="9"/>
      <c r="F824" s="9"/>
      <c r="G824" s="9"/>
      <c r="H824" s="9"/>
      <c r="I824" s="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>
      <c r="A825" s="9"/>
      <c r="B825" s="9"/>
      <c r="C825" s="139"/>
      <c r="D825" s="9"/>
      <c r="E825" s="9"/>
      <c r="F825" s="9"/>
      <c r="G825" s="9"/>
      <c r="H825" s="9"/>
      <c r="I825" s="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>
      <c r="A826" s="9"/>
      <c r="B826" s="9"/>
      <c r="C826" s="139"/>
      <c r="D826" s="9"/>
      <c r="E826" s="9"/>
      <c r="F826" s="9"/>
      <c r="G826" s="9"/>
      <c r="H826" s="9"/>
      <c r="I826" s="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>
      <c r="A827" s="9"/>
      <c r="B827" s="9"/>
      <c r="C827" s="139"/>
      <c r="D827" s="9"/>
      <c r="E827" s="9"/>
      <c r="F827" s="9"/>
      <c r="G827" s="9"/>
      <c r="H827" s="9"/>
      <c r="I827" s="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>
      <c r="A828" s="9"/>
      <c r="B828" s="9"/>
      <c r="C828" s="139"/>
      <c r="D828" s="9"/>
      <c r="E828" s="9"/>
      <c r="F828" s="9"/>
      <c r="G828" s="9"/>
      <c r="H828" s="9"/>
      <c r="I828" s="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>
      <c r="A829" s="9"/>
      <c r="B829" s="9"/>
      <c r="C829" s="139"/>
      <c r="D829" s="9"/>
      <c r="E829" s="9"/>
      <c r="F829" s="9"/>
      <c r="G829" s="9"/>
      <c r="H829" s="9"/>
      <c r="I829" s="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>
      <c r="A830" s="9"/>
      <c r="B830" s="9"/>
      <c r="C830" s="139"/>
      <c r="D830" s="9"/>
      <c r="E830" s="9"/>
      <c r="F830" s="9"/>
      <c r="G830" s="9"/>
      <c r="H830" s="9"/>
      <c r="I830" s="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>
      <c r="A831" s="9"/>
      <c r="B831" s="9"/>
      <c r="C831" s="139"/>
      <c r="D831" s="9"/>
      <c r="E831" s="9"/>
      <c r="F831" s="9"/>
      <c r="G831" s="9"/>
      <c r="H831" s="9"/>
      <c r="I831" s="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>
      <c r="A832" s="9"/>
      <c r="B832" s="9"/>
      <c r="C832" s="139"/>
      <c r="D832" s="9"/>
      <c r="E832" s="9"/>
      <c r="F832" s="9"/>
      <c r="G832" s="9"/>
      <c r="H832" s="9"/>
      <c r="I832" s="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>
      <c r="A833" s="9"/>
      <c r="B833" s="9"/>
      <c r="C833" s="139"/>
      <c r="D833" s="9"/>
      <c r="E833" s="9"/>
      <c r="F833" s="9"/>
      <c r="G833" s="9"/>
      <c r="H833" s="9"/>
      <c r="I833" s="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>
      <c r="A834" s="9"/>
      <c r="B834" s="9"/>
      <c r="C834" s="139"/>
      <c r="D834" s="9"/>
      <c r="E834" s="9"/>
      <c r="F834" s="9"/>
      <c r="G834" s="9"/>
      <c r="H834" s="9"/>
      <c r="I834" s="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>
      <c r="A835" s="9"/>
      <c r="B835" s="9"/>
      <c r="C835" s="139"/>
      <c r="D835" s="9"/>
      <c r="E835" s="9"/>
      <c r="F835" s="9"/>
      <c r="G835" s="9"/>
      <c r="H835" s="9"/>
      <c r="I835" s="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>
      <c r="A836" s="9"/>
      <c r="B836" s="9"/>
      <c r="C836" s="139"/>
      <c r="D836" s="9"/>
      <c r="E836" s="9"/>
      <c r="F836" s="9"/>
      <c r="G836" s="9"/>
      <c r="H836" s="9"/>
      <c r="I836" s="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>
      <c r="A837" s="9"/>
      <c r="B837" s="9"/>
      <c r="C837" s="139"/>
      <c r="D837" s="9"/>
      <c r="E837" s="9"/>
      <c r="F837" s="9"/>
      <c r="G837" s="9"/>
      <c r="H837" s="9"/>
      <c r="I837" s="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>
      <c r="A838" s="9"/>
      <c r="B838" s="9"/>
      <c r="C838" s="139"/>
      <c r="D838" s="9"/>
      <c r="E838" s="9"/>
      <c r="F838" s="9"/>
      <c r="G838" s="9"/>
      <c r="H838" s="9"/>
      <c r="I838" s="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>
      <c r="A839" s="9"/>
      <c r="B839" s="9"/>
      <c r="C839" s="139"/>
      <c r="D839" s="9"/>
      <c r="E839" s="9"/>
      <c r="F839" s="9"/>
      <c r="G839" s="9"/>
      <c r="H839" s="9"/>
      <c r="I839" s="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>
      <c r="A840" s="9"/>
      <c r="B840" s="9"/>
      <c r="C840" s="139"/>
      <c r="D840" s="9"/>
      <c r="E840" s="9"/>
      <c r="F840" s="9"/>
      <c r="G840" s="9"/>
      <c r="H840" s="9"/>
      <c r="I840" s="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>
      <c r="A841" s="9"/>
      <c r="B841" s="9"/>
      <c r="C841" s="139"/>
      <c r="D841" s="9"/>
      <c r="E841" s="9"/>
      <c r="F841" s="9"/>
      <c r="G841" s="9"/>
      <c r="H841" s="9"/>
      <c r="I841" s="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>
      <c r="A842" s="9"/>
      <c r="B842" s="9"/>
      <c r="C842" s="139"/>
      <c r="D842" s="9"/>
      <c r="E842" s="9"/>
      <c r="F842" s="9"/>
      <c r="G842" s="9"/>
      <c r="H842" s="9"/>
      <c r="I842" s="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>
      <c r="A843" s="9"/>
      <c r="B843" s="9"/>
      <c r="C843" s="139"/>
      <c r="D843" s="9"/>
      <c r="E843" s="9"/>
      <c r="F843" s="9"/>
      <c r="G843" s="9"/>
      <c r="H843" s="9"/>
      <c r="I843" s="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>
      <c r="A844" s="9"/>
      <c r="B844" s="9"/>
      <c r="C844" s="139"/>
      <c r="D844" s="9"/>
      <c r="E844" s="9"/>
      <c r="F844" s="9"/>
      <c r="G844" s="9"/>
      <c r="H844" s="9"/>
      <c r="I844" s="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>
      <c r="A845" s="9"/>
      <c r="B845" s="9"/>
      <c r="C845" s="139"/>
      <c r="D845" s="9"/>
      <c r="E845" s="9"/>
      <c r="F845" s="9"/>
      <c r="G845" s="9"/>
      <c r="H845" s="9"/>
      <c r="I845" s="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>
      <c r="A846" s="9"/>
      <c r="B846" s="9"/>
      <c r="C846" s="139"/>
      <c r="D846" s="9"/>
      <c r="E846" s="9"/>
      <c r="F846" s="9"/>
      <c r="G846" s="9"/>
      <c r="H846" s="9"/>
      <c r="I846" s="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>
      <c r="A847" s="9"/>
      <c r="B847" s="9"/>
      <c r="C847" s="139"/>
      <c r="D847" s="9"/>
      <c r="E847" s="9"/>
      <c r="F847" s="9"/>
      <c r="G847" s="9"/>
      <c r="H847" s="9"/>
      <c r="I847" s="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>
      <c r="A848" s="9"/>
      <c r="B848" s="9"/>
      <c r="C848" s="139"/>
      <c r="D848" s="9"/>
      <c r="E848" s="9"/>
      <c r="F848" s="9"/>
      <c r="G848" s="9"/>
      <c r="H848" s="9"/>
      <c r="I848" s="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>
      <c r="A849" s="9"/>
      <c r="B849" s="9"/>
      <c r="C849" s="139"/>
      <c r="D849" s="9"/>
      <c r="E849" s="9"/>
      <c r="F849" s="9"/>
      <c r="G849" s="9"/>
      <c r="H849" s="9"/>
      <c r="I849" s="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>
      <c r="A850" s="9"/>
      <c r="B850" s="9"/>
      <c r="C850" s="139"/>
      <c r="D850" s="9"/>
      <c r="E850" s="9"/>
      <c r="F850" s="9"/>
      <c r="G850" s="9"/>
      <c r="H850" s="9"/>
      <c r="I850" s="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>
      <c r="A851" s="9"/>
      <c r="B851" s="9"/>
      <c r="C851" s="139"/>
      <c r="D851" s="9"/>
      <c r="E851" s="9"/>
      <c r="F851" s="9"/>
      <c r="G851" s="9"/>
      <c r="H851" s="9"/>
      <c r="I851" s="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>
      <c r="A852" s="9"/>
      <c r="B852" s="9"/>
      <c r="C852" s="139"/>
      <c r="D852" s="9"/>
      <c r="E852" s="9"/>
      <c r="F852" s="9"/>
      <c r="G852" s="9"/>
      <c r="H852" s="9"/>
      <c r="I852" s="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>
      <c r="A853" s="9"/>
      <c r="B853" s="9"/>
      <c r="C853" s="139"/>
      <c r="D853" s="9"/>
      <c r="E853" s="9"/>
      <c r="F853" s="9"/>
      <c r="G853" s="9"/>
      <c r="H853" s="9"/>
      <c r="I853" s="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>
      <c r="A854" s="9"/>
      <c r="B854" s="9"/>
      <c r="C854" s="139"/>
      <c r="D854" s="9"/>
      <c r="E854" s="9"/>
      <c r="F854" s="9"/>
      <c r="G854" s="9"/>
      <c r="H854" s="9"/>
      <c r="I854" s="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>
      <c r="A855" s="9"/>
      <c r="B855" s="9"/>
      <c r="C855" s="139"/>
      <c r="D855" s="9"/>
      <c r="E855" s="9"/>
      <c r="F855" s="9"/>
      <c r="G855" s="9"/>
      <c r="H855" s="9"/>
      <c r="I855" s="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>
      <c r="A856" s="9"/>
      <c r="B856" s="9"/>
      <c r="C856" s="139"/>
      <c r="D856" s="9"/>
      <c r="E856" s="9"/>
      <c r="F856" s="9"/>
      <c r="G856" s="9"/>
      <c r="H856" s="9"/>
      <c r="I856" s="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>
      <c r="A857" s="9"/>
      <c r="B857" s="9"/>
      <c r="C857" s="139"/>
      <c r="D857" s="9"/>
      <c r="E857" s="9"/>
      <c r="F857" s="9"/>
      <c r="G857" s="9"/>
      <c r="H857" s="9"/>
      <c r="I857" s="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>
      <c r="A858" s="9"/>
      <c r="B858" s="9"/>
      <c r="C858" s="139"/>
      <c r="D858" s="9"/>
      <c r="E858" s="9"/>
      <c r="F858" s="9"/>
      <c r="G858" s="9"/>
      <c r="H858" s="9"/>
      <c r="I858" s="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>
      <c r="A859" s="9"/>
      <c r="B859" s="9"/>
      <c r="C859" s="139"/>
      <c r="D859" s="9"/>
      <c r="E859" s="9"/>
      <c r="F859" s="9"/>
      <c r="G859" s="9"/>
      <c r="H859" s="9"/>
      <c r="I859" s="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>
      <c r="A860" s="9"/>
      <c r="B860" s="9"/>
      <c r="C860" s="139"/>
      <c r="D860" s="9"/>
      <c r="E860" s="9"/>
      <c r="F860" s="9"/>
      <c r="G860" s="9"/>
      <c r="H860" s="9"/>
      <c r="I860" s="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>
      <c r="A861" s="9"/>
      <c r="B861" s="9"/>
      <c r="C861" s="139"/>
      <c r="D861" s="9"/>
      <c r="E861" s="9"/>
      <c r="F861" s="9"/>
      <c r="G861" s="9"/>
      <c r="H861" s="9"/>
      <c r="I861" s="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>
      <c r="A862" s="9"/>
      <c r="B862" s="9"/>
      <c r="C862" s="139"/>
      <c r="D862" s="9"/>
      <c r="E862" s="9"/>
      <c r="F862" s="9"/>
      <c r="G862" s="9"/>
      <c r="H862" s="9"/>
      <c r="I862" s="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>
      <c r="A863" s="9"/>
      <c r="B863" s="9"/>
      <c r="C863" s="139"/>
      <c r="D863" s="9"/>
      <c r="E863" s="9"/>
      <c r="F863" s="9"/>
      <c r="G863" s="9"/>
      <c r="H863" s="9"/>
      <c r="I863" s="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>
      <c r="A864" s="9"/>
      <c r="B864" s="9"/>
      <c r="C864" s="139"/>
      <c r="D864" s="9"/>
      <c r="E864" s="9"/>
      <c r="F864" s="9"/>
      <c r="G864" s="9"/>
      <c r="H864" s="9"/>
      <c r="I864" s="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>
      <c r="A865" s="9"/>
      <c r="B865" s="9"/>
      <c r="C865" s="139"/>
      <c r="D865" s="9"/>
      <c r="E865" s="9"/>
      <c r="F865" s="9"/>
      <c r="G865" s="9"/>
      <c r="H865" s="9"/>
      <c r="I865" s="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>
      <c r="A866" s="9"/>
      <c r="B866" s="9"/>
      <c r="C866" s="139"/>
      <c r="D866" s="9"/>
      <c r="E866" s="9"/>
      <c r="F866" s="9"/>
      <c r="G866" s="9"/>
      <c r="H866" s="9"/>
      <c r="I866" s="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>
      <c r="A867" s="9"/>
      <c r="B867" s="9"/>
      <c r="C867" s="139"/>
      <c r="D867" s="9"/>
      <c r="E867" s="9"/>
      <c r="F867" s="9"/>
      <c r="G867" s="9"/>
      <c r="H867" s="9"/>
      <c r="I867" s="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>
      <c r="A868" s="9"/>
      <c r="B868" s="9"/>
      <c r="C868" s="139"/>
      <c r="D868" s="9"/>
      <c r="E868" s="9"/>
      <c r="F868" s="9"/>
      <c r="G868" s="9"/>
      <c r="H868" s="9"/>
      <c r="I868" s="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>
      <c r="A869" s="9"/>
      <c r="B869" s="9"/>
      <c r="C869" s="139"/>
      <c r="D869" s="9"/>
      <c r="E869" s="9"/>
      <c r="F869" s="9"/>
      <c r="G869" s="9"/>
      <c r="H869" s="9"/>
      <c r="I869" s="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>
      <c r="A870" s="9"/>
      <c r="B870" s="9"/>
      <c r="C870" s="139"/>
      <c r="D870" s="9"/>
      <c r="E870" s="9"/>
      <c r="F870" s="9"/>
      <c r="G870" s="9"/>
      <c r="H870" s="9"/>
      <c r="I870" s="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>
      <c r="A871" s="9"/>
      <c r="B871" s="9"/>
      <c r="C871" s="139"/>
      <c r="D871" s="9"/>
      <c r="E871" s="9"/>
      <c r="F871" s="9"/>
      <c r="G871" s="9"/>
      <c r="H871" s="9"/>
      <c r="I871" s="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>
      <c r="A872" s="9"/>
      <c r="B872" s="9"/>
      <c r="C872" s="139"/>
      <c r="D872" s="9"/>
      <c r="E872" s="9"/>
      <c r="F872" s="9"/>
      <c r="G872" s="9"/>
      <c r="H872" s="9"/>
      <c r="I872" s="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>
      <c r="A873" s="9"/>
      <c r="B873" s="9"/>
      <c r="C873" s="139"/>
      <c r="D873" s="9"/>
      <c r="E873" s="9"/>
      <c r="F873" s="9"/>
      <c r="G873" s="9"/>
      <c r="H873" s="9"/>
      <c r="I873" s="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>
      <c r="A874" s="9"/>
      <c r="B874" s="9"/>
      <c r="C874" s="139"/>
      <c r="D874" s="9"/>
      <c r="E874" s="9"/>
      <c r="F874" s="9"/>
      <c r="G874" s="9"/>
      <c r="H874" s="9"/>
      <c r="I874" s="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>
      <c r="A875" s="9"/>
      <c r="B875" s="9"/>
      <c r="C875" s="139"/>
      <c r="D875" s="9"/>
      <c r="E875" s="9"/>
      <c r="F875" s="9"/>
      <c r="G875" s="9"/>
      <c r="H875" s="9"/>
      <c r="I875" s="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>
      <c r="A876" s="9"/>
      <c r="B876" s="9"/>
      <c r="C876" s="139"/>
      <c r="D876" s="9"/>
      <c r="E876" s="9"/>
      <c r="F876" s="9"/>
      <c r="G876" s="9"/>
      <c r="H876" s="9"/>
      <c r="I876" s="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>
      <c r="A877" s="9"/>
      <c r="B877" s="9"/>
      <c r="C877" s="139"/>
      <c r="D877" s="9"/>
      <c r="E877" s="9"/>
      <c r="F877" s="9"/>
      <c r="G877" s="9"/>
      <c r="H877" s="9"/>
      <c r="I877" s="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>
      <c r="A878" s="9"/>
      <c r="B878" s="9"/>
      <c r="C878" s="139"/>
      <c r="D878" s="9"/>
      <c r="E878" s="9"/>
      <c r="F878" s="9"/>
      <c r="G878" s="9"/>
      <c r="H878" s="9"/>
      <c r="I878" s="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>
      <c r="A879" s="9"/>
      <c r="B879" s="9"/>
      <c r="C879" s="139"/>
      <c r="D879" s="9"/>
      <c r="E879" s="9"/>
      <c r="F879" s="9"/>
      <c r="G879" s="9"/>
      <c r="H879" s="9"/>
      <c r="I879" s="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>
      <c r="A880" s="9"/>
      <c r="B880" s="9"/>
      <c r="C880" s="139"/>
      <c r="D880" s="9"/>
      <c r="E880" s="9"/>
      <c r="F880" s="9"/>
      <c r="G880" s="9"/>
      <c r="H880" s="9"/>
      <c r="I880" s="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>
      <c r="A881" s="9"/>
      <c r="B881" s="9"/>
      <c r="C881" s="139"/>
      <c r="D881" s="9"/>
      <c r="E881" s="9"/>
      <c r="F881" s="9"/>
      <c r="G881" s="9"/>
      <c r="H881" s="9"/>
      <c r="I881" s="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>
      <c r="A882" s="9"/>
      <c r="B882" s="9"/>
      <c r="C882" s="139"/>
      <c r="D882" s="9"/>
      <c r="E882" s="9"/>
      <c r="F882" s="9"/>
      <c r="G882" s="9"/>
      <c r="H882" s="9"/>
      <c r="I882" s="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>
      <c r="A883" s="9"/>
      <c r="B883" s="9"/>
      <c r="C883" s="139"/>
      <c r="D883" s="9"/>
      <c r="E883" s="9"/>
      <c r="F883" s="9"/>
      <c r="G883" s="9"/>
      <c r="H883" s="9"/>
      <c r="I883" s="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>
      <c r="A884" s="9"/>
      <c r="B884" s="9"/>
      <c r="C884" s="139"/>
      <c r="D884" s="9"/>
      <c r="E884" s="9"/>
      <c r="F884" s="9"/>
      <c r="G884" s="9"/>
      <c r="H884" s="9"/>
      <c r="I884" s="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>
      <c r="A885" s="9"/>
      <c r="B885" s="9"/>
      <c r="C885" s="139"/>
      <c r="D885" s="9"/>
      <c r="E885" s="9"/>
      <c r="F885" s="9"/>
      <c r="G885" s="9"/>
      <c r="H885" s="9"/>
      <c r="I885" s="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>
      <c r="A886" s="9"/>
      <c r="B886" s="9"/>
      <c r="C886" s="139"/>
      <c r="D886" s="9"/>
      <c r="E886" s="9"/>
      <c r="F886" s="9"/>
      <c r="G886" s="9"/>
      <c r="H886" s="9"/>
      <c r="I886" s="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>
      <c r="A887" s="9"/>
      <c r="B887" s="9"/>
      <c r="C887" s="139"/>
      <c r="D887" s="9"/>
      <c r="E887" s="9"/>
      <c r="F887" s="9"/>
      <c r="G887" s="9"/>
      <c r="H887" s="9"/>
      <c r="I887" s="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>
      <c r="A888" s="9"/>
      <c r="B888" s="9"/>
      <c r="C888" s="139"/>
      <c r="D888" s="9"/>
      <c r="E888" s="9"/>
      <c r="F888" s="9"/>
      <c r="G888" s="9"/>
      <c r="H888" s="9"/>
      <c r="I888" s="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>
      <c r="A889" s="9"/>
      <c r="B889" s="9"/>
      <c r="C889" s="139"/>
      <c r="D889" s="9"/>
      <c r="E889" s="9"/>
      <c r="F889" s="9"/>
      <c r="G889" s="9"/>
      <c r="H889" s="9"/>
      <c r="I889" s="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>
      <c r="A890" s="9"/>
      <c r="B890" s="9"/>
      <c r="C890" s="139"/>
      <c r="D890" s="9"/>
      <c r="E890" s="9"/>
      <c r="F890" s="9"/>
      <c r="G890" s="9"/>
      <c r="H890" s="9"/>
      <c r="I890" s="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>
      <c r="A891" s="9"/>
      <c r="B891" s="9"/>
      <c r="C891" s="139"/>
      <c r="D891" s="9"/>
      <c r="E891" s="9"/>
      <c r="F891" s="9"/>
      <c r="G891" s="9"/>
      <c r="H891" s="9"/>
      <c r="I891" s="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>
      <c r="A892" s="9"/>
      <c r="B892" s="9"/>
      <c r="C892" s="139"/>
      <c r="D892" s="9"/>
      <c r="E892" s="9"/>
      <c r="F892" s="9"/>
      <c r="G892" s="9"/>
      <c r="H892" s="9"/>
      <c r="I892" s="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>
      <c r="A893" s="9"/>
      <c r="B893" s="9"/>
      <c r="C893" s="139"/>
      <c r="D893" s="9"/>
      <c r="E893" s="9"/>
      <c r="F893" s="9"/>
      <c r="G893" s="9"/>
      <c r="H893" s="9"/>
      <c r="I893" s="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>
      <c r="A894" s="9"/>
      <c r="B894" s="9"/>
      <c r="C894" s="139"/>
      <c r="D894" s="9"/>
      <c r="E894" s="9"/>
      <c r="F894" s="9"/>
      <c r="G894" s="9"/>
      <c r="H894" s="9"/>
      <c r="I894" s="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>
      <c r="A895" s="9"/>
      <c r="B895" s="9"/>
      <c r="C895" s="139"/>
      <c r="D895" s="9"/>
      <c r="E895" s="9"/>
      <c r="F895" s="9"/>
      <c r="G895" s="9"/>
      <c r="H895" s="9"/>
      <c r="I895" s="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>
      <c r="A896" s="9"/>
      <c r="B896" s="9"/>
      <c r="C896" s="139"/>
      <c r="D896" s="9"/>
      <c r="E896" s="9"/>
      <c r="F896" s="9"/>
      <c r="G896" s="9"/>
      <c r="H896" s="9"/>
      <c r="I896" s="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>
      <c r="A897" s="9"/>
      <c r="B897" s="9"/>
      <c r="C897" s="139"/>
      <c r="D897" s="9"/>
      <c r="E897" s="9"/>
      <c r="F897" s="9"/>
      <c r="G897" s="9"/>
      <c r="H897" s="9"/>
      <c r="I897" s="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>
      <c r="A898" s="9"/>
      <c r="B898" s="9"/>
      <c r="C898" s="139"/>
      <c r="D898" s="9"/>
      <c r="E898" s="9"/>
      <c r="F898" s="9"/>
      <c r="G898" s="9"/>
      <c r="H898" s="9"/>
      <c r="I898" s="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>
      <c r="A899" s="9"/>
      <c r="B899" s="9"/>
      <c r="C899" s="139"/>
      <c r="D899" s="9"/>
      <c r="E899" s="9"/>
      <c r="F899" s="9"/>
      <c r="G899" s="9"/>
      <c r="H899" s="9"/>
      <c r="I899" s="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>
      <c r="A900" s="9"/>
      <c r="B900" s="9"/>
      <c r="C900" s="139"/>
      <c r="D900" s="9"/>
      <c r="E900" s="9"/>
      <c r="F900" s="9"/>
      <c r="G900" s="9"/>
      <c r="H900" s="9"/>
      <c r="I900" s="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>
      <c r="A901" s="9"/>
      <c r="B901" s="9"/>
      <c r="C901" s="139"/>
      <c r="D901" s="9"/>
      <c r="E901" s="9"/>
      <c r="F901" s="9"/>
      <c r="G901" s="9"/>
      <c r="H901" s="9"/>
      <c r="I901" s="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>
      <c r="A902" s="9"/>
      <c r="B902" s="9"/>
      <c r="C902" s="139"/>
      <c r="D902" s="9"/>
      <c r="E902" s="9"/>
      <c r="F902" s="9"/>
      <c r="G902" s="9"/>
      <c r="H902" s="9"/>
      <c r="I902" s="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>
      <c r="A903" s="9"/>
      <c r="B903" s="9"/>
      <c r="C903" s="139"/>
      <c r="D903" s="9"/>
      <c r="E903" s="9"/>
      <c r="F903" s="9"/>
      <c r="G903" s="9"/>
      <c r="H903" s="9"/>
      <c r="I903" s="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>
      <c r="A904" s="9"/>
      <c r="B904" s="9"/>
      <c r="C904" s="139"/>
      <c r="D904" s="9"/>
      <c r="E904" s="9"/>
      <c r="F904" s="9"/>
      <c r="G904" s="9"/>
      <c r="H904" s="9"/>
      <c r="I904" s="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>
      <c r="A905" s="9"/>
      <c r="B905" s="9"/>
      <c r="C905" s="139"/>
      <c r="D905" s="9"/>
      <c r="E905" s="9"/>
      <c r="F905" s="9"/>
      <c r="G905" s="9"/>
      <c r="H905" s="9"/>
      <c r="I905" s="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>
      <c r="A906" s="9"/>
      <c r="B906" s="9"/>
      <c r="C906" s="139"/>
      <c r="D906" s="9"/>
      <c r="E906" s="9"/>
      <c r="F906" s="9"/>
      <c r="G906" s="9"/>
      <c r="H906" s="9"/>
      <c r="I906" s="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>
      <c r="A907" s="9"/>
      <c r="B907" s="9"/>
      <c r="C907" s="139"/>
      <c r="D907" s="9"/>
      <c r="E907" s="9"/>
      <c r="F907" s="9"/>
      <c r="G907" s="9"/>
      <c r="H907" s="9"/>
      <c r="I907" s="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>
      <c r="A908" s="9"/>
      <c r="B908" s="9"/>
      <c r="C908" s="139"/>
      <c r="D908" s="9"/>
      <c r="E908" s="9"/>
      <c r="F908" s="9"/>
      <c r="G908" s="9"/>
      <c r="H908" s="9"/>
      <c r="I908" s="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>
      <c r="A909" s="9"/>
      <c r="B909" s="9"/>
      <c r="C909" s="139"/>
      <c r="D909" s="9"/>
      <c r="E909" s="9"/>
      <c r="F909" s="9"/>
      <c r="G909" s="9"/>
      <c r="H909" s="9"/>
      <c r="I909" s="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>
      <c r="A910" s="9"/>
      <c r="B910" s="9"/>
      <c r="C910" s="139"/>
      <c r="D910" s="9"/>
      <c r="E910" s="9"/>
      <c r="F910" s="9"/>
      <c r="G910" s="9"/>
      <c r="H910" s="9"/>
      <c r="I910" s="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>
      <c r="A911" s="9"/>
      <c r="B911" s="9"/>
      <c r="C911" s="139"/>
      <c r="D911" s="9"/>
      <c r="E911" s="9"/>
      <c r="F911" s="9"/>
      <c r="G911" s="9"/>
      <c r="H911" s="9"/>
      <c r="I911" s="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>
      <c r="A912" s="9"/>
      <c r="B912" s="9"/>
      <c r="C912" s="139"/>
      <c r="D912" s="9"/>
      <c r="E912" s="9"/>
      <c r="F912" s="9"/>
      <c r="G912" s="9"/>
      <c r="H912" s="9"/>
      <c r="I912" s="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>
      <c r="A913" s="9"/>
      <c r="B913" s="9"/>
      <c r="C913" s="139"/>
      <c r="D913" s="9"/>
      <c r="E913" s="9"/>
      <c r="F913" s="9"/>
      <c r="G913" s="9"/>
      <c r="H913" s="9"/>
      <c r="I913" s="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>
      <c r="A914" s="9"/>
      <c r="B914" s="9"/>
      <c r="C914" s="139"/>
      <c r="D914" s="9"/>
      <c r="E914" s="9"/>
      <c r="F914" s="9"/>
      <c r="G914" s="9"/>
      <c r="H914" s="9"/>
      <c r="I914" s="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>
      <c r="A915" s="9"/>
      <c r="B915" s="9"/>
      <c r="C915" s="139"/>
      <c r="D915" s="9"/>
      <c r="E915" s="9"/>
      <c r="F915" s="9"/>
      <c r="G915" s="9"/>
      <c r="H915" s="9"/>
      <c r="I915" s="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>
      <c r="A916" s="9"/>
      <c r="B916" s="9"/>
      <c r="C916" s="139"/>
      <c r="D916" s="9"/>
      <c r="E916" s="9"/>
      <c r="F916" s="9"/>
      <c r="G916" s="9"/>
      <c r="H916" s="9"/>
      <c r="I916" s="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>
      <c r="A917" s="9"/>
      <c r="B917" s="9"/>
      <c r="C917" s="139"/>
      <c r="D917" s="9"/>
      <c r="E917" s="9"/>
      <c r="F917" s="9"/>
      <c r="G917" s="9"/>
      <c r="H917" s="9"/>
      <c r="I917" s="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>
      <c r="A918" s="9"/>
      <c r="B918" s="9"/>
      <c r="C918" s="139"/>
      <c r="D918" s="9"/>
      <c r="E918" s="9"/>
      <c r="F918" s="9"/>
      <c r="G918" s="9"/>
      <c r="H918" s="9"/>
      <c r="I918" s="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>
      <c r="A919" s="9"/>
      <c r="B919" s="9"/>
      <c r="C919" s="139"/>
      <c r="D919" s="9"/>
      <c r="E919" s="9"/>
      <c r="F919" s="9"/>
      <c r="G919" s="9"/>
      <c r="H919" s="9"/>
      <c r="I919" s="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>
      <c r="A920" s="9"/>
      <c r="B920" s="9"/>
      <c r="C920" s="139"/>
      <c r="D920" s="9"/>
      <c r="E920" s="9"/>
      <c r="F920" s="9"/>
      <c r="G920" s="9"/>
      <c r="H920" s="9"/>
      <c r="I920" s="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>
      <c r="A921" s="9"/>
      <c r="B921" s="9"/>
      <c r="C921" s="139"/>
      <c r="D921" s="9"/>
      <c r="E921" s="9"/>
      <c r="F921" s="9"/>
      <c r="G921" s="9"/>
      <c r="H921" s="9"/>
      <c r="I921" s="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>
      <c r="A922" s="9"/>
      <c r="B922" s="9"/>
      <c r="C922" s="139"/>
      <c r="D922" s="9"/>
      <c r="E922" s="9"/>
      <c r="F922" s="9"/>
      <c r="G922" s="9"/>
      <c r="H922" s="9"/>
      <c r="I922" s="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>
      <c r="A923" s="9"/>
      <c r="B923" s="9"/>
      <c r="C923" s="139"/>
      <c r="D923" s="9"/>
      <c r="E923" s="9"/>
      <c r="F923" s="9"/>
      <c r="G923" s="9"/>
      <c r="H923" s="9"/>
      <c r="I923" s="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>
      <c r="A924" s="9"/>
      <c r="B924" s="9"/>
      <c r="C924" s="139"/>
      <c r="D924" s="9"/>
      <c r="E924" s="9"/>
      <c r="F924" s="9"/>
      <c r="G924" s="9"/>
      <c r="H924" s="9"/>
      <c r="I924" s="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>
      <c r="A925" s="9"/>
      <c r="B925" s="9"/>
      <c r="C925" s="139"/>
      <c r="D925" s="9"/>
      <c r="E925" s="9"/>
      <c r="F925" s="9"/>
      <c r="G925" s="9"/>
      <c r="H925" s="9"/>
      <c r="I925" s="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>
      <c r="A926" s="9"/>
      <c r="B926" s="9"/>
      <c r="C926" s="139"/>
      <c r="D926" s="9"/>
      <c r="E926" s="9"/>
      <c r="F926" s="9"/>
      <c r="G926" s="9"/>
      <c r="H926" s="9"/>
      <c r="I926" s="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>
      <c r="A927" s="9"/>
      <c r="B927" s="9"/>
      <c r="C927" s="139"/>
      <c r="D927" s="9"/>
      <c r="E927" s="9"/>
      <c r="F927" s="9"/>
      <c r="G927" s="9"/>
      <c r="H927" s="9"/>
      <c r="I927" s="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>
      <c r="A928" s="9"/>
      <c r="B928" s="9"/>
      <c r="C928" s="139"/>
      <c r="D928" s="9"/>
      <c r="E928" s="9"/>
      <c r="F928" s="9"/>
      <c r="G928" s="9"/>
      <c r="H928" s="9"/>
      <c r="I928" s="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>
      <c r="A929" s="9"/>
      <c r="B929" s="9"/>
      <c r="C929" s="139"/>
      <c r="D929" s="9"/>
      <c r="E929" s="9"/>
      <c r="F929" s="9"/>
      <c r="G929" s="9"/>
      <c r="H929" s="9"/>
      <c r="I929" s="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>
      <c r="A930" s="9"/>
      <c r="B930" s="9"/>
      <c r="C930" s="139"/>
      <c r="D930" s="9"/>
      <c r="E930" s="9"/>
      <c r="F930" s="9"/>
      <c r="G930" s="9"/>
      <c r="H930" s="9"/>
      <c r="I930" s="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>
      <c r="A931" s="9"/>
      <c r="B931" s="9"/>
      <c r="C931" s="139"/>
      <c r="D931" s="9"/>
      <c r="E931" s="9"/>
      <c r="F931" s="9"/>
      <c r="G931" s="9"/>
      <c r="H931" s="9"/>
      <c r="I931" s="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>
      <c r="A932" s="9"/>
      <c r="B932" s="9"/>
      <c r="C932" s="139"/>
      <c r="D932" s="9"/>
      <c r="E932" s="9"/>
      <c r="F932" s="9"/>
      <c r="G932" s="9"/>
      <c r="H932" s="9"/>
      <c r="I932" s="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>
      <c r="A933" s="9"/>
      <c r="B933" s="9"/>
      <c r="C933" s="139"/>
      <c r="D933" s="9"/>
      <c r="E933" s="9"/>
      <c r="F933" s="9"/>
      <c r="G933" s="9"/>
      <c r="H933" s="9"/>
      <c r="I933" s="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>
      <c r="A934" s="9"/>
      <c r="B934" s="9"/>
      <c r="C934" s="139"/>
      <c r="D934" s="9"/>
      <c r="E934" s="9"/>
      <c r="F934" s="9"/>
      <c r="G934" s="9"/>
      <c r="H934" s="9"/>
      <c r="I934" s="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>
      <c r="A935" s="9"/>
      <c r="B935" s="9"/>
      <c r="C935" s="139"/>
      <c r="D935" s="9"/>
      <c r="E935" s="9"/>
      <c r="F935" s="9"/>
      <c r="G935" s="9"/>
      <c r="H935" s="9"/>
      <c r="I935" s="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>
      <c r="A936" s="9"/>
      <c r="B936" s="9"/>
      <c r="C936" s="139"/>
      <c r="D936" s="9"/>
      <c r="E936" s="9"/>
      <c r="F936" s="9"/>
      <c r="G936" s="9"/>
      <c r="H936" s="9"/>
      <c r="I936" s="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>
      <c r="A937" s="9"/>
      <c r="B937" s="9"/>
      <c r="C937" s="139"/>
      <c r="D937" s="9"/>
      <c r="E937" s="9"/>
      <c r="F937" s="9"/>
      <c r="G937" s="9"/>
      <c r="H937" s="9"/>
      <c r="I937" s="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>
      <c r="A938" s="9"/>
      <c r="B938" s="9"/>
      <c r="C938" s="139"/>
      <c r="D938" s="9"/>
      <c r="E938" s="9"/>
      <c r="F938" s="9"/>
      <c r="G938" s="9"/>
      <c r="H938" s="9"/>
      <c r="I938" s="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>
      <c r="A939" s="9"/>
      <c r="B939" s="9"/>
      <c r="C939" s="139"/>
      <c r="D939" s="9"/>
      <c r="E939" s="9"/>
      <c r="F939" s="9"/>
      <c r="G939" s="9"/>
      <c r="H939" s="9"/>
      <c r="I939" s="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>
      <c r="A940" s="9"/>
      <c r="B940" s="9"/>
      <c r="C940" s="139"/>
      <c r="D940" s="9"/>
      <c r="E940" s="9"/>
      <c r="F940" s="9"/>
      <c r="G940" s="9"/>
      <c r="H940" s="9"/>
      <c r="I940" s="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>
      <c r="A941" s="9"/>
      <c r="B941" s="9"/>
      <c r="C941" s="139"/>
      <c r="D941" s="9"/>
      <c r="E941" s="9"/>
      <c r="F941" s="9"/>
      <c r="G941" s="9"/>
      <c r="H941" s="9"/>
      <c r="I941" s="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>
      <c r="A942" s="9"/>
      <c r="B942" s="9"/>
      <c r="C942" s="139"/>
      <c r="D942" s="9"/>
      <c r="E942" s="9"/>
      <c r="F942" s="9"/>
      <c r="G942" s="9"/>
      <c r="H942" s="9"/>
      <c r="I942" s="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>
      <c r="A943" s="9"/>
      <c r="B943" s="9"/>
      <c r="C943" s="139"/>
      <c r="D943" s="9"/>
      <c r="E943" s="9"/>
      <c r="F943" s="9"/>
      <c r="G943" s="9"/>
      <c r="H943" s="9"/>
      <c r="I943" s="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>
      <c r="A944" s="9"/>
      <c r="B944" s="9"/>
      <c r="C944" s="139"/>
      <c r="D944" s="9"/>
      <c r="E944" s="9"/>
      <c r="F944" s="9"/>
      <c r="G944" s="9"/>
      <c r="H944" s="9"/>
      <c r="I944" s="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>
      <c r="A945" s="9"/>
      <c r="B945" s="9"/>
      <c r="C945" s="139"/>
      <c r="D945" s="9"/>
      <c r="E945" s="9"/>
      <c r="F945" s="9"/>
      <c r="G945" s="9"/>
      <c r="H945" s="9"/>
      <c r="I945" s="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>
      <c r="A946" s="9"/>
      <c r="B946" s="9"/>
      <c r="C946" s="139"/>
      <c r="D946" s="9"/>
      <c r="E946" s="9"/>
      <c r="F946" s="9"/>
      <c r="G946" s="9"/>
      <c r="H946" s="9"/>
      <c r="I946" s="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>
      <c r="A947" s="9"/>
      <c r="B947" s="9"/>
      <c r="C947" s="139"/>
      <c r="D947" s="9"/>
      <c r="E947" s="9"/>
      <c r="F947" s="9"/>
      <c r="G947" s="9"/>
      <c r="H947" s="9"/>
      <c r="I947" s="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>
      <c r="A948" s="9"/>
      <c r="B948" s="9"/>
      <c r="C948" s="139"/>
      <c r="D948" s="9"/>
      <c r="E948" s="9"/>
      <c r="F948" s="9"/>
      <c r="G948" s="9"/>
      <c r="H948" s="9"/>
      <c r="I948" s="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>
      <c r="A949" s="9"/>
      <c r="B949" s="9"/>
      <c r="C949" s="139"/>
      <c r="D949" s="9"/>
      <c r="E949" s="9"/>
      <c r="F949" s="9"/>
      <c r="G949" s="9"/>
      <c r="H949" s="9"/>
      <c r="I949" s="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>
      <c r="A950" s="9"/>
      <c r="B950" s="9"/>
      <c r="C950" s="139"/>
      <c r="D950" s="9"/>
      <c r="E950" s="9"/>
      <c r="F950" s="9"/>
      <c r="G950" s="9"/>
      <c r="H950" s="9"/>
      <c r="I950" s="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>
      <c r="A951" s="9"/>
      <c r="B951" s="9"/>
      <c r="C951" s="139"/>
      <c r="D951" s="9"/>
      <c r="E951" s="9"/>
      <c r="F951" s="9"/>
      <c r="G951" s="9"/>
      <c r="H951" s="9"/>
      <c r="I951" s="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>
      <c r="A952" s="9"/>
      <c r="B952" s="9"/>
      <c r="C952" s="139"/>
      <c r="D952" s="9"/>
      <c r="E952" s="9"/>
      <c r="F952" s="9"/>
      <c r="G952" s="9"/>
      <c r="H952" s="9"/>
      <c r="I952" s="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>
      <c r="A953" s="9"/>
      <c r="B953" s="9"/>
      <c r="C953" s="139"/>
      <c r="D953" s="9"/>
      <c r="E953" s="9"/>
      <c r="F953" s="9"/>
      <c r="G953" s="9"/>
      <c r="H953" s="9"/>
      <c r="I953" s="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>
      <c r="A954" s="9"/>
      <c r="B954" s="9"/>
      <c r="C954" s="139"/>
      <c r="D954" s="9"/>
      <c r="E954" s="9"/>
      <c r="F954" s="9"/>
      <c r="G954" s="9"/>
      <c r="H954" s="9"/>
      <c r="I954" s="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>
      <c r="A955" s="9"/>
      <c r="B955" s="9"/>
      <c r="C955" s="139"/>
      <c r="D955" s="9"/>
      <c r="E955" s="9"/>
      <c r="F955" s="9"/>
      <c r="G955" s="9"/>
      <c r="H955" s="9"/>
      <c r="I955" s="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>
      <c r="A956" s="9"/>
      <c r="B956" s="9"/>
      <c r="C956" s="139"/>
      <c r="D956" s="9"/>
      <c r="E956" s="9"/>
      <c r="F956" s="9"/>
      <c r="G956" s="9"/>
      <c r="H956" s="9"/>
      <c r="I956" s="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>
      <c r="A957" s="9"/>
      <c r="B957" s="9"/>
      <c r="C957" s="139"/>
      <c r="D957" s="9"/>
      <c r="E957" s="9"/>
      <c r="F957" s="9"/>
      <c r="G957" s="9"/>
      <c r="H957" s="9"/>
      <c r="I957" s="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>
      <c r="A958" s="9"/>
      <c r="B958" s="9"/>
      <c r="C958" s="139"/>
      <c r="D958" s="9"/>
      <c r="E958" s="9"/>
      <c r="F958" s="9"/>
      <c r="G958" s="9"/>
      <c r="H958" s="9"/>
      <c r="I958" s="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>
      <c r="A959" s="9"/>
      <c r="B959" s="9"/>
      <c r="C959" s="139"/>
      <c r="D959" s="9"/>
      <c r="E959" s="9"/>
      <c r="F959" s="9"/>
      <c r="G959" s="9"/>
      <c r="H959" s="9"/>
      <c r="I959" s="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>
      <c r="A960" s="9"/>
      <c r="B960" s="9"/>
      <c r="C960" s="139"/>
      <c r="D960" s="9"/>
      <c r="E960" s="9"/>
      <c r="F960" s="9"/>
      <c r="G960" s="9"/>
      <c r="H960" s="9"/>
      <c r="I960" s="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>
      <c r="A961" s="9"/>
      <c r="B961" s="9"/>
      <c r="C961" s="139"/>
      <c r="D961" s="9"/>
      <c r="E961" s="9"/>
      <c r="F961" s="9"/>
      <c r="G961" s="9"/>
      <c r="H961" s="9"/>
      <c r="I961" s="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>
      <c r="A962" s="9"/>
      <c r="B962" s="9"/>
      <c r="C962" s="139"/>
      <c r="D962" s="9"/>
      <c r="E962" s="9"/>
      <c r="F962" s="9"/>
      <c r="G962" s="9"/>
      <c r="H962" s="9"/>
      <c r="I962" s="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>
      <c r="A963" s="9"/>
      <c r="B963" s="9"/>
      <c r="C963" s="139"/>
      <c r="D963" s="9"/>
      <c r="E963" s="9"/>
      <c r="F963" s="9"/>
      <c r="G963" s="9"/>
      <c r="H963" s="9"/>
      <c r="I963" s="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>
      <c r="A964" s="9"/>
      <c r="B964" s="9"/>
      <c r="C964" s="139"/>
      <c r="D964" s="9"/>
      <c r="E964" s="9"/>
      <c r="F964" s="9"/>
      <c r="G964" s="9"/>
      <c r="H964" s="9"/>
      <c r="I964" s="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>
      <c r="A965" s="9"/>
      <c r="B965" s="9"/>
      <c r="C965" s="139"/>
      <c r="D965" s="9"/>
      <c r="E965" s="9"/>
      <c r="F965" s="9"/>
      <c r="G965" s="9"/>
      <c r="H965" s="9"/>
      <c r="I965" s="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>
      <c r="A966" s="9"/>
      <c r="B966" s="9"/>
      <c r="C966" s="139"/>
      <c r="D966" s="9"/>
      <c r="E966" s="9"/>
      <c r="F966" s="9"/>
      <c r="G966" s="9"/>
      <c r="H966" s="9"/>
      <c r="I966" s="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>
      <c r="A967" s="9"/>
      <c r="B967" s="9"/>
      <c r="C967" s="139"/>
      <c r="D967" s="9"/>
      <c r="E967" s="9"/>
      <c r="F967" s="9"/>
      <c r="G967" s="9"/>
      <c r="H967" s="9"/>
      <c r="I967" s="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>
      <c r="A968" s="9"/>
      <c r="B968" s="9"/>
      <c r="C968" s="139"/>
      <c r="D968" s="9"/>
      <c r="E968" s="9"/>
      <c r="F968" s="9"/>
      <c r="G968" s="9"/>
      <c r="H968" s="9"/>
      <c r="I968" s="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>
      <c r="A969" s="9"/>
      <c r="B969" s="9"/>
      <c r="C969" s="139"/>
      <c r="D969" s="9"/>
      <c r="E969" s="9"/>
      <c r="F969" s="9"/>
      <c r="G969" s="9"/>
      <c r="H969" s="9"/>
      <c r="I969" s="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>
      <c r="A970" s="9"/>
      <c r="B970" s="9"/>
      <c r="C970" s="139"/>
      <c r="D970" s="9"/>
      <c r="E970" s="9"/>
      <c r="F970" s="9"/>
      <c r="G970" s="9"/>
      <c r="H970" s="9"/>
      <c r="I970" s="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>
      <c r="A971" s="9"/>
      <c r="B971" s="9"/>
      <c r="C971" s="139"/>
      <c r="D971" s="9"/>
      <c r="E971" s="9"/>
      <c r="F971" s="9"/>
      <c r="G971" s="9"/>
      <c r="H971" s="9"/>
      <c r="I971" s="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>
      <c r="A972" s="9"/>
      <c r="B972" s="9"/>
      <c r="C972" s="139"/>
      <c r="D972" s="9"/>
      <c r="E972" s="9"/>
      <c r="F972" s="9"/>
      <c r="G972" s="9"/>
      <c r="H972" s="9"/>
      <c r="I972" s="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>
      <c r="A973" s="9"/>
      <c r="B973" s="9"/>
      <c r="C973" s="139"/>
      <c r="D973" s="9"/>
      <c r="E973" s="9"/>
      <c r="F973" s="9"/>
      <c r="G973" s="9"/>
      <c r="H973" s="9"/>
      <c r="I973" s="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>
      <c r="A974" s="9"/>
      <c r="B974" s="9"/>
      <c r="C974" s="139"/>
      <c r="D974" s="9"/>
      <c r="E974" s="9"/>
      <c r="F974" s="9"/>
      <c r="G974" s="9"/>
      <c r="H974" s="9"/>
      <c r="I974" s="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>
      <c r="A975" s="9"/>
      <c r="B975" s="9"/>
      <c r="C975" s="139"/>
      <c r="D975" s="9"/>
      <c r="E975" s="9"/>
      <c r="F975" s="9"/>
      <c r="G975" s="9"/>
      <c r="H975" s="9"/>
      <c r="I975" s="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>
      <c r="A976" s="9"/>
      <c r="B976" s="9"/>
      <c r="C976" s="139"/>
      <c r="D976" s="9"/>
      <c r="E976" s="9"/>
      <c r="F976" s="9"/>
      <c r="G976" s="9"/>
      <c r="H976" s="9"/>
      <c r="I976" s="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>
      <c r="A977" s="9"/>
      <c r="B977" s="9"/>
      <c r="C977" s="139"/>
      <c r="D977" s="9"/>
      <c r="E977" s="9"/>
      <c r="F977" s="9"/>
      <c r="G977" s="9"/>
      <c r="H977" s="9"/>
      <c r="I977" s="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>
      <c r="A978" s="9"/>
      <c r="B978" s="9"/>
      <c r="C978" s="139"/>
      <c r="D978" s="9"/>
      <c r="E978" s="9"/>
      <c r="F978" s="9"/>
      <c r="G978" s="9"/>
      <c r="H978" s="9"/>
      <c r="I978" s="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>
      <c r="A979" s="9"/>
      <c r="B979" s="9"/>
      <c r="C979" s="139"/>
      <c r="D979" s="9"/>
      <c r="E979" s="9"/>
      <c r="F979" s="9"/>
      <c r="G979" s="9"/>
      <c r="H979" s="9"/>
      <c r="I979" s="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>
      <c r="A980" s="9"/>
      <c r="B980" s="9"/>
      <c r="C980" s="139"/>
      <c r="D980" s="9"/>
      <c r="E980" s="9"/>
      <c r="F980" s="9"/>
      <c r="G980" s="9"/>
      <c r="H980" s="9"/>
      <c r="I980" s="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>
      <c r="A981" s="9"/>
      <c r="B981" s="9"/>
      <c r="C981" s="139"/>
      <c r="D981" s="9"/>
      <c r="E981" s="9"/>
      <c r="F981" s="9"/>
      <c r="G981" s="9"/>
      <c r="H981" s="9"/>
      <c r="I981" s="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>
      <c r="A982" s="9"/>
      <c r="B982" s="9"/>
      <c r="C982" s="139"/>
      <c r="D982" s="9"/>
      <c r="E982" s="9"/>
      <c r="F982" s="9"/>
      <c r="G982" s="9"/>
      <c r="H982" s="9"/>
      <c r="I982" s="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>
      <c r="A983" s="9"/>
      <c r="B983" s="9"/>
      <c r="C983" s="139"/>
      <c r="D983" s="9"/>
      <c r="E983" s="9"/>
      <c r="F983" s="9"/>
      <c r="G983" s="9"/>
      <c r="H983" s="9"/>
      <c r="I983" s="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>
      <c r="A984" s="9"/>
      <c r="B984" s="9"/>
      <c r="C984" s="139"/>
      <c r="D984" s="9"/>
      <c r="E984" s="9"/>
      <c r="F984" s="9"/>
      <c r="G984" s="9"/>
      <c r="H984" s="9"/>
      <c r="I984" s="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>
      <c r="A985" s="9"/>
      <c r="B985" s="9"/>
      <c r="C985" s="139"/>
      <c r="D985" s="9"/>
      <c r="E985" s="9"/>
      <c r="F985" s="9"/>
      <c r="G985" s="9"/>
      <c r="H985" s="9"/>
      <c r="I985" s="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>
      <c r="A986" s="9"/>
      <c r="B986" s="9"/>
      <c r="C986" s="139"/>
      <c r="D986" s="9"/>
      <c r="E986" s="9"/>
      <c r="F986" s="9"/>
      <c r="G986" s="9"/>
      <c r="H986" s="9"/>
      <c r="I986" s="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>
      <c r="A987" s="9"/>
      <c r="B987" s="9"/>
      <c r="C987" s="139"/>
      <c r="D987" s="9"/>
      <c r="E987" s="9"/>
      <c r="F987" s="9"/>
      <c r="G987" s="9"/>
      <c r="H987" s="9"/>
      <c r="I987" s="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>
      <c r="A988" s="9"/>
      <c r="B988" s="9"/>
      <c r="C988" s="139"/>
      <c r="D988" s="9"/>
      <c r="E988" s="9"/>
      <c r="F988" s="9"/>
      <c r="G988" s="9"/>
      <c r="H988" s="9"/>
      <c r="I988" s="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>
      <c r="A989" s="9"/>
      <c r="B989" s="9"/>
      <c r="C989" s="139"/>
      <c r="D989" s="9"/>
      <c r="E989" s="9"/>
      <c r="F989" s="9"/>
      <c r="G989" s="9"/>
      <c r="H989" s="9"/>
      <c r="I989" s="7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>
      <c r="A990" s="9"/>
      <c r="B990" s="9"/>
      <c r="C990" s="139"/>
      <c r="D990" s="9"/>
      <c r="E990" s="9"/>
      <c r="F990" s="9"/>
      <c r="G990" s="9"/>
      <c r="H990" s="9"/>
      <c r="I990" s="7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>
      <c r="A991" s="9"/>
      <c r="B991" s="9"/>
      <c r="C991" s="139"/>
      <c r="D991" s="9"/>
      <c r="E991" s="9"/>
      <c r="F991" s="9"/>
      <c r="G991" s="9"/>
      <c r="H991" s="9"/>
      <c r="I991" s="7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>
      <c r="A992" s="9"/>
      <c r="B992" s="9"/>
      <c r="C992" s="139"/>
      <c r="D992" s="9"/>
      <c r="E992" s="9"/>
      <c r="F992" s="9"/>
      <c r="G992" s="9"/>
      <c r="H992" s="9"/>
      <c r="I992" s="7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>
      <c r="A993" s="9"/>
      <c r="B993" s="9"/>
      <c r="C993" s="139"/>
      <c r="D993" s="9"/>
      <c r="E993" s="9"/>
      <c r="F993" s="9"/>
      <c r="G993" s="9"/>
      <c r="H993" s="9"/>
      <c r="I993" s="7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>
      <c r="A994" s="9"/>
      <c r="B994" s="9"/>
      <c r="C994" s="139"/>
      <c r="D994" s="9"/>
      <c r="E994" s="9"/>
      <c r="F994" s="9"/>
      <c r="G994" s="9"/>
      <c r="H994" s="9"/>
      <c r="I994" s="7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>
      <c r="A995" s="9"/>
      <c r="B995" s="9"/>
      <c r="C995" s="139"/>
      <c r="D995" s="9"/>
      <c r="E995" s="9"/>
      <c r="F995" s="9"/>
      <c r="G995" s="9"/>
      <c r="H995" s="9"/>
      <c r="I995" s="7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>
      <c r="A996" s="9"/>
      <c r="B996" s="9"/>
      <c r="C996" s="139"/>
      <c r="D996" s="9"/>
      <c r="E996" s="9"/>
      <c r="F996" s="9"/>
      <c r="G996" s="9"/>
      <c r="H996" s="9"/>
      <c r="I996" s="7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>
      <c r="A997" s="9"/>
      <c r="B997" s="9"/>
      <c r="C997" s="139"/>
      <c r="D997" s="9"/>
      <c r="E997" s="9"/>
      <c r="F997" s="9"/>
      <c r="G997" s="9"/>
      <c r="H997" s="9"/>
      <c r="I997" s="7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spans="1:23">
      <c r="A998" s="9"/>
      <c r="B998" s="9"/>
      <c r="C998" s="9"/>
      <c r="D998" s="9"/>
      <c r="E998" s="9"/>
      <c r="F998" s="9"/>
      <c r="G998" s="9"/>
      <c r="H998" s="9"/>
      <c r="I998" s="7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1:23">
      <c r="A999" s="9"/>
      <c r="B999" s="9"/>
      <c r="C999" s="9"/>
      <c r="D999" s="9"/>
      <c r="E999" s="9"/>
      <c r="F999" s="9"/>
      <c r="G999" s="9"/>
      <c r="H999" s="9"/>
      <c r="I999" s="7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spans="1:23">
      <c r="A1000" s="9"/>
      <c r="B1000" s="9"/>
      <c r="C1000" s="9"/>
      <c r="D1000" s="9"/>
      <c r="E1000" s="9"/>
      <c r="F1000" s="9"/>
      <c r="G1000" s="9"/>
      <c r="H1000" s="9"/>
      <c r="I1000" s="7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 spans="1:23">
      <c r="A1001" s="9"/>
      <c r="B1001" s="9"/>
      <c r="C1001" s="9"/>
      <c r="D1001" s="9"/>
      <c r="E1001" s="9"/>
      <c r="F1001" s="9"/>
      <c r="G1001" s="9"/>
      <c r="H1001" s="9"/>
      <c r="I1001" s="7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 spans="1:23">
      <c r="A1002" s="9"/>
      <c r="B1002" s="9"/>
      <c r="C1002" s="9"/>
      <c r="D1002" s="9"/>
      <c r="E1002" s="9"/>
      <c r="F1002" s="9"/>
      <c r="G1002" s="9"/>
      <c r="H1002" s="9"/>
      <c r="I1002" s="7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spans="1:23">
      <c r="A1003" s="9"/>
      <c r="B1003" s="9"/>
      <c r="C1003" s="9"/>
      <c r="D1003" s="9"/>
      <c r="E1003" s="9"/>
      <c r="F1003" s="9"/>
      <c r="G1003" s="9"/>
      <c r="H1003" s="9"/>
      <c r="I1003" s="7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 spans="1:23">
      <c r="A1004" s="9"/>
      <c r="B1004" s="9"/>
      <c r="C1004" s="9"/>
      <c r="D1004" s="9"/>
      <c r="E1004" s="9"/>
      <c r="F1004" s="9"/>
      <c r="G1004" s="9"/>
      <c r="H1004" s="9"/>
      <c r="I1004" s="7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 spans="1:23">
      <c r="A1005" s="9"/>
      <c r="B1005" s="9"/>
      <c r="C1005" s="9"/>
      <c r="D1005" s="9"/>
      <c r="E1005" s="9"/>
      <c r="F1005" s="9"/>
      <c r="G1005" s="9"/>
      <c r="H1005" s="9"/>
      <c r="I1005" s="7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 spans="1:23">
      <c r="A1006" s="9"/>
      <c r="B1006" s="9"/>
      <c r="C1006" s="9"/>
      <c r="D1006" s="9"/>
      <c r="E1006" s="9"/>
      <c r="F1006" s="9"/>
      <c r="G1006" s="9"/>
      <c r="H1006" s="9"/>
      <c r="I1006" s="7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 spans="1:23">
      <c r="A1007" s="9"/>
      <c r="B1007" s="9"/>
      <c r="C1007" s="9"/>
      <c r="D1007" s="9"/>
      <c r="E1007" s="9"/>
      <c r="F1007" s="9"/>
      <c r="G1007" s="9"/>
      <c r="H1007" s="9"/>
      <c r="I1007" s="7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</sheetData>
  <mergeCells count="6">
    <mergeCell ref="G45:H45"/>
    <mergeCell ref="A1:H1"/>
    <mergeCell ref="G41:H41"/>
    <mergeCell ref="G42:H42"/>
    <mergeCell ref="G43:H43"/>
    <mergeCell ref="G44:H44"/>
  </mergeCells>
  <printOptions horizontalCentered="1"/>
  <pageMargins left="0.3" right="0.3" top="0.3" bottom="0.3" header="0" footer="0"/>
  <pageSetup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C994"/>
  <sheetViews>
    <sheetView zoomScale="55" zoomScaleNormal="55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A52" sqref="A52"/>
    </sheetView>
  </sheetViews>
  <sheetFormatPr defaultColWidth="12.5703125" defaultRowHeight="15.75" customHeight="1"/>
  <cols>
    <col min="1" max="1" width="2.28515625" customWidth="1"/>
    <col min="2" max="2" width="35.140625" customWidth="1"/>
    <col min="3" max="3" width="94.140625" customWidth="1"/>
    <col min="4" max="9" width="19.140625" hidden="1" customWidth="1"/>
    <col min="10" max="10" width="12" customWidth="1"/>
    <col min="11" max="11" width="17.5703125" customWidth="1"/>
    <col min="12" max="12" width="5.42578125" customWidth="1"/>
    <col min="13" max="13" width="10.140625" customWidth="1"/>
    <col min="14" max="14" width="10.42578125" customWidth="1"/>
    <col min="15" max="15" width="8.28515625" customWidth="1"/>
    <col min="16" max="16" width="7.28515625" customWidth="1"/>
    <col min="17" max="29" width="19.140625" customWidth="1"/>
  </cols>
  <sheetData>
    <row r="1" spans="1:29" ht="15.75" customHeight="1">
      <c r="A1" s="2" t="s">
        <v>1</v>
      </c>
      <c r="B1" s="4"/>
      <c r="C1" s="6"/>
      <c r="D1" s="8"/>
      <c r="E1" s="10"/>
      <c r="F1" s="10"/>
      <c r="G1" s="10"/>
      <c r="H1" s="8"/>
      <c r="I1" s="8"/>
      <c r="J1" s="12"/>
      <c r="K1" s="12"/>
      <c r="L1" s="12"/>
      <c r="M1" s="10"/>
      <c r="N1" s="10"/>
      <c r="O1" s="14"/>
      <c r="P1" s="16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>
      <c r="A2" s="22" t="s">
        <v>21</v>
      </c>
      <c r="B2" s="24"/>
      <c r="C2" s="33"/>
      <c r="D2" s="34"/>
      <c r="E2" s="35"/>
      <c r="F2" s="35"/>
      <c r="G2" s="35"/>
      <c r="H2" s="34"/>
      <c r="I2" s="34"/>
      <c r="J2" s="37"/>
      <c r="K2" s="37"/>
      <c r="L2" s="37"/>
      <c r="M2" s="35"/>
      <c r="N2" s="35"/>
      <c r="O2" s="40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ht="15.75" customHeight="1">
      <c r="A3" s="44" t="s">
        <v>35</v>
      </c>
      <c r="B3" s="46" t="s">
        <v>37</v>
      </c>
      <c r="C3" s="48" t="s">
        <v>38</v>
      </c>
      <c r="D3" s="54" t="s">
        <v>41</v>
      </c>
      <c r="E3" s="56" t="s">
        <v>42</v>
      </c>
      <c r="F3" s="56" t="s">
        <v>44</v>
      </c>
      <c r="G3" s="56" t="s">
        <v>45</v>
      </c>
      <c r="H3" s="54" t="s">
        <v>46</v>
      </c>
      <c r="I3" s="54" t="s">
        <v>47</v>
      </c>
      <c r="J3" s="57" t="s">
        <v>48</v>
      </c>
      <c r="K3" s="57" t="s">
        <v>51</v>
      </c>
      <c r="L3" s="59" t="s">
        <v>52</v>
      </c>
      <c r="M3" s="56" t="s">
        <v>53</v>
      </c>
      <c r="N3" s="56" t="s">
        <v>54</v>
      </c>
      <c r="O3" s="61" t="s">
        <v>55</v>
      </c>
      <c r="P3" s="63" t="s">
        <v>56</v>
      </c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spans="1:29" ht="15.75" customHeight="1">
      <c r="A4" s="66" t="s">
        <v>59</v>
      </c>
      <c r="B4" s="69" t="s">
        <v>60</v>
      </c>
      <c r="C4" s="70" t="s">
        <v>63</v>
      </c>
      <c r="D4" s="71">
        <v>32</v>
      </c>
      <c r="E4" s="73">
        <v>16000</v>
      </c>
      <c r="F4" s="73">
        <v>32</v>
      </c>
      <c r="G4" s="73">
        <v>0</v>
      </c>
      <c r="H4" s="71">
        <v>0</v>
      </c>
      <c r="I4" s="71" t="s">
        <v>66</v>
      </c>
      <c r="J4" s="76">
        <v>42</v>
      </c>
      <c r="K4" s="82">
        <f t="shared" ref="K4:K5" si="0">J4*80/100</f>
        <v>33.6</v>
      </c>
      <c r="L4" s="88">
        <f t="shared" ref="L4:L9" si="1">O4/N4</f>
        <v>500</v>
      </c>
      <c r="M4" s="73">
        <v>18</v>
      </c>
      <c r="N4" s="73">
        <v>18</v>
      </c>
      <c r="O4" s="89">
        <v>9000</v>
      </c>
      <c r="P4" s="41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</row>
    <row r="5" spans="1:29" ht="15.75" customHeight="1">
      <c r="A5" s="91"/>
      <c r="B5" s="92"/>
      <c r="C5" s="93" t="s">
        <v>79</v>
      </c>
      <c r="D5" s="94">
        <v>18</v>
      </c>
      <c r="E5" s="95">
        <v>9600</v>
      </c>
      <c r="F5" s="95">
        <v>18</v>
      </c>
      <c r="G5" s="95">
        <v>28</v>
      </c>
      <c r="H5" s="94">
        <v>28</v>
      </c>
      <c r="I5" s="98">
        <v>16800</v>
      </c>
      <c r="J5" s="99">
        <v>42</v>
      </c>
      <c r="K5" s="100">
        <f t="shared" si="0"/>
        <v>33.6</v>
      </c>
      <c r="L5" s="101">
        <f t="shared" si="1"/>
        <v>600</v>
      </c>
      <c r="M5" s="95">
        <v>42</v>
      </c>
      <c r="N5" s="95">
        <v>42</v>
      </c>
      <c r="O5" s="103">
        <v>25200</v>
      </c>
      <c r="P5" s="41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</row>
    <row r="6" spans="1:29" ht="15.75" customHeight="1">
      <c r="A6" s="105"/>
      <c r="B6" s="107"/>
      <c r="C6" s="70" t="s">
        <v>86</v>
      </c>
      <c r="D6" s="71">
        <v>18</v>
      </c>
      <c r="E6" s="73">
        <v>3230</v>
      </c>
      <c r="F6" s="73">
        <v>18</v>
      </c>
      <c r="G6" s="73">
        <v>43</v>
      </c>
      <c r="H6" s="71">
        <v>43</v>
      </c>
      <c r="I6" s="108">
        <v>8170</v>
      </c>
      <c r="J6" s="76" t="s">
        <v>87</v>
      </c>
      <c r="K6" s="82" t="s">
        <v>87</v>
      </c>
      <c r="L6" s="88">
        <f t="shared" si="1"/>
        <v>190</v>
      </c>
      <c r="M6" s="73">
        <v>38</v>
      </c>
      <c r="N6" s="73">
        <v>38</v>
      </c>
      <c r="O6" s="89">
        <v>7220</v>
      </c>
      <c r="P6" s="41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</row>
    <row r="7" spans="1:29" ht="15.75" customHeight="1">
      <c r="A7" s="105"/>
      <c r="B7" s="114"/>
      <c r="C7" s="93" t="s">
        <v>88</v>
      </c>
      <c r="D7" s="94">
        <v>81</v>
      </c>
      <c r="E7" s="95">
        <v>40680</v>
      </c>
      <c r="F7" s="95">
        <v>114</v>
      </c>
      <c r="G7" s="95">
        <v>1</v>
      </c>
      <c r="H7" s="94">
        <v>1</v>
      </c>
      <c r="I7" s="94">
        <v>360</v>
      </c>
      <c r="J7" s="99" t="s">
        <v>87</v>
      </c>
      <c r="K7" s="100" t="s">
        <v>87</v>
      </c>
      <c r="L7" s="101">
        <f t="shared" si="1"/>
        <v>360</v>
      </c>
      <c r="M7" s="95">
        <v>1</v>
      </c>
      <c r="N7" s="95">
        <v>1</v>
      </c>
      <c r="O7" s="103">
        <v>360</v>
      </c>
      <c r="P7" s="41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</row>
    <row r="8" spans="1:29" ht="15.75" customHeight="1">
      <c r="A8" s="105"/>
      <c r="B8" s="107"/>
      <c r="C8" s="70" t="s">
        <v>92</v>
      </c>
      <c r="D8" s="71">
        <v>44</v>
      </c>
      <c r="E8" s="73">
        <v>17600</v>
      </c>
      <c r="F8" s="73">
        <v>44</v>
      </c>
      <c r="G8" s="73">
        <v>72</v>
      </c>
      <c r="H8" s="71">
        <v>72</v>
      </c>
      <c r="I8" s="108">
        <v>28800</v>
      </c>
      <c r="J8" s="76">
        <v>42</v>
      </c>
      <c r="K8" s="82">
        <f>J8*80/100</f>
        <v>33.6</v>
      </c>
      <c r="L8" s="88">
        <f t="shared" si="1"/>
        <v>400</v>
      </c>
      <c r="M8" s="73">
        <v>40</v>
      </c>
      <c r="N8" s="73">
        <v>40</v>
      </c>
      <c r="O8" s="89">
        <v>16000</v>
      </c>
      <c r="P8" s="41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</row>
    <row r="9" spans="1:29" ht="15.75" customHeight="1">
      <c r="A9" s="105"/>
      <c r="B9" s="123" t="s">
        <v>98</v>
      </c>
      <c r="C9" s="93" t="s">
        <v>99</v>
      </c>
      <c r="D9" s="94">
        <v>12</v>
      </c>
      <c r="E9" s="95">
        <v>600</v>
      </c>
      <c r="F9" s="95">
        <v>12</v>
      </c>
      <c r="G9" s="95">
        <v>169</v>
      </c>
      <c r="H9" s="94">
        <v>169</v>
      </c>
      <c r="I9" s="98">
        <v>8450</v>
      </c>
      <c r="J9" s="99">
        <f>K9*100/80</f>
        <v>4062.5</v>
      </c>
      <c r="K9" s="100">
        <v>3250</v>
      </c>
      <c r="L9" s="101">
        <f t="shared" si="1"/>
        <v>50</v>
      </c>
      <c r="M9" s="95">
        <v>286</v>
      </c>
      <c r="N9" s="95">
        <v>286</v>
      </c>
      <c r="O9" s="103">
        <v>14300</v>
      </c>
      <c r="P9" s="41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</row>
    <row r="10" spans="1:29" ht="15.75" customHeight="1">
      <c r="A10" s="105"/>
      <c r="B10" s="107"/>
      <c r="C10" s="70" t="s">
        <v>104</v>
      </c>
      <c r="D10" s="71">
        <v>15</v>
      </c>
      <c r="E10" s="73">
        <v>3500</v>
      </c>
      <c r="F10" s="73">
        <v>15</v>
      </c>
      <c r="G10" s="73">
        <v>0</v>
      </c>
      <c r="H10" s="71">
        <v>0</v>
      </c>
      <c r="I10" s="71" t="s">
        <v>66</v>
      </c>
      <c r="J10" s="76">
        <v>4034</v>
      </c>
      <c r="K10" s="82">
        <f>J10*80/100</f>
        <v>3227.2</v>
      </c>
      <c r="L10" s="88">
        <v>250</v>
      </c>
      <c r="M10" s="73">
        <v>0</v>
      </c>
      <c r="N10" s="73">
        <v>0</v>
      </c>
      <c r="O10" s="89">
        <v>0</v>
      </c>
      <c r="P10" s="41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</row>
    <row r="11" spans="1:29" ht="15.75" customHeight="1">
      <c r="A11" s="105"/>
      <c r="B11" s="123" t="s">
        <v>109</v>
      </c>
      <c r="C11" s="93" t="s">
        <v>110</v>
      </c>
      <c r="D11" s="94">
        <v>0</v>
      </c>
      <c r="E11" s="95" t="s">
        <v>66</v>
      </c>
      <c r="F11" s="95">
        <v>0</v>
      </c>
      <c r="G11" s="95">
        <v>0</v>
      </c>
      <c r="H11" s="94">
        <v>0</v>
      </c>
      <c r="I11" s="94" t="s">
        <v>66</v>
      </c>
      <c r="J11" s="99">
        <f>K11*100/80</f>
        <v>8946.25</v>
      </c>
      <c r="K11" s="100">
        <v>7157</v>
      </c>
      <c r="L11" s="101">
        <v>600</v>
      </c>
      <c r="M11" s="95">
        <v>74</v>
      </c>
      <c r="N11" s="95">
        <v>77</v>
      </c>
      <c r="O11" s="103">
        <v>42600</v>
      </c>
      <c r="P11" s="41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</row>
    <row r="12" spans="1:29" ht="15.75" customHeight="1">
      <c r="A12" s="105"/>
      <c r="B12" s="69" t="s">
        <v>113</v>
      </c>
      <c r="C12" s="70" t="s">
        <v>114</v>
      </c>
      <c r="D12" s="71">
        <v>37</v>
      </c>
      <c r="E12" s="73">
        <v>2220</v>
      </c>
      <c r="F12" s="73">
        <v>111</v>
      </c>
      <c r="G12" s="73">
        <v>48</v>
      </c>
      <c r="H12" s="71">
        <v>144</v>
      </c>
      <c r="I12" s="108">
        <v>2880</v>
      </c>
      <c r="J12" s="127">
        <f>212+12+12+16+1+14+11</f>
        <v>278</v>
      </c>
      <c r="K12" s="128">
        <f>J12*80/100</f>
        <v>222.4</v>
      </c>
      <c r="L12" s="88">
        <f t="shared" ref="L12:L17" si="2">O12/N12</f>
        <v>20</v>
      </c>
      <c r="M12" s="73">
        <v>17</v>
      </c>
      <c r="N12" s="73">
        <v>51</v>
      </c>
      <c r="O12" s="89">
        <v>1020</v>
      </c>
      <c r="P12" s="41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</row>
    <row r="13" spans="1:29" ht="15.75" customHeight="1">
      <c r="A13" s="105"/>
      <c r="B13" s="92"/>
      <c r="C13" s="93" t="s">
        <v>119</v>
      </c>
      <c r="D13" s="95">
        <v>1112</v>
      </c>
      <c r="E13" s="95">
        <v>111200</v>
      </c>
      <c r="F13" s="95">
        <v>1112</v>
      </c>
      <c r="G13" s="95">
        <v>1386</v>
      </c>
      <c r="H13" s="95">
        <v>1386</v>
      </c>
      <c r="I13" s="98">
        <v>138600</v>
      </c>
      <c r="J13" s="135" t="s">
        <v>87</v>
      </c>
      <c r="K13" s="136" t="s">
        <v>87</v>
      </c>
      <c r="L13" s="101">
        <f t="shared" si="2"/>
        <v>100</v>
      </c>
      <c r="M13" s="95">
        <v>1123</v>
      </c>
      <c r="N13" s="95">
        <v>1123</v>
      </c>
      <c r="O13" s="103">
        <v>112300</v>
      </c>
      <c r="P13" s="41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</row>
    <row r="14" spans="1:29" ht="15.75" customHeight="1">
      <c r="A14" s="105"/>
      <c r="B14" s="69" t="s">
        <v>122</v>
      </c>
      <c r="C14" s="70" t="s">
        <v>123</v>
      </c>
      <c r="D14" s="71">
        <v>0</v>
      </c>
      <c r="E14" s="73" t="s">
        <v>66</v>
      </c>
      <c r="F14" s="73">
        <v>0</v>
      </c>
      <c r="G14" s="73">
        <v>2</v>
      </c>
      <c r="H14" s="71">
        <v>2</v>
      </c>
      <c r="I14" s="71">
        <v>320</v>
      </c>
      <c r="J14" s="76">
        <v>6235</v>
      </c>
      <c r="K14" s="82">
        <f t="shared" ref="K14:K17" si="3">J14*80/100</f>
        <v>4988</v>
      </c>
      <c r="L14" s="88">
        <f t="shared" si="2"/>
        <v>160</v>
      </c>
      <c r="M14" s="73">
        <v>4</v>
      </c>
      <c r="N14" s="73">
        <v>4</v>
      </c>
      <c r="O14" s="89">
        <v>640</v>
      </c>
      <c r="P14" s="41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</row>
    <row r="15" spans="1:29" ht="15.75" customHeight="1">
      <c r="A15" s="105"/>
      <c r="B15" s="92"/>
      <c r="C15" s="93" t="s">
        <v>127</v>
      </c>
      <c r="D15" s="94">
        <v>0</v>
      </c>
      <c r="E15" s="95" t="s">
        <v>66</v>
      </c>
      <c r="F15" s="95">
        <v>0</v>
      </c>
      <c r="G15" s="95">
        <v>5</v>
      </c>
      <c r="H15" s="94">
        <v>5</v>
      </c>
      <c r="I15" s="94">
        <v>800</v>
      </c>
      <c r="J15" s="99">
        <v>6235</v>
      </c>
      <c r="K15" s="100">
        <f t="shared" si="3"/>
        <v>4988</v>
      </c>
      <c r="L15" s="101">
        <f t="shared" si="2"/>
        <v>160</v>
      </c>
      <c r="M15" s="95">
        <v>5</v>
      </c>
      <c r="N15" s="95">
        <v>5</v>
      </c>
      <c r="O15" s="103">
        <v>800</v>
      </c>
      <c r="P15" s="41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</row>
    <row r="16" spans="1:29" ht="15.75" customHeight="1">
      <c r="A16" s="105"/>
      <c r="B16" s="107"/>
      <c r="C16" s="70" t="s">
        <v>130</v>
      </c>
      <c r="D16" s="71">
        <v>0</v>
      </c>
      <c r="E16" s="73" t="s">
        <v>66</v>
      </c>
      <c r="F16" s="73">
        <v>0</v>
      </c>
      <c r="G16" s="73">
        <v>23</v>
      </c>
      <c r="H16" s="71">
        <v>23</v>
      </c>
      <c r="I16" s="71">
        <v>920</v>
      </c>
      <c r="J16" s="76">
        <v>7006</v>
      </c>
      <c r="K16" s="82">
        <f t="shared" si="3"/>
        <v>5604.8</v>
      </c>
      <c r="L16" s="88">
        <f t="shared" si="2"/>
        <v>40</v>
      </c>
      <c r="M16" s="73">
        <v>7</v>
      </c>
      <c r="N16" s="73">
        <v>7</v>
      </c>
      <c r="O16" s="89">
        <v>280</v>
      </c>
      <c r="P16" s="41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29" ht="15.75" customHeight="1">
      <c r="A17" s="91"/>
      <c r="B17" s="92"/>
      <c r="C17" s="93" t="s">
        <v>134</v>
      </c>
      <c r="D17" s="94">
        <v>0</v>
      </c>
      <c r="E17" s="95" t="s">
        <v>66</v>
      </c>
      <c r="F17" s="95">
        <v>0</v>
      </c>
      <c r="G17" s="95">
        <v>5</v>
      </c>
      <c r="H17" s="94">
        <v>5</v>
      </c>
      <c r="I17" s="94">
        <v>200</v>
      </c>
      <c r="J17" s="99">
        <v>7006</v>
      </c>
      <c r="K17" s="100">
        <f t="shared" si="3"/>
        <v>5604.8</v>
      </c>
      <c r="L17" s="101">
        <f t="shared" si="2"/>
        <v>40</v>
      </c>
      <c r="M17" s="95">
        <v>8</v>
      </c>
      <c r="N17" s="95">
        <v>8</v>
      </c>
      <c r="O17" s="103">
        <v>320</v>
      </c>
      <c r="P17" s="41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</row>
    <row r="18" spans="1:29" ht="15.75" customHeight="1">
      <c r="A18" s="91"/>
      <c r="B18" s="69" t="s">
        <v>140</v>
      </c>
      <c r="C18" s="70" t="s">
        <v>142</v>
      </c>
      <c r="D18" s="71">
        <v>1</v>
      </c>
      <c r="E18" s="73">
        <v>65</v>
      </c>
      <c r="F18" s="73">
        <v>1</v>
      </c>
      <c r="G18" s="73">
        <v>2</v>
      </c>
      <c r="H18" s="71">
        <v>2</v>
      </c>
      <c r="I18" s="71">
        <v>130</v>
      </c>
      <c r="J18" s="76">
        <f t="shared" ref="J18:J20" si="4">K18*100/80</f>
        <v>4420</v>
      </c>
      <c r="K18" s="82">
        <v>3536</v>
      </c>
      <c r="L18" s="88">
        <v>65</v>
      </c>
      <c r="M18" s="73">
        <v>0</v>
      </c>
      <c r="N18" s="73">
        <v>0</v>
      </c>
      <c r="O18" s="89">
        <v>0</v>
      </c>
      <c r="P18" s="41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</row>
    <row r="19" spans="1:29" ht="15.75" customHeight="1">
      <c r="A19" s="105"/>
      <c r="B19" s="123" t="s">
        <v>150</v>
      </c>
      <c r="C19" s="93" t="s">
        <v>151</v>
      </c>
      <c r="D19" s="94">
        <v>139</v>
      </c>
      <c r="E19" s="95">
        <v>8400</v>
      </c>
      <c r="F19" s="95">
        <v>189</v>
      </c>
      <c r="G19" s="95">
        <v>258</v>
      </c>
      <c r="H19" s="94">
        <v>283</v>
      </c>
      <c r="I19" s="98">
        <v>8800</v>
      </c>
      <c r="J19" s="99">
        <f t="shared" si="4"/>
        <v>9071</v>
      </c>
      <c r="K19" s="100">
        <f>9071*80/100</f>
        <v>7256.8</v>
      </c>
      <c r="L19" s="101">
        <v>80</v>
      </c>
      <c r="M19" s="95">
        <v>396</v>
      </c>
      <c r="N19" s="95">
        <v>417</v>
      </c>
      <c r="O19" s="103">
        <v>25840</v>
      </c>
      <c r="P19" s="41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</row>
    <row r="20" spans="1:29" ht="15.75" customHeight="1">
      <c r="A20" s="105"/>
      <c r="B20" s="69" t="s">
        <v>154</v>
      </c>
      <c r="C20" s="70" t="s">
        <v>156</v>
      </c>
      <c r="D20" s="71">
        <v>44</v>
      </c>
      <c r="E20" s="73">
        <v>4500</v>
      </c>
      <c r="F20" s="73">
        <v>45</v>
      </c>
      <c r="G20" s="73">
        <v>114</v>
      </c>
      <c r="H20" s="71">
        <v>115</v>
      </c>
      <c r="I20" s="108">
        <v>8500</v>
      </c>
      <c r="J20" s="76">
        <f t="shared" si="4"/>
        <v>8975</v>
      </c>
      <c r="K20" s="82">
        <f>8975*80/100</f>
        <v>7180</v>
      </c>
      <c r="L20" s="88">
        <f>O20/N20</f>
        <v>100</v>
      </c>
      <c r="M20" s="73">
        <v>65</v>
      </c>
      <c r="N20" s="73">
        <v>65</v>
      </c>
      <c r="O20" s="89">
        <v>6500</v>
      </c>
      <c r="P20" s="41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</row>
    <row r="21" spans="1:29" ht="15.75" customHeight="1">
      <c r="A21" s="105"/>
      <c r="B21" s="123" t="s">
        <v>167</v>
      </c>
      <c r="C21" s="93" t="s">
        <v>168</v>
      </c>
      <c r="D21" s="94">
        <v>0</v>
      </c>
      <c r="E21" s="95" t="s">
        <v>66</v>
      </c>
      <c r="F21" s="95">
        <v>0</v>
      </c>
      <c r="G21" s="95">
        <v>2</v>
      </c>
      <c r="H21" s="94">
        <v>2</v>
      </c>
      <c r="I21" s="94">
        <v>540</v>
      </c>
      <c r="J21" s="99">
        <v>42</v>
      </c>
      <c r="K21" s="100">
        <f>J21*80/100</f>
        <v>33.6</v>
      </c>
      <c r="L21" s="101">
        <v>270</v>
      </c>
      <c r="M21" s="95">
        <v>0</v>
      </c>
      <c r="N21" s="95">
        <v>0</v>
      </c>
      <c r="O21" s="103">
        <v>0</v>
      </c>
      <c r="P21" s="41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</row>
    <row r="22" spans="1:29" ht="15.75" customHeight="1">
      <c r="A22" s="105"/>
      <c r="B22" s="69" t="s">
        <v>169</v>
      </c>
      <c r="C22" s="70" t="s">
        <v>170</v>
      </c>
      <c r="D22" s="71">
        <v>198</v>
      </c>
      <c r="E22" s="73">
        <v>11340</v>
      </c>
      <c r="F22" s="73">
        <v>200</v>
      </c>
      <c r="G22" s="73">
        <v>3</v>
      </c>
      <c r="H22" s="71">
        <v>3</v>
      </c>
      <c r="I22" s="71">
        <v>120</v>
      </c>
      <c r="J22" s="76">
        <f>K22*100/80</f>
        <v>4732</v>
      </c>
      <c r="K22" s="82">
        <f>4732*80/100</f>
        <v>3785.6</v>
      </c>
      <c r="L22" s="88">
        <v>60</v>
      </c>
      <c r="M22" s="73">
        <v>0</v>
      </c>
      <c r="N22" s="73">
        <v>0</v>
      </c>
      <c r="O22" s="89">
        <v>0</v>
      </c>
      <c r="P22" s="41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</row>
    <row r="23" spans="1:29" ht="15.75" customHeight="1">
      <c r="A23" s="105"/>
      <c r="B23" s="123"/>
      <c r="C23" s="93" t="s">
        <v>172</v>
      </c>
      <c r="D23" s="94"/>
      <c r="E23" s="95"/>
      <c r="F23" s="95"/>
      <c r="G23" s="95"/>
      <c r="H23" s="94"/>
      <c r="I23" s="94"/>
      <c r="J23" s="99">
        <v>4732</v>
      </c>
      <c r="K23" s="100">
        <f>J23*80/100</f>
        <v>3785.6</v>
      </c>
      <c r="L23" s="101">
        <v>60</v>
      </c>
      <c r="M23" s="95">
        <v>0</v>
      </c>
      <c r="N23" s="95">
        <v>0</v>
      </c>
      <c r="O23" s="103">
        <v>0</v>
      </c>
      <c r="P23" s="41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</row>
    <row r="24" spans="1:29" ht="15.75" customHeight="1">
      <c r="A24" s="105"/>
      <c r="B24" s="123" t="s">
        <v>186</v>
      </c>
      <c r="C24" s="93" t="s">
        <v>187</v>
      </c>
      <c r="D24" s="95">
        <v>1080</v>
      </c>
      <c r="E24" s="95">
        <v>54000</v>
      </c>
      <c r="F24" s="95">
        <v>1080</v>
      </c>
      <c r="G24" s="95">
        <v>1300</v>
      </c>
      <c r="H24" s="95">
        <v>1300</v>
      </c>
      <c r="I24" s="98">
        <v>65000</v>
      </c>
      <c r="J24" s="99">
        <f t="shared" ref="J24:J25" si="5">K24*100/80</f>
        <v>10298</v>
      </c>
      <c r="K24" s="100">
        <f>10298*80/100</f>
        <v>8238.4</v>
      </c>
      <c r="L24" s="101">
        <v>50</v>
      </c>
      <c r="M24" s="95">
        <v>1151</v>
      </c>
      <c r="N24" s="95">
        <v>1151</v>
      </c>
      <c r="O24" s="103">
        <v>53500</v>
      </c>
      <c r="P24" s="41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 spans="1:29" ht="15.75" customHeight="1">
      <c r="A25" s="105"/>
      <c r="B25" s="92"/>
      <c r="C25" s="93" t="s">
        <v>200</v>
      </c>
      <c r="D25" s="95">
        <v>1057</v>
      </c>
      <c r="E25" s="95">
        <v>52850</v>
      </c>
      <c r="F25" s="95">
        <v>1057</v>
      </c>
      <c r="G25" s="95">
        <v>1305</v>
      </c>
      <c r="H25" s="95">
        <v>1305</v>
      </c>
      <c r="I25" s="98">
        <v>65250</v>
      </c>
      <c r="J25" s="99">
        <f t="shared" si="5"/>
        <v>13401</v>
      </c>
      <c r="K25" s="100">
        <f>13401*80/100</f>
        <v>10720.8</v>
      </c>
      <c r="L25" s="101">
        <v>50</v>
      </c>
      <c r="M25" s="95">
        <v>1251</v>
      </c>
      <c r="N25" s="95">
        <v>1251</v>
      </c>
      <c r="O25" s="103">
        <v>58440</v>
      </c>
      <c r="P25" s="41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</row>
    <row r="26" spans="1:29" ht="15.75" customHeight="1">
      <c r="A26" s="105"/>
      <c r="B26" s="69" t="s">
        <v>201</v>
      </c>
      <c r="C26" s="70" t="s">
        <v>202</v>
      </c>
      <c r="D26" s="71">
        <v>912</v>
      </c>
      <c r="E26" s="73">
        <v>18240</v>
      </c>
      <c r="F26" s="73">
        <v>2736</v>
      </c>
      <c r="G26" s="73">
        <v>1273</v>
      </c>
      <c r="H26" s="73">
        <v>1273</v>
      </c>
      <c r="I26" s="108">
        <v>25460</v>
      </c>
      <c r="J26" s="76" t="s">
        <v>87</v>
      </c>
      <c r="K26" s="82" t="s">
        <v>87</v>
      </c>
      <c r="L26" s="88">
        <f t="shared" ref="L26:L27" si="6">O26/N26</f>
        <v>20</v>
      </c>
      <c r="M26" s="73">
        <v>60</v>
      </c>
      <c r="N26" s="73">
        <v>60</v>
      </c>
      <c r="O26" s="89">
        <v>1200</v>
      </c>
      <c r="P26" s="41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</row>
    <row r="27" spans="1:29" ht="15.75" customHeight="1">
      <c r="A27" s="105"/>
      <c r="B27" s="114"/>
      <c r="C27" s="93" t="s">
        <v>203</v>
      </c>
      <c r="D27" s="94">
        <v>532</v>
      </c>
      <c r="E27" s="95">
        <v>10640</v>
      </c>
      <c r="F27" s="95">
        <v>532</v>
      </c>
      <c r="G27" s="95">
        <v>626</v>
      </c>
      <c r="H27" s="94">
        <v>627</v>
      </c>
      <c r="I27" s="98">
        <v>12540</v>
      </c>
      <c r="J27" s="99">
        <f t="shared" ref="J27:J28" si="7">K27*100/80</f>
        <v>12257</v>
      </c>
      <c r="K27" s="100">
        <f>12257*80/100</f>
        <v>9805.6</v>
      </c>
      <c r="L27" s="101">
        <f t="shared" si="6"/>
        <v>20</v>
      </c>
      <c r="M27" s="95">
        <v>253</v>
      </c>
      <c r="N27" s="95">
        <v>253</v>
      </c>
      <c r="O27" s="103">
        <v>5060</v>
      </c>
      <c r="P27" s="41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</row>
    <row r="28" spans="1:29" ht="15.75" customHeight="1">
      <c r="A28" s="105"/>
      <c r="B28" s="107"/>
      <c r="C28" s="70" t="s">
        <v>206</v>
      </c>
      <c r="D28" s="73">
        <v>1434</v>
      </c>
      <c r="E28" s="73">
        <v>35940</v>
      </c>
      <c r="F28" s="73">
        <v>1579</v>
      </c>
      <c r="G28" s="73">
        <v>1211</v>
      </c>
      <c r="H28" s="73">
        <v>1385</v>
      </c>
      <c r="I28" s="108">
        <v>33700</v>
      </c>
      <c r="J28" s="76">
        <f t="shared" si="7"/>
        <v>843</v>
      </c>
      <c r="K28" s="82">
        <f>843*80/100</f>
        <v>674.4</v>
      </c>
      <c r="L28" s="88">
        <v>20</v>
      </c>
      <c r="M28" s="73">
        <v>634</v>
      </c>
      <c r="N28" s="73">
        <v>784</v>
      </c>
      <c r="O28" s="89">
        <v>21240</v>
      </c>
      <c r="P28" s="41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</row>
    <row r="29" spans="1:29" ht="15.75" customHeight="1">
      <c r="A29" s="105"/>
      <c r="B29" s="123" t="s">
        <v>210</v>
      </c>
      <c r="C29" s="93" t="s">
        <v>211</v>
      </c>
      <c r="D29" s="94">
        <v>1</v>
      </c>
      <c r="E29" s="95">
        <v>120</v>
      </c>
      <c r="F29" s="95">
        <v>1</v>
      </c>
      <c r="G29" s="95">
        <v>42</v>
      </c>
      <c r="H29" s="94">
        <v>42</v>
      </c>
      <c r="I29" s="98">
        <v>5040</v>
      </c>
      <c r="J29" s="99">
        <v>42</v>
      </c>
      <c r="K29" s="100">
        <f>J29*80/100</f>
        <v>33.6</v>
      </c>
      <c r="L29" s="101">
        <f t="shared" ref="L29:L31" si="8">O29/N29</f>
        <v>120</v>
      </c>
      <c r="M29" s="95">
        <v>30</v>
      </c>
      <c r="N29" s="95">
        <v>30</v>
      </c>
      <c r="O29" s="103">
        <v>3600</v>
      </c>
      <c r="P29" s="41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</row>
    <row r="30" spans="1:29" ht="15.75" customHeight="1">
      <c r="A30" s="105"/>
      <c r="B30" s="69" t="s">
        <v>212</v>
      </c>
      <c r="C30" s="70" t="s">
        <v>213</v>
      </c>
      <c r="D30" s="71">
        <v>1</v>
      </c>
      <c r="E30" s="73">
        <v>50</v>
      </c>
      <c r="F30" s="73">
        <v>1</v>
      </c>
      <c r="G30" s="73">
        <v>42</v>
      </c>
      <c r="H30" s="71">
        <v>42</v>
      </c>
      <c r="I30" s="108">
        <v>2100</v>
      </c>
      <c r="J30" s="76" t="s">
        <v>87</v>
      </c>
      <c r="K30" s="82" t="s">
        <v>87</v>
      </c>
      <c r="L30" s="88">
        <f t="shared" si="8"/>
        <v>50</v>
      </c>
      <c r="M30" s="73">
        <v>30</v>
      </c>
      <c r="N30" s="73">
        <v>30</v>
      </c>
      <c r="O30" s="89">
        <v>1500</v>
      </c>
      <c r="P30" s="41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</row>
    <row r="31" spans="1:29" ht="15.75" customHeight="1">
      <c r="A31" s="105"/>
      <c r="B31" s="92"/>
      <c r="C31" s="93" t="s">
        <v>214</v>
      </c>
      <c r="D31" s="94">
        <v>0</v>
      </c>
      <c r="E31" s="95" t="s">
        <v>66</v>
      </c>
      <c r="F31" s="95">
        <v>0</v>
      </c>
      <c r="G31" s="95">
        <v>0</v>
      </c>
      <c r="H31" s="94">
        <v>0</v>
      </c>
      <c r="I31" s="94" t="s">
        <v>66</v>
      </c>
      <c r="J31" s="99" t="s">
        <v>87</v>
      </c>
      <c r="K31" s="100" t="s">
        <v>87</v>
      </c>
      <c r="L31" s="101">
        <f t="shared" si="8"/>
        <v>100</v>
      </c>
      <c r="M31" s="95">
        <v>1</v>
      </c>
      <c r="N31" s="95">
        <v>1</v>
      </c>
      <c r="O31" s="103">
        <v>100</v>
      </c>
      <c r="P31" s="41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</row>
    <row r="32" spans="1:29" ht="15.75" customHeight="1">
      <c r="A32" s="105"/>
      <c r="B32" s="69" t="s">
        <v>215</v>
      </c>
      <c r="C32" s="70" t="s">
        <v>216</v>
      </c>
      <c r="D32" s="71">
        <v>2</v>
      </c>
      <c r="E32" s="73">
        <v>200</v>
      </c>
      <c r="F32" s="73">
        <v>2</v>
      </c>
      <c r="G32" s="73">
        <v>2</v>
      </c>
      <c r="H32" s="71">
        <v>2</v>
      </c>
      <c r="I32" s="71">
        <v>200</v>
      </c>
      <c r="J32" s="76">
        <f>J29</f>
        <v>42</v>
      </c>
      <c r="K32" s="82">
        <f t="shared" ref="K32:K35" si="9">J32*80/100</f>
        <v>33.6</v>
      </c>
      <c r="L32" s="88">
        <v>100</v>
      </c>
      <c r="M32" s="73">
        <v>0</v>
      </c>
      <c r="N32" s="73">
        <v>0</v>
      </c>
      <c r="O32" s="89">
        <v>0</v>
      </c>
      <c r="P32" s="41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</row>
    <row r="33" spans="1:29" ht="15.75" customHeight="1">
      <c r="A33" s="105"/>
      <c r="B33" s="92"/>
      <c r="C33" s="93" t="s">
        <v>217</v>
      </c>
      <c r="D33" s="94">
        <v>92</v>
      </c>
      <c r="E33" s="95">
        <v>9200</v>
      </c>
      <c r="F33" s="95">
        <v>92</v>
      </c>
      <c r="G33" s="95">
        <v>85</v>
      </c>
      <c r="H33" s="94">
        <v>85</v>
      </c>
      <c r="I33" s="98">
        <v>8500</v>
      </c>
      <c r="J33" s="99">
        <v>42</v>
      </c>
      <c r="K33" s="100">
        <f t="shared" si="9"/>
        <v>33.6</v>
      </c>
      <c r="L33" s="101">
        <f t="shared" ref="L33:L36" si="10">O33/N33</f>
        <v>100</v>
      </c>
      <c r="M33" s="95">
        <v>49</v>
      </c>
      <c r="N33" s="95">
        <v>52</v>
      </c>
      <c r="O33" s="103">
        <v>5200</v>
      </c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</row>
    <row r="34" spans="1:29" ht="15.75" customHeight="1">
      <c r="A34" s="105"/>
      <c r="B34" s="69" t="s">
        <v>218</v>
      </c>
      <c r="C34" s="70" t="s">
        <v>219</v>
      </c>
      <c r="D34" s="71">
        <v>62</v>
      </c>
      <c r="E34" s="73">
        <v>9450</v>
      </c>
      <c r="F34" s="73">
        <v>65</v>
      </c>
      <c r="G34" s="73">
        <v>10</v>
      </c>
      <c r="H34" s="71">
        <v>10</v>
      </c>
      <c r="I34" s="108">
        <v>1500</v>
      </c>
      <c r="J34" s="76">
        <v>42</v>
      </c>
      <c r="K34" s="82">
        <f t="shared" si="9"/>
        <v>33.6</v>
      </c>
      <c r="L34" s="88">
        <f t="shared" si="10"/>
        <v>150</v>
      </c>
      <c r="M34" s="73">
        <v>15</v>
      </c>
      <c r="N34" s="73">
        <v>15</v>
      </c>
      <c r="O34" s="89">
        <v>2250</v>
      </c>
      <c r="P34" s="41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</row>
    <row r="35" spans="1:29" ht="15.75" customHeight="1">
      <c r="A35" s="105"/>
      <c r="B35" s="114"/>
      <c r="C35" s="93" t="s">
        <v>220</v>
      </c>
      <c r="D35" s="94">
        <v>45</v>
      </c>
      <c r="E35" s="95">
        <v>6075</v>
      </c>
      <c r="F35" s="95">
        <v>48</v>
      </c>
      <c r="G35" s="95">
        <v>0</v>
      </c>
      <c r="H35" s="94">
        <v>0</v>
      </c>
      <c r="I35" s="94" t="s">
        <v>66</v>
      </c>
      <c r="J35" s="99">
        <v>42</v>
      </c>
      <c r="K35" s="100">
        <f t="shared" si="9"/>
        <v>33.6</v>
      </c>
      <c r="L35" s="101">
        <f t="shared" si="10"/>
        <v>135</v>
      </c>
      <c r="M35" s="95">
        <v>9</v>
      </c>
      <c r="N35" s="95">
        <v>9</v>
      </c>
      <c r="O35" s="103">
        <v>1215</v>
      </c>
      <c r="P35" s="41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</row>
    <row r="36" spans="1:29" ht="15.75" customHeight="1">
      <c r="A36" s="105"/>
      <c r="B36" s="69" t="s">
        <v>221</v>
      </c>
      <c r="C36" s="70" t="s">
        <v>222</v>
      </c>
      <c r="D36" s="71">
        <v>318</v>
      </c>
      <c r="E36" s="73">
        <v>25050</v>
      </c>
      <c r="F36" s="73">
        <v>335</v>
      </c>
      <c r="G36" s="73">
        <v>284</v>
      </c>
      <c r="H36" s="71">
        <v>304</v>
      </c>
      <c r="I36" s="108">
        <v>22575</v>
      </c>
      <c r="J36" s="76">
        <f t="shared" ref="J36:J39" si="11">K36*100/80</f>
        <v>4240</v>
      </c>
      <c r="K36" s="82">
        <v>3392</v>
      </c>
      <c r="L36" s="88">
        <f t="shared" si="10"/>
        <v>74.844720496894411</v>
      </c>
      <c r="M36" s="73">
        <v>450</v>
      </c>
      <c r="N36" s="73">
        <v>483</v>
      </c>
      <c r="O36" s="89">
        <v>36150</v>
      </c>
      <c r="P36" s="41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</row>
    <row r="37" spans="1:29" ht="15.75" customHeight="1">
      <c r="A37" s="105"/>
      <c r="B37" s="123" t="s">
        <v>223</v>
      </c>
      <c r="C37" s="93" t="s">
        <v>224</v>
      </c>
      <c r="D37" s="94">
        <v>19</v>
      </c>
      <c r="E37" s="95">
        <v>45000</v>
      </c>
      <c r="F37" s="95">
        <v>19</v>
      </c>
      <c r="G37" s="95">
        <v>5</v>
      </c>
      <c r="H37" s="94">
        <v>5</v>
      </c>
      <c r="I37" s="98">
        <v>12500</v>
      </c>
      <c r="J37" s="99">
        <f t="shared" si="11"/>
        <v>2648.9999999999995</v>
      </c>
      <c r="K37" s="100">
        <f>2649*80/100</f>
        <v>2119.1999999999998</v>
      </c>
      <c r="L37" s="101">
        <v>2500</v>
      </c>
      <c r="M37" s="95">
        <v>0</v>
      </c>
      <c r="N37" s="95">
        <v>0</v>
      </c>
      <c r="O37" s="103">
        <v>0</v>
      </c>
      <c r="P37" s="41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</row>
    <row r="38" spans="1:29" ht="15.75" customHeight="1">
      <c r="A38" s="105"/>
      <c r="B38" s="107"/>
      <c r="C38" s="70" t="s">
        <v>225</v>
      </c>
      <c r="D38" s="71">
        <v>8</v>
      </c>
      <c r="E38" s="73">
        <v>420</v>
      </c>
      <c r="F38" s="73">
        <v>8</v>
      </c>
      <c r="G38" s="73">
        <v>7</v>
      </c>
      <c r="H38" s="71">
        <v>7</v>
      </c>
      <c r="I38" s="71">
        <v>360</v>
      </c>
      <c r="J38" s="76">
        <f t="shared" si="11"/>
        <v>6568</v>
      </c>
      <c r="K38" s="82">
        <f>6568*80/100</f>
        <v>5254.4</v>
      </c>
      <c r="L38" s="88">
        <f>O38/N38</f>
        <v>60</v>
      </c>
      <c r="M38" s="73">
        <v>4</v>
      </c>
      <c r="N38" s="73">
        <v>4</v>
      </c>
      <c r="O38" s="89">
        <v>240</v>
      </c>
      <c r="P38" s="41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</row>
    <row r="39" spans="1:29" ht="15.75" customHeight="1">
      <c r="A39" s="105"/>
      <c r="B39" s="92"/>
      <c r="C39" s="93" t="s">
        <v>226</v>
      </c>
      <c r="D39" s="94">
        <v>15</v>
      </c>
      <c r="E39" s="95">
        <v>840</v>
      </c>
      <c r="F39" s="95">
        <v>15</v>
      </c>
      <c r="G39" s="95">
        <v>6</v>
      </c>
      <c r="H39" s="94">
        <v>7</v>
      </c>
      <c r="I39" s="94">
        <v>360</v>
      </c>
      <c r="J39" s="99">
        <f t="shared" si="11"/>
        <v>5726</v>
      </c>
      <c r="K39" s="100">
        <f>5726*80/100</f>
        <v>4580.8</v>
      </c>
      <c r="L39" s="101" t="s">
        <v>227</v>
      </c>
      <c r="M39" s="95">
        <v>7</v>
      </c>
      <c r="N39" s="95">
        <v>7</v>
      </c>
      <c r="O39" s="103">
        <v>480</v>
      </c>
      <c r="P39" s="41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</row>
    <row r="40" spans="1:29" ht="18.75">
      <c r="A40" s="185"/>
      <c r="B40" s="186"/>
      <c r="C40" s="187" t="s">
        <v>83</v>
      </c>
      <c r="D40" s="188"/>
      <c r="E40" s="189"/>
      <c r="F40" s="189"/>
      <c r="G40" s="189"/>
      <c r="H40" s="188"/>
      <c r="I40" s="188"/>
      <c r="J40" s="190"/>
      <c r="K40" s="191"/>
      <c r="L40" s="192"/>
      <c r="M40" s="193">
        <f t="shared" ref="M40:O40" si="12">SUM(M4:M39)</f>
        <v>6068</v>
      </c>
      <c r="N40" s="193">
        <f t="shared" si="12"/>
        <v>6312</v>
      </c>
      <c r="O40" s="194">
        <f t="shared" si="12"/>
        <v>452555</v>
      </c>
      <c r="P40" s="41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</row>
    <row r="41" spans="1:29" ht="18.75">
      <c r="A41" s="195" t="s">
        <v>228</v>
      </c>
      <c r="B41" s="196" t="s">
        <v>229</v>
      </c>
      <c r="C41" s="197" t="s">
        <v>230</v>
      </c>
      <c r="D41" s="198">
        <v>464</v>
      </c>
      <c r="E41" s="199">
        <v>46400</v>
      </c>
      <c r="F41" s="199">
        <v>464</v>
      </c>
      <c r="G41" s="199">
        <v>33</v>
      </c>
      <c r="H41" s="198">
        <v>33</v>
      </c>
      <c r="I41" s="198" t="s">
        <v>66</v>
      </c>
      <c r="J41" s="76">
        <f t="shared" ref="J41:J42" si="13">K41*100/80</f>
        <v>4652</v>
      </c>
      <c r="K41" s="200">
        <f>4652*80/100</f>
        <v>3721.6</v>
      </c>
      <c r="L41" s="88">
        <v>150</v>
      </c>
      <c r="M41" s="199">
        <v>0</v>
      </c>
      <c r="N41" s="199">
        <v>0</v>
      </c>
      <c r="O41" s="201">
        <v>0</v>
      </c>
      <c r="P41" s="41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</row>
    <row r="42" spans="1:29" ht="18.75">
      <c r="A42" s="202"/>
      <c r="B42" s="203"/>
      <c r="C42" s="93" t="s">
        <v>231</v>
      </c>
      <c r="D42" s="95">
        <v>1295</v>
      </c>
      <c r="E42" s="95">
        <v>193950</v>
      </c>
      <c r="F42" s="95">
        <v>1296</v>
      </c>
      <c r="G42" s="95">
        <v>8</v>
      </c>
      <c r="H42" s="94">
        <v>8</v>
      </c>
      <c r="I42" s="94" t="s">
        <v>66</v>
      </c>
      <c r="J42" s="99">
        <f t="shared" si="13"/>
        <v>7016</v>
      </c>
      <c r="K42" s="100">
        <f>7016*80/100</f>
        <v>5612.8</v>
      </c>
      <c r="L42" s="101">
        <f t="shared" ref="L42:L44" si="14">O42/N42</f>
        <v>150</v>
      </c>
      <c r="M42" s="95">
        <v>6</v>
      </c>
      <c r="N42" s="95">
        <v>6</v>
      </c>
      <c r="O42" s="103">
        <v>900</v>
      </c>
      <c r="P42" s="41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</row>
    <row r="43" spans="1:29" ht="18.75">
      <c r="A43" s="202"/>
      <c r="B43" s="69" t="s">
        <v>60</v>
      </c>
      <c r="C43" s="70" t="s">
        <v>63</v>
      </c>
      <c r="D43" s="71">
        <v>31</v>
      </c>
      <c r="E43" s="73">
        <v>15500</v>
      </c>
      <c r="F43" s="73">
        <v>31</v>
      </c>
      <c r="G43" s="73">
        <v>43</v>
      </c>
      <c r="H43" s="71">
        <v>43</v>
      </c>
      <c r="I43" s="108">
        <v>21500</v>
      </c>
      <c r="J43" s="76">
        <v>42</v>
      </c>
      <c r="K43" s="82">
        <f t="shared" ref="K43:K44" si="15">J43*80/100</f>
        <v>33.6</v>
      </c>
      <c r="L43" s="88">
        <f t="shared" si="14"/>
        <v>500</v>
      </c>
      <c r="M43" s="73">
        <v>6</v>
      </c>
      <c r="N43" s="73">
        <v>6</v>
      </c>
      <c r="O43" s="89">
        <v>3000</v>
      </c>
      <c r="P43" s="41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</row>
    <row r="44" spans="1:29" ht="18.75">
      <c r="A44" s="202"/>
      <c r="B44" s="203"/>
      <c r="C44" s="93" t="s">
        <v>88</v>
      </c>
      <c r="D44" s="94">
        <v>178</v>
      </c>
      <c r="E44" s="95">
        <v>89280</v>
      </c>
      <c r="F44" s="95">
        <v>252</v>
      </c>
      <c r="G44" s="95">
        <v>246</v>
      </c>
      <c r="H44" s="94">
        <v>314</v>
      </c>
      <c r="I44" s="98">
        <v>113040</v>
      </c>
      <c r="J44" s="99">
        <v>180</v>
      </c>
      <c r="K44" s="100">
        <f t="shared" si="15"/>
        <v>144</v>
      </c>
      <c r="L44" s="101">
        <f t="shared" si="14"/>
        <v>360</v>
      </c>
      <c r="M44" s="95">
        <v>180</v>
      </c>
      <c r="N44" s="95">
        <v>253</v>
      </c>
      <c r="O44" s="103">
        <v>91080</v>
      </c>
      <c r="P44" s="41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</row>
    <row r="45" spans="1:29" ht="18.75">
      <c r="A45" s="202"/>
      <c r="B45" s="69" t="s">
        <v>150</v>
      </c>
      <c r="C45" s="70" t="s">
        <v>151</v>
      </c>
      <c r="D45" s="71" t="s">
        <v>66</v>
      </c>
      <c r="E45" s="73" t="s">
        <v>66</v>
      </c>
      <c r="F45" s="73" t="s">
        <v>66</v>
      </c>
      <c r="G45" s="73">
        <v>193</v>
      </c>
      <c r="H45" s="71">
        <v>193</v>
      </c>
      <c r="I45" s="108">
        <v>15440</v>
      </c>
      <c r="J45" s="76">
        <f t="shared" ref="J45:J46" si="16">K45*100/80</f>
        <v>9071</v>
      </c>
      <c r="K45" s="82">
        <f>K19</f>
        <v>7256.8</v>
      </c>
      <c r="L45" s="88">
        <v>80</v>
      </c>
      <c r="M45" s="73">
        <v>110</v>
      </c>
      <c r="N45" s="73">
        <v>111</v>
      </c>
      <c r="O45" s="89">
        <v>8480</v>
      </c>
      <c r="P45" s="41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</row>
    <row r="46" spans="1:29" ht="18.75">
      <c r="A46" s="202"/>
      <c r="B46" s="123" t="s">
        <v>169</v>
      </c>
      <c r="C46" s="93" t="s">
        <v>170</v>
      </c>
      <c r="D46" s="94" t="s">
        <v>66</v>
      </c>
      <c r="E46" s="95" t="s">
        <v>66</v>
      </c>
      <c r="F46" s="95" t="s">
        <v>66</v>
      </c>
      <c r="G46" s="95">
        <v>201</v>
      </c>
      <c r="H46" s="94">
        <v>201</v>
      </c>
      <c r="I46" s="98">
        <v>9420</v>
      </c>
      <c r="J46" s="99">
        <f t="shared" si="16"/>
        <v>4732</v>
      </c>
      <c r="K46" s="100">
        <f>K22</f>
        <v>3785.6</v>
      </c>
      <c r="L46" s="101">
        <v>60</v>
      </c>
      <c r="M46" s="95">
        <v>171</v>
      </c>
      <c r="N46" s="95">
        <v>172</v>
      </c>
      <c r="O46" s="103">
        <v>10140</v>
      </c>
      <c r="P46" s="41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</row>
    <row r="47" spans="1:29" ht="18.75">
      <c r="A47" s="202"/>
      <c r="B47" s="69" t="s">
        <v>201</v>
      </c>
      <c r="C47" s="70" t="s">
        <v>232</v>
      </c>
      <c r="D47" s="71" t="s">
        <v>66</v>
      </c>
      <c r="E47" s="73" t="s">
        <v>66</v>
      </c>
      <c r="F47" s="73" t="s">
        <v>66</v>
      </c>
      <c r="G47" s="73">
        <v>235</v>
      </c>
      <c r="H47" s="71">
        <v>235</v>
      </c>
      <c r="I47" s="108">
        <v>4700</v>
      </c>
      <c r="J47" s="76" t="s">
        <v>87</v>
      </c>
      <c r="K47" s="82" t="str">
        <f>K26</f>
        <v>*</v>
      </c>
      <c r="L47" s="88">
        <v>20</v>
      </c>
      <c r="M47" s="73">
        <v>0</v>
      </c>
      <c r="N47" s="73">
        <v>0</v>
      </c>
      <c r="O47" s="89">
        <v>0</v>
      </c>
      <c r="P47" s="41"/>
      <c r="Q47" s="204" t="s">
        <v>233</v>
      </c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</row>
    <row r="48" spans="1:29" ht="18.75">
      <c r="A48" s="202"/>
      <c r="B48" s="203"/>
      <c r="C48" s="93" t="s">
        <v>206</v>
      </c>
      <c r="D48" s="94" t="s">
        <v>66</v>
      </c>
      <c r="E48" s="95" t="s">
        <v>66</v>
      </c>
      <c r="F48" s="95" t="s">
        <v>66</v>
      </c>
      <c r="G48" s="95" t="s">
        <v>66</v>
      </c>
      <c r="H48" s="94" t="s">
        <v>66</v>
      </c>
      <c r="I48" s="94" t="s">
        <v>66</v>
      </c>
      <c r="J48" s="99">
        <f>K48*100/80</f>
        <v>843</v>
      </c>
      <c r="K48" s="100">
        <f>K28</f>
        <v>674.4</v>
      </c>
      <c r="L48" s="101">
        <v>20</v>
      </c>
      <c r="M48" s="95">
        <v>20</v>
      </c>
      <c r="N48" s="95">
        <v>20</v>
      </c>
      <c r="O48" s="103">
        <v>780</v>
      </c>
      <c r="P48" s="41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</row>
    <row r="49" spans="1:29" ht="18.75">
      <c r="A49" s="202"/>
      <c r="B49" s="69" t="s">
        <v>218</v>
      </c>
      <c r="C49" s="70" t="s">
        <v>219</v>
      </c>
      <c r="D49" s="71">
        <v>5</v>
      </c>
      <c r="E49" s="73">
        <v>750</v>
      </c>
      <c r="F49" s="73">
        <v>5</v>
      </c>
      <c r="G49" s="73">
        <v>22</v>
      </c>
      <c r="H49" s="71">
        <v>22</v>
      </c>
      <c r="I49" s="108">
        <v>3300</v>
      </c>
      <c r="J49" s="76">
        <v>42</v>
      </c>
      <c r="K49" s="82">
        <f t="shared" ref="K49:K50" si="17">J49*80/100</f>
        <v>33.6</v>
      </c>
      <c r="L49" s="88">
        <f t="shared" ref="L49:L52" si="18">O49/N49</f>
        <v>150</v>
      </c>
      <c r="M49" s="73">
        <v>13</v>
      </c>
      <c r="N49" s="73">
        <v>13</v>
      </c>
      <c r="O49" s="89">
        <v>1950</v>
      </c>
      <c r="P49" s="41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</row>
    <row r="50" spans="1:29" ht="18.75">
      <c r="A50" s="202"/>
      <c r="B50" s="203"/>
      <c r="C50" s="93" t="s">
        <v>220</v>
      </c>
      <c r="D50" s="94">
        <v>4</v>
      </c>
      <c r="E50" s="95">
        <v>540</v>
      </c>
      <c r="F50" s="95">
        <v>4</v>
      </c>
      <c r="G50" s="95">
        <v>38</v>
      </c>
      <c r="H50" s="94">
        <v>39</v>
      </c>
      <c r="I50" s="98">
        <v>5130</v>
      </c>
      <c r="J50" s="99">
        <v>42</v>
      </c>
      <c r="K50" s="100">
        <f t="shared" si="17"/>
        <v>33.6</v>
      </c>
      <c r="L50" s="101">
        <f t="shared" si="18"/>
        <v>135</v>
      </c>
      <c r="M50" s="95">
        <v>24</v>
      </c>
      <c r="N50" s="95">
        <v>24</v>
      </c>
      <c r="O50" s="103">
        <v>3240</v>
      </c>
      <c r="P50" s="41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</row>
    <row r="51" spans="1:29" ht="18.75">
      <c r="A51" s="202"/>
      <c r="B51" s="69" t="s">
        <v>223</v>
      </c>
      <c r="C51" s="70" t="s">
        <v>225</v>
      </c>
      <c r="D51" s="71">
        <v>36</v>
      </c>
      <c r="E51" s="73">
        <v>2160</v>
      </c>
      <c r="F51" s="73">
        <v>36</v>
      </c>
      <c r="G51" s="73">
        <v>83</v>
      </c>
      <c r="H51" s="71">
        <v>84</v>
      </c>
      <c r="I51" s="108">
        <v>5040</v>
      </c>
      <c r="J51" s="76">
        <f t="shared" ref="J51:J52" si="19">K51*100/80</f>
        <v>6568</v>
      </c>
      <c r="K51" s="82">
        <f t="shared" ref="K51:K52" si="20">K38</f>
        <v>5254.4</v>
      </c>
      <c r="L51" s="88">
        <f t="shared" si="18"/>
        <v>60</v>
      </c>
      <c r="M51" s="73">
        <v>46</v>
      </c>
      <c r="N51" s="73">
        <v>46</v>
      </c>
      <c r="O51" s="89">
        <v>2760</v>
      </c>
      <c r="P51" s="41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</row>
    <row r="52" spans="1:29" ht="18.75">
      <c r="A52" s="205"/>
      <c r="B52" s="206"/>
      <c r="C52" s="207" t="s">
        <v>226</v>
      </c>
      <c r="D52" s="208">
        <v>22</v>
      </c>
      <c r="E52" s="209">
        <v>2520</v>
      </c>
      <c r="F52" s="209">
        <v>22</v>
      </c>
      <c r="G52" s="209">
        <v>18</v>
      </c>
      <c r="H52" s="208">
        <v>19</v>
      </c>
      <c r="I52" s="210">
        <v>2280</v>
      </c>
      <c r="J52" s="99">
        <f t="shared" si="19"/>
        <v>5726</v>
      </c>
      <c r="K52" s="211">
        <f t="shared" si="20"/>
        <v>4580.8</v>
      </c>
      <c r="L52" s="101">
        <f t="shared" si="18"/>
        <v>120</v>
      </c>
      <c r="M52" s="209">
        <v>19</v>
      </c>
      <c r="N52" s="209">
        <v>19</v>
      </c>
      <c r="O52" s="212">
        <v>2280</v>
      </c>
      <c r="P52" s="41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</row>
    <row r="53" spans="1:29" ht="18.75">
      <c r="A53" s="213"/>
      <c r="B53" s="213"/>
      <c r="C53" s="213" t="s">
        <v>83</v>
      </c>
      <c r="D53" s="214"/>
      <c r="E53" s="215"/>
      <c r="F53" s="214"/>
      <c r="G53" s="214"/>
      <c r="H53" s="214"/>
      <c r="I53" s="215"/>
      <c r="J53" s="216"/>
      <c r="K53" s="217"/>
      <c r="L53" s="218"/>
      <c r="M53" s="189">
        <f t="shared" ref="M53:O53" si="21">SUM(M41:M52)</f>
        <v>595</v>
      </c>
      <c r="N53" s="189">
        <f t="shared" si="21"/>
        <v>670</v>
      </c>
      <c r="O53" s="219">
        <f t="shared" si="21"/>
        <v>124610</v>
      </c>
      <c r="P53" s="220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</row>
    <row r="54" spans="1:29" ht="18.75">
      <c r="A54" s="808" t="s">
        <v>118</v>
      </c>
      <c r="B54" s="794"/>
      <c r="C54" s="794"/>
      <c r="D54" s="222">
        <f t="shared" ref="D54:I54" si="22">SUM(D4:D52)</f>
        <v>9364</v>
      </c>
      <c r="E54" s="223">
        <f t="shared" si="22"/>
        <v>848110</v>
      </c>
      <c r="F54" s="222">
        <f t="shared" si="22"/>
        <v>11591</v>
      </c>
      <c r="G54" s="222">
        <f t="shared" si="22"/>
        <v>9479</v>
      </c>
      <c r="H54" s="222">
        <f t="shared" si="22"/>
        <v>9868</v>
      </c>
      <c r="I54" s="223">
        <f t="shared" si="22"/>
        <v>659325</v>
      </c>
      <c r="J54" s="224"/>
      <c r="K54" s="225"/>
      <c r="L54" s="226"/>
      <c r="M54" s="227">
        <f t="shared" ref="M54:O54" si="23">M40+M53</f>
        <v>6663</v>
      </c>
      <c r="N54" s="227">
        <f t="shared" si="23"/>
        <v>6982</v>
      </c>
      <c r="O54" s="228">
        <f t="shared" si="23"/>
        <v>577165</v>
      </c>
      <c r="P54" s="41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</row>
    <row r="55" spans="1:29" ht="18.75">
      <c r="A55" s="42"/>
      <c r="B55" s="42"/>
      <c r="C55" s="42"/>
      <c r="D55" s="42"/>
      <c r="E55" s="229"/>
      <c r="F55" s="229"/>
      <c r="G55" s="229"/>
      <c r="H55" s="42"/>
      <c r="I55" s="42"/>
      <c r="J55" s="230"/>
      <c r="K55" s="230"/>
      <c r="L55" s="231"/>
      <c r="M55" s="229"/>
      <c r="N55" s="229"/>
      <c r="O55" s="232"/>
      <c r="P55" s="41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</row>
    <row r="56" spans="1:29" ht="18.75">
      <c r="A56" s="42"/>
      <c r="B56" s="42"/>
      <c r="C56" s="42"/>
      <c r="D56" s="42"/>
      <c r="E56" s="229"/>
      <c r="F56" s="229"/>
      <c r="G56" s="229"/>
      <c r="H56" s="42"/>
      <c r="I56" s="42"/>
      <c r="J56" s="230"/>
      <c r="K56" s="230"/>
      <c r="L56" s="231"/>
      <c r="M56" s="229"/>
      <c r="N56" s="229"/>
      <c r="O56" s="232"/>
      <c r="P56" s="41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</row>
    <row r="57" spans="1:29" ht="18.75">
      <c r="A57" s="42"/>
      <c r="B57" s="42"/>
      <c r="C57" s="42"/>
      <c r="D57" s="42"/>
      <c r="E57" s="229"/>
      <c r="F57" s="229"/>
      <c r="G57" s="229"/>
      <c r="H57" s="42"/>
      <c r="I57" s="42"/>
      <c r="J57" s="230"/>
      <c r="K57" s="230"/>
      <c r="L57" s="231"/>
      <c r="M57" s="229"/>
      <c r="N57" s="229"/>
      <c r="O57" s="232"/>
      <c r="P57" s="41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</row>
    <row r="58" spans="1:29" ht="18.75">
      <c r="A58" s="42"/>
      <c r="B58" s="42"/>
      <c r="C58" s="42"/>
      <c r="D58" s="42"/>
      <c r="E58" s="229"/>
      <c r="F58" s="229"/>
      <c r="G58" s="229"/>
      <c r="H58" s="42"/>
      <c r="I58" s="42"/>
      <c r="J58" s="230"/>
      <c r="K58" s="230"/>
      <c r="L58" s="231"/>
      <c r="M58" s="229"/>
      <c r="N58" s="229"/>
      <c r="O58" s="232"/>
      <c r="P58" s="41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</row>
    <row r="59" spans="1:29" ht="18.75">
      <c r="A59" s="42"/>
      <c r="B59" s="42"/>
      <c r="C59" s="42"/>
      <c r="D59" s="42"/>
      <c r="E59" s="229"/>
      <c r="F59" s="229"/>
      <c r="G59" s="229"/>
      <c r="H59" s="42"/>
      <c r="I59" s="42"/>
      <c r="J59" s="230"/>
      <c r="K59" s="230"/>
      <c r="L59" s="231"/>
      <c r="M59" s="229"/>
      <c r="N59" s="229"/>
      <c r="O59" s="232"/>
      <c r="P59" s="41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</row>
    <row r="60" spans="1:29" ht="18.75">
      <c r="A60" s="42"/>
      <c r="B60" s="42"/>
      <c r="C60" s="42"/>
      <c r="D60" s="42"/>
      <c r="E60" s="229"/>
      <c r="F60" s="229"/>
      <c r="G60" s="229"/>
      <c r="H60" s="42"/>
      <c r="I60" s="42"/>
      <c r="J60" s="230"/>
      <c r="K60" s="230"/>
      <c r="L60" s="231"/>
      <c r="M60" s="229"/>
      <c r="N60" s="229"/>
      <c r="O60" s="232"/>
      <c r="P60" s="41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</row>
    <row r="61" spans="1:29" ht="18.75">
      <c r="A61" s="42"/>
      <c r="B61" s="42"/>
      <c r="C61" s="42"/>
      <c r="D61" s="42"/>
      <c r="E61" s="229"/>
      <c r="F61" s="229"/>
      <c r="G61" s="229"/>
      <c r="H61" s="42"/>
      <c r="I61" s="42"/>
      <c r="J61" s="230"/>
      <c r="K61" s="230"/>
      <c r="L61" s="231"/>
      <c r="M61" s="229"/>
      <c r="N61" s="229"/>
      <c r="O61" s="232"/>
      <c r="P61" s="41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</row>
    <row r="62" spans="1:29" ht="18.75">
      <c r="A62" s="42"/>
      <c r="B62" s="42"/>
      <c r="C62" s="42"/>
      <c r="D62" s="42"/>
      <c r="E62" s="229"/>
      <c r="F62" s="229"/>
      <c r="G62" s="229"/>
      <c r="H62" s="42"/>
      <c r="I62" s="42"/>
      <c r="J62" s="230"/>
      <c r="K62" s="230"/>
      <c r="L62" s="231"/>
      <c r="M62" s="229"/>
      <c r="N62" s="229"/>
      <c r="O62" s="232"/>
      <c r="P62" s="41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</row>
    <row r="63" spans="1:29" ht="18.75">
      <c r="A63" s="42"/>
      <c r="B63" s="42"/>
      <c r="C63" s="42"/>
      <c r="D63" s="42"/>
      <c r="E63" s="229"/>
      <c r="F63" s="229"/>
      <c r="G63" s="229"/>
      <c r="H63" s="42"/>
      <c r="I63" s="42"/>
      <c r="J63" s="230"/>
      <c r="K63" s="230"/>
      <c r="L63" s="231"/>
      <c r="M63" s="229"/>
      <c r="N63" s="229"/>
      <c r="O63" s="232"/>
      <c r="P63" s="41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</row>
    <row r="64" spans="1:29" ht="18.75">
      <c r="A64" s="42"/>
      <c r="B64" s="42"/>
      <c r="C64" s="42"/>
      <c r="D64" s="42"/>
      <c r="E64" s="229"/>
      <c r="F64" s="229"/>
      <c r="G64" s="229"/>
      <c r="H64" s="42"/>
      <c r="I64" s="42"/>
      <c r="J64" s="230"/>
      <c r="K64" s="230"/>
      <c r="L64" s="231"/>
      <c r="M64" s="229"/>
      <c r="N64" s="229"/>
      <c r="O64" s="232"/>
      <c r="P64" s="41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</row>
    <row r="65" spans="1:29" ht="18.75">
      <c r="A65" s="42"/>
      <c r="B65" s="42"/>
      <c r="C65" s="42"/>
      <c r="D65" s="42"/>
      <c r="E65" s="229"/>
      <c r="F65" s="229"/>
      <c r="G65" s="229"/>
      <c r="H65" s="42"/>
      <c r="I65" s="42"/>
      <c r="J65" s="230"/>
      <c r="K65" s="230"/>
      <c r="L65" s="231"/>
      <c r="M65" s="229"/>
      <c r="N65" s="229"/>
      <c r="O65" s="232"/>
      <c r="P65" s="41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</row>
    <row r="66" spans="1:29" ht="18.75">
      <c r="A66" s="42"/>
      <c r="B66" s="42"/>
      <c r="C66" s="42"/>
      <c r="D66" s="42"/>
      <c r="E66" s="229"/>
      <c r="F66" s="229"/>
      <c r="G66" s="229"/>
      <c r="H66" s="42"/>
      <c r="I66" s="42"/>
      <c r="J66" s="230"/>
      <c r="K66" s="230"/>
      <c r="L66" s="231"/>
      <c r="M66" s="229"/>
      <c r="N66" s="229"/>
      <c r="O66" s="232"/>
      <c r="P66" s="41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</row>
    <row r="67" spans="1:29" ht="18.75">
      <c r="A67" s="42"/>
      <c r="B67" s="42"/>
      <c r="C67" s="42"/>
      <c r="D67" s="42"/>
      <c r="E67" s="229"/>
      <c r="F67" s="229"/>
      <c r="G67" s="229"/>
      <c r="H67" s="42"/>
      <c r="I67" s="42"/>
      <c r="J67" s="230"/>
      <c r="K67" s="230"/>
      <c r="L67" s="231"/>
      <c r="M67" s="229"/>
      <c r="N67" s="229"/>
      <c r="O67" s="232"/>
      <c r="P67" s="41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</row>
    <row r="68" spans="1:29" ht="18.75">
      <c r="A68" s="42"/>
      <c r="B68" s="42"/>
      <c r="C68" s="42"/>
      <c r="D68" s="42"/>
      <c r="E68" s="229"/>
      <c r="F68" s="229"/>
      <c r="G68" s="229"/>
      <c r="H68" s="42"/>
      <c r="I68" s="42"/>
      <c r="J68" s="230"/>
      <c r="K68" s="230"/>
      <c r="L68" s="231"/>
      <c r="M68" s="229"/>
      <c r="N68" s="229"/>
      <c r="O68" s="232"/>
      <c r="P68" s="41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</row>
    <row r="69" spans="1:29" ht="18.75">
      <c r="A69" s="42"/>
      <c r="B69" s="42"/>
      <c r="C69" s="42"/>
      <c r="D69" s="42"/>
      <c r="E69" s="229"/>
      <c r="F69" s="229"/>
      <c r="G69" s="229"/>
      <c r="H69" s="42"/>
      <c r="I69" s="42"/>
      <c r="J69" s="230"/>
      <c r="K69" s="230"/>
      <c r="L69" s="231"/>
      <c r="M69" s="229"/>
      <c r="N69" s="229"/>
      <c r="O69" s="232"/>
      <c r="P69" s="41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</row>
    <row r="70" spans="1:29" ht="18.75">
      <c r="A70" s="42"/>
      <c r="B70" s="42"/>
      <c r="C70" s="42"/>
      <c r="D70" s="42"/>
      <c r="E70" s="229"/>
      <c r="F70" s="229"/>
      <c r="G70" s="229"/>
      <c r="H70" s="42"/>
      <c r="I70" s="42"/>
      <c r="J70" s="230"/>
      <c r="K70" s="230"/>
      <c r="L70" s="231"/>
      <c r="M70" s="229"/>
      <c r="N70" s="229"/>
      <c r="O70" s="232"/>
      <c r="P70" s="41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</row>
    <row r="71" spans="1:29" ht="18.75">
      <c r="A71" s="42"/>
      <c r="B71" s="42"/>
      <c r="C71" s="42"/>
      <c r="D71" s="42"/>
      <c r="E71" s="229"/>
      <c r="F71" s="229"/>
      <c r="G71" s="229"/>
      <c r="H71" s="42"/>
      <c r="I71" s="42"/>
      <c r="J71" s="230"/>
      <c r="K71" s="230"/>
      <c r="L71" s="231"/>
      <c r="M71" s="229"/>
      <c r="N71" s="229"/>
      <c r="O71" s="232"/>
      <c r="P71" s="41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</row>
    <row r="72" spans="1:29" ht="18.75">
      <c r="A72" s="42"/>
      <c r="B72" s="42"/>
      <c r="C72" s="42"/>
      <c r="D72" s="42"/>
      <c r="E72" s="229"/>
      <c r="F72" s="229"/>
      <c r="G72" s="229"/>
      <c r="H72" s="42"/>
      <c r="I72" s="42"/>
      <c r="J72" s="230"/>
      <c r="K72" s="230"/>
      <c r="L72" s="231"/>
      <c r="M72" s="229"/>
      <c r="N72" s="229"/>
      <c r="O72" s="232"/>
      <c r="P72" s="41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</row>
    <row r="73" spans="1:29" ht="18.75">
      <c r="A73" s="42"/>
      <c r="B73" s="42"/>
      <c r="C73" s="42"/>
      <c r="D73" s="42"/>
      <c r="E73" s="229"/>
      <c r="F73" s="229"/>
      <c r="G73" s="229"/>
      <c r="H73" s="42"/>
      <c r="I73" s="42"/>
      <c r="J73" s="230"/>
      <c r="K73" s="230"/>
      <c r="L73" s="231"/>
      <c r="M73" s="229"/>
      <c r="N73" s="229"/>
      <c r="O73" s="232"/>
      <c r="P73" s="41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</row>
    <row r="74" spans="1:29" ht="18.75">
      <c r="A74" s="42"/>
      <c r="B74" s="42"/>
      <c r="C74" s="42"/>
      <c r="D74" s="42"/>
      <c r="E74" s="229"/>
      <c r="F74" s="229"/>
      <c r="G74" s="229"/>
      <c r="H74" s="42"/>
      <c r="I74" s="42"/>
      <c r="J74" s="230"/>
      <c r="K74" s="230"/>
      <c r="L74" s="231"/>
      <c r="M74" s="229"/>
      <c r="N74" s="229"/>
      <c r="O74" s="232"/>
      <c r="P74" s="41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</row>
    <row r="75" spans="1:29" ht="18.75">
      <c r="A75" s="42"/>
      <c r="B75" s="42"/>
      <c r="C75" s="42"/>
      <c r="D75" s="42"/>
      <c r="E75" s="229"/>
      <c r="F75" s="229"/>
      <c r="G75" s="229"/>
      <c r="H75" s="42"/>
      <c r="I75" s="42"/>
      <c r="J75" s="230"/>
      <c r="K75" s="230"/>
      <c r="L75" s="231"/>
      <c r="M75" s="229"/>
      <c r="N75" s="229"/>
      <c r="O75" s="232"/>
      <c r="P75" s="41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</row>
    <row r="76" spans="1:29" ht="18.75">
      <c r="A76" s="42"/>
      <c r="B76" s="42"/>
      <c r="C76" s="42"/>
      <c r="D76" s="42"/>
      <c r="E76" s="229"/>
      <c r="F76" s="229"/>
      <c r="G76" s="229"/>
      <c r="H76" s="42"/>
      <c r="I76" s="42"/>
      <c r="J76" s="230"/>
      <c r="K76" s="230"/>
      <c r="L76" s="231"/>
      <c r="M76" s="229"/>
      <c r="N76" s="229"/>
      <c r="O76" s="232"/>
      <c r="P76" s="41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</row>
    <row r="77" spans="1:29" ht="18.75">
      <c r="A77" s="42"/>
      <c r="B77" s="42"/>
      <c r="C77" s="42"/>
      <c r="D77" s="42"/>
      <c r="E77" s="229"/>
      <c r="F77" s="229"/>
      <c r="G77" s="229"/>
      <c r="H77" s="42"/>
      <c r="I77" s="42"/>
      <c r="J77" s="230"/>
      <c r="K77" s="230"/>
      <c r="L77" s="231"/>
      <c r="M77" s="229"/>
      <c r="N77" s="229"/>
      <c r="O77" s="232"/>
      <c r="P77" s="41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 spans="1:29" ht="18.75">
      <c r="A78" s="42"/>
      <c r="B78" s="42"/>
      <c r="C78" s="42"/>
      <c r="D78" s="42"/>
      <c r="E78" s="229"/>
      <c r="F78" s="229"/>
      <c r="G78" s="229"/>
      <c r="H78" s="42"/>
      <c r="I78" s="42"/>
      <c r="J78" s="230"/>
      <c r="K78" s="230"/>
      <c r="L78" s="231"/>
      <c r="M78" s="229"/>
      <c r="N78" s="229"/>
      <c r="O78" s="232"/>
      <c r="P78" s="41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</row>
    <row r="79" spans="1:29" ht="18.75">
      <c r="A79" s="42"/>
      <c r="B79" s="42"/>
      <c r="C79" s="42"/>
      <c r="D79" s="42"/>
      <c r="E79" s="229"/>
      <c r="F79" s="229"/>
      <c r="G79" s="229"/>
      <c r="H79" s="42"/>
      <c r="I79" s="42"/>
      <c r="J79" s="230"/>
      <c r="K79" s="230"/>
      <c r="L79" s="231"/>
      <c r="M79" s="229"/>
      <c r="N79" s="229"/>
      <c r="O79" s="232"/>
      <c r="P79" s="41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</row>
    <row r="80" spans="1:29" ht="18.75">
      <c r="A80" s="42"/>
      <c r="B80" s="42"/>
      <c r="C80" s="42"/>
      <c r="D80" s="42"/>
      <c r="E80" s="229"/>
      <c r="F80" s="229"/>
      <c r="G80" s="229"/>
      <c r="H80" s="42"/>
      <c r="I80" s="42"/>
      <c r="J80" s="230"/>
      <c r="K80" s="230"/>
      <c r="L80" s="231"/>
      <c r="M80" s="229"/>
      <c r="N80" s="229"/>
      <c r="O80" s="232"/>
      <c r="P80" s="41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</row>
    <row r="81" spans="1:29" ht="18.75">
      <c r="A81" s="42"/>
      <c r="B81" s="42"/>
      <c r="C81" s="42"/>
      <c r="D81" s="42"/>
      <c r="E81" s="229"/>
      <c r="F81" s="229"/>
      <c r="G81" s="229"/>
      <c r="H81" s="42"/>
      <c r="I81" s="42"/>
      <c r="J81" s="230"/>
      <c r="K81" s="230"/>
      <c r="L81" s="231"/>
      <c r="M81" s="229"/>
      <c r="N81" s="229"/>
      <c r="O81" s="232"/>
      <c r="P81" s="41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</row>
    <row r="82" spans="1:29" ht="18.75">
      <c r="A82" s="42"/>
      <c r="B82" s="42"/>
      <c r="C82" s="42"/>
      <c r="D82" s="42"/>
      <c r="E82" s="229"/>
      <c r="F82" s="229"/>
      <c r="G82" s="229"/>
      <c r="H82" s="42"/>
      <c r="I82" s="42"/>
      <c r="J82" s="230"/>
      <c r="K82" s="230"/>
      <c r="L82" s="231"/>
      <c r="M82" s="229"/>
      <c r="N82" s="229"/>
      <c r="O82" s="232"/>
      <c r="P82" s="41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</row>
    <row r="83" spans="1:29" ht="18.75">
      <c r="A83" s="42"/>
      <c r="B83" s="42"/>
      <c r="C83" s="42"/>
      <c r="D83" s="42"/>
      <c r="E83" s="229"/>
      <c r="F83" s="229"/>
      <c r="G83" s="229"/>
      <c r="H83" s="42"/>
      <c r="I83" s="42"/>
      <c r="J83" s="230"/>
      <c r="K83" s="230"/>
      <c r="L83" s="231"/>
      <c r="M83" s="229"/>
      <c r="N83" s="229"/>
      <c r="O83" s="232"/>
      <c r="P83" s="41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</row>
    <row r="84" spans="1:29" ht="18.75">
      <c r="A84" s="42"/>
      <c r="B84" s="42"/>
      <c r="C84" s="42"/>
      <c r="D84" s="42"/>
      <c r="E84" s="229"/>
      <c r="F84" s="229"/>
      <c r="G84" s="229"/>
      <c r="H84" s="42"/>
      <c r="I84" s="42"/>
      <c r="J84" s="230"/>
      <c r="K84" s="230"/>
      <c r="L84" s="231"/>
      <c r="M84" s="229"/>
      <c r="N84" s="229"/>
      <c r="O84" s="232"/>
      <c r="P84" s="41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 spans="1:29" ht="18.75">
      <c r="A85" s="42"/>
      <c r="B85" s="42"/>
      <c r="C85" s="42"/>
      <c r="D85" s="42"/>
      <c r="E85" s="229"/>
      <c r="F85" s="229"/>
      <c r="G85" s="229"/>
      <c r="H85" s="42"/>
      <c r="I85" s="42"/>
      <c r="J85" s="230"/>
      <c r="K85" s="230"/>
      <c r="L85" s="231"/>
      <c r="M85" s="229"/>
      <c r="N85" s="229"/>
      <c r="O85" s="232"/>
      <c r="P85" s="41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</row>
    <row r="86" spans="1:29" ht="18.75">
      <c r="A86" s="42"/>
      <c r="B86" s="42"/>
      <c r="C86" s="42"/>
      <c r="D86" s="42"/>
      <c r="E86" s="229"/>
      <c r="F86" s="229"/>
      <c r="G86" s="229"/>
      <c r="H86" s="42"/>
      <c r="I86" s="42"/>
      <c r="J86" s="230"/>
      <c r="K86" s="230"/>
      <c r="L86" s="231"/>
      <c r="M86" s="229"/>
      <c r="N86" s="229"/>
      <c r="O86" s="232"/>
      <c r="P86" s="41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</row>
    <row r="87" spans="1:29" ht="18.75">
      <c r="A87" s="42"/>
      <c r="B87" s="42"/>
      <c r="C87" s="42"/>
      <c r="D87" s="42"/>
      <c r="E87" s="229"/>
      <c r="F87" s="229"/>
      <c r="G87" s="229"/>
      <c r="H87" s="42"/>
      <c r="I87" s="42"/>
      <c r="J87" s="230"/>
      <c r="K87" s="230"/>
      <c r="L87" s="231"/>
      <c r="M87" s="229"/>
      <c r="N87" s="229"/>
      <c r="O87" s="232"/>
      <c r="P87" s="41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</row>
    <row r="88" spans="1:29" ht="18.75">
      <c r="A88" s="42"/>
      <c r="B88" s="42"/>
      <c r="C88" s="42"/>
      <c r="D88" s="42"/>
      <c r="E88" s="229"/>
      <c r="F88" s="229"/>
      <c r="G88" s="229"/>
      <c r="H88" s="42"/>
      <c r="I88" s="42"/>
      <c r="J88" s="230"/>
      <c r="K88" s="230"/>
      <c r="L88" s="231"/>
      <c r="M88" s="229"/>
      <c r="N88" s="229"/>
      <c r="O88" s="232"/>
      <c r="P88" s="41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</row>
    <row r="89" spans="1:29" ht="18.75">
      <c r="A89" s="42"/>
      <c r="B89" s="42"/>
      <c r="C89" s="42"/>
      <c r="D89" s="42"/>
      <c r="E89" s="229"/>
      <c r="F89" s="229"/>
      <c r="G89" s="229"/>
      <c r="H89" s="42"/>
      <c r="I89" s="42"/>
      <c r="J89" s="230"/>
      <c r="K89" s="230"/>
      <c r="L89" s="231"/>
      <c r="M89" s="229"/>
      <c r="N89" s="229"/>
      <c r="O89" s="232"/>
      <c r="P89" s="41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 spans="1:29" ht="18.75">
      <c r="A90" s="42"/>
      <c r="B90" s="42"/>
      <c r="C90" s="42"/>
      <c r="D90" s="42"/>
      <c r="E90" s="229"/>
      <c r="F90" s="229"/>
      <c r="G90" s="229"/>
      <c r="H90" s="42"/>
      <c r="I90" s="42"/>
      <c r="J90" s="230"/>
      <c r="K90" s="230"/>
      <c r="L90" s="231"/>
      <c r="M90" s="229"/>
      <c r="N90" s="229"/>
      <c r="O90" s="232"/>
      <c r="P90" s="41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</row>
    <row r="91" spans="1:29" ht="18.75">
      <c r="A91" s="42"/>
      <c r="B91" s="42"/>
      <c r="C91" s="42"/>
      <c r="D91" s="42"/>
      <c r="E91" s="229"/>
      <c r="F91" s="229"/>
      <c r="G91" s="229"/>
      <c r="H91" s="42"/>
      <c r="I91" s="42"/>
      <c r="J91" s="230"/>
      <c r="K91" s="230"/>
      <c r="L91" s="231"/>
      <c r="M91" s="229"/>
      <c r="N91" s="229"/>
      <c r="O91" s="232"/>
      <c r="P91" s="41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</row>
    <row r="92" spans="1:29" ht="18.75">
      <c r="A92" s="42"/>
      <c r="B92" s="42"/>
      <c r="C92" s="42"/>
      <c r="D92" s="42"/>
      <c r="E92" s="229"/>
      <c r="F92" s="229"/>
      <c r="G92" s="229"/>
      <c r="H92" s="42"/>
      <c r="I92" s="42"/>
      <c r="J92" s="230"/>
      <c r="K92" s="230"/>
      <c r="L92" s="231"/>
      <c r="M92" s="229"/>
      <c r="N92" s="229"/>
      <c r="O92" s="232"/>
      <c r="P92" s="41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</row>
    <row r="93" spans="1:29" ht="18.75">
      <c r="A93" s="42"/>
      <c r="B93" s="42"/>
      <c r="C93" s="42"/>
      <c r="D93" s="42"/>
      <c r="E93" s="229"/>
      <c r="F93" s="229"/>
      <c r="G93" s="229"/>
      <c r="H93" s="42"/>
      <c r="I93" s="42"/>
      <c r="J93" s="230"/>
      <c r="K93" s="230"/>
      <c r="L93" s="231"/>
      <c r="M93" s="229"/>
      <c r="N93" s="229"/>
      <c r="O93" s="232"/>
      <c r="P93" s="41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</row>
    <row r="94" spans="1:29" ht="18.75">
      <c r="A94" s="42"/>
      <c r="B94" s="42"/>
      <c r="C94" s="42"/>
      <c r="D94" s="42"/>
      <c r="E94" s="229"/>
      <c r="F94" s="229"/>
      <c r="G94" s="229"/>
      <c r="H94" s="42"/>
      <c r="I94" s="42"/>
      <c r="J94" s="230"/>
      <c r="K94" s="230"/>
      <c r="L94" s="231"/>
      <c r="M94" s="229"/>
      <c r="N94" s="229"/>
      <c r="O94" s="232"/>
      <c r="P94" s="41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 spans="1:29" ht="18.75">
      <c r="A95" s="42"/>
      <c r="B95" s="42"/>
      <c r="C95" s="42"/>
      <c r="D95" s="42"/>
      <c r="E95" s="229"/>
      <c r="F95" s="229"/>
      <c r="G95" s="229"/>
      <c r="H95" s="42"/>
      <c r="I95" s="42"/>
      <c r="J95" s="230"/>
      <c r="K95" s="230"/>
      <c r="L95" s="231"/>
      <c r="M95" s="229"/>
      <c r="N95" s="229"/>
      <c r="O95" s="232"/>
      <c r="P95" s="41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</row>
    <row r="96" spans="1:29" ht="18.75">
      <c r="A96" s="42"/>
      <c r="B96" s="42"/>
      <c r="C96" s="42"/>
      <c r="D96" s="42"/>
      <c r="E96" s="229"/>
      <c r="F96" s="229"/>
      <c r="G96" s="229"/>
      <c r="H96" s="42"/>
      <c r="I96" s="42"/>
      <c r="J96" s="230"/>
      <c r="K96" s="230"/>
      <c r="L96" s="231"/>
      <c r="M96" s="229"/>
      <c r="N96" s="229"/>
      <c r="O96" s="232"/>
      <c r="P96" s="41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</row>
    <row r="97" spans="1:29" ht="18.75">
      <c r="A97" s="42"/>
      <c r="B97" s="42"/>
      <c r="C97" s="42"/>
      <c r="D97" s="42"/>
      <c r="E97" s="229"/>
      <c r="F97" s="229"/>
      <c r="G97" s="229"/>
      <c r="H97" s="42"/>
      <c r="I97" s="42"/>
      <c r="J97" s="230"/>
      <c r="K97" s="230"/>
      <c r="L97" s="231"/>
      <c r="M97" s="229"/>
      <c r="N97" s="229"/>
      <c r="O97" s="232"/>
      <c r="P97" s="41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</row>
    <row r="98" spans="1:29" ht="18.75">
      <c r="A98" s="42"/>
      <c r="B98" s="42"/>
      <c r="C98" s="42"/>
      <c r="D98" s="42"/>
      <c r="E98" s="229"/>
      <c r="F98" s="229"/>
      <c r="G98" s="229"/>
      <c r="H98" s="42"/>
      <c r="I98" s="42"/>
      <c r="J98" s="230"/>
      <c r="K98" s="230"/>
      <c r="L98" s="231"/>
      <c r="M98" s="229"/>
      <c r="N98" s="229"/>
      <c r="O98" s="232"/>
      <c r="P98" s="41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</row>
    <row r="99" spans="1:29" ht="18.75">
      <c r="A99" s="42"/>
      <c r="B99" s="42"/>
      <c r="C99" s="42"/>
      <c r="D99" s="42"/>
      <c r="E99" s="229"/>
      <c r="F99" s="229"/>
      <c r="G99" s="229"/>
      <c r="H99" s="42"/>
      <c r="I99" s="42"/>
      <c r="J99" s="230"/>
      <c r="K99" s="230"/>
      <c r="L99" s="231"/>
      <c r="M99" s="229"/>
      <c r="N99" s="229"/>
      <c r="O99" s="232"/>
      <c r="P99" s="41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</row>
    <row r="100" spans="1:29" ht="18.75">
      <c r="A100" s="42"/>
      <c r="B100" s="42"/>
      <c r="C100" s="42"/>
      <c r="D100" s="42"/>
      <c r="E100" s="229"/>
      <c r="F100" s="229"/>
      <c r="G100" s="229"/>
      <c r="H100" s="42"/>
      <c r="I100" s="42"/>
      <c r="J100" s="230"/>
      <c r="K100" s="230"/>
      <c r="L100" s="231"/>
      <c r="M100" s="229"/>
      <c r="N100" s="229"/>
      <c r="O100" s="232"/>
      <c r="P100" s="41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</row>
    <row r="101" spans="1:29" ht="18.75">
      <c r="A101" s="42"/>
      <c r="B101" s="42"/>
      <c r="C101" s="42"/>
      <c r="D101" s="42"/>
      <c r="E101" s="229"/>
      <c r="F101" s="229"/>
      <c r="G101" s="229"/>
      <c r="H101" s="42"/>
      <c r="I101" s="42"/>
      <c r="J101" s="230"/>
      <c r="K101" s="230"/>
      <c r="L101" s="231"/>
      <c r="M101" s="229"/>
      <c r="N101" s="229"/>
      <c r="O101" s="232"/>
      <c r="P101" s="41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</row>
    <row r="102" spans="1:29" ht="18.75">
      <c r="A102" s="42"/>
      <c r="B102" s="42"/>
      <c r="C102" s="42"/>
      <c r="D102" s="42"/>
      <c r="E102" s="229"/>
      <c r="F102" s="229"/>
      <c r="G102" s="229"/>
      <c r="H102" s="42"/>
      <c r="I102" s="42"/>
      <c r="J102" s="230"/>
      <c r="K102" s="230"/>
      <c r="L102" s="231"/>
      <c r="M102" s="229"/>
      <c r="N102" s="229"/>
      <c r="O102" s="232"/>
      <c r="P102" s="41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</row>
    <row r="103" spans="1:29" ht="18.75">
      <c r="A103" s="42"/>
      <c r="B103" s="42"/>
      <c r="C103" s="42"/>
      <c r="D103" s="42"/>
      <c r="E103" s="229"/>
      <c r="F103" s="229"/>
      <c r="G103" s="229"/>
      <c r="H103" s="42"/>
      <c r="I103" s="42"/>
      <c r="J103" s="230"/>
      <c r="K103" s="230"/>
      <c r="L103" s="231"/>
      <c r="M103" s="229"/>
      <c r="N103" s="229"/>
      <c r="O103" s="232"/>
      <c r="P103" s="41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</row>
    <row r="104" spans="1:29" ht="18.75">
      <c r="A104" s="42"/>
      <c r="B104" s="42"/>
      <c r="C104" s="42"/>
      <c r="D104" s="42"/>
      <c r="E104" s="229"/>
      <c r="F104" s="229"/>
      <c r="G104" s="229"/>
      <c r="H104" s="42"/>
      <c r="I104" s="42"/>
      <c r="J104" s="230"/>
      <c r="K104" s="230"/>
      <c r="L104" s="231"/>
      <c r="M104" s="229"/>
      <c r="N104" s="229"/>
      <c r="O104" s="232"/>
      <c r="P104" s="41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</row>
    <row r="105" spans="1:29" ht="18.75">
      <c r="A105" s="42"/>
      <c r="B105" s="42"/>
      <c r="C105" s="42"/>
      <c r="D105" s="42"/>
      <c r="E105" s="229"/>
      <c r="F105" s="229"/>
      <c r="G105" s="229"/>
      <c r="H105" s="42"/>
      <c r="I105" s="42"/>
      <c r="J105" s="230"/>
      <c r="K105" s="230"/>
      <c r="L105" s="231"/>
      <c r="M105" s="229"/>
      <c r="N105" s="229"/>
      <c r="O105" s="232"/>
      <c r="P105" s="41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</row>
    <row r="106" spans="1:29" ht="18.75">
      <c r="A106" s="42"/>
      <c r="B106" s="42"/>
      <c r="C106" s="42"/>
      <c r="D106" s="42"/>
      <c r="E106" s="229"/>
      <c r="F106" s="229"/>
      <c r="G106" s="229"/>
      <c r="H106" s="42"/>
      <c r="I106" s="42"/>
      <c r="J106" s="230"/>
      <c r="K106" s="230"/>
      <c r="L106" s="231"/>
      <c r="M106" s="229"/>
      <c r="N106" s="229"/>
      <c r="O106" s="232"/>
      <c r="P106" s="41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</row>
    <row r="107" spans="1:29" ht="18.75">
      <c r="A107" s="42"/>
      <c r="B107" s="42"/>
      <c r="C107" s="42"/>
      <c r="D107" s="42"/>
      <c r="E107" s="229"/>
      <c r="F107" s="229"/>
      <c r="G107" s="229"/>
      <c r="H107" s="42"/>
      <c r="I107" s="42"/>
      <c r="J107" s="230"/>
      <c r="K107" s="230"/>
      <c r="L107" s="231"/>
      <c r="M107" s="229"/>
      <c r="N107" s="229"/>
      <c r="O107" s="232"/>
      <c r="P107" s="41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</row>
    <row r="108" spans="1:29" ht="18.75">
      <c r="A108" s="42"/>
      <c r="B108" s="42"/>
      <c r="C108" s="42"/>
      <c r="D108" s="42"/>
      <c r="E108" s="229"/>
      <c r="F108" s="229"/>
      <c r="G108" s="229"/>
      <c r="H108" s="42"/>
      <c r="I108" s="42"/>
      <c r="J108" s="230"/>
      <c r="K108" s="230"/>
      <c r="L108" s="231"/>
      <c r="M108" s="229"/>
      <c r="N108" s="229"/>
      <c r="O108" s="232"/>
      <c r="P108" s="41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</row>
    <row r="109" spans="1:29" ht="18.75">
      <c r="A109" s="42"/>
      <c r="B109" s="42"/>
      <c r="C109" s="42"/>
      <c r="D109" s="42"/>
      <c r="E109" s="229"/>
      <c r="F109" s="229"/>
      <c r="G109" s="229"/>
      <c r="H109" s="42"/>
      <c r="I109" s="42"/>
      <c r="J109" s="230"/>
      <c r="K109" s="230"/>
      <c r="L109" s="231"/>
      <c r="M109" s="229"/>
      <c r="N109" s="229"/>
      <c r="O109" s="232"/>
      <c r="P109" s="41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</row>
    <row r="110" spans="1:29" ht="18.75">
      <c r="A110" s="42"/>
      <c r="B110" s="42"/>
      <c r="C110" s="42"/>
      <c r="D110" s="42"/>
      <c r="E110" s="229"/>
      <c r="F110" s="229"/>
      <c r="G110" s="229"/>
      <c r="H110" s="42"/>
      <c r="I110" s="42"/>
      <c r="J110" s="230"/>
      <c r="K110" s="230"/>
      <c r="L110" s="231"/>
      <c r="M110" s="229"/>
      <c r="N110" s="229"/>
      <c r="O110" s="232"/>
      <c r="P110" s="41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</row>
    <row r="111" spans="1:29" ht="18.75">
      <c r="A111" s="42"/>
      <c r="B111" s="42"/>
      <c r="C111" s="42"/>
      <c r="D111" s="42"/>
      <c r="E111" s="229"/>
      <c r="F111" s="229"/>
      <c r="G111" s="229"/>
      <c r="H111" s="42"/>
      <c r="I111" s="42"/>
      <c r="J111" s="230"/>
      <c r="K111" s="230"/>
      <c r="L111" s="231"/>
      <c r="M111" s="229"/>
      <c r="N111" s="229"/>
      <c r="O111" s="232"/>
      <c r="P111" s="41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</row>
    <row r="112" spans="1:29" ht="18.75">
      <c r="A112" s="42"/>
      <c r="B112" s="42"/>
      <c r="C112" s="42"/>
      <c r="D112" s="42"/>
      <c r="E112" s="229"/>
      <c r="F112" s="229"/>
      <c r="G112" s="229"/>
      <c r="H112" s="42"/>
      <c r="I112" s="42"/>
      <c r="J112" s="230"/>
      <c r="K112" s="230"/>
      <c r="L112" s="231"/>
      <c r="M112" s="229"/>
      <c r="N112" s="229"/>
      <c r="O112" s="232"/>
      <c r="P112" s="41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</row>
    <row r="113" spans="1:29" ht="18.75">
      <c r="A113" s="42"/>
      <c r="B113" s="42"/>
      <c r="C113" s="42"/>
      <c r="D113" s="42"/>
      <c r="E113" s="229"/>
      <c r="F113" s="229"/>
      <c r="G113" s="229"/>
      <c r="H113" s="42"/>
      <c r="I113" s="42"/>
      <c r="J113" s="230"/>
      <c r="K113" s="230"/>
      <c r="L113" s="231"/>
      <c r="M113" s="229"/>
      <c r="N113" s="229"/>
      <c r="O113" s="232"/>
      <c r="P113" s="41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</row>
    <row r="114" spans="1:29" ht="18.75">
      <c r="A114" s="42"/>
      <c r="B114" s="42"/>
      <c r="C114" s="42"/>
      <c r="D114" s="42"/>
      <c r="E114" s="229"/>
      <c r="F114" s="229"/>
      <c r="G114" s="229"/>
      <c r="H114" s="42"/>
      <c r="I114" s="42"/>
      <c r="J114" s="230"/>
      <c r="K114" s="230"/>
      <c r="L114" s="231"/>
      <c r="M114" s="229"/>
      <c r="N114" s="229"/>
      <c r="O114" s="232"/>
      <c r="P114" s="41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</row>
    <row r="115" spans="1:29" ht="18.75">
      <c r="A115" s="42"/>
      <c r="B115" s="42"/>
      <c r="C115" s="42"/>
      <c r="D115" s="42"/>
      <c r="E115" s="229"/>
      <c r="F115" s="229"/>
      <c r="G115" s="229"/>
      <c r="H115" s="42"/>
      <c r="I115" s="42"/>
      <c r="J115" s="230"/>
      <c r="K115" s="230"/>
      <c r="L115" s="231"/>
      <c r="M115" s="229"/>
      <c r="N115" s="229"/>
      <c r="O115" s="232"/>
      <c r="P115" s="41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</row>
    <row r="116" spans="1:29" ht="18.75">
      <c r="A116" s="42"/>
      <c r="B116" s="42"/>
      <c r="C116" s="42"/>
      <c r="D116" s="42"/>
      <c r="E116" s="229"/>
      <c r="F116" s="229"/>
      <c r="G116" s="229"/>
      <c r="H116" s="42"/>
      <c r="I116" s="42"/>
      <c r="J116" s="230"/>
      <c r="K116" s="230"/>
      <c r="L116" s="231"/>
      <c r="M116" s="229"/>
      <c r="N116" s="229"/>
      <c r="O116" s="232"/>
      <c r="P116" s="41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</row>
    <row r="117" spans="1:29" ht="18.75">
      <c r="A117" s="42"/>
      <c r="B117" s="42"/>
      <c r="C117" s="42"/>
      <c r="D117" s="42"/>
      <c r="E117" s="229"/>
      <c r="F117" s="229"/>
      <c r="G117" s="229"/>
      <c r="H117" s="42"/>
      <c r="I117" s="42"/>
      <c r="J117" s="230"/>
      <c r="K117" s="230"/>
      <c r="L117" s="231"/>
      <c r="M117" s="229"/>
      <c r="N117" s="229"/>
      <c r="O117" s="232"/>
      <c r="P117" s="41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</row>
    <row r="118" spans="1:29" ht="18.75">
      <c r="A118" s="42"/>
      <c r="B118" s="42"/>
      <c r="C118" s="42"/>
      <c r="D118" s="42"/>
      <c r="E118" s="229"/>
      <c r="F118" s="229"/>
      <c r="G118" s="229"/>
      <c r="H118" s="42"/>
      <c r="I118" s="42"/>
      <c r="J118" s="230"/>
      <c r="K118" s="230"/>
      <c r="L118" s="231"/>
      <c r="M118" s="229"/>
      <c r="N118" s="229"/>
      <c r="O118" s="232"/>
      <c r="P118" s="41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</row>
    <row r="119" spans="1:29" ht="18.75">
      <c r="A119" s="42"/>
      <c r="B119" s="42"/>
      <c r="C119" s="42"/>
      <c r="D119" s="42"/>
      <c r="E119" s="229"/>
      <c r="F119" s="229"/>
      <c r="G119" s="229"/>
      <c r="H119" s="42"/>
      <c r="I119" s="42"/>
      <c r="J119" s="230"/>
      <c r="K119" s="230"/>
      <c r="L119" s="231"/>
      <c r="M119" s="229"/>
      <c r="N119" s="229"/>
      <c r="O119" s="232"/>
      <c r="P119" s="41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</row>
    <row r="120" spans="1:29" ht="18.75">
      <c r="A120" s="42"/>
      <c r="B120" s="42"/>
      <c r="C120" s="42"/>
      <c r="D120" s="42"/>
      <c r="E120" s="229"/>
      <c r="F120" s="229"/>
      <c r="G120" s="229"/>
      <c r="H120" s="42"/>
      <c r="I120" s="42"/>
      <c r="J120" s="230"/>
      <c r="K120" s="230"/>
      <c r="L120" s="231"/>
      <c r="M120" s="229"/>
      <c r="N120" s="229"/>
      <c r="O120" s="232"/>
      <c r="P120" s="41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</row>
    <row r="121" spans="1:29" ht="18.75">
      <c r="A121" s="42"/>
      <c r="B121" s="42"/>
      <c r="C121" s="42"/>
      <c r="D121" s="42"/>
      <c r="E121" s="229"/>
      <c r="F121" s="229"/>
      <c r="G121" s="229"/>
      <c r="H121" s="42"/>
      <c r="I121" s="42"/>
      <c r="J121" s="230"/>
      <c r="K121" s="230"/>
      <c r="L121" s="231"/>
      <c r="M121" s="229"/>
      <c r="N121" s="229"/>
      <c r="O121" s="232"/>
      <c r="P121" s="41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</row>
    <row r="122" spans="1:29" ht="18.75">
      <c r="A122" s="42"/>
      <c r="B122" s="42"/>
      <c r="C122" s="42"/>
      <c r="D122" s="42"/>
      <c r="E122" s="229"/>
      <c r="F122" s="229"/>
      <c r="G122" s="229"/>
      <c r="H122" s="42"/>
      <c r="I122" s="42"/>
      <c r="J122" s="230"/>
      <c r="K122" s="230"/>
      <c r="L122" s="231"/>
      <c r="M122" s="229"/>
      <c r="N122" s="229"/>
      <c r="O122" s="232"/>
      <c r="P122" s="41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</row>
    <row r="123" spans="1:29" ht="18.75">
      <c r="A123" s="42"/>
      <c r="B123" s="42"/>
      <c r="C123" s="42"/>
      <c r="D123" s="42"/>
      <c r="E123" s="229"/>
      <c r="F123" s="229"/>
      <c r="G123" s="229"/>
      <c r="H123" s="42"/>
      <c r="I123" s="42"/>
      <c r="J123" s="230"/>
      <c r="K123" s="230"/>
      <c r="L123" s="231"/>
      <c r="M123" s="229"/>
      <c r="N123" s="229"/>
      <c r="O123" s="232"/>
      <c r="P123" s="41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</row>
    <row r="124" spans="1:29" ht="18.75">
      <c r="A124" s="42"/>
      <c r="B124" s="42"/>
      <c r="C124" s="42"/>
      <c r="D124" s="42"/>
      <c r="E124" s="229"/>
      <c r="F124" s="229"/>
      <c r="G124" s="229"/>
      <c r="H124" s="42"/>
      <c r="I124" s="42"/>
      <c r="J124" s="230"/>
      <c r="K124" s="230"/>
      <c r="L124" s="231"/>
      <c r="M124" s="229"/>
      <c r="N124" s="229"/>
      <c r="O124" s="232"/>
      <c r="P124" s="41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</row>
    <row r="125" spans="1:29" ht="18.75">
      <c r="A125" s="42"/>
      <c r="B125" s="42"/>
      <c r="C125" s="42"/>
      <c r="D125" s="42"/>
      <c r="E125" s="229"/>
      <c r="F125" s="229"/>
      <c r="G125" s="229"/>
      <c r="H125" s="42"/>
      <c r="I125" s="42"/>
      <c r="J125" s="230"/>
      <c r="K125" s="230"/>
      <c r="L125" s="231"/>
      <c r="M125" s="229"/>
      <c r="N125" s="229"/>
      <c r="O125" s="232"/>
      <c r="P125" s="41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</row>
    <row r="126" spans="1:29" ht="18.75">
      <c r="A126" s="42"/>
      <c r="B126" s="42"/>
      <c r="C126" s="42"/>
      <c r="D126" s="42"/>
      <c r="E126" s="229"/>
      <c r="F126" s="229"/>
      <c r="G126" s="229"/>
      <c r="H126" s="42"/>
      <c r="I126" s="42"/>
      <c r="J126" s="230"/>
      <c r="K126" s="230"/>
      <c r="L126" s="231"/>
      <c r="M126" s="229"/>
      <c r="N126" s="229"/>
      <c r="O126" s="232"/>
      <c r="P126" s="41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</row>
    <row r="127" spans="1:29" ht="18.75">
      <c r="A127" s="42"/>
      <c r="B127" s="42"/>
      <c r="C127" s="42"/>
      <c r="D127" s="42"/>
      <c r="E127" s="229"/>
      <c r="F127" s="229"/>
      <c r="G127" s="229"/>
      <c r="H127" s="42"/>
      <c r="I127" s="42"/>
      <c r="J127" s="230"/>
      <c r="K127" s="230"/>
      <c r="L127" s="231"/>
      <c r="M127" s="229"/>
      <c r="N127" s="229"/>
      <c r="O127" s="232"/>
      <c r="P127" s="41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</row>
    <row r="128" spans="1:29" ht="18.75">
      <c r="A128" s="42"/>
      <c r="B128" s="42"/>
      <c r="C128" s="42"/>
      <c r="D128" s="42"/>
      <c r="E128" s="229"/>
      <c r="F128" s="229"/>
      <c r="G128" s="229"/>
      <c r="H128" s="42"/>
      <c r="I128" s="42"/>
      <c r="J128" s="230"/>
      <c r="K128" s="230"/>
      <c r="L128" s="231"/>
      <c r="M128" s="229"/>
      <c r="N128" s="229"/>
      <c r="O128" s="232"/>
      <c r="P128" s="41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</row>
    <row r="129" spans="1:29" ht="18.75">
      <c r="A129" s="42"/>
      <c r="B129" s="42"/>
      <c r="C129" s="42"/>
      <c r="D129" s="42"/>
      <c r="E129" s="229"/>
      <c r="F129" s="229"/>
      <c r="G129" s="229"/>
      <c r="H129" s="42"/>
      <c r="I129" s="42"/>
      <c r="J129" s="230"/>
      <c r="K129" s="230"/>
      <c r="L129" s="231"/>
      <c r="M129" s="229"/>
      <c r="N129" s="229"/>
      <c r="O129" s="232"/>
      <c r="P129" s="41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</row>
    <row r="130" spans="1:29" ht="18.75">
      <c r="A130" s="42"/>
      <c r="B130" s="42"/>
      <c r="C130" s="42"/>
      <c r="D130" s="42"/>
      <c r="E130" s="229"/>
      <c r="F130" s="229"/>
      <c r="G130" s="229"/>
      <c r="H130" s="42"/>
      <c r="I130" s="42"/>
      <c r="J130" s="230"/>
      <c r="K130" s="230"/>
      <c r="L130" s="231"/>
      <c r="M130" s="229"/>
      <c r="N130" s="229"/>
      <c r="O130" s="232"/>
      <c r="P130" s="41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</row>
    <row r="131" spans="1:29" ht="18.75">
      <c r="A131" s="42"/>
      <c r="B131" s="42"/>
      <c r="C131" s="42"/>
      <c r="D131" s="42"/>
      <c r="E131" s="229"/>
      <c r="F131" s="229"/>
      <c r="G131" s="229"/>
      <c r="H131" s="42"/>
      <c r="I131" s="42"/>
      <c r="J131" s="230"/>
      <c r="K131" s="230"/>
      <c r="L131" s="231"/>
      <c r="M131" s="229"/>
      <c r="N131" s="229"/>
      <c r="O131" s="232"/>
      <c r="P131" s="41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</row>
    <row r="132" spans="1:29" ht="18.75">
      <c r="A132" s="42"/>
      <c r="B132" s="42"/>
      <c r="C132" s="42"/>
      <c r="D132" s="42"/>
      <c r="E132" s="229"/>
      <c r="F132" s="229"/>
      <c r="G132" s="229"/>
      <c r="H132" s="42"/>
      <c r="I132" s="42"/>
      <c r="J132" s="230"/>
      <c r="K132" s="230"/>
      <c r="L132" s="231"/>
      <c r="M132" s="229"/>
      <c r="N132" s="229"/>
      <c r="O132" s="232"/>
      <c r="P132" s="41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</row>
    <row r="133" spans="1:29" ht="18.75">
      <c r="A133" s="42"/>
      <c r="B133" s="42"/>
      <c r="C133" s="42"/>
      <c r="D133" s="42"/>
      <c r="E133" s="229"/>
      <c r="F133" s="229"/>
      <c r="G133" s="229"/>
      <c r="H133" s="42"/>
      <c r="I133" s="42"/>
      <c r="J133" s="230"/>
      <c r="K133" s="230"/>
      <c r="L133" s="231"/>
      <c r="M133" s="229"/>
      <c r="N133" s="229"/>
      <c r="O133" s="232"/>
      <c r="P133" s="41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</row>
    <row r="134" spans="1:29" ht="18.75">
      <c r="A134" s="42"/>
      <c r="B134" s="42"/>
      <c r="C134" s="42"/>
      <c r="D134" s="42"/>
      <c r="E134" s="229"/>
      <c r="F134" s="229"/>
      <c r="G134" s="229"/>
      <c r="H134" s="42"/>
      <c r="I134" s="42"/>
      <c r="J134" s="230"/>
      <c r="K134" s="230"/>
      <c r="L134" s="231"/>
      <c r="M134" s="229"/>
      <c r="N134" s="229"/>
      <c r="O134" s="232"/>
      <c r="P134" s="41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</row>
    <row r="135" spans="1:29" ht="18.75">
      <c r="A135" s="42"/>
      <c r="B135" s="42"/>
      <c r="C135" s="42"/>
      <c r="D135" s="42"/>
      <c r="E135" s="229"/>
      <c r="F135" s="229"/>
      <c r="G135" s="229"/>
      <c r="H135" s="42"/>
      <c r="I135" s="42"/>
      <c r="J135" s="230"/>
      <c r="K135" s="230"/>
      <c r="L135" s="231"/>
      <c r="M135" s="229"/>
      <c r="N135" s="229"/>
      <c r="O135" s="232"/>
      <c r="P135" s="41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</row>
    <row r="136" spans="1:29" ht="18.75">
      <c r="A136" s="42"/>
      <c r="B136" s="42"/>
      <c r="C136" s="42"/>
      <c r="D136" s="42"/>
      <c r="E136" s="229"/>
      <c r="F136" s="229"/>
      <c r="G136" s="229"/>
      <c r="H136" s="42"/>
      <c r="I136" s="42"/>
      <c r="J136" s="230"/>
      <c r="K136" s="230"/>
      <c r="L136" s="231"/>
      <c r="M136" s="229"/>
      <c r="N136" s="229"/>
      <c r="O136" s="232"/>
      <c r="P136" s="41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</row>
    <row r="137" spans="1:29" ht="18.75">
      <c r="A137" s="42"/>
      <c r="B137" s="42"/>
      <c r="C137" s="42"/>
      <c r="D137" s="42"/>
      <c r="E137" s="229"/>
      <c r="F137" s="229"/>
      <c r="G137" s="229"/>
      <c r="H137" s="42"/>
      <c r="I137" s="42"/>
      <c r="J137" s="230"/>
      <c r="K137" s="230"/>
      <c r="L137" s="231"/>
      <c r="M137" s="229"/>
      <c r="N137" s="229"/>
      <c r="O137" s="232"/>
      <c r="P137" s="41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</row>
    <row r="138" spans="1:29" ht="18.75">
      <c r="A138" s="42"/>
      <c r="B138" s="42"/>
      <c r="C138" s="42"/>
      <c r="D138" s="42"/>
      <c r="E138" s="229"/>
      <c r="F138" s="229"/>
      <c r="G138" s="229"/>
      <c r="H138" s="42"/>
      <c r="I138" s="42"/>
      <c r="J138" s="230"/>
      <c r="K138" s="230"/>
      <c r="L138" s="231"/>
      <c r="M138" s="229"/>
      <c r="N138" s="229"/>
      <c r="O138" s="232"/>
      <c r="P138" s="41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</row>
    <row r="139" spans="1:29" ht="18.75">
      <c r="A139" s="42"/>
      <c r="B139" s="42"/>
      <c r="C139" s="42"/>
      <c r="D139" s="42"/>
      <c r="E139" s="229"/>
      <c r="F139" s="229"/>
      <c r="G139" s="229"/>
      <c r="H139" s="42"/>
      <c r="I139" s="42"/>
      <c r="J139" s="230"/>
      <c r="K139" s="230"/>
      <c r="L139" s="231"/>
      <c r="M139" s="229"/>
      <c r="N139" s="229"/>
      <c r="O139" s="232"/>
      <c r="P139" s="41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</row>
    <row r="140" spans="1:29" ht="18.75">
      <c r="A140" s="42"/>
      <c r="B140" s="42"/>
      <c r="C140" s="42"/>
      <c r="D140" s="42"/>
      <c r="E140" s="229"/>
      <c r="F140" s="229"/>
      <c r="G140" s="229"/>
      <c r="H140" s="42"/>
      <c r="I140" s="42"/>
      <c r="J140" s="230"/>
      <c r="K140" s="230"/>
      <c r="L140" s="231"/>
      <c r="M140" s="229"/>
      <c r="N140" s="229"/>
      <c r="O140" s="232"/>
      <c r="P140" s="41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</row>
    <row r="141" spans="1:29" ht="18.75">
      <c r="A141" s="42"/>
      <c r="B141" s="42"/>
      <c r="C141" s="42"/>
      <c r="D141" s="42"/>
      <c r="E141" s="229"/>
      <c r="F141" s="229"/>
      <c r="G141" s="229"/>
      <c r="H141" s="42"/>
      <c r="I141" s="42"/>
      <c r="J141" s="230"/>
      <c r="K141" s="230"/>
      <c r="L141" s="231"/>
      <c r="M141" s="229"/>
      <c r="N141" s="229"/>
      <c r="O141" s="232"/>
      <c r="P141" s="41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</row>
    <row r="142" spans="1:29" ht="18.75">
      <c r="A142" s="42"/>
      <c r="B142" s="42"/>
      <c r="C142" s="42"/>
      <c r="D142" s="42"/>
      <c r="E142" s="229"/>
      <c r="F142" s="229"/>
      <c r="G142" s="229"/>
      <c r="H142" s="42"/>
      <c r="I142" s="42"/>
      <c r="J142" s="230"/>
      <c r="K142" s="230"/>
      <c r="L142" s="231"/>
      <c r="M142" s="229"/>
      <c r="N142" s="229"/>
      <c r="O142" s="232"/>
      <c r="P142" s="41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</row>
    <row r="143" spans="1:29" ht="18.75">
      <c r="A143" s="42"/>
      <c r="B143" s="42"/>
      <c r="C143" s="42"/>
      <c r="D143" s="42"/>
      <c r="E143" s="229"/>
      <c r="F143" s="229"/>
      <c r="G143" s="229"/>
      <c r="H143" s="42"/>
      <c r="I143" s="42"/>
      <c r="J143" s="230"/>
      <c r="K143" s="230"/>
      <c r="L143" s="231"/>
      <c r="M143" s="229"/>
      <c r="N143" s="229"/>
      <c r="O143" s="232"/>
      <c r="P143" s="41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</row>
    <row r="144" spans="1:29" ht="18.75">
      <c r="A144" s="42"/>
      <c r="B144" s="42"/>
      <c r="C144" s="42"/>
      <c r="D144" s="42"/>
      <c r="E144" s="229"/>
      <c r="F144" s="229"/>
      <c r="G144" s="229"/>
      <c r="H144" s="42"/>
      <c r="I144" s="42"/>
      <c r="J144" s="230"/>
      <c r="K144" s="230"/>
      <c r="L144" s="231"/>
      <c r="M144" s="229"/>
      <c r="N144" s="229"/>
      <c r="O144" s="232"/>
      <c r="P144" s="41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</row>
    <row r="145" spans="1:29" ht="18.75">
      <c r="A145" s="42"/>
      <c r="B145" s="42"/>
      <c r="C145" s="42"/>
      <c r="D145" s="42"/>
      <c r="E145" s="229"/>
      <c r="F145" s="229"/>
      <c r="G145" s="229"/>
      <c r="H145" s="42"/>
      <c r="I145" s="42"/>
      <c r="J145" s="230"/>
      <c r="K145" s="230"/>
      <c r="L145" s="231"/>
      <c r="M145" s="229"/>
      <c r="N145" s="229"/>
      <c r="O145" s="232"/>
      <c r="P145" s="41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</row>
    <row r="146" spans="1:29" ht="18.75">
      <c r="A146" s="42"/>
      <c r="B146" s="42"/>
      <c r="C146" s="42"/>
      <c r="D146" s="42"/>
      <c r="E146" s="229"/>
      <c r="F146" s="229"/>
      <c r="G146" s="229"/>
      <c r="H146" s="42"/>
      <c r="I146" s="42"/>
      <c r="J146" s="230"/>
      <c r="K146" s="230"/>
      <c r="L146" s="231"/>
      <c r="M146" s="229"/>
      <c r="N146" s="229"/>
      <c r="O146" s="232"/>
      <c r="P146" s="41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</row>
    <row r="147" spans="1:29" ht="18.75">
      <c r="A147" s="42"/>
      <c r="B147" s="42"/>
      <c r="C147" s="42"/>
      <c r="D147" s="42"/>
      <c r="E147" s="229"/>
      <c r="F147" s="229"/>
      <c r="G147" s="229"/>
      <c r="H147" s="42"/>
      <c r="I147" s="42"/>
      <c r="J147" s="230"/>
      <c r="K147" s="230"/>
      <c r="L147" s="231"/>
      <c r="M147" s="229"/>
      <c r="N147" s="229"/>
      <c r="O147" s="232"/>
      <c r="P147" s="41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</row>
    <row r="148" spans="1:29" ht="18.75">
      <c r="A148" s="42"/>
      <c r="B148" s="42"/>
      <c r="C148" s="42"/>
      <c r="D148" s="42"/>
      <c r="E148" s="229"/>
      <c r="F148" s="229"/>
      <c r="G148" s="229"/>
      <c r="H148" s="42"/>
      <c r="I148" s="42"/>
      <c r="J148" s="230"/>
      <c r="K148" s="230"/>
      <c r="L148" s="231"/>
      <c r="M148" s="229"/>
      <c r="N148" s="229"/>
      <c r="O148" s="232"/>
      <c r="P148" s="41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</row>
    <row r="149" spans="1:29" ht="18.75">
      <c r="A149" s="42"/>
      <c r="B149" s="42"/>
      <c r="C149" s="42"/>
      <c r="D149" s="42"/>
      <c r="E149" s="229"/>
      <c r="F149" s="229"/>
      <c r="G149" s="229"/>
      <c r="H149" s="42"/>
      <c r="I149" s="42"/>
      <c r="J149" s="230"/>
      <c r="K149" s="230"/>
      <c r="L149" s="231"/>
      <c r="M149" s="229"/>
      <c r="N149" s="229"/>
      <c r="O149" s="232"/>
      <c r="P149" s="41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</row>
    <row r="150" spans="1:29" ht="18.75">
      <c r="A150" s="42"/>
      <c r="B150" s="42"/>
      <c r="C150" s="42"/>
      <c r="D150" s="42"/>
      <c r="E150" s="229"/>
      <c r="F150" s="229"/>
      <c r="G150" s="229"/>
      <c r="H150" s="42"/>
      <c r="I150" s="42"/>
      <c r="J150" s="230"/>
      <c r="K150" s="230"/>
      <c r="L150" s="231"/>
      <c r="M150" s="229"/>
      <c r="N150" s="229"/>
      <c r="O150" s="232"/>
      <c r="P150" s="41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</row>
    <row r="151" spans="1:29" ht="18.75">
      <c r="A151" s="42"/>
      <c r="B151" s="42"/>
      <c r="C151" s="42"/>
      <c r="D151" s="42"/>
      <c r="E151" s="229"/>
      <c r="F151" s="229"/>
      <c r="G151" s="229"/>
      <c r="H151" s="42"/>
      <c r="I151" s="42"/>
      <c r="J151" s="230"/>
      <c r="K151" s="230"/>
      <c r="L151" s="231"/>
      <c r="M151" s="229"/>
      <c r="N151" s="229"/>
      <c r="O151" s="232"/>
      <c r="P151" s="41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</row>
    <row r="152" spans="1:29" ht="18.75">
      <c r="A152" s="42"/>
      <c r="B152" s="42"/>
      <c r="C152" s="42"/>
      <c r="D152" s="42"/>
      <c r="E152" s="229"/>
      <c r="F152" s="229"/>
      <c r="G152" s="229"/>
      <c r="H152" s="42"/>
      <c r="I152" s="42"/>
      <c r="J152" s="230"/>
      <c r="K152" s="230"/>
      <c r="L152" s="231"/>
      <c r="M152" s="229"/>
      <c r="N152" s="229"/>
      <c r="O152" s="232"/>
      <c r="P152" s="41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</row>
    <row r="153" spans="1:29" ht="18.75">
      <c r="A153" s="42"/>
      <c r="B153" s="42"/>
      <c r="C153" s="42"/>
      <c r="D153" s="42"/>
      <c r="E153" s="229"/>
      <c r="F153" s="229"/>
      <c r="G153" s="229"/>
      <c r="H153" s="42"/>
      <c r="I153" s="42"/>
      <c r="J153" s="230"/>
      <c r="K153" s="230"/>
      <c r="L153" s="231"/>
      <c r="M153" s="229"/>
      <c r="N153" s="229"/>
      <c r="O153" s="232"/>
      <c r="P153" s="41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</row>
    <row r="154" spans="1:29" ht="18.75">
      <c r="A154" s="42"/>
      <c r="B154" s="42"/>
      <c r="C154" s="42"/>
      <c r="D154" s="42"/>
      <c r="E154" s="229"/>
      <c r="F154" s="229"/>
      <c r="G154" s="229"/>
      <c r="H154" s="42"/>
      <c r="I154" s="42"/>
      <c r="J154" s="230"/>
      <c r="K154" s="230"/>
      <c r="L154" s="231"/>
      <c r="M154" s="229"/>
      <c r="N154" s="229"/>
      <c r="O154" s="232"/>
      <c r="P154" s="41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</row>
    <row r="155" spans="1:29" ht="18.75">
      <c r="A155" s="42"/>
      <c r="B155" s="42"/>
      <c r="C155" s="42"/>
      <c r="D155" s="42"/>
      <c r="E155" s="229"/>
      <c r="F155" s="229"/>
      <c r="G155" s="229"/>
      <c r="H155" s="42"/>
      <c r="I155" s="42"/>
      <c r="J155" s="230"/>
      <c r="K155" s="230"/>
      <c r="L155" s="231"/>
      <c r="M155" s="229"/>
      <c r="N155" s="229"/>
      <c r="O155" s="232"/>
      <c r="P155" s="41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</row>
    <row r="156" spans="1:29" ht="18.75">
      <c r="A156" s="42"/>
      <c r="B156" s="42"/>
      <c r="C156" s="42"/>
      <c r="D156" s="42"/>
      <c r="E156" s="229"/>
      <c r="F156" s="229"/>
      <c r="G156" s="229"/>
      <c r="H156" s="42"/>
      <c r="I156" s="42"/>
      <c r="J156" s="230"/>
      <c r="K156" s="230"/>
      <c r="L156" s="231"/>
      <c r="M156" s="229"/>
      <c r="N156" s="229"/>
      <c r="O156" s="232"/>
      <c r="P156" s="41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</row>
    <row r="157" spans="1:29" ht="18.75">
      <c r="A157" s="42"/>
      <c r="B157" s="42"/>
      <c r="C157" s="42"/>
      <c r="D157" s="42"/>
      <c r="E157" s="229"/>
      <c r="F157" s="229"/>
      <c r="G157" s="229"/>
      <c r="H157" s="42"/>
      <c r="I157" s="42"/>
      <c r="J157" s="230"/>
      <c r="K157" s="230"/>
      <c r="L157" s="231"/>
      <c r="M157" s="229"/>
      <c r="N157" s="229"/>
      <c r="O157" s="232"/>
      <c r="P157" s="41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</row>
    <row r="158" spans="1:29" ht="18.75">
      <c r="A158" s="42"/>
      <c r="B158" s="42"/>
      <c r="C158" s="42"/>
      <c r="D158" s="42"/>
      <c r="E158" s="229"/>
      <c r="F158" s="229"/>
      <c r="G158" s="229"/>
      <c r="H158" s="42"/>
      <c r="I158" s="42"/>
      <c r="J158" s="230"/>
      <c r="K158" s="230"/>
      <c r="L158" s="231"/>
      <c r="M158" s="229"/>
      <c r="N158" s="229"/>
      <c r="O158" s="232"/>
      <c r="P158" s="41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</row>
    <row r="159" spans="1:29" ht="18.75">
      <c r="A159" s="42"/>
      <c r="B159" s="42"/>
      <c r="C159" s="42"/>
      <c r="D159" s="42"/>
      <c r="E159" s="229"/>
      <c r="F159" s="229"/>
      <c r="G159" s="229"/>
      <c r="H159" s="42"/>
      <c r="I159" s="42"/>
      <c r="J159" s="230"/>
      <c r="K159" s="230"/>
      <c r="L159" s="231"/>
      <c r="M159" s="229"/>
      <c r="N159" s="229"/>
      <c r="O159" s="232"/>
      <c r="P159" s="41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</row>
    <row r="160" spans="1:29" ht="18.75">
      <c r="A160" s="42"/>
      <c r="B160" s="42"/>
      <c r="C160" s="42"/>
      <c r="D160" s="42"/>
      <c r="E160" s="229"/>
      <c r="F160" s="229"/>
      <c r="G160" s="229"/>
      <c r="H160" s="42"/>
      <c r="I160" s="42"/>
      <c r="J160" s="230"/>
      <c r="K160" s="230"/>
      <c r="L160" s="231"/>
      <c r="M160" s="229"/>
      <c r="N160" s="229"/>
      <c r="O160" s="232"/>
      <c r="P160" s="41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</row>
    <row r="161" spans="1:29" ht="18.75">
      <c r="A161" s="42"/>
      <c r="B161" s="42"/>
      <c r="C161" s="42"/>
      <c r="D161" s="42"/>
      <c r="E161" s="229"/>
      <c r="F161" s="229"/>
      <c r="G161" s="229"/>
      <c r="H161" s="42"/>
      <c r="I161" s="42"/>
      <c r="J161" s="230"/>
      <c r="K161" s="230"/>
      <c r="L161" s="231"/>
      <c r="M161" s="229"/>
      <c r="N161" s="229"/>
      <c r="O161" s="232"/>
      <c r="P161" s="41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</row>
    <row r="162" spans="1:29" ht="18.75">
      <c r="A162" s="42"/>
      <c r="B162" s="42"/>
      <c r="C162" s="42"/>
      <c r="D162" s="42"/>
      <c r="E162" s="229"/>
      <c r="F162" s="229"/>
      <c r="G162" s="229"/>
      <c r="H162" s="42"/>
      <c r="I162" s="42"/>
      <c r="J162" s="230"/>
      <c r="K162" s="230"/>
      <c r="L162" s="231"/>
      <c r="M162" s="229"/>
      <c r="N162" s="229"/>
      <c r="O162" s="232"/>
      <c r="P162" s="41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</row>
    <row r="163" spans="1:29" ht="18.75">
      <c r="A163" s="42"/>
      <c r="B163" s="42"/>
      <c r="C163" s="42"/>
      <c r="D163" s="42"/>
      <c r="E163" s="229"/>
      <c r="F163" s="229"/>
      <c r="G163" s="229"/>
      <c r="H163" s="42"/>
      <c r="I163" s="42"/>
      <c r="J163" s="230"/>
      <c r="K163" s="230"/>
      <c r="L163" s="231"/>
      <c r="M163" s="229"/>
      <c r="N163" s="229"/>
      <c r="O163" s="232"/>
      <c r="P163" s="41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</row>
    <row r="164" spans="1:29" ht="18.75">
      <c r="A164" s="42"/>
      <c r="B164" s="42"/>
      <c r="C164" s="42"/>
      <c r="D164" s="42"/>
      <c r="E164" s="229"/>
      <c r="F164" s="229"/>
      <c r="G164" s="229"/>
      <c r="H164" s="42"/>
      <c r="I164" s="42"/>
      <c r="J164" s="230"/>
      <c r="K164" s="230"/>
      <c r="L164" s="231"/>
      <c r="M164" s="229"/>
      <c r="N164" s="229"/>
      <c r="O164" s="232"/>
      <c r="P164" s="41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</row>
    <row r="165" spans="1:29" ht="18.75">
      <c r="A165" s="42"/>
      <c r="B165" s="42"/>
      <c r="C165" s="42"/>
      <c r="D165" s="42"/>
      <c r="E165" s="229"/>
      <c r="F165" s="229"/>
      <c r="G165" s="229"/>
      <c r="H165" s="42"/>
      <c r="I165" s="42"/>
      <c r="J165" s="230"/>
      <c r="K165" s="230"/>
      <c r="L165" s="231"/>
      <c r="M165" s="229"/>
      <c r="N165" s="229"/>
      <c r="O165" s="232"/>
      <c r="P165" s="41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</row>
    <row r="166" spans="1:29" ht="18.75">
      <c r="A166" s="42"/>
      <c r="B166" s="42"/>
      <c r="C166" s="42"/>
      <c r="D166" s="42"/>
      <c r="E166" s="229"/>
      <c r="F166" s="229"/>
      <c r="G166" s="229"/>
      <c r="H166" s="42"/>
      <c r="I166" s="42"/>
      <c r="J166" s="230"/>
      <c r="K166" s="230"/>
      <c r="L166" s="231"/>
      <c r="M166" s="229"/>
      <c r="N166" s="229"/>
      <c r="O166" s="232"/>
      <c r="P166" s="41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</row>
    <row r="167" spans="1:29" ht="18.75">
      <c r="A167" s="42"/>
      <c r="B167" s="42"/>
      <c r="C167" s="42"/>
      <c r="D167" s="42"/>
      <c r="E167" s="229"/>
      <c r="F167" s="229"/>
      <c r="G167" s="229"/>
      <c r="H167" s="42"/>
      <c r="I167" s="42"/>
      <c r="J167" s="230"/>
      <c r="K167" s="230"/>
      <c r="L167" s="231"/>
      <c r="M167" s="229"/>
      <c r="N167" s="229"/>
      <c r="O167" s="232"/>
      <c r="P167" s="41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</row>
    <row r="168" spans="1:29" ht="18.75">
      <c r="A168" s="42"/>
      <c r="B168" s="42"/>
      <c r="C168" s="42"/>
      <c r="D168" s="42"/>
      <c r="E168" s="229"/>
      <c r="F168" s="229"/>
      <c r="G168" s="229"/>
      <c r="H168" s="42"/>
      <c r="I168" s="42"/>
      <c r="J168" s="230"/>
      <c r="K168" s="230"/>
      <c r="L168" s="231"/>
      <c r="M168" s="229"/>
      <c r="N168" s="229"/>
      <c r="O168" s="232"/>
      <c r="P168" s="41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</row>
    <row r="169" spans="1:29" ht="18.75">
      <c r="A169" s="42"/>
      <c r="B169" s="42"/>
      <c r="C169" s="42"/>
      <c r="D169" s="42"/>
      <c r="E169" s="229"/>
      <c r="F169" s="229"/>
      <c r="G169" s="229"/>
      <c r="H169" s="42"/>
      <c r="I169" s="42"/>
      <c r="J169" s="230"/>
      <c r="K169" s="230"/>
      <c r="L169" s="231"/>
      <c r="M169" s="229"/>
      <c r="N169" s="229"/>
      <c r="O169" s="232"/>
      <c r="P169" s="41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</row>
    <row r="170" spans="1:29" ht="18.75">
      <c r="A170" s="42"/>
      <c r="B170" s="42"/>
      <c r="C170" s="42"/>
      <c r="D170" s="42"/>
      <c r="E170" s="229"/>
      <c r="F170" s="229"/>
      <c r="G170" s="229"/>
      <c r="H170" s="42"/>
      <c r="I170" s="42"/>
      <c r="J170" s="230"/>
      <c r="K170" s="230"/>
      <c r="L170" s="231"/>
      <c r="M170" s="229"/>
      <c r="N170" s="229"/>
      <c r="O170" s="232"/>
      <c r="P170" s="41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</row>
    <row r="171" spans="1:29" ht="18.75">
      <c r="A171" s="42"/>
      <c r="B171" s="42"/>
      <c r="C171" s="42"/>
      <c r="D171" s="42"/>
      <c r="E171" s="229"/>
      <c r="F171" s="229"/>
      <c r="G171" s="229"/>
      <c r="H171" s="42"/>
      <c r="I171" s="42"/>
      <c r="J171" s="230"/>
      <c r="K171" s="230"/>
      <c r="L171" s="231"/>
      <c r="M171" s="229"/>
      <c r="N171" s="229"/>
      <c r="O171" s="232"/>
      <c r="P171" s="41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</row>
    <row r="172" spans="1:29" ht="18.75">
      <c r="A172" s="42"/>
      <c r="B172" s="42"/>
      <c r="C172" s="42"/>
      <c r="D172" s="42"/>
      <c r="E172" s="229"/>
      <c r="F172" s="229"/>
      <c r="G172" s="229"/>
      <c r="H172" s="42"/>
      <c r="I172" s="42"/>
      <c r="J172" s="230"/>
      <c r="K172" s="230"/>
      <c r="L172" s="231"/>
      <c r="M172" s="229"/>
      <c r="N172" s="229"/>
      <c r="O172" s="232"/>
      <c r="P172" s="41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</row>
    <row r="173" spans="1:29" ht="18.75">
      <c r="A173" s="42"/>
      <c r="B173" s="42"/>
      <c r="C173" s="42"/>
      <c r="D173" s="42"/>
      <c r="E173" s="229"/>
      <c r="F173" s="229"/>
      <c r="G173" s="229"/>
      <c r="H173" s="42"/>
      <c r="I173" s="42"/>
      <c r="J173" s="230"/>
      <c r="K173" s="230"/>
      <c r="L173" s="231"/>
      <c r="M173" s="229"/>
      <c r="N173" s="229"/>
      <c r="O173" s="232"/>
      <c r="P173" s="41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</row>
    <row r="174" spans="1:29" ht="18.75">
      <c r="A174" s="42"/>
      <c r="B174" s="42"/>
      <c r="C174" s="42"/>
      <c r="D174" s="42"/>
      <c r="E174" s="229"/>
      <c r="F174" s="229"/>
      <c r="G174" s="229"/>
      <c r="H174" s="42"/>
      <c r="I174" s="42"/>
      <c r="J174" s="230"/>
      <c r="K174" s="230"/>
      <c r="L174" s="231"/>
      <c r="M174" s="229"/>
      <c r="N174" s="229"/>
      <c r="O174" s="232"/>
      <c r="P174" s="41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</row>
    <row r="175" spans="1:29" ht="18.75">
      <c r="A175" s="42"/>
      <c r="B175" s="42"/>
      <c r="C175" s="42"/>
      <c r="D175" s="42"/>
      <c r="E175" s="229"/>
      <c r="F175" s="229"/>
      <c r="G175" s="229"/>
      <c r="H175" s="42"/>
      <c r="I175" s="42"/>
      <c r="J175" s="230"/>
      <c r="K175" s="230"/>
      <c r="L175" s="231"/>
      <c r="M175" s="229"/>
      <c r="N175" s="229"/>
      <c r="O175" s="232"/>
      <c r="P175" s="41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</row>
    <row r="176" spans="1:29" ht="18.75">
      <c r="A176" s="42"/>
      <c r="B176" s="42"/>
      <c r="C176" s="42"/>
      <c r="D176" s="42"/>
      <c r="E176" s="229"/>
      <c r="F176" s="229"/>
      <c r="G176" s="229"/>
      <c r="H176" s="42"/>
      <c r="I176" s="42"/>
      <c r="J176" s="230"/>
      <c r="K176" s="230"/>
      <c r="L176" s="231"/>
      <c r="M176" s="229"/>
      <c r="N176" s="229"/>
      <c r="O176" s="232"/>
      <c r="P176" s="41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</row>
    <row r="177" spans="1:29" ht="18.75">
      <c r="A177" s="42"/>
      <c r="B177" s="42"/>
      <c r="C177" s="42"/>
      <c r="D177" s="42"/>
      <c r="E177" s="229"/>
      <c r="F177" s="229"/>
      <c r="G177" s="229"/>
      <c r="H177" s="42"/>
      <c r="I177" s="42"/>
      <c r="J177" s="230"/>
      <c r="K177" s="230"/>
      <c r="L177" s="231"/>
      <c r="M177" s="229"/>
      <c r="N177" s="229"/>
      <c r="O177" s="232"/>
      <c r="P177" s="41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</row>
    <row r="178" spans="1:29" ht="18.75">
      <c r="A178" s="42"/>
      <c r="B178" s="42"/>
      <c r="C178" s="42"/>
      <c r="D178" s="42"/>
      <c r="E178" s="229"/>
      <c r="F178" s="229"/>
      <c r="G178" s="229"/>
      <c r="H178" s="42"/>
      <c r="I178" s="42"/>
      <c r="J178" s="230"/>
      <c r="K178" s="230"/>
      <c r="L178" s="231"/>
      <c r="M178" s="229"/>
      <c r="N178" s="229"/>
      <c r="O178" s="232"/>
      <c r="P178" s="41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</row>
    <row r="179" spans="1:29" ht="18.75">
      <c r="A179" s="42"/>
      <c r="B179" s="42"/>
      <c r="C179" s="42"/>
      <c r="D179" s="42"/>
      <c r="E179" s="229"/>
      <c r="F179" s="229"/>
      <c r="G179" s="229"/>
      <c r="H179" s="42"/>
      <c r="I179" s="42"/>
      <c r="J179" s="230"/>
      <c r="K179" s="230"/>
      <c r="L179" s="231"/>
      <c r="M179" s="229"/>
      <c r="N179" s="229"/>
      <c r="O179" s="232"/>
      <c r="P179" s="41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</row>
    <row r="180" spans="1:29" ht="18.75">
      <c r="A180" s="42"/>
      <c r="B180" s="42"/>
      <c r="C180" s="42"/>
      <c r="D180" s="42"/>
      <c r="E180" s="229"/>
      <c r="F180" s="229"/>
      <c r="G180" s="229"/>
      <c r="H180" s="42"/>
      <c r="I180" s="42"/>
      <c r="J180" s="230"/>
      <c r="K180" s="230"/>
      <c r="L180" s="231"/>
      <c r="M180" s="229"/>
      <c r="N180" s="229"/>
      <c r="O180" s="232"/>
      <c r="P180" s="41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</row>
    <row r="181" spans="1:29" ht="18.75">
      <c r="A181" s="42"/>
      <c r="B181" s="42"/>
      <c r="C181" s="42"/>
      <c r="D181" s="42"/>
      <c r="E181" s="229"/>
      <c r="F181" s="229"/>
      <c r="G181" s="229"/>
      <c r="H181" s="42"/>
      <c r="I181" s="42"/>
      <c r="J181" s="230"/>
      <c r="K181" s="230"/>
      <c r="L181" s="231"/>
      <c r="M181" s="229"/>
      <c r="N181" s="229"/>
      <c r="O181" s="232"/>
      <c r="P181" s="41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</row>
    <row r="182" spans="1:29" ht="18.75">
      <c r="A182" s="42"/>
      <c r="B182" s="42"/>
      <c r="C182" s="42"/>
      <c r="D182" s="42"/>
      <c r="E182" s="229"/>
      <c r="F182" s="229"/>
      <c r="G182" s="229"/>
      <c r="H182" s="42"/>
      <c r="I182" s="42"/>
      <c r="J182" s="230"/>
      <c r="K182" s="230"/>
      <c r="L182" s="231"/>
      <c r="M182" s="229"/>
      <c r="N182" s="229"/>
      <c r="O182" s="232"/>
      <c r="P182" s="41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</row>
    <row r="183" spans="1:29" ht="18.75">
      <c r="A183" s="42"/>
      <c r="B183" s="42"/>
      <c r="C183" s="42"/>
      <c r="D183" s="42"/>
      <c r="E183" s="229"/>
      <c r="F183" s="229"/>
      <c r="G183" s="229"/>
      <c r="H183" s="42"/>
      <c r="I183" s="42"/>
      <c r="J183" s="230"/>
      <c r="K183" s="230"/>
      <c r="L183" s="231"/>
      <c r="M183" s="229"/>
      <c r="N183" s="229"/>
      <c r="O183" s="232"/>
      <c r="P183" s="41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</row>
    <row r="184" spans="1:29" ht="18.75">
      <c r="A184" s="42"/>
      <c r="B184" s="42"/>
      <c r="C184" s="42"/>
      <c r="D184" s="42"/>
      <c r="E184" s="229"/>
      <c r="F184" s="229"/>
      <c r="G184" s="229"/>
      <c r="H184" s="42"/>
      <c r="I184" s="42"/>
      <c r="J184" s="230"/>
      <c r="K184" s="230"/>
      <c r="L184" s="231"/>
      <c r="M184" s="229"/>
      <c r="N184" s="229"/>
      <c r="O184" s="232"/>
      <c r="P184" s="41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</row>
    <row r="185" spans="1:29" ht="18.75">
      <c r="A185" s="42"/>
      <c r="B185" s="42"/>
      <c r="C185" s="42"/>
      <c r="D185" s="42"/>
      <c r="E185" s="229"/>
      <c r="F185" s="229"/>
      <c r="G185" s="229"/>
      <c r="H185" s="42"/>
      <c r="I185" s="42"/>
      <c r="J185" s="230"/>
      <c r="K185" s="230"/>
      <c r="L185" s="231"/>
      <c r="M185" s="229"/>
      <c r="N185" s="229"/>
      <c r="O185" s="232"/>
      <c r="P185" s="41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</row>
    <row r="186" spans="1:29" ht="18.75">
      <c r="A186" s="42"/>
      <c r="B186" s="42"/>
      <c r="C186" s="42"/>
      <c r="D186" s="42"/>
      <c r="E186" s="229"/>
      <c r="F186" s="229"/>
      <c r="G186" s="229"/>
      <c r="H186" s="42"/>
      <c r="I186" s="42"/>
      <c r="J186" s="230"/>
      <c r="K186" s="230"/>
      <c r="L186" s="231"/>
      <c r="M186" s="229"/>
      <c r="N186" s="229"/>
      <c r="O186" s="232"/>
      <c r="P186" s="41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</row>
    <row r="187" spans="1:29" ht="18.75">
      <c r="A187" s="42"/>
      <c r="B187" s="42"/>
      <c r="C187" s="42"/>
      <c r="D187" s="42"/>
      <c r="E187" s="229"/>
      <c r="F187" s="229"/>
      <c r="G187" s="229"/>
      <c r="H187" s="42"/>
      <c r="I187" s="42"/>
      <c r="J187" s="230"/>
      <c r="K187" s="230"/>
      <c r="L187" s="231"/>
      <c r="M187" s="229"/>
      <c r="N187" s="229"/>
      <c r="O187" s="232"/>
      <c r="P187" s="41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</row>
    <row r="188" spans="1:29" ht="18.75">
      <c r="A188" s="42"/>
      <c r="B188" s="42"/>
      <c r="C188" s="42"/>
      <c r="D188" s="42"/>
      <c r="E188" s="229"/>
      <c r="F188" s="229"/>
      <c r="G188" s="229"/>
      <c r="H188" s="42"/>
      <c r="I188" s="42"/>
      <c r="J188" s="230"/>
      <c r="K188" s="230"/>
      <c r="L188" s="231"/>
      <c r="M188" s="229"/>
      <c r="N188" s="229"/>
      <c r="O188" s="232"/>
      <c r="P188" s="41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</row>
    <row r="189" spans="1:29" ht="18.75">
      <c r="A189" s="42"/>
      <c r="B189" s="42"/>
      <c r="C189" s="42"/>
      <c r="D189" s="42"/>
      <c r="E189" s="229"/>
      <c r="F189" s="229"/>
      <c r="G189" s="229"/>
      <c r="H189" s="42"/>
      <c r="I189" s="42"/>
      <c r="J189" s="230"/>
      <c r="K189" s="230"/>
      <c r="L189" s="231"/>
      <c r="M189" s="229"/>
      <c r="N189" s="229"/>
      <c r="O189" s="232"/>
      <c r="P189" s="41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</row>
    <row r="190" spans="1:29" ht="18.75">
      <c r="A190" s="42"/>
      <c r="B190" s="42"/>
      <c r="C190" s="42"/>
      <c r="D190" s="42"/>
      <c r="E190" s="229"/>
      <c r="F190" s="229"/>
      <c r="G190" s="229"/>
      <c r="H190" s="42"/>
      <c r="I190" s="42"/>
      <c r="J190" s="230"/>
      <c r="K190" s="230"/>
      <c r="L190" s="231"/>
      <c r="M190" s="229"/>
      <c r="N190" s="229"/>
      <c r="O190" s="232"/>
      <c r="P190" s="41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</row>
    <row r="191" spans="1:29" ht="18.75">
      <c r="A191" s="42"/>
      <c r="B191" s="42"/>
      <c r="C191" s="42"/>
      <c r="D191" s="42"/>
      <c r="E191" s="229"/>
      <c r="F191" s="229"/>
      <c r="G191" s="229"/>
      <c r="H191" s="42"/>
      <c r="I191" s="42"/>
      <c r="J191" s="230"/>
      <c r="K191" s="230"/>
      <c r="L191" s="231"/>
      <c r="M191" s="229"/>
      <c r="N191" s="229"/>
      <c r="O191" s="232"/>
      <c r="P191" s="41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</row>
    <row r="192" spans="1:29" ht="18.75">
      <c r="A192" s="42"/>
      <c r="B192" s="42"/>
      <c r="C192" s="42"/>
      <c r="D192" s="42"/>
      <c r="E192" s="229"/>
      <c r="F192" s="229"/>
      <c r="G192" s="229"/>
      <c r="H192" s="42"/>
      <c r="I192" s="42"/>
      <c r="J192" s="230"/>
      <c r="K192" s="230"/>
      <c r="L192" s="231"/>
      <c r="M192" s="229"/>
      <c r="N192" s="229"/>
      <c r="O192" s="232"/>
      <c r="P192" s="41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</row>
    <row r="193" spans="1:29" ht="18.75">
      <c r="A193" s="42"/>
      <c r="B193" s="42"/>
      <c r="C193" s="42"/>
      <c r="D193" s="42"/>
      <c r="E193" s="229"/>
      <c r="F193" s="229"/>
      <c r="G193" s="229"/>
      <c r="H193" s="42"/>
      <c r="I193" s="42"/>
      <c r="J193" s="230"/>
      <c r="K193" s="230"/>
      <c r="L193" s="231"/>
      <c r="M193" s="229"/>
      <c r="N193" s="229"/>
      <c r="O193" s="232"/>
      <c r="P193" s="41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</row>
    <row r="194" spans="1:29" ht="18.75">
      <c r="A194" s="42"/>
      <c r="B194" s="42"/>
      <c r="C194" s="42"/>
      <c r="D194" s="42"/>
      <c r="E194" s="229"/>
      <c r="F194" s="229"/>
      <c r="G194" s="229"/>
      <c r="H194" s="42"/>
      <c r="I194" s="42"/>
      <c r="J194" s="230"/>
      <c r="K194" s="230"/>
      <c r="L194" s="231"/>
      <c r="M194" s="229"/>
      <c r="N194" s="229"/>
      <c r="O194" s="232"/>
      <c r="P194" s="41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</row>
    <row r="195" spans="1:29" ht="18.75">
      <c r="A195" s="42"/>
      <c r="B195" s="42"/>
      <c r="C195" s="42"/>
      <c r="D195" s="42"/>
      <c r="E195" s="229"/>
      <c r="F195" s="229"/>
      <c r="G195" s="229"/>
      <c r="H195" s="42"/>
      <c r="I195" s="42"/>
      <c r="J195" s="230"/>
      <c r="K195" s="230"/>
      <c r="L195" s="231"/>
      <c r="M195" s="229"/>
      <c r="N195" s="229"/>
      <c r="O195" s="232"/>
      <c r="P195" s="41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</row>
    <row r="196" spans="1:29" ht="18.75">
      <c r="A196" s="42"/>
      <c r="B196" s="42"/>
      <c r="C196" s="42"/>
      <c r="D196" s="42"/>
      <c r="E196" s="229"/>
      <c r="F196" s="229"/>
      <c r="G196" s="229"/>
      <c r="H196" s="42"/>
      <c r="I196" s="42"/>
      <c r="J196" s="230"/>
      <c r="K196" s="230"/>
      <c r="L196" s="231"/>
      <c r="M196" s="229"/>
      <c r="N196" s="229"/>
      <c r="O196" s="232"/>
      <c r="P196" s="41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</row>
    <row r="197" spans="1:29" ht="18.75">
      <c r="A197" s="42"/>
      <c r="B197" s="42"/>
      <c r="C197" s="42"/>
      <c r="D197" s="42"/>
      <c r="E197" s="229"/>
      <c r="F197" s="229"/>
      <c r="G197" s="229"/>
      <c r="H197" s="42"/>
      <c r="I197" s="42"/>
      <c r="J197" s="230"/>
      <c r="K197" s="230"/>
      <c r="L197" s="231"/>
      <c r="M197" s="229"/>
      <c r="N197" s="229"/>
      <c r="O197" s="232"/>
      <c r="P197" s="41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</row>
    <row r="198" spans="1:29" ht="18.75">
      <c r="A198" s="42"/>
      <c r="B198" s="42"/>
      <c r="C198" s="42"/>
      <c r="D198" s="42"/>
      <c r="E198" s="229"/>
      <c r="F198" s="229"/>
      <c r="G198" s="229"/>
      <c r="H198" s="42"/>
      <c r="I198" s="42"/>
      <c r="J198" s="230"/>
      <c r="K198" s="230"/>
      <c r="L198" s="231"/>
      <c r="M198" s="229"/>
      <c r="N198" s="229"/>
      <c r="O198" s="232"/>
      <c r="P198" s="41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</row>
    <row r="199" spans="1:29" ht="18.75">
      <c r="A199" s="42"/>
      <c r="B199" s="42"/>
      <c r="C199" s="42"/>
      <c r="D199" s="42"/>
      <c r="E199" s="229"/>
      <c r="F199" s="229"/>
      <c r="G199" s="229"/>
      <c r="H199" s="42"/>
      <c r="I199" s="42"/>
      <c r="J199" s="230"/>
      <c r="K199" s="230"/>
      <c r="L199" s="231"/>
      <c r="M199" s="229"/>
      <c r="N199" s="229"/>
      <c r="O199" s="232"/>
      <c r="P199" s="41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</row>
    <row r="200" spans="1:29" ht="18.75">
      <c r="A200" s="42"/>
      <c r="B200" s="42"/>
      <c r="C200" s="42"/>
      <c r="D200" s="42"/>
      <c r="E200" s="229"/>
      <c r="F200" s="229"/>
      <c r="G200" s="229"/>
      <c r="H200" s="42"/>
      <c r="I200" s="42"/>
      <c r="J200" s="230"/>
      <c r="K200" s="230"/>
      <c r="L200" s="231"/>
      <c r="M200" s="229"/>
      <c r="N200" s="229"/>
      <c r="O200" s="232"/>
      <c r="P200" s="41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</row>
    <row r="201" spans="1:29" ht="18.75">
      <c r="A201" s="42"/>
      <c r="B201" s="42"/>
      <c r="C201" s="42"/>
      <c r="D201" s="42"/>
      <c r="E201" s="229"/>
      <c r="F201" s="229"/>
      <c r="G201" s="229"/>
      <c r="H201" s="42"/>
      <c r="I201" s="42"/>
      <c r="J201" s="230"/>
      <c r="K201" s="230"/>
      <c r="L201" s="231"/>
      <c r="M201" s="229"/>
      <c r="N201" s="229"/>
      <c r="O201" s="232"/>
      <c r="P201" s="41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</row>
    <row r="202" spans="1:29" ht="18.75">
      <c r="A202" s="42"/>
      <c r="B202" s="42"/>
      <c r="C202" s="42"/>
      <c r="D202" s="42"/>
      <c r="E202" s="229"/>
      <c r="F202" s="229"/>
      <c r="G202" s="229"/>
      <c r="H202" s="42"/>
      <c r="I202" s="42"/>
      <c r="J202" s="230"/>
      <c r="K202" s="230"/>
      <c r="L202" s="231"/>
      <c r="M202" s="229"/>
      <c r="N202" s="229"/>
      <c r="O202" s="232"/>
      <c r="P202" s="41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</row>
    <row r="203" spans="1:29" ht="18.75">
      <c r="A203" s="42"/>
      <c r="B203" s="42"/>
      <c r="C203" s="42"/>
      <c r="D203" s="42"/>
      <c r="E203" s="229"/>
      <c r="F203" s="229"/>
      <c r="G203" s="229"/>
      <c r="H203" s="42"/>
      <c r="I203" s="42"/>
      <c r="J203" s="230"/>
      <c r="K203" s="230"/>
      <c r="L203" s="231"/>
      <c r="M203" s="229"/>
      <c r="N203" s="229"/>
      <c r="O203" s="232"/>
      <c r="P203" s="41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</row>
    <row r="204" spans="1:29" ht="18.75">
      <c r="A204" s="42"/>
      <c r="B204" s="42"/>
      <c r="C204" s="42"/>
      <c r="D204" s="42"/>
      <c r="E204" s="229"/>
      <c r="F204" s="229"/>
      <c r="G204" s="229"/>
      <c r="H204" s="42"/>
      <c r="I204" s="42"/>
      <c r="J204" s="230"/>
      <c r="K204" s="230"/>
      <c r="L204" s="231"/>
      <c r="M204" s="229"/>
      <c r="N204" s="229"/>
      <c r="O204" s="232"/>
      <c r="P204" s="41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</row>
    <row r="205" spans="1:29" ht="18.75">
      <c r="A205" s="42"/>
      <c r="B205" s="42"/>
      <c r="C205" s="42"/>
      <c r="D205" s="42"/>
      <c r="E205" s="229"/>
      <c r="F205" s="229"/>
      <c r="G205" s="229"/>
      <c r="H205" s="42"/>
      <c r="I205" s="42"/>
      <c r="J205" s="230"/>
      <c r="K205" s="230"/>
      <c r="L205" s="231"/>
      <c r="M205" s="229"/>
      <c r="N205" s="229"/>
      <c r="O205" s="232"/>
      <c r="P205" s="41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</row>
    <row r="206" spans="1:29" ht="18.75">
      <c r="A206" s="42"/>
      <c r="B206" s="42"/>
      <c r="C206" s="42"/>
      <c r="D206" s="42"/>
      <c r="E206" s="229"/>
      <c r="F206" s="229"/>
      <c r="G206" s="229"/>
      <c r="H206" s="42"/>
      <c r="I206" s="42"/>
      <c r="J206" s="230"/>
      <c r="K206" s="230"/>
      <c r="L206" s="231"/>
      <c r="M206" s="229"/>
      <c r="N206" s="229"/>
      <c r="O206" s="232"/>
      <c r="P206" s="41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</row>
    <row r="207" spans="1:29" ht="18.75">
      <c r="A207" s="42"/>
      <c r="B207" s="42"/>
      <c r="C207" s="42"/>
      <c r="D207" s="42"/>
      <c r="E207" s="229"/>
      <c r="F207" s="229"/>
      <c r="G207" s="229"/>
      <c r="H207" s="42"/>
      <c r="I207" s="42"/>
      <c r="J207" s="230"/>
      <c r="K207" s="230"/>
      <c r="L207" s="231"/>
      <c r="M207" s="229"/>
      <c r="N207" s="229"/>
      <c r="O207" s="232"/>
      <c r="P207" s="41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</row>
    <row r="208" spans="1:29" ht="18.75">
      <c r="A208" s="42"/>
      <c r="B208" s="42"/>
      <c r="C208" s="42"/>
      <c r="D208" s="42"/>
      <c r="E208" s="229"/>
      <c r="F208" s="229"/>
      <c r="G208" s="229"/>
      <c r="H208" s="42"/>
      <c r="I208" s="42"/>
      <c r="J208" s="230"/>
      <c r="K208" s="230"/>
      <c r="L208" s="231"/>
      <c r="M208" s="229"/>
      <c r="N208" s="229"/>
      <c r="O208" s="232"/>
      <c r="P208" s="41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</row>
    <row r="209" spans="1:29" ht="18.75">
      <c r="A209" s="42"/>
      <c r="B209" s="42"/>
      <c r="C209" s="42"/>
      <c r="D209" s="42"/>
      <c r="E209" s="229"/>
      <c r="F209" s="229"/>
      <c r="G209" s="229"/>
      <c r="H209" s="42"/>
      <c r="I209" s="42"/>
      <c r="J209" s="230"/>
      <c r="K209" s="230"/>
      <c r="L209" s="231"/>
      <c r="M209" s="229"/>
      <c r="N209" s="229"/>
      <c r="O209" s="232"/>
      <c r="P209" s="41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</row>
    <row r="210" spans="1:29" ht="18.75">
      <c r="A210" s="42"/>
      <c r="B210" s="42"/>
      <c r="C210" s="42"/>
      <c r="D210" s="42"/>
      <c r="E210" s="229"/>
      <c r="F210" s="229"/>
      <c r="G210" s="229"/>
      <c r="H210" s="42"/>
      <c r="I210" s="42"/>
      <c r="J210" s="230"/>
      <c r="K210" s="230"/>
      <c r="L210" s="231"/>
      <c r="M210" s="229"/>
      <c r="N210" s="229"/>
      <c r="O210" s="232"/>
      <c r="P210" s="41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</row>
    <row r="211" spans="1:29" ht="18.75">
      <c r="A211" s="42"/>
      <c r="B211" s="42"/>
      <c r="C211" s="42"/>
      <c r="D211" s="42"/>
      <c r="E211" s="229"/>
      <c r="F211" s="229"/>
      <c r="G211" s="229"/>
      <c r="H211" s="42"/>
      <c r="I211" s="42"/>
      <c r="J211" s="230"/>
      <c r="K211" s="230"/>
      <c r="L211" s="231"/>
      <c r="M211" s="229"/>
      <c r="N211" s="229"/>
      <c r="O211" s="232"/>
      <c r="P211" s="41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</row>
    <row r="212" spans="1:29" ht="18.75">
      <c r="A212" s="42"/>
      <c r="B212" s="42"/>
      <c r="C212" s="42"/>
      <c r="D212" s="42"/>
      <c r="E212" s="229"/>
      <c r="F212" s="229"/>
      <c r="G212" s="229"/>
      <c r="H212" s="42"/>
      <c r="I212" s="42"/>
      <c r="J212" s="230"/>
      <c r="K212" s="230"/>
      <c r="L212" s="231"/>
      <c r="M212" s="229"/>
      <c r="N212" s="229"/>
      <c r="O212" s="232"/>
      <c r="P212" s="41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</row>
    <row r="213" spans="1:29" ht="18.75">
      <c r="A213" s="42"/>
      <c r="B213" s="42"/>
      <c r="C213" s="42"/>
      <c r="D213" s="42"/>
      <c r="E213" s="229"/>
      <c r="F213" s="229"/>
      <c r="G213" s="229"/>
      <c r="H213" s="42"/>
      <c r="I213" s="42"/>
      <c r="J213" s="230"/>
      <c r="K213" s="230"/>
      <c r="L213" s="231"/>
      <c r="M213" s="229"/>
      <c r="N213" s="229"/>
      <c r="O213" s="232"/>
      <c r="P213" s="41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</row>
    <row r="214" spans="1:29" ht="18.75">
      <c r="A214" s="42"/>
      <c r="B214" s="42"/>
      <c r="C214" s="42"/>
      <c r="D214" s="42"/>
      <c r="E214" s="229"/>
      <c r="F214" s="229"/>
      <c r="G214" s="229"/>
      <c r="H214" s="42"/>
      <c r="I214" s="42"/>
      <c r="J214" s="230"/>
      <c r="K214" s="230"/>
      <c r="L214" s="231"/>
      <c r="M214" s="229"/>
      <c r="N214" s="229"/>
      <c r="O214" s="232"/>
      <c r="P214" s="41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</row>
    <row r="215" spans="1:29" ht="18.75">
      <c r="A215" s="42"/>
      <c r="B215" s="42"/>
      <c r="C215" s="42"/>
      <c r="D215" s="42"/>
      <c r="E215" s="229"/>
      <c r="F215" s="229"/>
      <c r="G215" s="229"/>
      <c r="H215" s="42"/>
      <c r="I215" s="42"/>
      <c r="J215" s="230"/>
      <c r="K215" s="230"/>
      <c r="L215" s="231"/>
      <c r="M215" s="229"/>
      <c r="N215" s="229"/>
      <c r="O215" s="232"/>
      <c r="P215" s="41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</row>
    <row r="216" spans="1:29" ht="18.75">
      <c r="A216" s="42"/>
      <c r="B216" s="42"/>
      <c r="C216" s="42"/>
      <c r="D216" s="42"/>
      <c r="E216" s="229"/>
      <c r="F216" s="229"/>
      <c r="G216" s="229"/>
      <c r="H216" s="42"/>
      <c r="I216" s="42"/>
      <c r="J216" s="230"/>
      <c r="K216" s="230"/>
      <c r="L216" s="231"/>
      <c r="M216" s="229"/>
      <c r="N216" s="229"/>
      <c r="O216" s="232"/>
      <c r="P216" s="41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</row>
    <row r="217" spans="1:29" ht="18.75">
      <c r="A217" s="42"/>
      <c r="B217" s="42"/>
      <c r="C217" s="42"/>
      <c r="D217" s="42"/>
      <c r="E217" s="229"/>
      <c r="F217" s="229"/>
      <c r="G217" s="229"/>
      <c r="H217" s="42"/>
      <c r="I217" s="42"/>
      <c r="J217" s="230"/>
      <c r="K217" s="230"/>
      <c r="L217" s="231"/>
      <c r="M217" s="229"/>
      <c r="N217" s="229"/>
      <c r="O217" s="232"/>
      <c r="P217" s="41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</row>
    <row r="218" spans="1:29" ht="18.75">
      <c r="A218" s="42"/>
      <c r="B218" s="42"/>
      <c r="C218" s="42"/>
      <c r="D218" s="42"/>
      <c r="E218" s="229"/>
      <c r="F218" s="229"/>
      <c r="G218" s="229"/>
      <c r="H218" s="42"/>
      <c r="I218" s="42"/>
      <c r="J218" s="230"/>
      <c r="K218" s="230"/>
      <c r="L218" s="231"/>
      <c r="M218" s="229"/>
      <c r="N218" s="229"/>
      <c r="O218" s="232"/>
      <c r="P218" s="41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</row>
    <row r="219" spans="1:29" ht="18.75">
      <c r="A219" s="42"/>
      <c r="B219" s="42"/>
      <c r="C219" s="42"/>
      <c r="D219" s="42"/>
      <c r="E219" s="229"/>
      <c r="F219" s="229"/>
      <c r="G219" s="229"/>
      <c r="H219" s="42"/>
      <c r="I219" s="42"/>
      <c r="J219" s="230"/>
      <c r="K219" s="230"/>
      <c r="L219" s="231"/>
      <c r="M219" s="229"/>
      <c r="N219" s="229"/>
      <c r="O219" s="232"/>
      <c r="P219" s="41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</row>
    <row r="220" spans="1:29" ht="18.75">
      <c r="A220" s="42"/>
      <c r="B220" s="42"/>
      <c r="C220" s="42"/>
      <c r="D220" s="42"/>
      <c r="E220" s="229"/>
      <c r="F220" s="229"/>
      <c r="G220" s="229"/>
      <c r="H220" s="42"/>
      <c r="I220" s="42"/>
      <c r="J220" s="230"/>
      <c r="K220" s="230"/>
      <c r="L220" s="231"/>
      <c r="M220" s="229"/>
      <c r="N220" s="229"/>
      <c r="O220" s="232"/>
      <c r="P220" s="41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</row>
    <row r="221" spans="1:29" ht="18.75">
      <c r="A221" s="42"/>
      <c r="B221" s="42"/>
      <c r="C221" s="42"/>
      <c r="D221" s="42"/>
      <c r="E221" s="229"/>
      <c r="F221" s="229"/>
      <c r="G221" s="229"/>
      <c r="H221" s="42"/>
      <c r="I221" s="42"/>
      <c r="J221" s="230"/>
      <c r="K221" s="230"/>
      <c r="L221" s="231"/>
      <c r="M221" s="229"/>
      <c r="N221" s="229"/>
      <c r="O221" s="232"/>
      <c r="P221" s="41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</row>
    <row r="222" spans="1:29" ht="18.75">
      <c r="A222" s="42"/>
      <c r="B222" s="42"/>
      <c r="C222" s="42"/>
      <c r="D222" s="42"/>
      <c r="E222" s="229"/>
      <c r="F222" s="229"/>
      <c r="G222" s="229"/>
      <c r="H222" s="42"/>
      <c r="I222" s="42"/>
      <c r="J222" s="230"/>
      <c r="K222" s="230"/>
      <c r="L222" s="231"/>
      <c r="M222" s="229"/>
      <c r="N222" s="229"/>
      <c r="O222" s="232"/>
      <c r="P222" s="41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</row>
    <row r="223" spans="1:29" ht="18.75">
      <c r="A223" s="42"/>
      <c r="B223" s="42"/>
      <c r="C223" s="42"/>
      <c r="D223" s="42"/>
      <c r="E223" s="229"/>
      <c r="F223" s="229"/>
      <c r="G223" s="229"/>
      <c r="H223" s="42"/>
      <c r="I223" s="42"/>
      <c r="J223" s="230"/>
      <c r="K223" s="230"/>
      <c r="L223" s="231"/>
      <c r="M223" s="229"/>
      <c r="N223" s="229"/>
      <c r="O223" s="232"/>
      <c r="P223" s="41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</row>
    <row r="224" spans="1:29" ht="18.75">
      <c r="A224" s="42"/>
      <c r="B224" s="42"/>
      <c r="C224" s="42"/>
      <c r="D224" s="42"/>
      <c r="E224" s="229"/>
      <c r="F224" s="229"/>
      <c r="G224" s="229"/>
      <c r="H224" s="42"/>
      <c r="I224" s="42"/>
      <c r="J224" s="230"/>
      <c r="K224" s="230"/>
      <c r="L224" s="231"/>
      <c r="M224" s="229"/>
      <c r="N224" s="229"/>
      <c r="O224" s="232"/>
      <c r="P224" s="41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</row>
    <row r="225" spans="1:29" ht="18.75">
      <c r="A225" s="42"/>
      <c r="B225" s="42"/>
      <c r="C225" s="42"/>
      <c r="D225" s="42"/>
      <c r="E225" s="229"/>
      <c r="F225" s="229"/>
      <c r="G225" s="229"/>
      <c r="H225" s="42"/>
      <c r="I225" s="42"/>
      <c r="J225" s="230"/>
      <c r="K225" s="230"/>
      <c r="L225" s="231"/>
      <c r="M225" s="229"/>
      <c r="N225" s="229"/>
      <c r="O225" s="232"/>
      <c r="P225" s="41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</row>
    <row r="226" spans="1:29" ht="18.75">
      <c r="A226" s="42"/>
      <c r="B226" s="42"/>
      <c r="C226" s="42"/>
      <c r="D226" s="42"/>
      <c r="E226" s="229"/>
      <c r="F226" s="229"/>
      <c r="G226" s="229"/>
      <c r="H226" s="42"/>
      <c r="I226" s="42"/>
      <c r="J226" s="230"/>
      <c r="K226" s="230"/>
      <c r="L226" s="231"/>
      <c r="M226" s="229"/>
      <c r="N226" s="229"/>
      <c r="O226" s="232"/>
      <c r="P226" s="41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</row>
    <row r="227" spans="1:29" ht="18.75">
      <c r="A227" s="42"/>
      <c r="B227" s="42"/>
      <c r="C227" s="42"/>
      <c r="D227" s="42"/>
      <c r="E227" s="229"/>
      <c r="F227" s="229"/>
      <c r="G227" s="229"/>
      <c r="H227" s="42"/>
      <c r="I227" s="42"/>
      <c r="J227" s="230"/>
      <c r="K227" s="230"/>
      <c r="L227" s="231"/>
      <c r="M227" s="229"/>
      <c r="N227" s="229"/>
      <c r="O227" s="232"/>
      <c r="P227" s="41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</row>
    <row r="228" spans="1:29" ht="18.75">
      <c r="A228" s="42"/>
      <c r="B228" s="42"/>
      <c r="C228" s="42"/>
      <c r="D228" s="42"/>
      <c r="E228" s="229"/>
      <c r="F228" s="229"/>
      <c r="G228" s="229"/>
      <c r="H228" s="42"/>
      <c r="I228" s="42"/>
      <c r="J228" s="230"/>
      <c r="K228" s="230"/>
      <c r="L228" s="231"/>
      <c r="M228" s="229"/>
      <c r="N228" s="229"/>
      <c r="O228" s="232"/>
      <c r="P228" s="41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</row>
    <row r="229" spans="1:29" ht="18.75">
      <c r="A229" s="42"/>
      <c r="B229" s="42"/>
      <c r="C229" s="42"/>
      <c r="D229" s="42"/>
      <c r="E229" s="229"/>
      <c r="F229" s="229"/>
      <c r="G229" s="229"/>
      <c r="H229" s="42"/>
      <c r="I229" s="42"/>
      <c r="J229" s="230"/>
      <c r="K229" s="230"/>
      <c r="L229" s="231"/>
      <c r="M229" s="229"/>
      <c r="N229" s="229"/>
      <c r="O229" s="232"/>
      <c r="P229" s="41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</row>
    <row r="230" spans="1:29" ht="18.75">
      <c r="A230" s="42"/>
      <c r="B230" s="42"/>
      <c r="C230" s="42"/>
      <c r="D230" s="42"/>
      <c r="E230" s="229"/>
      <c r="F230" s="229"/>
      <c r="G230" s="229"/>
      <c r="H230" s="42"/>
      <c r="I230" s="42"/>
      <c r="J230" s="230"/>
      <c r="K230" s="230"/>
      <c r="L230" s="231"/>
      <c r="M230" s="229"/>
      <c r="N230" s="229"/>
      <c r="O230" s="232"/>
      <c r="P230" s="41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</row>
    <row r="231" spans="1:29" ht="18.75">
      <c r="A231" s="42"/>
      <c r="B231" s="42"/>
      <c r="C231" s="42"/>
      <c r="D231" s="42"/>
      <c r="E231" s="229"/>
      <c r="F231" s="229"/>
      <c r="G231" s="229"/>
      <c r="H231" s="42"/>
      <c r="I231" s="42"/>
      <c r="J231" s="230"/>
      <c r="K231" s="230"/>
      <c r="L231" s="231"/>
      <c r="M231" s="229"/>
      <c r="N231" s="229"/>
      <c r="O231" s="232"/>
      <c r="P231" s="41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</row>
    <row r="232" spans="1:29" ht="18.75">
      <c r="A232" s="42"/>
      <c r="B232" s="42"/>
      <c r="C232" s="42"/>
      <c r="D232" s="42"/>
      <c r="E232" s="229"/>
      <c r="F232" s="229"/>
      <c r="G232" s="229"/>
      <c r="H232" s="42"/>
      <c r="I232" s="42"/>
      <c r="J232" s="230"/>
      <c r="K232" s="230"/>
      <c r="L232" s="231"/>
      <c r="M232" s="229"/>
      <c r="N232" s="229"/>
      <c r="O232" s="232"/>
      <c r="P232" s="41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</row>
    <row r="233" spans="1:29" ht="18.75">
      <c r="A233" s="42"/>
      <c r="B233" s="42"/>
      <c r="C233" s="42"/>
      <c r="D233" s="42"/>
      <c r="E233" s="229"/>
      <c r="F233" s="229"/>
      <c r="G233" s="229"/>
      <c r="H233" s="42"/>
      <c r="I233" s="42"/>
      <c r="J233" s="230"/>
      <c r="K233" s="230"/>
      <c r="L233" s="231"/>
      <c r="M233" s="229"/>
      <c r="N233" s="229"/>
      <c r="O233" s="232"/>
      <c r="P233" s="41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</row>
    <row r="234" spans="1:29" ht="18.75">
      <c r="A234" s="42"/>
      <c r="B234" s="42"/>
      <c r="C234" s="42"/>
      <c r="D234" s="42"/>
      <c r="E234" s="229"/>
      <c r="F234" s="229"/>
      <c r="G234" s="229"/>
      <c r="H234" s="42"/>
      <c r="I234" s="42"/>
      <c r="J234" s="230"/>
      <c r="K234" s="230"/>
      <c r="L234" s="231"/>
      <c r="M234" s="229"/>
      <c r="N234" s="229"/>
      <c r="O234" s="232"/>
      <c r="P234" s="41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</row>
    <row r="235" spans="1:29" ht="18.75">
      <c r="A235" s="42"/>
      <c r="B235" s="42"/>
      <c r="C235" s="42"/>
      <c r="D235" s="42"/>
      <c r="E235" s="229"/>
      <c r="F235" s="229"/>
      <c r="G235" s="229"/>
      <c r="H235" s="42"/>
      <c r="I235" s="42"/>
      <c r="J235" s="230"/>
      <c r="K235" s="230"/>
      <c r="L235" s="231"/>
      <c r="M235" s="229"/>
      <c r="N235" s="229"/>
      <c r="O235" s="232"/>
      <c r="P235" s="41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</row>
    <row r="236" spans="1:29" ht="18.75">
      <c r="A236" s="42"/>
      <c r="B236" s="42"/>
      <c r="C236" s="42"/>
      <c r="D236" s="42"/>
      <c r="E236" s="229"/>
      <c r="F236" s="229"/>
      <c r="G236" s="229"/>
      <c r="H236" s="42"/>
      <c r="I236" s="42"/>
      <c r="J236" s="230"/>
      <c r="K236" s="230"/>
      <c r="L236" s="231"/>
      <c r="M236" s="229"/>
      <c r="N236" s="229"/>
      <c r="O236" s="232"/>
      <c r="P236" s="41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</row>
    <row r="237" spans="1:29" ht="18.75">
      <c r="A237" s="42"/>
      <c r="B237" s="42"/>
      <c r="C237" s="42"/>
      <c r="D237" s="42"/>
      <c r="E237" s="229"/>
      <c r="F237" s="229"/>
      <c r="G237" s="229"/>
      <c r="H237" s="42"/>
      <c r="I237" s="42"/>
      <c r="J237" s="230"/>
      <c r="K237" s="230"/>
      <c r="L237" s="231"/>
      <c r="M237" s="229"/>
      <c r="N237" s="229"/>
      <c r="O237" s="232"/>
      <c r="P237" s="41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</row>
    <row r="238" spans="1:29" ht="18.75">
      <c r="A238" s="42"/>
      <c r="B238" s="42"/>
      <c r="C238" s="42"/>
      <c r="D238" s="42"/>
      <c r="E238" s="229"/>
      <c r="F238" s="229"/>
      <c r="G238" s="229"/>
      <c r="H238" s="42"/>
      <c r="I238" s="42"/>
      <c r="J238" s="230"/>
      <c r="K238" s="230"/>
      <c r="L238" s="231"/>
      <c r="M238" s="229"/>
      <c r="N238" s="229"/>
      <c r="O238" s="232"/>
      <c r="P238" s="41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</row>
    <row r="239" spans="1:29" ht="18.75">
      <c r="A239" s="42"/>
      <c r="B239" s="42"/>
      <c r="C239" s="42"/>
      <c r="D239" s="42"/>
      <c r="E239" s="229"/>
      <c r="F239" s="229"/>
      <c r="G239" s="229"/>
      <c r="H239" s="42"/>
      <c r="I239" s="42"/>
      <c r="J239" s="230"/>
      <c r="K239" s="230"/>
      <c r="L239" s="231"/>
      <c r="M239" s="229"/>
      <c r="N239" s="229"/>
      <c r="O239" s="232"/>
      <c r="P239" s="41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</row>
    <row r="240" spans="1:29" ht="18.75">
      <c r="A240" s="42"/>
      <c r="B240" s="42"/>
      <c r="C240" s="42"/>
      <c r="D240" s="42"/>
      <c r="E240" s="229"/>
      <c r="F240" s="229"/>
      <c r="G240" s="229"/>
      <c r="H240" s="42"/>
      <c r="I240" s="42"/>
      <c r="J240" s="230"/>
      <c r="K240" s="230"/>
      <c r="L240" s="231"/>
      <c r="M240" s="229"/>
      <c r="N240" s="229"/>
      <c r="O240" s="232"/>
      <c r="P240" s="41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</row>
    <row r="241" spans="1:29" ht="18.75">
      <c r="A241" s="42"/>
      <c r="B241" s="42"/>
      <c r="C241" s="42"/>
      <c r="D241" s="42"/>
      <c r="E241" s="229"/>
      <c r="F241" s="229"/>
      <c r="G241" s="229"/>
      <c r="H241" s="42"/>
      <c r="I241" s="42"/>
      <c r="J241" s="230"/>
      <c r="K241" s="230"/>
      <c r="L241" s="231"/>
      <c r="M241" s="229"/>
      <c r="N241" s="229"/>
      <c r="O241" s="232"/>
      <c r="P241" s="41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</row>
    <row r="242" spans="1:29" ht="18.75">
      <c r="A242" s="42"/>
      <c r="B242" s="42"/>
      <c r="C242" s="42"/>
      <c r="D242" s="42"/>
      <c r="E242" s="229"/>
      <c r="F242" s="229"/>
      <c r="G242" s="229"/>
      <c r="H242" s="42"/>
      <c r="I242" s="42"/>
      <c r="J242" s="230"/>
      <c r="K242" s="230"/>
      <c r="L242" s="231"/>
      <c r="M242" s="229"/>
      <c r="N242" s="229"/>
      <c r="O242" s="232"/>
      <c r="P242" s="41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</row>
    <row r="243" spans="1:29" ht="18.75">
      <c r="A243" s="42"/>
      <c r="B243" s="42"/>
      <c r="C243" s="42"/>
      <c r="D243" s="42"/>
      <c r="E243" s="229"/>
      <c r="F243" s="229"/>
      <c r="G243" s="229"/>
      <c r="H243" s="42"/>
      <c r="I243" s="42"/>
      <c r="J243" s="230"/>
      <c r="K243" s="230"/>
      <c r="L243" s="231"/>
      <c r="M243" s="229"/>
      <c r="N243" s="229"/>
      <c r="O243" s="232"/>
      <c r="P243" s="41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</row>
    <row r="244" spans="1:29" ht="18.75">
      <c r="A244" s="42"/>
      <c r="B244" s="42"/>
      <c r="C244" s="42"/>
      <c r="D244" s="42"/>
      <c r="E244" s="229"/>
      <c r="F244" s="229"/>
      <c r="G244" s="229"/>
      <c r="H244" s="42"/>
      <c r="I244" s="42"/>
      <c r="J244" s="230"/>
      <c r="K244" s="230"/>
      <c r="L244" s="231"/>
      <c r="M244" s="229"/>
      <c r="N244" s="229"/>
      <c r="O244" s="232"/>
      <c r="P244" s="41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</row>
    <row r="245" spans="1:29" ht="18.75">
      <c r="A245" s="42"/>
      <c r="B245" s="42"/>
      <c r="C245" s="42"/>
      <c r="D245" s="42"/>
      <c r="E245" s="229"/>
      <c r="F245" s="229"/>
      <c r="G245" s="229"/>
      <c r="H245" s="42"/>
      <c r="I245" s="42"/>
      <c r="J245" s="230"/>
      <c r="K245" s="230"/>
      <c r="L245" s="231"/>
      <c r="M245" s="229"/>
      <c r="N245" s="229"/>
      <c r="O245" s="232"/>
      <c r="P245" s="41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</row>
    <row r="246" spans="1:29" ht="18.75">
      <c r="A246" s="42"/>
      <c r="B246" s="42"/>
      <c r="C246" s="42"/>
      <c r="D246" s="42"/>
      <c r="E246" s="229"/>
      <c r="F246" s="229"/>
      <c r="G246" s="229"/>
      <c r="H246" s="42"/>
      <c r="I246" s="42"/>
      <c r="J246" s="230"/>
      <c r="K246" s="230"/>
      <c r="L246" s="231"/>
      <c r="M246" s="229"/>
      <c r="N246" s="229"/>
      <c r="O246" s="232"/>
      <c r="P246" s="41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</row>
    <row r="247" spans="1:29" ht="18.75">
      <c r="A247" s="42"/>
      <c r="B247" s="42"/>
      <c r="C247" s="42"/>
      <c r="D247" s="42"/>
      <c r="E247" s="229"/>
      <c r="F247" s="229"/>
      <c r="G247" s="229"/>
      <c r="H247" s="42"/>
      <c r="I247" s="42"/>
      <c r="J247" s="230"/>
      <c r="K247" s="230"/>
      <c r="L247" s="231"/>
      <c r="M247" s="229"/>
      <c r="N247" s="229"/>
      <c r="O247" s="232"/>
      <c r="P247" s="41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</row>
    <row r="248" spans="1:29" ht="18.75">
      <c r="A248" s="42"/>
      <c r="B248" s="42"/>
      <c r="C248" s="42"/>
      <c r="D248" s="42"/>
      <c r="E248" s="229"/>
      <c r="F248" s="229"/>
      <c r="G248" s="229"/>
      <c r="H248" s="42"/>
      <c r="I248" s="42"/>
      <c r="J248" s="230"/>
      <c r="K248" s="230"/>
      <c r="L248" s="231"/>
      <c r="M248" s="229"/>
      <c r="N248" s="229"/>
      <c r="O248" s="232"/>
      <c r="P248" s="41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</row>
    <row r="249" spans="1:29" ht="18.75">
      <c r="A249" s="42"/>
      <c r="B249" s="42"/>
      <c r="C249" s="42"/>
      <c r="D249" s="42"/>
      <c r="E249" s="229"/>
      <c r="F249" s="229"/>
      <c r="G249" s="229"/>
      <c r="H249" s="42"/>
      <c r="I249" s="42"/>
      <c r="J249" s="230"/>
      <c r="K249" s="230"/>
      <c r="L249" s="231"/>
      <c r="M249" s="229"/>
      <c r="N249" s="229"/>
      <c r="O249" s="232"/>
      <c r="P249" s="41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</row>
    <row r="250" spans="1:29" ht="18.75">
      <c r="A250" s="42"/>
      <c r="B250" s="42"/>
      <c r="C250" s="42"/>
      <c r="D250" s="42"/>
      <c r="E250" s="229"/>
      <c r="F250" s="229"/>
      <c r="G250" s="229"/>
      <c r="H250" s="42"/>
      <c r="I250" s="42"/>
      <c r="J250" s="230"/>
      <c r="K250" s="230"/>
      <c r="L250" s="231"/>
      <c r="M250" s="229"/>
      <c r="N250" s="229"/>
      <c r="O250" s="232"/>
      <c r="P250" s="41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</row>
    <row r="251" spans="1:29" ht="18.75">
      <c r="A251" s="42"/>
      <c r="B251" s="42"/>
      <c r="C251" s="42"/>
      <c r="D251" s="42"/>
      <c r="E251" s="229"/>
      <c r="F251" s="229"/>
      <c r="G251" s="229"/>
      <c r="H251" s="42"/>
      <c r="I251" s="42"/>
      <c r="J251" s="230"/>
      <c r="K251" s="230"/>
      <c r="L251" s="231"/>
      <c r="M251" s="229"/>
      <c r="N251" s="229"/>
      <c r="O251" s="232"/>
      <c r="P251" s="41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</row>
    <row r="252" spans="1:29" ht="18.75">
      <c r="A252" s="42"/>
      <c r="B252" s="42"/>
      <c r="C252" s="42"/>
      <c r="D252" s="42"/>
      <c r="E252" s="229"/>
      <c r="F252" s="229"/>
      <c r="G252" s="229"/>
      <c r="H252" s="42"/>
      <c r="I252" s="42"/>
      <c r="J252" s="230"/>
      <c r="K252" s="230"/>
      <c r="L252" s="231"/>
      <c r="M252" s="229"/>
      <c r="N252" s="229"/>
      <c r="O252" s="232"/>
      <c r="P252" s="41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</row>
    <row r="253" spans="1:29" ht="18.75">
      <c r="A253" s="42"/>
      <c r="B253" s="42"/>
      <c r="C253" s="42"/>
      <c r="D253" s="42"/>
      <c r="E253" s="229"/>
      <c r="F253" s="229"/>
      <c r="G253" s="229"/>
      <c r="H253" s="42"/>
      <c r="I253" s="42"/>
      <c r="J253" s="230"/>
      <c r="K253" s="230"/>
      <c r="L253" s="231"/>
      <c r="M253" s="229"/>
      <c r="N253" s="229"/>
      <c r="O253" s="232"/>
      <c r="P253" s="41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</row>
    <row r="254" spans="1:29" ht="18.75">
      <c r="A254" s="42"/>
      <c r="B254" s="42"/>
      <c r="C254" s="42"/>
      <c r="D254" s="42"/>
      <c r="E254" s="229"/>
      <c r="F254" s="229"/>
      <c r="G254" s="229"/>
      <c r="H254" s="42"/>
      <c r="I254" s="42"/>
      <c r="J254" s="230"/>
      <c r="K254" s="230"/>
      <c r="L254" s="231"/>
      <c r="M254" s="229"/>
      <c r="N254" s="229"/>
      <c r="O254" s="232"/>
      <c r="P254" s="41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</row>
    <row r="255" spans="1:29" ht="18.75">
      <c r="A255" s="42"/>
      <c r="B255" s="42"/>
      <c r="C255" s="42"/>
      <c r="D255" s="42"/>
      <c r="E255" s="229"/>
      <c r="F255" s="229"/>
      <c r="G255" s="229"/>
      <c r="H255" s="42"/>
      <c r="I255" s="42"/>
      <c r="J255" s="230"/>
      <c r="K255" s="230"/>
      <c r="L255" s="231"/>
      <c r="M255" s="229"/>
      <c r="N255" s="229"/>
      <c r="O255" s="232"/>
      <c r="P255" s="41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</row>
    <row r="256" spans="1:29" ht="18.75">
      <c r="A256" s="42"/>
      <c r="B256" s="42"/>
      <c r="C256" s="42"/>
      <c r="D256" s="42"/>
      <c r="E256" s="229"/>
      <c r="F256" s="229"/>
      <c r="G256" s="229"/>
      <c r="H256" s="42"/>
      <c r="I256" s="42"/>
      <c r="J256" s="230"/>
      <c r="K256" s="230"/>
      <c r="L256" s="231"/>
      <c r="M256" s="229"/>
      <c r="N256" s="229"/>
      <c r="O256" s="232"/>
      <c r="P256" s="41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</row>
    <row r="257" spans="1:29" ht="18.75">
      <c r="A257" s="42"/>
      <c r="B257" s="42"/>
      <c r="C257" s="42"/>
      <c r="D257" s="42"/>
      <c r="E257" s="229"/>
      <c r="F257" s="229"/>
      <c r="G257" s="229"/>
      <c r="H257" s="42"/>
      <c r="I257" s="42"/>
      <c r="J257" s="230"/>
      <c r="K257" s="230"/>
      <c r="L257" s="231"/>
      <c r="M257" s="229"/>
      <c r="N257" s="229"/>
      <c r="O257" s="232"/>
      <c r="P257" s="41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</row>
    <row r="258" spans="1:29" ht="18.75">
      <c r="A258" s="42"/>
      <c r="B258" s="42"/>
      <c r="C258" s="42"/>
      <c r="D258" s="42"/>
      <c r="E258" s="229"/>
      <c r="F258" s="229"/>
      <c r="G258" s="229"/>
      <c r="H258" s="42"/>
      <c r="I258" s="42"/>
      <c r="J258" s="230"/>
      <c r="K258" s="230"/>
      <c r="L258" s="231"/>
      <c r="M258" s="229"/>
      <c r="N258" s="229"/>
      <c r="O258" s="232"/>
      <c r="P258" s="41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</row>
    <row r="259" spans="1:29" ht="18.75">
      <c r="A259" s="42"/>
      <c r="B259" s="42"/>
      <c r="C259" s="42"/>
      <c r="D259" s="42"/>
      <c r="E259" s="229"/>
      <c r="F259" s="229"/>
      <c r="G259" s="229"/>
      <c r="H259" s="42"/>
      <c r="I259" s="42"/>
      <c r="J259" s="230"/>
      <c r="K259" s="230"/>
      <c r="L259" s="231"/>
      <c r="M259" s="229"/>
      <c r="N259" s="229"/>
      <c r="O259" s="232"/>
      <c r="P259" s="41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</row>
    <row r="260" spans="1:29" ht="18.75">
      <c r="A260" s="42"/>
      <c r="B260" s="42"/>
      <c r="C260" s="42"/>
      <c r="D260" s="42"/>
      <c r="E260" s="229"/>
      <c r="F260" s="229"/>
      <c r="G260" s="229"/>
      <c r="H260" s="42"/>
      <c r="I260" s="42"/>
      <c r="J260" s="230"/>
      <c r="K260" s="230"/>
      <c r="L260" s="231"/>
      <c r="M260" s="229"/>
      <c r="N260" s="229"/>
      <c r="O260" s="232"/>
      <c r="P260" s="41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</row>
    <row r="261" spans="1:29" ht="18.75">
      <c r="A261" s="42"/>
      <c r="B261" s="42"/>
      <c r="C261" s="42"/>
      <c r="D261" s="42"/>
      <c r="E261" s="229"/>
      <c r="F261" s="229"/>
      <c r="G261" s="229"/>
      <c r="H261" s="42"/>
      <c r="I261" s="42"/>
      <c r="J261" s="230"/>
      <c r="K261" s="230"/>
      <c r="L261" s="231"/>
      <c r="M261" s="229"/>
      <c r="N261" s="229"/>
      <c r="O261" s="232"/>
      <c r="P261" s="41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</row>
    <row r="262" spans="1:29" ht="18.75">
      <c r="A262" s="42"/>
      <c r="B262" s="42"/>
      <c r="C262" s="42"/>
      <c r="D262" s="42"/>
      <c r="E262" s="229"/>
      <c r="F262" s="229"/>
      <c r="G262" s="229"/>
      <c r="H262" s="42"/>
      <c r="I262" s="42"/>
      <c r="J262" s="230"/>
      <c r="K262" s="230"/>
      <c r="L262" s="231"/>
      <c r="M262" s="229"/>
      <c r="N262" s="229"/>
      <c r="O262" s="232"/>
      <c r="P262" s="41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</row>
    <row r="263" spans="1:29" ht="18.75">
      <c r="A263" s="42"/>
      <c r="B263" s="42"/>
      <c r="C263" s="42"/>
      <c r="D263" s="42"/>
      <c r="E263" s="229"/>
      <c r="F263" s="229"/>
      <c r="G263" s="229"/>
      <c r="H263" s="42"/>
      <c r="I263" s="42"/>
      <c r="J263" s="230"/>
      <c r="K263" s="230"/>
      <c r="L263" s="231"/>
      <c r="M263" s="229"/>
      <c r="N263" s="229"/>
      <c r="O263" s="232"/>
      <c r="P263" s="41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</row>
    <row r="264" spans="1:29" ht="18.75">
      <c r="A264" s="42"/>
      <c r="B264" s="42"/>
      <c r="C264" s="42"/>
      <c r="D264" s="42"/>
      <c r="E264" s="229"/>
      <c r="F264" s="229"/>
      <c r="G264" s="229"/>
      <c r="H264" s="42"/>
      <c r="I264" s="42"/>
      <c r="J264" s="230"/>
      <c r="K264" s="230"/>
      <c r="L264" s="231"/>
      <c r="M264" s="229"/>
      <c r="N264" s="229"/>
      <c r="O264" s="232"/>
      <c r="P264" s="41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</row>
    <row r="265" spans="1:29" ht="18.75">
      <c r="A265" s="42"/>
      <c r="B265" s="42"/>
      <c r="C265" s="42"/>
      <c r="D265" s="42"/>
      <c r="E265" s="229"/>
      <c r="F265" s="229"/>
      <c r="G265" s="229"/>
      <c r="H265" s="42"/>
      <c r="I265" s="42"/>
      <c r="J265" s="230"/>
      <c r="K265" s="230"/>
      <c r="L265" s="231"/>
      <c r="M265" s="229"/>
      <c r="N265" s="229"/>
      <c r="O265" s="232"/>
      <c r="P265" s="41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</row>
    <row r="266" spans="1:29" ht="18.75">
      <c r="A266" s="42"/>
      <c r="B266" s="42"/>
      <c r="C266" s="42"/>
      <c r="D266" s="42"/>
      <c r="E266" s="229"/>
      <c r="F266" s="229"/>
      <c r="G266" s="229"/>
      <c r="H266" s="42"/>
      <c r="I266" s="42"/>
      <c r="J266" s="230"/>
      <c r="K266" s="230"/>
      <c r="L266" s="231"/>
      <c r="M266" s="229"/>
      <c r="N266" s="229"/>
      <c r="O266" s="232"/>
      <c r="P266" s="41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</row>
    <row r="267" spans="1:29" ht="18.75">
      <c r="A267" s="42"/>
      <c r="B267" s="42"/>
      <c r="C267" s="42"/>
      <c r="D267" s="42"/>
      <c r="E267" s="229"/>
      <c r="F267" s="229"/>
      <c r="G267" s="229"/>
      <c r="H267" s="42"/>
      <c r="I267" s="42"/>
      <c r="J267" s="230"/>
      <c r="K267" s="230"/>
      <c r="L267" s="231"/>
      <c r="M267" s="229"/>
      <c r="N267" s="229"/>
      <c r="O267" s="232"/>
      <c r="P267" s="41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</row>
    <row r="268" spans="1:29" ht="18.75">
      <c r="A268" s="42"/>
      <c r="B268" s="42"/>
      <c r="C268" s="42"/>
      <c r="D268" s="42"/>
      <c r="E268" s="229"/>
      <c r="F268" s="229"/>
      <c r="G268" s="229"/>
      <c r="H268" s="42"/>
      <c r="I268" s="42"/>
      <c r="J268" s="230"/>
      <c r="K268" s="230"/>
      <c r="L268" s="231"/>
      <c r="M268" s="229"/>
      <c r="N268" s="229"/>
      <c r="O268" s="232"/>
      <c r="P268" s="41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</row>
    <row r="269" spans="1:29" ht="18.75">
      <c r="A269" s="42"/>
      <c r="B269" s="42"/>
      <c r="C269" s="42"/>
      <c r="D269" s="42"/>
      <c r="E269" s="229"/>
      <c r="F269" s="229"/>
      <c r="G269" s="229"/>
      <c r="H269" s="42"/>
      <c r="I269" s="42"/>
      <c r="J269" s="230"/>
      <c r="K269" s="230"/>
      <c r="L269" s="231"/>
      <c r="M269" s="229"/>
      <c r="N269" s="229"/>
      <c r="O269" s="232"/>
      <c r="P269" s="41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</row>
    <row r="270" spans="1:29" ht="18.75">
      <c r="A270" s="42"/>
      <c r="B270" s="42"/>
      <c r="C270" s="42"/>
      <c r="D270" s="42"/>
      <c r="E270" s="229"/>
      <c r="F270" s="229"/>
      <c r="G270" s="229"/>
      <c r="H270" s="42"/>
      <c r="I270" s="42"/>
      <c r="J270" s="230"/>
      <c r="K270" s="230"/>
      <c r="L270" s="231"/>
      <c r="M270" s="229"/>
      <c r="N270" s="229"/>
      <c r="O270" s="232"/>
      <c r="P270" s="41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</row>
    <row r="271" spans="1:29" ht="18.75">
      <c r="A271" s="42"/>
      <c r="B271" s="42"/>
      <c r="C271" s="42"/>
      <c r="D271" s="42"/>
      <c r="E271" s="229"/>
      <c r="F271" s="229"/>
      <c r="G271" s="229"/>
      <c r="H271" s="42"/>
      <c r="I271" s="42"/>
      <c r="J271" s="230"/>
      <c r="K271" s="230"/>
      <c r="L271" s="231"/>
      <c r="M271" s="229"/>
      <c r="N271" s="229"/>
      <c r="O271" s="232"/>
      <c r="P271" s="41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</row>
    <row r="272" spans="1:29" ht="18.75">
      <c r="A272" s="42"/>
      <c r="B272" s="42"/>
      <c r="C272" s="42"/>
      <c r="D272" s="42"/>
      <c r="E272" s="229"/>
      <c r="F272" s="229"/>
      <c r="G272" s="229"/>
      <c r="H272" s="42"/>
      <c r="I272" s="42"/>
      <c r="J272" s="230"/>
      <c r="K272" s="230"/>
      <c r="L272" s="231"/>
      <c r="M272" s="229"/>
      <c r="N272" s="229"/>
      <c r="O272" s="232"/>
      <c r="P272" s="41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</row>
    <row r="273" spans="1:29" ht="18.75">
      <c r="A273" s="42"/>
      <c r="B273" s="42"/>
      <c r="C273" s="42"/>
      <c r="D273" s="42"/>
      <c r="E273" s="229"/>
      <c r="F273" s="229"/>
      <c r="G273" s="229"/>
      <c r="H273" s="42"/>
      <c r="I273" s="42"/>
      <c r="J273" s="230"/>
      <c r="K273" s="230"/>
      <c r="L273" s="231"/>
      <c r="M273" s="229"/>
      <c r="N273" s="229"/>
      <c r="O273" s="232"/>
      <c r="P273" s="41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</row>
    <row r="274" spans="1:29" ht="18.75">
      <c r="A274" s="42"/>
      <c r="B274" s="42"/>
      <c r="C274" s="42"/>
      <c r="D274" s="42"/>
      <c r="E274" s="229"/>
      <c r="F274" s="229"/>
      <c r="G274" s="229"/>
      <c r="H274" s="42"/>
      <c r="I274" s="42"/>
      <c r="J274" s="230"/>
      <c r="K274" s="230"/>
      <c r="L274" s="231"/>
      <c r="M274" s="229"/>
      <c r="N274" s="229"/>
      <c r="O274" s="232"/>
      <c r="P274" s="41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</row>
    <row r="275" spans="1:29" ht="18.75">
      <c r="A275" s="42"/>
      <c r="B275" s="42"/>
      <c r="C275" s="42"/>
      <c r="D275" s="42"/>
      <c r="E275" s="229"/>
      <c r="F275" s="229"/>
      <c r="G275" s="229"/>
      <c r="H275" s="42"/>
      <c r="I275" s="42"/>
      <c r="J275" s="230"/>
      <c r="K275" s="230"/>
      <c r="L275" s="231"/>
      <c r="M275" s="229"/>
      <c r="N275" s="229"/>
      <c r="O275" s="232"/>
      <c r="P275" s="41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</row>
    <row r="276" spans="1:29" ht="18.75">
      <c r="A276" s="42"/>
      <c r="B276" s="42"/>
      <c r="C276" s="42"/>
      <c r="D276" s="42"/>
      <c r="E276" s="229"/>
      <c r="F276" s="229"/>
      <c r="G276" s="229"/>
      <c r="H276" s="42"/>
      <c r="I276" s="42"/>
      <c r="J276" s="230"/>
      <c r="K276" s="230"/>
      <c r="L276" s="231"/>
      <c r="M276" s="229"/>
      <c r="N276" s="229"/>
      <c r="O276" s="232"/>
      <c r="P276" s="41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</row>
    <row r="277" spans="1:29" ht="18.75">
      <c r="A277" s="42"/>
      <c r="B277" s="42"/>
      <c r="C277" s="42"/>
      <c r="D277" s="42"/>
      <c r="E277" s="229"/>
      <c r="F277" s="229"/>
      <c r="G277" s="229"/>
      <c r="H277" s="42"/>
      <c r="I277" s="42"/>
      <c r="J277" s="230"/>
      <c r="K277" s="230"/>
      <c r="L277" s="231"/>
      <c r="M277" s="229"/>
      <c r="N277" s="229"/>
      <c r="O277" s="232"/>
      <c r="P277" s="41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</row>
    <row r="278" spans="1:29" ht="18.75">
      <c r="A278" s="42"/>
      <c r="B278" s="42"/>
      <c r="C278" s="42"/>
      <c r="D278" s="42"/>
      <c r="E278" s="229"/>
      <c r="F278" s="229"/>
      <c r="G278" s="229"/>
      <c r="H278" s="42"/>
      <c r="I278" s="42"/>
      <c r="J278" s="230"/>
      <c r="K278" s="230"/>
      <c r="L278" s="231"/>
      <c r="M278" s="229"/>
      <c r="N278" s="229"/>
      <c r="O278" s="232"/>
      <c r="P278" s="41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</row>
    <row r="279" spans="1:29" ht="18.75">
      <c r="A279" s="42"/>
      <c r="B279" s="42"/>
      <c r="C279" s="42"/>
      <c r="D279" s="42"/>
      <c r="E279" s="229"/>
      <c r="F279" s="229"/>
      <c r="G279" s="229"/>
      <c r="H279" s="42"/>
      <c r="I279" s="42"/>
      <c r="J279" s="230"/>
      <c r="K279" s="230"/>
      <c r="L279" s="231"/>
      <c r="M279" s="229"/>
      <c r="N279" s="229"/>
      <c r="O279" s="232"/>
      <c r="P279" s="41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</row>
    <row r="280" spans="1:29" ht="18.75">
      <c r="A280" s="42"/>
      <c r="B280" s="42"/>
      <c r="C280" s="42"/>
      <c r="D280" s="42"/>
      <c r="E280" s="229"/>
      <c r="F280" s="229"/>
      <c r="G280" s="229"/>
      <c r="H280" s="42"/>
      <c r="I280" s="42"/>
      <c r="J280" s="230"/>
      <c r="K280" s="230"/>
      <c r="L280" s="231"/>
      <c r="M280" s="229"/>
      <c r="N280" s="229"/>
      <c r="O280" s="232"/>
      <c r="P280" s="41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</row>
    <row r="281" spans="1:29" ht="18.75">
      <c r="A281" s="42"/>
      <c r="B281" s="42"/>
      <c r="C281" s="42"/>
      <c r="D281" s="42"/>
      <c r="E281" s="229"/>
      <c r="F281" s="229"/>
      <c r="G281" s="229"/>
      <c r="H281" s="42"/>
      <c r="I281" s="42"/>
      <c r="J281" s="230"/>
      <c r="K281" s="230"/>
      <c r="L281" s="231"/>
      <c r="M281" s="229"/>
      <c r="N281" s="229"/>
      <c r="O281" s="232"/>
      <c r="P281" s="41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</row>
    <row r="282" spans="1:29" ht="18.75">
      <c r="A282" s="42"/>
      <c r="B282" s="42"/>
      <c r="C282" s="42"/>
      <c r="D282" s="42"/>
      <c r="E282" s="229"/>
      <c r="F282" s="229"/>
      <c r="G282" s="229"/>
      <c r="H282" s="42"/>
      <c r="I282" s="42"/>
      <c r="J282" s="230"/>
      <c r="K282" s="230"/>
      <c r="L282" s="231"/>
      <c r="M282" s="229"/>
      <c r="N282" s="229"/>
      <c r="O282" s="232"/>
      <c r="P282" s="41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</row>
    <row r="283" spans="1:29" ht="18.75">
      <c r="A283" s="42"/>
      <c r="B283" s="42"/>
      <c r="C283" s="42"/>
      <c r="D283" s="42"/>
      <c r="E283" s="229"/>
      <c r="F283" s="229"/>
      <c r="G283" s="229"/>
      <c r="H283" s="42"/>
      <c r="I283" s="42"/>
      <c r="J283" s="230"/>
      <c r="K283" s="230"/>
      <c r="L283" s="231"/>
      <c r="M283" s="229"/>
      <c r="N283" s="229"/>
      <c r="O283" s="232"/>
      <c r="P283" s="41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</row>
    <row r="284" spans="1:29" ht="18.75">
      <c r="A284" s="42"/>
      <c r="B284" s="42"/>
      <c r="C284" s="42"/>
      <c r="D284" s="42"/>
      <c r="E284" s="229"/>
      <c r="F284" s="229"/>
      <c r="G284" s="229"/>
      <c r="H284" s="42"/>
      <c r="I284" s="42"/>
      <c r="J284" s="230"/>
      <c r="K284" s="230"/>
      <c r="L284" s="231"/>
      <c r="M284" s="229"/>
      <c r="N284" s="229"/>
      <c r="O284" s="232"/>
      <c r="P284" s="41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</row>
    <row r="285" spans="1:29" ht="18.75">
      <c r="A285" s="42"/>
      <c r="B285" s="42"/>
      <c r="C285" s="42"/>
      <c r="D285" s="42"/>
      <c r="E285" s="229"/>
      <c r="F285" s="229"/>
      <c r="G285" s="229"/>
      <c r="H285" s="42"/>
      <c r="I285" s="42"/>
      <c r="J285" s="230"/>
      <c r="K285" s="230"/>
      <c r="L285" s="231"/>
      <c r="M285" s="229"/>
      <c r="N285" s="229"/>
      <c r="O285" s="232"/>
      <c r="P285" s="41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</row>
    <row r="286" spans="1:29" ht="18.75">
      <c r="A286" s="42"/>
      <c r="B286" s="42"/>
      <c r="C286" s="42"/>
      <c r="D286" s="42"/>
      <c r="E286" s="229"/>
      <c r="F286" s="229"/>
      <c r="G286" s="229"/>
      <c r="H286" s="42"/>
      <c r="I286" s="42"/>
      <c r="J286" s="230"/>
      <c r="K286" s="230"/>
      <c r="L286" s="231"/>
      <c r="M286" s="229"/>
      <c r="N286" s="229"/>
      <c r="O286" s="232"/>
      <c r="P286" s="41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</row>
    <row r="287" spans="1:29" ht="18.75">
      <c r="A287" s="42"/>
      <c r="B287" s="42"/>
      <c r="C287" s="42"/>
      <c r="D287" s="42"/>
      <c r="E287" s="229"/>
      <c r="F287" s="229"/>
      <c r="G287" s="229"/>
      <c r="H287" s="42"/>
      <c r="I287" s="42"/>
      <c r="J287" s="230"/>
      <c r="K287" s="230"/>
      <c r="L287" s="231"/>
      <c r="M287" s="229"/>
      <c r="N287" s="229"/>
      <c r="O287" s="232"/>
      <c r="P287" s="41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</row>
    <row r="288" spans="1:29" ht="18.75">
      <c r="A288" s="42"/>
      <c r="B288" s="42"/>
      <c r="C288" s="42"/>
      <c r="D288" s="42"/>
      <c r="E288" s="229"/>
      <c r="F288" s="229"/>
      <c r="G288" s="229"/>
      <c r="H288" s="42"/>
      <c r="I288" s="42"/>
      <c r="J288" s="230"/>
      <c r="K288" s="230"/>
      <c r="L288" s="231"/>
      <c r="M288" s="229"/>
      <c r="N288" s="229"/>
      <c r="O288" s="232"/>
      <c r="P288" s="41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</row>
    <row r="289" spans="1:29" ht="18.75">
      <c r="A289" s="42"/>
      <c r="B289" s="42"/>
      <c r="C289" s="42"/>
      <c r="D289" s="42"/>
      <c r="E289" s="229"/>
      <c r="F289" s="229"/>
      <c r="G289" s="229"/>
      <c r="H289" s="42"/>
      <c r="I289" s="42"/>
      <c r="J289" s="230"/>
      <c r="K289" s="230"/>
      <c r="L289" s="231"/>
      <c r="M289" s="229"/>
      <c r="N289" s="229"/>
      <c r="O289" s="232"/>
      <c r="P289" s="41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</row>
    <row r="290" spans="1:29" ht="18.75">
      <c r="A290" s="42"/>
      <c r="B290" s="42"/>
      <c r="C290" s="42"/>
      <c r="D290" s="42"/>
      <c r="E290" s="229"/>
      <c r="F290" s="229"/>
      <c r="G290" s="229"/>
      <c r="H290" s="42"/>
      <c r="I290" s="42"/>
      <c r="J290" s="230"/>
      <c r="K290" s="230"/>
      <c r="L290" s="231"/>
      <c r="M290" s="229"/>
      <c r="N290" s="229"/>
      <c r="O290" s="232"/>
      <c r="P290" s="41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</row>
    <row r="291" spans="1:29" ht="18.75">
      <c r="A291" s="42"/>
      <c r="B291" s="42"/>
      <c r="C291" s="42"/>
      <c r="D291" s="42"/>
      <c r="E291" s="229"/>
      <c r="F291" s="229"/>
      <c r="G291" s="229"/>
      <c r="H291" s="42"/>
      <c r="I291" s="42"/>
      <c r="J291" s="230"/>
      <c r="K291" s="230"/>
      <c r="L291" s="231"/>
      <c r="M291" s="229"/>
      <c r="N291" s="229"/>
      <c r="O291" s="232"/>
      <c r="P291" s="41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</row>
    <row r="292" spans="1:29" ht="18.75">
      <c r="A292" s="42"/>
      <c r="B292" s="42"/>
      <c r="C292" s="42"/>
      <c r="D292" s="42"/>
      <c r="E292" s="229"/>
      <c r="F292" s="229"/>
      <c r="G292" s="229"/>
      <c r="H292" s="42"/>
      <c r="I292" s="42"/>
      <c r="J292" s="230"/>
      <c r="K292" s="230"/>
      <c r="L292" s="231"/>
      <c r="M292" s="229"/>
      <c r="N292" s="229"/>
      <c r="O292" s="232"/>
      <c r="P292" s="41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</row>
    <row r="293" spans="1:29" ht="18.75">
      <c r="A293" s="42"/>
      <c r="B293" s="42"/>
      <c r="C293" s="42"/>
      <c r="D293" s="42"/>
      <c r="E293" s="229"/>
      <c r="F293" s="229"/>
      <c r="G293" s="229"/>
      <c r="H293" s="42"/>
      <c r="I293" s="42"/>
      <c r="J293" s="230"/>
      <c r="K293" s="230"/>
      <c r="L293" s="231"/>
      <c r="M293" s="229"/>
      <c r="N293" s="229"/>
      <c r="O293" s="232"/>
      <c r="P293" s="41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</row>
    <row r="294" spans="1:29" ht="18.75">
      <c r="A294" s="42"/>
      <c r="B294" s="42"/>
      <c r="C294" s="42"/>
      <c r="D294" s="42"/>
      <c r="E294" s="229"/>
      <c r="F294" s="229"/>
      <c r="G294" s="229"/>
      <c r="H294" s="42"/>
      <c r="I294" s="42"/>
      <c r="J294" s="230"/>
      <c r="K294" s="230"/>
      <c r="L294" s="231"/>
      <c r="M294" s="229"/>
      <c r="N294" s="229"/>
      <c r="O294" s="232"/>
      <c r="P294" s="41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</row>
    <row r="295" spans="1:29" ht="18.75">
      <c r="A295" s="42"/>
      <c r="B295" s="42"/>
      <c r="C295" s="42"/>
      <c r="D295" s="42"/>
      <c r="E295" s="229"/>
      <c r="F295" s="229"/>
      <c r="G295" s="229"/>
      <c r="H295" s="42"/>
      <c r="I295" s="42"/>
      <c r="J295" s="230"/>
      <c r="K295" s="230"/>
      <c r="L295" s="231"/>
      <c r="M295" s="229"/>
      <c r="N295" s="229"/>
      <c r="O295" s="232"/>
      <c r="P295" s="41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</row>
    <row r="296" spans="1:29" ht="18.75">
      <c r="A296" s="42"/>
      <c r="B296" s="42"/>
      <c r="C296" s="42"/>
      <c r="D296" s="42"/>
      <c r="E296" s="229"/>
      <c r="F296" s="229"/>
      <c r="G296" s="229"/>
      <c r="H296" s="42"/>
      <c r="I296" s="42"/>
      <c r="J296" s="230"/>
      <c r="K296" s="230"/>
      <c r="L296" s="231"/>
      <c r="M296" s="229"/>
      <c r="N296" s="229"/>
      <c r="O296" s="232"/>
      <c r="P296" s="41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</row>
    <row r="297" spans="1:29" ht="18.75">
      <c r="A297" s="42"/>
      <c r="B297" s="42"/>
      <c r="C297" s="42"/>
      <c r="D297" s="42"/>
      <c r="E297" s="229"/>
      <c r="F297" s="229"/>
      <c r="G297" s="229"/>
      <c r="H297" s="42"/>
      <c r="I297" s="42"/>
      <c r="J297" s="230"/>
      <c r="K297" s="230"/>
      <c r="L297" s="231"/>
      <c r="M297" s="229"/>
      <c r="N297" s="229"/>
      <c r="O297" s="232"/>
      <c r="P297" s="41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</row>
    <row r="298" spans="1:29" ht="18.75">
      <c r="A298" s="42"/>
      <c r="B298" s="42"/>
      <c r="C298" s="42"/>
      <c r="D298" s="42"/>
      <c r="E298" s="229"/>
      <c r="F298" s="229"/>
      <c r="G298" s="229"/>
      <c r="H298" s="42"/>
      <c r="I298" s="42"/>
      <c r="J298" s="230"/>
      <c r="K298" s="230"/>
      <c r="L298" s="231"/>
      <c r="M298" s="229"/>
      <c r="N298" s="229"/>
      <c r="O298" s="232"/>
      <c r="P298" s="41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</row>
    <row r="299" spans="1:29" ht="18.75">
      <c r="A299" s="42"/>
      <c r="B299" s="42"/>
      <c r="C299" s="42"/>
      <c r="D299" s="42"/>
      <c r="E299" s="229"/>
      <c r="F299" s="229"/>
      <c r="G299" s="229"/>
      <c r="H299" s="42"/>
      <c r="I299" s="42"/>
      <c r="J299" s="230"/>
      <c r="K299" s="230"/>
      <c r="L299" s="231"/>
      <c r="M299" s="229"/>
      <c r="N299" s="229"/>
      <c r="O299" s="232"/>
      <c r="P299" s="41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</row>
    <row r="300" spans="1:29" ht="18.75">
      <c r="A300" s="42"/>
      <c r="B300" s="42"/>
      <c r="C300" s="42"/>
      <c r="D300" s="42"/>
      <c r="E300" s="229"/>
      <c r="F300" s="229"/>
      <c r="G300" s="229"/>
      <c r="H300" s="42"/>
      <c r="I300" s="42"/>
      <c r="J300" s="230"/>
      <c r="K300" s="230"/>
      <c r="L300" s="231"/>
      <c r="M300" s="229"/>
      <c r="N300" s="229"/>
      <c r="O300" s="232"/>
      <c r="P300" s="41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</row>
    <row r="301" spans="1:29" ht="18.75">
      <c r="A301" s="42"/>
      <c r="B301" s="42"/>
      <c r="C301" s="42"/>
      <c r="D301" s="42"/>
      <c r="E301" s="229"/>
      <c r="F301" s="229"/>
      <c r="G301" s="229"/>
      <c r="H301" s="42"/>
      <c r="I301" s="42"/>
      <c r="J301" s="230"/>
      <c r="K301" s="230"/>
      <c r="L301" s="231"/>
      <c r="M301" s="229"/>
      <c r="N301" s="229"/>
      <c r="O301" s="232"/>
      <c r="P301" s="41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</row>
    <row r="302" spans="1:29" ht="18.75">
      <c r="A302" s="42"/>
      <c r="B302" s="42"/>
      <c r="C302" s="42"/>
      <c r="D302" s="42"/>
      <c r="E302" s="229"/>
      <c r="F302" s="229"/>
      <c r="G302" s="229"/>
      <c r="H302" s="42"/>
      <c r="I302" s="42"/>
      <c r="J302" s="230"/>
      <c r="K302" s="230"/>
      <c r="L302" s="231"/>
      <c r="M302" s="229"/>
      <c r="N302" s="229"/>
      <c r="O302" s="232"/>
      <c r="P302" s="41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</row>
    <row r="303" spans="1:29" ht="18.75">
      <c r="A303" s="42"/>
      <c r="B303" s="42"/>
      <c r="C303" s="42"/>
      <c r="D303" s="42"/>
      <c r="E303" s="229"/>
      <c r="F303" s="229"/>
      <c r="G303" s="229"/>
      <c r="H303" s="42"/>
      <c r="I303" s="42"/>
      <c r="J303" s="230"/>
      <c r="K303" s="230"/>
      <c r="L303" s="231"/>
      <c r="M303" s="229"/>
      <c r="N303" s="229"/>
      <c r="O303" s="232"/>
      <c r="P303" s="41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</row>
    <row r="304" spans="1:29" ht="18.75">
      <c r="A304" s="42"/>
      <c r="B304" s="42"/>
      <c r="C304" s="42"/>
      <c r="D304" s="42"/>
      <c r="E304" s="229"/>
      <c r="F304" s="229"/>
      <c r="G304" s="229"/>
      <c r="H304" s="42"/>
      <c r="I304" s="42"/>
      <c r="J304" s="230"/>
      <c r="K304" s="230"/>
      <c r="L304" s="231"/>
      <c r="M304" s="229"/>
      <c r="N304" s="229"/>
      <c r="O304" s="232"/>
      <c r="P304" s="41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</row>
    <row r="305" spans="1:29" ht="18.75">
      <c r="A305" s="42"/>
      <c r="B305" s="42"/>
      <c r="C305" s="42"/>
      <c r="D305" s="42"/>
      <c r="E305" s="229"/>
      <c r="F305" s="229"/>
      <c r="G305" s="229"/>
      <c r="H305" s="42"/>
      <c r="I305" s="42"/>
      <c r="J305" s="230"/>
      <c r="K305" s="230"/>
      <c r="L305" s="231"/>
      <c r="M305" s="229"/>
      <c r="N305" s="229"/>
      <c r="O305" s="232"/>
      <c r="P305" s="41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</row>
    <row r="306" spans="1:29" ht="18.75">
      <c r="A306" s="42"/>
      <c r="B306" s="42"/>
      <c r="C306" s="42"/>
      <c r="D306" s="42"/>
      <c r="E306" s="229"/>
      <c r="F306" s="229"/>
      <c r="G306" s="229"/>
      <c r="H306" s="42"/>
      <c r="I306" s="42"/>
      <c r="J306" s="230"/>
      <c r="K306" s="230"/>
      <c r="L306" s="231"/>
      <c r="M306" s="229"/>
      <c r="N306" s="229"/>
      <c r="O306" s="232"/>
      <c r="P306" s="41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</row>
    <row r="307" spans="1:29" ht="18.75">
      <c r="A307" s="42"/>
      <c r="B307" s="42"/>
      <c r="C307" s="42"/>
      <c r="D307" s="42"/>
      <c r="E307" s="229"/>
      <c r="F307" s="229"/>
      <c r="G307" s="229"/>
      <c r="H307" s="42"/>
      <c r="I307" s="42"/>
      <c r="J307" s="230"/>
      <c r="K307" s="230"/>
      <c r="L307" s="231"/>
      <c r="M307" s="229"/>
      <c r="N307" s="229"/>
      <c r="O307" s="232"/>
      <c r="P307" s="41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</row>
    <row r="308" spans="1:29" ht="18.75">
      <c r="A308" s="42"/>
      <c r="B308" s="42"/>
      <c r="C308" s="42"/>
      <c r="D308" s="42"/>
      <c r="E308" s="229"/>
      <c r="F308" s="229"/>
      <c r="G308" s="229"/>
      <c r="H308" s="42"/>
      <c r="I308" s="42"/>
      <c r="J308" s="230"/>
      <c r="K308" s="230"/>
      <c r="L308" s="231"/>
      <c r="M308" s="229"/>
      <c r="N308" s="229"/>
      <c r="O308" s="232"/>
      <c r="P308" s="41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</row>
    <row r="309" spans="1:29" ht="18.75">
      <c r="A309" s="42"/>
      <c r="B309" s="42"/>
      <c r="C309" s="42"/>
      <c r="D309" s="42"/>
      <c r="E309" s="229"/>
      <c r="F309" s="229"/>
      <c r="G309" s="229"/>
      <c r="H309" s="42"/>
      <c r="I309" s="42"/>
      <c r="J309" s="230"/>
      <c r="K309" s="230"/>
      <c r="L309" s="231"/>
      <c r="M309" s="229"/>
      <c r="N309" s="229"/>
      <c r="O309" s="232"/>
      <c r="P309" s="41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</row>
    <row r="310" spans="1:29" ht="18.75">
      <c r="A310" s="42"/>
      <c r="B310" s="42"/>
      <c r="C310" s="42"/>
      <c r="D310" s="42"/>
      <c r="E310" s="229"/>
      <c r="F310" s="229"/>
      <c r="G310" s="229"/>
      <c r="H310" s="42"/>
      <c r="I310" s="42"/>
      <c r="J310" s="230"/>
      <c r="K310" s="230"/>
      <c r="L310" s="231"/>
      <c r="M310" s="229"/>
      <c r="N310" s="229"/>
      <c r="O310" s="232"/>
      <c r="P310" s="41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</row>
    <row r="311" spans="1:29" ht="18.75">
      <c r="A311" s="42"/>
      <c r="B311" s="42"/>
      <c r="C311" s="42"/>
      <c r="D311" s="42"/>
      <c r="E311" s="229"/>
      <c r="F311" s="229"/>
      <c r="G311" s="229"/>
      <c r="H311" s="42"/>
      <c r="I311" s="42"/>
      <c r="J311" s="230"/>
      <c r="K311" s="230"/>
      <c r="L311" s="231"/>
      <c r="M311" s="229"/>
      <c r="N311" s="229"/>
      <c r="O311" s="232"/>
      <c r="P311" s="41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</row>
    <row r="312" spans="1:29" ht="18.75">
      <c r="A312" s="42"/>
      <c r="B312" s="42"/>
      <c r="C312" s="42"/>
      <c r="D312" s="42"/>
      <c r="E312" s="229"/>
      <c r="F312" s="229"/>
      <c r="G312" s="229"/>
      <c r="H312" s="42"/>
      <c r="I312" s="42"/>
      <c r="J312" s="230"/>
      <c r="K312" s="230"/>
      <c r="L312" s="231"/>
      <c r="M312" s="229"/>
      <c r="N312" s="229"/>
      <c r="O312" s="232"/>
      <c r="P312" s="41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</row>
    <row r="313" spans="1:29" ht="18.75">
      <c r="A313" s="42"/>
      <c r="B313" s="42"/>
      <c r="C313" s="42"/>
      <c r="D313" s="42"/>
      <c r="E313" s="229"/>
      <c r="F313" s="229"/>
      <c r="G313" s="229"/>
      <c r="H313" s="42"/>
      <c r="I313" s="42"/>
      <c r="J313" s="230"/>
      <c r="K313" s="230"/>
      <c r="L313" s="231"/>
      <c r="M313" s="229"/>
      <c r="N313" s="229"/>
      <c r="O313" s="232"/>
      <c r="P313" s="41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</row>
    <row r="314" spans="1:29" ht="18.75">
      <c r="A314" s="42"/>
      <c r="B314" s="42"/>
      <c r="C314" s="42"/>
      <c r="D314" s="42"/>
      <c r="E314" s="229"/>
      <c r="F314" s="229"/>
      <c r="G314" s="229"/>
      <c r="H314" s="42"/>
      <c r="I314" s="42"/>
      <c r="J314" s="230"/>
      <c r="K314" s="230"/>
      <c r="L314" s="231"/>
      <c r="M314" s="229"/>
      <c r="N314" s="229"/>
      <c r="O314" s="232"/>
      <c r="P314" s="41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</row>
    <row r="315" spans="1:29" ht="18.75">
      <c r="A315" s="42"/>
      <c r="B315" s="42"/>
      <c r="C315" s="42"/>
      <c r="D315" s="42"/>
      <c r="E315" s="229"/>
      <c r="F315" s="229"/>
      <c r="G315" s="229"/>
      <c r="H315" s="42"/>
      <c r="I315" s="42"/>
      <c r="J315" s="230"/>
      <c r="K315" s="230"/>
      <c r="L315" s="231"/>
      <c r="M315" s="229"/>
      <c r="N315" s="229"/>
      <c r="O315" s="232"/>
      <c r="P315" s="41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</row>
    <row r="316" spans="1:29" ht="18.75">
      <c r="A316" s="42"/>
      <c r="B316" s="42"/>
      <c r="C316" s="42"/>
      <c r="D316" s="42"/>
      <c r="E316" s="229"/>
      <c r="F316" s="229"/>
      <c r="G316" s="229"/>
      <c r="H316" s="42"/>
      <c r="I316" s="42"/>
      <c r="J316" s="230"/>
      <c r="K316" s="230"/>
      <c r="L316" s="231"/>
      <c r="M316" s="229"/>
      <c r="N316" s="229"/>
      <c r="O316" s="232"/>
      <c r="P316" s="41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</row>
    <row r="317" spans="1:29" ht="18.75">
      <c r="A317" s="42"/>
      <c r="B317" s="42"/>
      <c r="C317" s="42"/>
      <c r="D317" s="42"/>
      <c r="E317" s="229"/>
      <c r="F317" s="229"/>
      <c r="G317" s="229"/>
      <c r="H317" s="42"/>
      <c r="I317" s="42"/>
      <c r="J317" s="230"/>
      <c r="K317" s="230"/>
      <c r="L317" s="231"/>
      <c r="M317" s="229"/>
      <c r="N317" s="229"/>
      <c r="O317" s="232"/>
      <c r="P317" s="41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</row>
    <row r="318" spans="1:29" ht="18.75">
      <c r="A318" s="42"/>
      <c r="B318" s="42"/>
      <c r="C318" s="42"/>
      <c r="D318" s="42"/>
      <c r="E318" s="229"/>
      <c r="F318" s="229"/>
      <c r="G318" s="229"/>
      <c r="H318" s="42"/>
      <c r="I318" s="42"/>
      <c r="J318" s="230"/>
      <c r="K318" s="230"/>
      <c r="L318" s="231"/>
      <c r="M318" s="229"/>
      <c r="N318" s="229"/>
      <c r="O318" s="232"/>
      <c r="P318" s="41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</row>
    <row r="319" spans="1:29" ht="18.75">
      <c r="A319" s="42"/>
      <c r="B319" s="42"/>
      <c r="C319" s="42"/>
      <c r="D319" s="42"/>
      <c r="E319" s="229"/>
      <c r="F319" s="229"/>
      <c r="G319" s="229"/>
      <c r="H319" s="42"/>
      <c r="I319" s="42"/>
      <c r="J319" s="230"/>
      <c r="K319" s="230"/>
      <c r="L319" s="231"/>
      <c r="M319" s="229"/>
      <c r="N319" s="229"/>
      <c r="O319" s="232"/>
      <c r="P319" s="41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</row>
    <row r="320" spans="1:29" ht="18.75">
      <c r="A320" s="42"/>
      <c r="B320" s="42"/>
      <c r="C320" s="42"/>
      <c r="D320" s="42"/>
      <c r="E320" s="229"/>
      <c r="F320" s="229"/>
      <c r="G320" s="229"/>
      <c r="H320" s="42"/>
      <c r="I320" s="42"/>
      <c r="J320" s="230"/>
      <c r="K320" s="230"/>
      <c r="L320" s="231"/>
      <c r="M320" s="229"/>
      <c r="N320" s="229"/>
      <c r="O320" s="232"/>
      <c r="P320" s="41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</row>
    <row r="321" spans="1:29" ht="18.75">
      <c r="A321" s="42"/>
      <c r="B321" s="42"/>
      <c r="C321" s="42"/>
      <c r="D321" s="42"/>
      <c r="E321" s="229"/>
      <c r="F321" s="229"/>
      <c r="G321" s="229"/>
      <c r="H321" s="42"/>
      <c r="I321" s="42"/>
      <c r="J321" s="230"/>
      <c r="K321" s="230"/>
      <c r="L321" s="231"/>
      <c r="M321" s="229"/>
      <c r="N321" s="229"/>
      <c r="O321" s="232"/>
      <c r="P321" s="41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</row>
    <row r="322" spans="1:29" ht="18.75">
      <c r="A322" s="42"/>
      <c r="B322" s="42"/>
      <c r="C322" s="42"/>
      <c r="D322" s="42"/>
      <c r="E322" s="229"/>
      <c r="F322" s="229"/>
      <c r="G322" s="229"/>
      <c r="H322" s="42"/>
      <c r="I322" s="42"/>
      <c r="J322" s="230"/>
      <c r="K322" s="230"/>
      <c r="L322" s="231"/>
      <c r="M322" s="229"/>
      <c r="N322" s="229"/>
      <c r="O322" s="232"/>
      <c r="P322" s="41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</row>
    <row r="323" spans="1:29" ht="18.75">
      <c r="A323" s="42"/>
      <c r="B323" s="42"/>
      <c r="C323" s="42"/>
      <c r="D323" s="42"/>
      <c r="E323" s="229"/>
      <c r="F323" s="229"/>
      <c r="G323" s="229"/>
      <c r="H323" s="42"/>
      <c r="I323" s="42"/>
      <c r="J323" s="230"/>
      <c r="K323" s="230"/>
      <c r="L323" s="231"/>
      <c r="M323" s="229"/>
      <c r="N323" s="229"/>
      <c r="O323" s="232"/>
      <c r="P323" s="41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</row>
    <row r="324" spans="1:29" ht="18.75">
      <c r="A324" s="42"/>
      <c r="B324" s="42"/>
      <c r="C324" s="42"/>
      <c r="D324" s="42"/>
      <c r="E324" s="229"/>
      <c r="F324" s="229"/>
      <c r="G324" s="229"/>
      <c r="H324" s="42"/>
      <c r="I324" s="42"/>
      <c r="J324" s="230"/>
      <c r="K324" s="230"/>
      <c r="L324" s="231"/>
      <c r="M324" s="229"/>
      <c r="N324" s="229"/>
      <c r="O324" s="232"/>
      <c r="P324" s="41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</row>
    <row r="325" spans="1:29" ht="18.75">
      <c r="A325" s="42"/>
      <c r="B325" s="42"/>
      <c r="C325" s="42"/>
      <c r="D325" s="42"/>
      <c r="E325" s="229"/>
      <c r="F325" s="229"/>
      <c r="G325" s="229"/>
      <c r="H325" s="42"/>
      <c r="I325" s="42"/>
      <c r="J325" s="230"/>
      <c r="K325" s="230"/>
      <c r="L325" s="231"/>
      <c r="M325" s="229"/>
      <c r="N325" s="229"/>
      <c r="O325" s="232"/>
      <c r="P325" s="41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</row>
    <row r="326" spans="1:29" ht="18.75">
      <c r="A326" s="42"/>
      <c r="B326" s="42"/>
      <c r="C326" s="42"/>
      <c r="D326" s="42"/>
      <c r="E326" s="229"/>
      <c r="F326" s="229"/>
      <c r="G326" s="229"/>
      <c r="H326" s="42"/>
      <c r="I326" s="42"/>
      <c r="J326" s="230"/>
      <c r="K326" s="230"/>
      <c r="L326" s="231"/>
      <c r="M326" s="229"/>
      <c r="N326" s="229"/>
      <c r="O326" s="232"/>
      <c r="P326" s="41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</row>
    <row r="327" spans="1:29" ht="18.75">
      <c r="A327" s="42"/>
      <c r="B327" s="42"/>
      <c r="C327" s="42"/>
      <c r="D327" s="42"/>
      <c r="E327" s="229"/>
      <c r="F327" s="229"/>
      <c r="G327" s="229"/>
      <c r="H327" s="42"/>
      <c r="I327" s="42"/>
      <c r="J327" s="230"/>
      <c r="K327" s="230"/>
      <c r="L327" s="231"/>
      <c r="M327" s="229"/>
      <c r="N327" s="229"/>
      <c r="O327" s="232"/>
      <c r="P327" s="41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</row>
    <row r="328" spans="1:29" ht="18.75">
      <c r="A328" s="42"/>
      <c r="B328" s="42"/>
      <c r="C328" s="42"/>
      <c r="D328" s="42"/>
      <c r="E328" s="229"/>
      <c r="F328" s="229"/>
      <c r="G328" s="229"/>
      <c r="H328" s="42"/>
      <c r="I328" s="42"/>
      <c r="J328" s="230"/>
      <c r="K328" s="230"/>
      <c r="L328" s="231"/>
      <c r="M328" s="229"/>
      <c r="N328" s="229"/>
      <c r="O328" s="232"/>
      <c r="P328" s="41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</row>
    <row r="329" spans="1:29" ht="18.75">
      <c r="A329" s="42"/>
      <c r="B329" s="42"/>
      <c r="C329" s="42"/>
      <c r="D329" s="42"/>
      <c r="E329" s="229"/>
      <c r="F329" s="229"/>
      <c r="G329" s="229"/>
      <c r="H329" s="42"/>
      <c r="I329" s="42"/>
      <c r="J329" s="230"/>
      <c r="K329" s="230"/>
      <c r="L329" s="231"/>
      <c r="M329" s="229"/>
      <c r="N329" s="229"/>
      <c r="O329" s="232"/>
      <c r="P329" s="41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</row>
    <row r="330" spans="1:29" ht="18.75">
      <c r="A330" s="42"/>
      <c r="B330" s="42"/>
      <c r="C330" s="42"/>
      <c r="D330" s="42"/>
      <c r="E330" s="229"/>
      <c r="F330" s="229"/>
      <c r="G330" s="229"/>
      <c r="H330" s="42"/>
      <c r="I330" s="42"/>
      <c r="J330" s="230"/>
      <c r="K330" s="230"/>
      <c r="L330" s="231"/>
      <c r="M330" s="229"/>
      <c r="N330" s="229"/>
      <c r="O330" s="232"/>
      <c r="P330" s="41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</row>
    <row r="331" spans="1:29" ht="18.75">
      <c r="A331" s="42"/>
      <c r="B331" s="42"/>
      <c r="C331" s="42"/>
      <c r="D331" s="42"/>
      <c r="E331" s="229"/>
      <c r="F331" s="229"/>
      <c r="G331" s="229"/>
      <c r="H331" s="42"/>
      <c r="I331" s="42"/>
      <c r="J331" s="230"/>
      <c r="K331" s="230"/>
      <c r="L331" s="231"/>
      <c r="M331" s="229"/>
      <c r="N331" s="229"/>
      <c r="O331" s="232"/>
      <c r="P331" s="41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</row>
    <row r="332" spans="1:29" ht="18.75">
      <c r="A332" s="42"/>
      <c r="B332" s="42"/>
      <c r="C332" s="42"/>
      <c r="D332" s="42"/>
      <c r="E332" s="229"/>
      <c r="F332" s="229"/>
      <c r="G332" s="229"/>
      <c r="H332" s="42"/>
      <c r="I332" s="42"/>
      <c r="J332" s="230"/>
      <c r="K332" s="230"/>
      <c r="L332" s="231"/>
      <c r="M332" s="229"/>
      <c r="N332" s="229"/>
      <c r="O332" s="232"/>
      <c r="P332" s="41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</row>
    <row r="333" spans="1:29" ht="18.75">
      <c r="A333" s="42"/>
      <c r="B333" s="42"/>
      <c r="C333" s="42"/>
      <c r="D333" s="42"/>
      <c r="E333" s="229"/>
      <c r="F333" s="229"/>
      <c r="G333" s="229"/>
      <c r="H333" s="42"/>
      <c r="I333" s="42"/>
      <c r="J333" s="230"/>
      <c r="K333" s="230"/>
      <c r="L333" s="231"/>
      <c r="M333" s="229"/>
      <c r="N333" s="229"/>
      <c r="O333" s="232"/>
      <c r="P333" s="41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</row>
    <row r="334" spans="1:29" ht="18.75">
      <c r="A334" s="42"/>
      <c r="B334" s="42"/>
      <c r="C334" s="42"/>
      <c r="D334" s="42"/>
      <c r="E334" s="229"/>
      <c r="F334" s="229"/>
      <c r="G334" s="229"/>
      <c r="H334" s="42"/>
      <c r="I334" s="42"/>
      <c r="J334" s="230"/>
      <c r="K334" s="230"/>
      <c r="L334" s="231"/>
      <c r="M334" s="229"/>
      <c r="N334" s="229"/>
      <c r="O334" s="232"/>
      <c r="P334" s="41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</row>
    <row r="335" spans="1:29" ht="18.75">
      <c r="A335" s="42"/>
      <c r="B335" s="42"/>
      <c r="C335" s="42"/>
      <c r="D335" s="42"/>
      <c r="E335" s="229"/>
      <c r="F335" s="229"/>
      <c r="G335" s="229"/>
      <c r="H335" s="42"/>
      <c r="I335" s="42"/>
      <c r="J335" s="230"/>
      <c r="K335" s="230"/>
      <c r="L335" s="231"/>
      <c r="M335" s="229"/>
      <c r="N335" s="229"/>
      <c r="O335" s="232"/>
      <c r="P335" s="41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</row>
    <row r="336" spans="1:29" ht="18.75">
      <c r="A336" s="42"/>
      <c r="B336" s="42"/>
      <c r="C336" s="42"/>
      <c r="D336" s="42"/>
      <c r="E336" s="229"/>
      <c r="F336" s="229"/>
      <c r="G336" s="229"/>
      <c r="H336" s="42"/>
      <c r="I336" s="42"/>
      <c r="J336" s="230"/>
      <c r="K336" s="230"/>
      <c r="L336" s="231"/>
      <c r="M336" s="229"/>
      <c r="N336" s="229"/>
      <c r="O336" s="232"/>
      <c r="P336" s="41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</row>
    <row r="337" spans="1:29" ht="18.75">
      <c r="A337" s="42"/>
      <c r="B337" s="42"/>
      <c r="C337" s="42"/>
      <c r="D337" s="42"/>
      <c r="E337" s="229"/>
      <c r="F337" s="229"/>
      <c r="G337" s="229"/>
      <c r="H337" s="42"/>
      <c r="I337" s="42"/>
      <c r="J337" s="230"/>
      <c r="K337" s="230"/>
      <c r="L337" s="231"/>
      <c r="M337" s="229"/>
      <c r="N337" s="229"/>
      <c r="O337" s="232"/>
      <c r="P337" s="41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</row>
    <row r="338" spans="1:29" ht="18.75">
      <c r="A338" s="42"/>
      <c r="B338" s="42"/>
      <c r="C338" s="42"/>
      <c r="D338" s="42"/>
      <c r="E338" s="229"/>
      <c r="F338" s="229"/>
      <c r="G338" s="229"/>
      <c r="H338" s="42"/>
      <c r="I338" s="42"/>
      <c r="J338" s="230"/>
      <c r="K338" s="230"/>
      <c r="L338" s="231"/>
      <c r="M338" s="229"/>
      <c r="N338" s="229"/>
      <c r="O338" s="232"/>
      <c r="P338" s="41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</row>
    <row r="339" spans="1:29" ht="18.75">
      <c r="A339" s="42"/>
      <c r="B339" s="42"/>
      <c r="C339" s="42"/>
      <c r="D339" s="42"/>
      <c r="E339" s="229"/>
      <c r="F339" s="229"/>
      <c r="G339" s="229"/>
      <c r="H339" s="42"/>
      <c r="I339" s="42"/>
      <c r="J339" s="230"/>
      <c r="K339" s="230"/>
      <c r="L339" s="231"/>
      <c r="M339" s="229"/>
      <c r="N339" s="229"/>
      <c r="O339" s="232"/>
      <c r="P339" s="41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</row>
    <row r="340" spans="1:29" ht="18.75">
      <c r="A340" s="42"/>
      <c r="B340" s="42"/>
      <c r="C340" s="42"/>
      <c r="D340" s="42"/>
      <c r="E340" s="229"/>
      <c r="F340" s="229"/>
      <c r="G340" s="229"/>
      <c r="H340" s="42"/>
      <c r="I340" s="42"/>
      <c r="J340" s="230"/>
      <c r="K340" s="230"/>
      <c r="L340" s="231"/>
      <c r="M340" s="229"/>
      <c r="N340" s="229"/>
      <c r="O340" s="232"/>
      <c r="P340" s="41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</row>
    <row r="341" spans="1:29" ht="18.75">
      <c r="A341" s="42"/>
      <c r="B341" s="42"/>
      <c r="C341" s="42"/>
      <c r="D341" s="42"/>
      <c r="E341" s="229"/>
      <c r="F341" s="229"/>
      <c r="G341" s="229"/>
      <c r="H341" s="42"/>
      <c r="I341" s="42"/>
      <c r="J341" s="230"/>
      <c r="K341" s="230"/>
      <c r="L341" s="231"/>
      <c r="M341" s="229"/>
      <c r="N341" s="229"/>
      <c r="O341" s="232"/>
      <c r="P341" s="41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</row>
    <row r="342" spans="1:29" ht="18.75">
      <c r="A342" s="42"/>
      <c r="B342" s="42"/>
      <c r="C342" s="42"/>
      <c r="D342" s="42"/>
      <c r="E342" s="229"/>
      <c r="F342" s="229"/>
      <c r="G342" s="229"/>
      <c r="H342" s="42"/>
      <c r="I342" s="42"/>
      <c r="J342" s="230"/>
      <c r="K342" s="230"/>
      <c r="L342" s="231"/>
      <c r="M342" s="229"/>
      <c r="N342" s="229"/>
      <c r="O342" s="232"/>
      <c r="P342" s="41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</row>
    <row r="343" spans="1:29" ht="18.75">
      <c r="A343" s="42"/>
      <c r="B343" s="42"/>
      <c r="C343" s="42"/>
      <c r="D343" s="42"/>
      <c r="E343" s="229"/>
      <c r="F343" s="229"/>
      <c r="G343" s="229"/>
      <c r="H343" s="42"/>
      <c r="I343" s="42"/>
      <c r="J343" s="230"/>
      <c r="K343" s="230"/>
      <c r="L343" s="231"/>
      <c r="M343" s="229"/>
      <c r="N343" s="229"/>
      <c r="O343" s="232"/>
      <c r="P343" s="41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</row>
    <row r="344" spans="1:29" ht="18.75">
      <c r="A344" s="42"/>
      <c r="B344" s="42"/>
      <c r="C344" s="42"/>
      <c r="D344" s="42"/>
      <c r="E344" s="229"/>
      <c r="F344" s="229"/>
      <c r="G344" s="229"/>
      <c r="H344" s="42"/>
      <c r="I344" s="42"/>
      <c r="J344" s="230"/>
      <c r="K344" s="230"/>
      <c r="L344" s="231"/>
      <c r="M344" s="229"/>
      <c r="N344" s="229"/>
      <c r="O344" s="232"/>
      <c r="P344" s="41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</row>
    <row r="345" spans="1:29" ht="18.75">
      <c r="A345" s="42"/>
      <c r="B345" s="42"/>
      <c r="C345" s="42"/>
      <c r="D345" s="42"/>
      <c r="E345" s="229"/>
      <c r="F345" s="229"/>
      <c r="G345" s="229"/>
      <c r="H345" s="42"/>
      <c r="I345" s="42"/>
      <c r="J345" s="230"/>
      <c r="K345" s="230"/>
      <c r="L345" s="231"/>
      <c r="M345" s="229"/>
      <c r="N345" s="229"/>
      <c r="O345" s="232"/>
      <c r="P345" s="41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</row>
    <row r="346" spans="1:29" ht="18.75">
      <c r="A346" s="42"/>
      <c r="B346" s="42"/>
      <c r="C346" s="42"/>
      <c r="D346" s="42"/>
      <c r="E346" s="229"/>
      <c r="F346" s="229"/>
      <c r="G346" s="229"/>
      <c r="H346" s="42"/>
      <c r="I346" s="42"/>
      <c r="J346" s="230"/>
      <c r="K346" s="230"/>
      <c r="L346" s="231"/>
      <c r="M346" s="229"/>
      <c r="N346" s="229"/>
      <c r="O346" s="232"/>
      <c r="P346" s="41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</row>
    <row r="347" spans="1:29" ht="18.75">
      <c r="A347" s="42"/>
      <c r="B347" s="42"/>
      <c r="C347" s="42"/>
      <c r="D347" s="42"/>
      <c r="E347" s="229"/>
      <c r="F347" s="229"/>
      <c r="G347" s="229"/>
      <c r="H347" s="42"/>
      <c r="I347" s="42"/>
      <c r="J347" s="230"/>
      <c r="K347" s="230"/>
      <c r="L347" s="231"/>
      <c r="M347" s="229"/>
      <c r="N347" s="229"/>
      <c r="O347" s="232"/>
      <c r="P347" s="41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</row>
    <row r="348" spans="1:29" ht="18.75">
      <c r="A348" s="42"/>
      <c r="B348" s="42"/>
      <c r="C348" s="42"/>
      <c r="D348" s="42"/>
      <c r="E348" s="229"/>
      <c r="F348" s="229"/>
      <c r="G348" s="229"/>
      <c r="H348" s="42"/>
      <c r="I348" s="42"/>
      <c r="J348" s="230"/>
      <c r="K348" s="230"/>
      <c r="L348" s="231"/>
      <c r="M348" s="229"/>
      <c r="N348" s="229"/>
      <c r="O348" s="232"/>
      <c r="P348" s="41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</row>
    <row r="349" spans="1:29" ht="18.75">
      <c r="A349" s="42"/>
      <c r="B349" s="42"/>
      <c r="C349" s="42"/>
      <c r="D349" s="42"/>
      <c r="E349" s="229"/>
      <c r="F349" s="229"/>
      <c r="G349" s="229"/>
      <c r="H349" s="42"/>
      <c r="I349" s="42"/>
      <c r="J349" s="230"/>
      <c r="K349" s="230"/>
      <c r="L349" s="231"/>
      <c r="M349" s="229"/>
      <c r="N349" s="229"/>
      <c r="O349" s="232"/>
      <c r="P349" s="41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</row>
    <row r="350" spans="1:29" ht="18.75">
      <c r="A350" s="42"/>
      <c r="B350" s="42"/>
      <c r="C350" s="42"/>
      <c r="D350" s="42"/>
      <c r="E350" s="229"/>
      <c r="F350" s="229"/>
      <c r="G350" s="229"/>
      <c r="H350" s="42"/>
      <c r="I350" s="42"/>
      <c r="J350" s="230"/>
      <c r="K350" s="230"/>
      <c r="L350" s="231"/>
      <c r="M350" s="229"/>
      <c r="N350" s="229"/>
      <c r="O350" s="232"/>
      <c r="P350" s="41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</row>
    <row r="351" spans="1:29" ht="18.75">
      <c r="A351" s="42"/>
      <c r="B351" s="42"/>
      <c r="C351" s="42"/>
      <c r="D351" s="42"/>
      <c r="E351" s="229"/>
      <c r="F351" s="229"/>
      <c r="G351" s="229"/>
      <c r="H351" s="42"/>
      <c r="I351" s="42"/>
      <c r="J351" s="230"/>
      <c r="K351" s="230"/>
      <c r="L351" s="231"/>
      <c r="M351" s="229"/>
      <c r="N351" s="229"/>
      <c r="O351" s="232"/>
      <c r="P351" s="41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</row>
    <row r="352" spans="1:29" ht="18.75">
      <c r="A352" s="42"/>
      <c r="B352" s="42"/>
      <c r="C352" s="42"/>
      <c r="D352" s="42"/>
      <c r="E352" s="229"/>
      <c r="F352" s="229"/>
      <c r="G352" s="229"/>
      <c r="H352" s="42"/>
      <c r="I352" s="42"/>
      <c r="J352" s="230"/>
      <c r="K352" s="230"/>
      <c r="L352" s="231"/>
      <c r="M352" s="229"/>
      <c r="N352" s="229"/>
      <c r="O352" s="232"/>
      <c r="P352" s="41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</row>
    <row r="353" spans="1:29" ht="18.75">
      <c r="A353" s="42"/>
      <c r="B353" s="42"/>
      <c r="C353" s="42"/>
      <c r="D353" s="42"/>
      <c r="E353" s="229"/>
      <c r="F353" s="229"/>
      <c r="G353" s="229"/>
      <c r="H353" s="42"/>
      <c r="I353" s="42"/>
      <c r="J353" s="230"/>
      <c r="K353" s="230"/>
      <c r="L353" s="231"/>
      <c r="M353" s="229"/>
      <c r="N353" s="229"/>
      <c r="O353" s="232"/>
      <c r="P353" s="41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</row>
    <row r="354" spans="1:29" ht="18.75">
      <c r="A354" s="42"/>
      <c r="B354" s="42"/>
      <c r="C354" s="42"/>
      <c r="D354" s="42"/>
      <c r="E354" s="229"/>
      <c r="F354" s="229"/>
      <c r="G354" s="229"/>
      <c r="H354" s="42"/>
      <c r="I354" s="42"/>
      <c r="J354" s="230"/>
      <c r="K354" s="230"/>
      <c r="L354" s="231"/>
      <c r="M354" s="229"/>
      <c r="N354" s="229"/>
      <c r="O354" s="232"/>
      <c r="P354" s="41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</row>
    <row r="355" spans="1:29" ht="18.75">
      <c r="A355" s="42"/>
      <c r="B355" s="42"/>
      <c r="C355" s="42"/>
      <c r="D355" s="42"/>
      <c r="E355" s="229"/>
      <c r="F355" s="229"/>
      <c r="G355" s="229"/>
      <c r="H355" s="42"/>
      <c r="I355" s="42"/>
      <c r="J355" s="230"/>
      <c r="K355" s="230"/>
      <c r="L355" s="231"/>
      <c r="M355" s="229"/>
      <c r="N355" s="229"/>
      <c r="O355" s="232"/>
      <c r="P355" s="41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</row>
    <row r="356" spans="1:29" ht="18.75">
      <c r="A356" s="42"/>
      <c r="B356" s="42"/>
      <c r="C356" s="42"/>
      <c r="D356" s="42"/>
      <c r="E356" s="229"/>
      <c r="F356" s="229"/>
      <c r="G356" s="229"/>
      <c r="H356" s="42"/>
      <c r="I356" s="42"/>
      <c r="J356" s="230"/>
      <c r="K356" s="230"/>
      <c r="L356" s="231"/>
      <c r="M356" s="229"/>
      <c r="N356" s="229"/>
      <c r="O356" s="232"/>
      <c r="P356" s="41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</row>
    <row r="357" spans="1:29" ht="18.75">
      <c r="A357" s="42"/>
      <c r="B357" s="42"/>
      <c r="C357" s="42"/>
      <c r="D357" s="42"/>
      <c r="E357" s="229"/>
      <c r="F357" s="229"/>
      <c r="G357" s="229"/>
      <c r="H357" s="42"/>
      <c r="I357" s="42"/>
      <c r="J357" s="230"/>
      <c r="K357" s="230"/>
      <c r="L357" s="231"/>
      <c r="M357" s="229"/>
      <c r="N357" s="229"/>
      <c r="O357" s="232"/>
      <c r="P357" s="41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</row>
    <row r="358" spans="1:29" ht="18.75">
      <c r="A358" s="42"/>
      <c r="B358" s="42"/>
      <c r="C358" s="42"/>
      <c r="D358" s="42"/>
      <c r="E358" s="229"/>
      <c r="F358" s="229"/>
      <c r="G358" s="229"/>
      <c r="H358" s="42"/>
      <c r="I358" s="42"/>
      <c r="J358" s="230"/>
      <c r="K358" s="230"/>
      <c r="L358" s="231"/>
      <c r="M358" s="229"/>
      <c r="N358" s="229"/>
      <c r="O358" s="232"/>
      <c r="P358" s="41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</row>
    <row r="359" spans="1:29" ht="18.75">
      <c r="A359" s="42"/>
      <c r="B359" s="42"/>
      <c r="C359" s="42"/>
      <c r="D359" s="42"/>
      <c r="E359" s="229"/>
      <c r="F359" s="229"/>
      <c r="G359" s="229"/>
      <c r="H359" s="42"/>
      <c r="I359" s="42"/>
      <c r="J359" s="230"/>
      <c r="K359" s="230"/>
      <c r="L359" s="231"/>
      <c r="M359" s="229"/>
      <c r="N359" s="229"/>
      <c r="O359" s="232"/>
      <c r="P359" s="41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</row>
    <row r="360" spans="1:29" ht="18.75">
      <c r="A360" s="42"/>
      <c r="B360" s="42"/>
      <c r="C360" s="42"/>
      <c r="D360" s="42"/>
      <c r="E360" s="229"/>
      <c r="F360" s="229"/>
      <c r="G360" s="229"/>
      <c r="H360" s="42"/>
      <c r="I360" s="42"/>
      <c r="J360" s="230"/>
      <c r="K360" s="230"/>
      <c r="L360" s="231"/>
      <c r="M360" s="229"/>
      <c r="N360" s="229"/>
      <c r="O360" s="232"/>
      <c r="P360" s="41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</row>
    <row r="361" spans="1:29" ht="18.75">
      <c r="A361" s="42"/>
      <c r="B361" s="42"/>
      <c r="C361" s="42"/>
      <c r="D361" s="42"/>
      <c r="E361" s="229"/>
      <c r="F361" s="229"/>
      <c r="G361" s="229"/>
      <c r="H361" s="42"/>
      <c r="I361" s="42"/>
      <c r="J361" s="230"/>
      <c r="K361" s="230"/>
      <c r="L361" s="231"/>
      <c r="M361" s="229"/>
      <c r="N361" s="229"/>
      <c r="O361" s="232"/>
      <c r="P361" s="41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</row>
    <row r="362" spans="1:29" ht="18.75">
      <c r="A362" s="42"/>
      <c r="B362" s="42"/>
      <c r="C362" s="42"/>
      <c r="D362" s="42"/>
      <c r="E362" s="229"/>
      <c r="F362" s="229"/>
      <c r="G362" s="229"/>
      <c r="H362" s="42"/>
      <c r="I362" s="42"/>
      <c r="J362" s="230"/>
      <c r="K362" s="230"/>
      <c r="L362" s="231"/>
      <c r="M362" s="229"/>
      <c r="N362" s="229"/>
      <c r="O362" s="232"/>
      <c r="P362" s="41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</row>
    <row r="363" spans="1:29" ht="18.75">
      <c r="A363" s="42"/>
      <c r="B363" s="42"/>
      <c r="C363" s="42"/>
      <c r="D363" s="42"/>
      <c r="E363" s="229"/>
      <c r="F363" s="229"/>
      <c r="G363" s="229"/>
      <c r="H363" s="42"/>
      <c r="I363" s="42"/>
      <c r="J363" s="230"/>
      <c r="K363" s="230"/>
      <c r="L363" s="231"/>
      <c r="M363" s="229"/>
      <c r="N363" s="229"/>
      <c r="O363" s="232"/>
      <c r="P363" s="41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</row>
    <row r="364" spans="1:29" ht="18.75">
      <c r="A364" s="42"/>
      <c r="B364" s="42"/>
      <c r="C364" s="42"/>
      <c r="D364" s="42"/>
      <c r="E364" s="229"/>
      <c r="F364" s="229"/>
      <c r="G364" s="229"/>
      <c r="H364" s="42"/>
      <c r="I364" s="42"/>
      <c r="J364" s="230"/>
      <c r="K364" s="230"/>
      <c r="L364" s="231"/>
      <c r="M364" s="229"/>
      <c r="N364" s="229"/>
      <c r="O364" s="232"/>
      <c r="P364" s="41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</row>
    <row r="365" spans="1:29" ht="18.75">
      <c r="A365" s="42"/>
      <c r="B365" s="42"/>
      <c r="C365" s="42"/>
      <c r="D365" s="42"/>
      <c r="E365" s="229"/>
      <c r="F365" s="229"/>
      <c r="G365" s="229"/>
      <c r="H365" s="42"/>
      <c r="I365" s="42"/>
      <c r="J365" s="230"/>
      <c r="K365" s="230"/>
      <c r="L365" s="231"/>
      <c r="M365" s="229"/>
      <c r="N365" s="229"/>
      <c r="O365" s="232"/>
      <c r="P365" s="41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</row>
    <row r="366" spans="1:29" ht="18.75">
      <c r="A366" s="42"/>
      <c r="B366" s="42"/>
      <c r="C366" s="42"/>
      <c r="D366" s="42"/>
      <c r="E366" s="229"/>
      <c r="F366" s="229"/>
      <c r="G366" s="229"/>
      <c r="H366" s="42"/>
      <c r="I366" s="42"/>
      <c r="J366" s="230"/>
      <c r="K366" s="230"/>
      <c r="L366" s="231"/>
      <c r="M366" s="229"/>
      <c r="N366" s="229"/>
      <c r="O366" s="232"/>
      <c r="P366" s="41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</row>
    <row r="367" spans="1:29" ht="18.75">
      <c r="A367" s="42"/>
      <c r="B367" s="42"/>
      <c r="C367" s="42"/>
      <c r="D367" s="42"/>
      <c r="E367" s="229"/>
      <c r="F367" s="229"/>
      <c r="G367" s="229"/>
      <c r="H367" s="42"/>
      <c r="I367" s="42"/>
      <c r="J367" s="230"/>
      <c r="K367" s="230"/>
      <c r="L367" s="231"/>
      <c r="M367" s="229"/>
      <c r="N367" s="229"/>
      <c r="O367" s="232"/>
      <c r="P367" s="41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</row>
    <row r="368" spans="1:29" ht="18.75">
      <c r="A368" s="42"/>
      <c r="B368" s="42"/>
      <c r="C368" s="42"/>
      <c r="D368" s="42"/>
      <c r="E368" s="229"/>
      <c r="F368" s="229"/>
      <c r="G368" s="229"/>
      <c r="H368" s="42"/>
      <c r="I368" s="42"/>
      <c r="J368" s="230"/>
      <c r="K368" s="230"/>
      <c r="L368" s="231"/>
      <c r="M368" s="229"/>
      <c r="N368" s="229"/>
      <c r="O368" s="232"/>
      <c r="P368" s="41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</row>
    <row r="369" spans="1:29" ht="18.75">
      <c r="A369" s="42"/>
      <c r="B369" s="42"/>
      <c r="C369" s="42"/>
      <c r="D369" s="42"/>
      <c r="E369" s="229"/>
      <c r="F369" s="229"/>
      <c r="G369" s="229"/>
      <c r="H369" s="42"/>
      <c r="I369" s="42"/>
      <c r="J369" s="230"/>
      <c r="K369" s="230"/>
      <c r="L369" s="231"/>
      <c r="M369" s="229"/>
      <c r="N369" s="229"/>
      <c r="O369" s="232"/>
      <c r="P369" s="41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</row>
    <row r="370" spans="1:29" ht="18.75">
      <c r="A370" s="42"/>
      <c r="B370" s="42"/>
      <c r="C370" s="42"/>
      <c r="D370" s="42"/>
      <c r="E370" s="229"/>
      <c r="F370" s="229"/>
      <c r="G370" s="229"/>
      <c r="H370" s="42"/>
      <c r="I370" s="42"/>
      <c r="J370" s="230"/>
      <c r="K370" s="230"/>
      <c r="L370" s="231"/>
      <c r="M370" s="229"/>
      <c r="N370" s="229"/>
      <c r="O370" s="232"/>
      <c r="P370" s="41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</row>
    <row r="371" spans="1:29" ht="18.75">
      <c r="A371" s="42"/>
      <c r="B371" s="42"/>
      <c r="C371" s="42"/>
      <c r="D371" s="42"/>
      <c r="E371" s="229"/>
      <c r="F371" s="229"/>
      <c r="G371" s="229"/>
      <c r="H371" s="42"/>
      <c r="I371" s="42"/>
      <c r="J371" s="230"/>
      <c r="K371" s="230"/>
      <c r="L371" s="231"/>
      <c r="M371" s="229"/>
      <c r="N371" s="229"/>
      <c r="O371" s="232"/>
      <c r="P371" s="41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</row>
    <row r="372" spans="1:29" ht="18.75">
      <c r="A372" s="42"/>
      <c r="B372" s="42"/>
      <c r="C372" s="42"/>
      <c r="D372" s="42"/>
      <c r="E372" s="229"/>
      <c r="F372" s="229"/>
      <c r="G372" s="229"/>
      <c r="H372" s="42"/>
      <c r="I372" s="42"/>
      <c r="J372" s="230"/>
      <c r="K372" s="230"/>
      <c r="L372" s="231"/>
      <c r="M372" s="229"/>
      <c r="N372" s="229"/>
      <c r="O372" s="232"/>
      <c r="P372" s="41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</row>
    <row r="373" spans="1:29" ht="18.75">
      <c r="A373" s="42"/>
      <c r="B373" s="42"/>
      <c r="C373" s="42"/>
      <c r="D373" s="42"/>
      <c r="E373" s="229"/>
      <c r="F373" s="229"/>
      <c r="G373" s="229"/>
      <c r="H373" s="42"/>
      <c r="I373" s="42"/>
      <c r="J373" s="230"/>
      <c r="K373" s="230"/>
      <c r="L373" s="231"/>
      <c r="M373" s="229"/>
      <c r="N373" s="229"/>
      <c r="O373" s="232"/>
      <c r="P373" s="41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</row>
    <row r="374" spans="1:29" ht="18.75">
      <c r="A374" s="42"/>
      <c r="B374" s="42"/>
      <c r="C374" s="42"/>
      <c r="D374" s="42"/>
      <c r="E374" s="229"/>
      <c r="F374" s="229"/>
      <c r="G374" s="229"/>
      <c r="H374" s="42"/>
      <c r="I374" s="42"/>
      <c r="J374" s="230"/>
      <c r="K374" s="230"/>
      <c r="L374" s="231"/>
      <c r="M374" s="229"/>
      <c r="N374" s="229"/>
      <c r="O374" s="232"/>
      <c r="P374" s="41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</row>
    <row r="375" spans="1:29" ht="18.75">
      <c r="A375" s="42"/>
      <c r="B375" s="42"/>
      <c r="C375" s="42"/>
      <c r="D375" s="42"/>
      <c r="E375" s="229"/>
      <c r="F375" s="229"/>
      <c r="G375" s="229"/>
      <c r="H375" s="42"/>
      <c r="I375" s="42"/>
      <c r="J375" s="230"/>
      <c r="K375" s="230"/>
      <c r="L375" s="231"/>
      <c r="M375" s="229"/>
      <c r="N375" s="229"/>
      <c r="O375" s="232"/>
      <c r="P375" s="41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</row>
    <row r="376" spans="1:29" ht="18.75">
      <c r="A376" s="42"/>
      <c r="B376" s="42"/>
      <c r="C376" s="42"/>
      <c r="D376" s="42"/>
      <c r="E376" s="229"/>
      <c r="F376" s="229"/>
      <c r="G376" s="229"/>
      <c r="H376" s="42"/>
      <c r="I376" s="42"/>
      <c r="J376" s="230"/>
      <c r="K376" s="230"/>
      <c r="L376" s="231"/>
      <c r="M376" s="229"/>
      <c r="N376" s="229"/>
      <c r="O376" s="232"/>
      <c r="P376" s="41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</row>
    <row r="377" spans="1:29" ht="18.75">
      <c r="A377" s="42"/>
      <c r="B377" s="42"/>
      <c r="C377" s="42"/>
      <c r="D377" s="42"/>
      <c r="E377" s="229"/>
      <c r="F377" s="229"/>
      <c r="G377" s="229"/>
      <c r="H377" s="42"/>
      <c r="I377" s="42"/>
      <c r="J377" s="230"/>
      <c r="K377" s="230"/>
      <c r="L377" s="231"/>
      <c r="M377" s="229"/>
      <c r="N377" s="229"/>
      <c r="O377" s="232"/>
      <c r="P377" s="41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</row>
    <row r="378" spans="1:29" ht="18.75">
      <c r="A378" s="42"/>
      <c r="B378" s="42"/>
      <c r="C378" s="42"/>
      <c r="D378" s="42"/>
      <c r="E378" s="229"/>
      <c r="F378" s="229"/>
      <c r="G378" s="229"/>
      <c r="H378" s="42"/>
      <c r="I378" s="42"/>
      <c r="J378" s="230"/>
      <c r="K378" s="230"/>
      <c r="L378" s="231"/>
      <c r="M378" s="229"/>
      <c r="N378" s="229"/>
      <c r="O378" s="232"/>
      <c r="P378" s="41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</row>
    <row r="379" spans="1:29" ht="18.75">
      <c r="A379" s="42"/>
      <c r="B379" s="42"/>
      <c r="C379" s="42"/>
      <c r="D379" s="42"/>
      <c r="E379" s="229"/>
      <c r="F379" s="229"/>
      <c r="G379" s="229"/>
      <c r="H379" s="42"/>
      <c r="I379" s="42"/>
      <c r="J379" s="230"/>
      <c r="K379" s="230"/>
      <c r="L379" s="231"/>
      <c r="M379" s="229"/>
      <c r="N379" s="229"/>
      <c r="O379" s="232"/>
      <c r="P379" s="41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</row>
    <row r="380" spans="1:29" ht="18.75">
      <c r="A380" s="42"/>
      <c r="B380" s="42"/>
      <c r="C380" s="42"/>
      <c r="D380" s="42"/>
      <c r="E380" s="229"/>
      <c r="F380" s="229"/>
      <c r="G380" s="229"/>
      <c r="H380" s="42"/>
      <c r="I380" s="42"/>
      <c r="J380" s="230"/>
      <c r="K380" s="230"/>
      <c r="L380" s="231"/>
      <c r="M380" s="229"/>
      <c r="N380" s="229"/>
      <c r="O380" s="232"/>
      <c r="P380" s="41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</row>
    <row r="381" spans="1:29" ht="18.75">
      <c r="A381" s="42"/>
      <c r="B381" s="42"/>
      <c r="C381" s="42"/>
      <c r="D381" s="42"/>
      <c r="E381" s="229"/>
      <c r="F381" s="229"/>
      <c r="G381" s="229"/>
      <c r="H381" s="42"/>
      <c r="I381" s="42"/>
      <c r="J381" s="230"/>
      <c r="K381" s="230"/>
      <c r="L381" s="231"/>
      <c r="M381" s="229"/>
      <c r="N381" s="229"/>
      <c r="O381" s="232"/>
      <c r="P381" s="41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</row>
    <row r="382" spans="1:29" ht="18.75">
      <c r="A382" s="42"/>
      <c r="B382" s="42"/>
      <c r="C382" s="42"/>
      <c r="D382" s="42"/>
      <c r="E382" s="229"/>
      <c r="F382" s="229"/>
      <c r="G382" s="229"/>
      <c r="H382" s="42"/>
      <c r="I382" s="42"/>
      <c r="J382" s="230"/>
      <c r="K382" s="230"/>
      <c r="L382" s="231"/>
      <c r="M382" s="229"/>
      <c r="N382" s="229"/>
      <c r="O382" s="232"/>
      <c r="P382" s="41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</row>
    <row r="383" spans="1:29" ht="18.75">
      <c r="A383" s="42"/>
      <c r="B383" s="42"/>
      <c r="C383" s="42"/>
      <c r="D383" s="42"/>
      <c r="E383" s="229"/>
      <c r="F383" s="229"/>
      <c r="G383" s="229"/>
      <c r="H383" s="42"/>
      <c r="I383" s="42"/>
      <c r="J383" s="230"/>
      <c r="K383" s="230"/>
      <c r="L383" s="231"/>
      <c r="M383" s="229"/>
      <c r="N383" s="229"/>
      <c r="O383" s="232"/>
      <c r="P383" s="41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</row>
    <row r="384" spans="1:29" ht="18.75">
      <c r="A384" s="42"/>
      <c r="B384" s="42"/>
      <c r="C384" s="42"/>
      <c r="D384" s="42"/>
      <c r="E384" s="229"/>
      <c r="F384" s="229"/>
      <c r="G384" s="229"/>
      <c r="H384" s="42"/>
      <c r="I384" s="42"/>
      <c r="J384" s="230"/>
      <c r="K384" s="230"/>
      <c r="L384" s="231"/>
      <c r="M384" s="229"/>
      <c r="N384" s="229"/>
      <c r="O384" s="232"/>
      <c r="P384" s="41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</row>
    <row r="385" spans="1:29" ht="18.75">
      <c r="A385" s="42"/>
      <c r="B385" s="42"/>
      <c r="C385" s="42"/>
      <c r="D385" s="42"/>
      <c r="E385" s="229"/>
      <c r="F385" s="229"/>
      <c r="G385" s="229"/>
      <c r="H385" s="42"/>
      <c r="I385" s="42"/>
      <c r="J385" s="230"/>
      <c r="K385" s="230"/>
      <c r="L385" s="231"/>
      <c r="M385" s="229"/>
      <c r="N385" s="229"/>
      <c r="O385" s="232"/>
      <c r="P385" s="41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</row>
    <row r="386" spans="1:29" ht="18.75">
      <c r="A386" s="42"/>
      <c r="B386" s="42"/>
      <c r="C386" s="42"/>
      <c r="D386" s="42"/>
      <c r="E386" s="229"/>
      <c r="F386" s="229"/>
      <c r="G386" s="229"/>
      <c r="H386" s="42"/>
      <c r="I386" s="42"/>
      <c r="J386" s="230"/>
      <c r="K386" s="230"/>
      <c r="L386" s="231"/>
      <c r="M386" s="229"/>
      <c r="N386" s="229"/>
      <c r="O386" s="232"/>
      <c r="P386" s="41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</row>
    <row r="387" spans="1:29" ht="18.75">
      <c r="A387" s="42"/>
      <c r="B387" s="42"/>
      <c r="C387" s="42"/>
      <c r="D387" s="42"/>
      <c r="E387" s="229"/>
      <c r="F387" s="229"/>
      <c r="G387" s="229"/>
      <c r="H387" s="42"/>
      <c r="I387" s="42"/>
      <c r="J387" s="230"/>
      <c r="K387" s="230"/>
      <c r="L387" s="231"/>
      <c r="M387" s="229"/>
      <c r="N387" s="229"/>
      <c r="O387" s="232"/>
      <c r="P387" s="41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</row>
    <row r="388" spans="1:29" ht="18.75">
      <c r="A388" s="42"/>
      <c r="B388" s="42"/>
      <c r="C388" s="42"/>
      <c r="D388" s="42"/>
      <c r="E388" s="229"/>
      <c r="F388" s="229"/>
      <c r="G388" s="229"/>
      <c r="H388" s="42"/>
      <c r="I388" s="42"/>
      <c r="J388" s="230"/>
      <c r="K388" s="230"/>
      <c r="L388" s="231"/>
      <c r="M388" s="229"/>
      <c r="N388" s="229"/>
      <c r="O388" s="232"/>
      <c r="P388" s="41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</row>
    <row r="389" spans="1:29" ht="18.75">
      <c r="A389" s="42"/>
      <c r="B389" s="42"/>
      <c r="C389" s="42"/>
      <c r="D389" s="42"/>
      <c r="E389" s="229"/>
      <c r="F389" s="229"/>
      <c r="G389" s="229"/>
      <c r="H389" s="42"/>
      <c r="I389" s="42"/>
      <c r="J389" s="230"/>
      <c r="K389" s="230"/>
      <c r="L389" s="231"/>
      <c r="M389" s="229"/>
      <c r="N389" s="229"/>
      <c r="O389" s="232"/>
      <c r="P389" s="41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</row>
    <row r="390" spans="1:29" ht="18.75">
      <c r="A390" s="42"/>
      <c r="B390" s="42"/>
      <c r="C390" s="42"/>
      <c r="D390" s="42"/>
      <c r="E390" s="229"/>
      <c r="F390" s="229"/>
      <c r="G390" s="229"/>
      <c r="H390" s="42"/>
      <c r="I390" s="42"/>
      <c r="J390" s="230"/>
      <c r="K390" s="230"/>
      <c r="L390" s="231"/>
      <c r="M390" s="229"/>
      <c r="N390" s="229"/>
      <c r="O390" s="232"/>
      <c r="P390" s="41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</row>
    <row r="391" spans="1:29" ht="18.75">
      <c r="A391" s="42"/>
      <c r="B391" s="42"/>
      <c r="C391" s="42"/>
      <c r="D391" s="42"/>
      <c r="E391" s="229"/>
      <c r="F391" s="229"/>
      <c r="G391" s="229"/>
      <c r="H391" s="42"/>
      <c r="I391" s="42"/>
      <c r="J391" s="230"/>
      <c r="K391" s="230"/>
      <c r="L391" s="231"/>
      <c r="M391" s="229"/>
      <c r="N391" s="229"/>
      <c r="O391" s="232"/>
      <c r="P391" s="41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</row>
    <row r="392" spans="1:29" ht="18.75">
      <c r="A392" s="42"/>
      <c r="B392" s="42"/>
      <c r="C392" s="42"/>
      <c r="D392" s="42"/>
      <c r="E392" s="229"/>
      <c r="F392" s="229"/>
      <c r="G392" s="229"/>
      <c r="H392" s="42"/>
      <c r="I392" s="42"/>
      <c r="J392" s="230"/>
      <c r="K392" s="230"/>
      <c r="L392" s="231"/>
      <c r="M392" s="229"/>
      <c r="N392" s="229"/>
      <c r="O392" s="232"/>
      <c r="P392" s="41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</row>
    <row r="393" spans="1:29" ht="18.75">
      <c r="A393" s="42"/>
      <c r="B393" s="42"/>
      <c r="C393" s="42"/>
      <c r="D393" s="42"/>
      <c r="E393" s="229"/>
      <c r="F393" s="229"/>
      <c r="G393" s="229"/>
      <c r="H393" s="42"/>
      <c r="I393" s="42"/>
      <c r="J393" s="230"/>
      <c r="K393" s="230"/>
      <c r="L393" s="231"/>
      <c r="M393" s="229"/>
      <c r="N393" s="229"/>
      <c r="O393" s="232"/>
      <c r="P393" s="41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</row>
    <row r="394" spans="1:29" ht="18.75">
      <c r="A394" s="42"/>
      <c r="B394" s="42"/>
      <c r="C394" s="42"/>
      <c r="D394" s="42"/>
      <c r="E394" s="229"/>
      <c r="F394" s="229"/>
      <c r="G394" s="229"/>
      <c r="H394" s="42"/>
      <c r="I394" s="42"/>
      <c r="J394" s="230"/>
      <c r="K394" s="230"/>
      <c r="L394" s="231"/>
      <c r="M394" s="229"/>
      <c r="N394" s="229"/>
      <c r="O394" s="232"/>
      <c r="P394" s="41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</row>
    <row r="395" spans="1:29" ht="18.75">
      <c r="A395" s="42"/>
      <c r="B395" s="42"/>
      <c r="C395" s="42"/>
      <c r="D395" s="42"/>
      <c r="E395" s="229"/>
      <c r="F395" s="229"/>
      <c r="G395" s="229"/>
      <c r="H395" s="42"/>
      <c r="I395" s="42"/>
      <c r="J395" s="230"/>
      <c r="K395" s="230"/>
      <c r="L395" s="231"/>
      <c r="M395" s="229"/>
      <c r="N395" s="229"/>
      <c r="O395" s="232"/>
      <c r="P395" s="41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</row>
    <row r="396" spans="1:29" ht="18.75">
      <c r="A396" s="42"/>
      <c r="B396" s="42"/>
      <c r="C396" s="42"/>
      <c r="D396" s="42"/>
      <c r="E396" s="229"/>
      <c r="F396" s="229"/>
      <c r="G396" s="229"/>
      <c r="H396" s="42"/>
      <c r="I396" s="42"/>
      <c r="J396" s="230"/>
      <c r="K396" s="230"/>
      <c r="L396" s="231"/>
      <c r="M396" s="229"/>
      <c r="N396" s="229"/>
      <c r="O396" s="232"/>
      <c r="P396" s="41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</row>
    <row r="397" spans="1:29" ht="18.75">
      <c r="A397" s="42"/>
      <c r="B397" s="42"/>
      <c r="C397" s="42"/>
      <c r="D397" s="42"/>
      <c r="E397" s="229"/>
      <c r="F397" s="229"/>
      <c r="G397" s="229"/>
      <c r="H397" s="42"/>
      <c r="I397" s="42"/>
      <c r="J397" s="230"/>
      <c r="K397" s="230"/>
      <c r="L397" s="231"/>
      <c r="M397" s="229"/>
      <c r="N397" s="229"/>
      <c r="O397" s="232"/>
      <c r="P397" s="41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</row>
    <row r="398" spans="1:29" ht="18.75">
      <c r="A398" s="42"/>
      <c r="B398" s="42"/>
      <c r="C398" s="42"/>
      <c r="D398" s="42"/>
      <c r="E398" s="229"/>
      <c r="F398" s="229"/>
      <c r="G398" s="229"/>
      <c r="H398" s="42"/>
      <c r="I398" s="42"/>
      <c r="J398" s="230"/>
      <c r="K398" s="230"/>
      <c r="L398" s="231"/>
      <c r="M398" s="229"/>
      <c r="N398" s="229"/>
      <c r="O398" s="232"/>
      <c r="P398" s="41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</row>
    <row r="399" spans="1:29" ht="18.75">
      <c r="A399" s="42"/>
      <c r="B399" s="42"/>
      <c r="C399" s="42"/>
      <c r="D399" s="42"/>
      <c r="E399" s="229"/>
      <c r="F399" s="229"/>
      <c r="G399" s="229"/>
      <c r="H399" s="42"/>
      <c r="I399" s="42"/>
      <c r="J399" s="230"/>
      <c r="K399" s="230"/>
      <c r="L399" s="231"/>
      <c r="M399" s="229"/>
      <c r="N399" s="229"/>
      <c r="O399" s="232"/>
      <c r="P399" s="41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</row>
    <row r="400" spans="1:29" ht="18.75">
      <c r="A400" s="42"/>
      <c r="B400" s="42"/>
      <c r="C400" s="42"/>
      <c r="D400" s="42"/>
      <c r="E400" s="229"/>
      <c r="F400" s="229"/>
      <c r="G400" s="229"/>
      <c r="H400" s="42"/>
      <c r="I400" s="42"/>
      <c r="J400" s="230"/>
      <c r="K400" s="230"/>
      <c r="L400" s="231"/>
      <c r="M400" s="229"/>
      <c r="N400" s="229"/>
      <c r="O400" s="232"/>
      <c r="P400" s="41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</row>
    <row r="401" spans="1:29" ht="18.75">
      <c r="A401" s="42"/>
      <c r="B401" s="42"/>
      <c r="C401" s="42"/>
      <c r="D401" s="42"/>
      <c r="E401" s="229"/>
      <c r="F401" s="229"/>
      <c r="G401" s="229"/>
      <c r="H401" s="42"/>
      <c r="I401" s="42"/>
      <c r="J401" s="230"/>
      <c r="K401" s="230"/>
      <c r="L401" s="231"/>
      <c r="M401" s="229"/>
      <c r="N401" s="229"/>
      <c r="O401" s="232"/>
      <c r="P401" s="41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</row>
    <row r="402" spans="1:29" ht="18.75">
      <c r="A402" s="42"/>
      <c r="B402" s="42"/>
      <c r="C402" s="42"/>
      <c r="D402" s="42"/>
      <c r="E402" s="229"/>
      <c r="F402" s="229"/>
      <c r="G402" s="229"/>
      <c r="H402" s="42"/>
      <c r="I402" s="42"/>
      <c r="J402" s="230"/>
      <c r="K402" s="230"/>
      <c r="L402" s="231"/>
      <c r="M402" s="229"/>
      <c r="N402" s="229"/>
      <c r="O402" s="232"/>
      <c r="P402" s="41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</row>
    <row r="403" spans="1:29" ht="18.75">
      <c r="A403" s="42"/>
      <c r="B403" s="42"/>
      <c r="C403" s="42"/>
      <c r="D403" s="42"/>
      <c r="E403" s="229"/>
      <c r="F403" s="229"/>
      <c r="G403" s="229"/>
      <c r="H403" s="42"/>
      <c r="I403" s="42"/>
      <c r="J403" s="230"/>
      <c r="K403" s="230"/>
      <c r="L403" s="231"/>
      <c r="M403" s="229"/>
      <c r="N403" s="229"/>
      <c r="O403" s="232"/>
      <c r="P403" s="41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</row>
    <row r="404" spans="1:29" ht="18.75">
      <c r="A404" s="42"/>
      <c r="B404" s="42"/>
      <c r="C404" s="42"/>
      <c r="D404" s="42"/>
      <c r="E404" s="229"/>
      <c r="F404" s="229"/>
      <c r="G404" s="229"/>
      <c r="H404" s="42"/>
      <c r="I404" s="42"/>
      <c r="J404" s="230"/>
      <c r="K404" s="230"/>
      <c r="L404" s="231"/>
      <c r="M404" s="229"/>
      <c r="N404" s="229"/>
      <c r="O404" s="232"/>
      <c r="P404" s="41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</row>
    <row r="405" spans="1:29" ht="18.75">
      <c r="A405" s="42"/>
      <c r="B405" s="42"/>
      <c r="C405" s="42"/>
      <c r="D405" s="42"/>
      <c r="E405" s="229"/>
      <c r="F405" s="229"/>
      <c r="G405" s="229"/>
      <c r="H405" s="42"/>
      <c r="I405" s="42"/>
      <c r="J405" s="230"/>
      <c r="K405" s="230"/>
      <c r="L405" s="231"/>
      <c r="M405" s="229"/>
      <c r="N405" s="229"/>
      <c r="O405" s="232"/>
      <c r="P405" s="41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</row>
    <row r="406" spans="1:29" ht="18.75">
      <c r="A406" s="42"/>
      <c r="B406" s="42"/>
      <c r="C406" s="42"/>
      <c r="D406" s="42"/>
      <c r="E406" s="229"/>
      <c r="F406" s="229"/>
      <c r="G406" s="229"/>
      <c r="H406" s="42"/>
      <c r="I406" s="42"/>
      <c r="J406" s="230"/>
      <c r="K406" s="230"/>
      <c r="L406" s="231"/>
      <c r="M406" s="229"/>
      <c r="N406" s="229"/>
      <c r="O406" s="232"/>
      <c r="P406" s="41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</row>
    <row r="407" spans="1:29" ht="18.75">
      <c r="A407" s="42"/>
      <c r="B407" s="42"/>
      <c r="C407" s="42"/>
      <c r="D407" s="42"/>
      <c r="E407" s="229"/>
      <c r="F407" s="229"/>
      <c r="G407" s="229"/>
      <c r="H407" s="42"/>
      <c r="I407" s="42"/>
      <c r="J407" s="230"/>
      <c r="K407" s="230"/>
      <c r="L407" s="231"/>
      <c r="M407" s="229"/>
      <c r="N407" s="229"/>
      <c r="O407" s="232"/>
      <c r="P407" s="41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</row>
    <row r="408" spans="1:29" ht="18.75">
      <c r="A408" s="42"/>
      <c r="B408" s="42"/>
      <c r="C408" s="42"/>
      <c r="D408" s="42"/>
      <c r="E408" s="229"/>
      <c r="F408" s="229"/>
      <c r="G408" s="229"/>
      <c r="H408" s="42"/>
      <c r="I408" s="42"/>
      <c r="J408" s="230"/>
      <c r="K408" s="230"/>
      <c r="L408" s="231"/>
      <c r="M408" s="229"/>
      <c r="N408" s="229"/>
      <c r="O408" s="232"/>
      <c r="P408" s="41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</row>
    <row r="409" spans="1:29" ht="18.75">
      <c r="A409" s="42"/>
      <c r="B409" s="42"/>
      <c r="C409" s="42"/>
      <c r="D409" s="42"/>
      <c r="E409" s="229"/>
      <c r="F409" s="229"/>
      <c r="G409" s="229"/>
      <c r="H409" s="42"/>
      <c r="I409" s="42"/>
      <c r="J409" s="230"/>
      <c r="K409" s="230"/>
      <c r="L409" s="231"/>
      <c r="M409" s="229"/>
      <c r="N409" s="229"/>
      <c r="O409" s="232"/>
      <c r="P409" s="41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</row>
    <row r="410" spans="1:29" ht="18.75">
      <c r="A410" s="42"/>
      <c r="B410" s="42"/>
      <c r="C410" s="42"/>
      <c r="D410" s="42"/>
      <c r="E410" s="229"/>
      <c r="F410" s="229"/>
      <c r="G410" s="229"/>
      <c r="H410" s="42"/>
      <c r="I410" s="42"/>
      <c r="J410" s="230"/>
      <c r="K410" s="230"/>
      <c r="L410" s="231"/>
      <c r="M410" s="229"/>
      <c r="N410" s="229"/>
      <c r="O410" s="232"/>
      <c r="P410" s="41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</row>
    <row r="411" spans="1:29" ht="18.75">
      <c r="A411" s="42"/>
      <c r="B411" s="42"/>
      <c r="C411" s="42"/>
      <c r="D411" s="42"/>
      <c r="E411" s="229"/>
      <c r="F411" s="229"/>
      <c r="G411" s="229"/>
      <c r="H411" s="42"/>
      <c r="I411" s="42"/>
      <c r="J411" s="230"/>
      <c r="K411" s="230"/>
      <c r="L411" s="231"/>
      <c r="M411" s="229"/>
      <c r="N411" s="229"/>
      <c r="O411" s="232"/>
      <c r="P411" s="41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</row>
    <row r="412" spans="1:29" ht="18.75">
      <c r="A412" s="42"/>
      <c r="B412" s="42"/>
      <c r="C412" s="42"/>
      <c r="D412" s="42"/>
      <c r="E412" s="229"/>
      <c r="F412" s="229"/>
      <c r="G412" s="229"/>
      <c r="H412" s="42"/>
      <c r="I412" s="42"/>
      <c r="J412" s="230"/>
      <c r="K412" s="230"/>
      <c r="L412" s="231"/>
      <c r="M412" s="229"/>
      <c r="N412" s="229"/>
      <c r="O412" s="232"/>
      <c r="P412" s="41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</row>
    <row r="413" spans="1:29" ht="18.75">
      <c r="A413" s="42"/>
      <c r="B413" s="42"/>
      <c r="C413" s="42"/>
      <c r="D413" s="42"/>
      <c r="E413" s="229"/>
      <c r="F413" s="229"/>
      <c r="G413" s="229"/>
      <c r="H413" s="42"/>
      <c r="I413" s="42"/>
      <c r="J413" s="230"/>
      <c r="K413" s="230"/>
      <c r="L413" s="231"/>
      <c r="M413" s="229"/>
      <c r="N413" s="229"/>
      <c r="O413" s="232"/>
      <c r="P413" s="41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</row>
    <row r="414" spans="1:29" ht="18.75">
      <c r="A414" s="42"/>
      <c r="B414" s="42"/>
      <c r="C414" s="42"/>
      <c r="D414" s="42"/>
      <c r="E414" s="229"/>
      <c r="F414" s="229"/>
      <c r="G414" s="229"/>
      <c r="H414" s="42"/>
      <c r="I414" s="42"/>
      <c r="J414" s="230"/>
      <c r="K414" s="230"/>
      <c r="L414" s="231"/>
      <c r="M414" s="229"/>
      <c r="N414" s="229"/>
      <c r="O414" s="232"/>
      <c r="P414" s="41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</row>
    <row r="415" spans="1:29" ht="18.75">
      <c r="A415" s="42"/>
      <c r="B415" s="42"/>
      <c r="C415" s="42"/>
      <c r="D415" s="42"/>
      <c r="E415" s="229"/>
      <c r="F415" s="229"/>
      <c r="G415" s="229"/>
      <c r="H415" s="42"/>
      <c r="I415" s="42"/>
      <c r="J415" s="230"/>
      <c r="K415" s="230"/>
      <c r="L415" s="231"/>
      <c r="M415" s="229"/>
      <c r="N415" s="229"/>
      <c r="O415" s="232"/>
      <c r="P415" s="41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</row>
    <row r="416" spans="1:29" ht="18.75">
      <c r="A416" s="42"/>
      <c r="B416" s="42"/>
      <c r="C416" s="42"/>
      <c r="D416" s="42"/>
      <c r="E416" s="229"/>
      <c r="F416" s="229"/>
      <c r="G416" s="229"/>
      <c r="H416" s="42"/>
      <c r="I416" s="42"/>
      <c r="J416" s="230"/>
      <c r="K416" s="230"/>
      <c r="L416" s="231"/>
      <c r="M416" s="229"/>
      <c r="N416" s="229"/>
      <c r="O416" s="232"/>
      <c r="P416" s="41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</row>
    <row r="417" spans="1:29" ht="18.75">
      <c r="A417" s="42"/>
      <c r="B417" s="42"/>
      <c r="C417" s="42"/>
      <c r="D417" s="42"/>
      <c r="E417" s="229"/>
      <c r="F417" s="229"/>
      <c r="G417" s="229"/>
      <c r="H417" s="42"/>
      <c r="I417" s="42"/>
      <c r="J417" s="230"/>
      <c r="K417" s="230"/>
      <c r="L417" s="231"/>
      <c r="M417" s="229"/>
      <c r="N417" s="229"/>
      <c r="O417" s="232"/>
      <c r="P417" s="41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</row>
    <row r="418" spans="1:29" ht="18.75">
      <c r="A418" s="42"/>
      <c r="B418" s="42"/>
      <c r="C418" s="42"/>
      <c r="D418" s="42"/>
      <c r="E418" s="229"/>
      <c r="F418" s="229"/>
      <c r="G418" s="229"/>
      <c r="H418" s="42"/>
      <c r="I418" s="42"/>
      <c r="J418" s="230"/>
      <c r="K418" s="230"/>
      <c r="L418" s="231"/>
      <c r="M418" s="229"/>
      <c r="N418" s="229"/>
      <c r="O418" s="232"/>
      <c r="P418" s="41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</row>
    <row r="419" spans="1:29" ht="18.75">
      <c r="A419" s="42"/>
      <c r="B419" s="42"/>
      <c r="C419" s="42"/>
      <c r="D419" s="42"/>
      <c r="E419" s="229"/>
      <c r="F419" s="229"/>
      <c r="G419" s="229"/>
      <c r="H419" s="42"/>
      <c r="I419" s="42"/>
      <c r="J419" s="230"/>
      <c r="K419" s="230"/>
      <c r="L419" s="231"/>
      <c r="M419" s="229"/>
      <c r="N419" s="229"/>
      <c r="O419" s="232"/>
      <c r="P419" s="41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</row>
    <row r="420" spans="1:29" ht="18.75">
      <c r="A420" s="42"/>
      <c r="B420" s="42"/>
      <c r="C420" s="42"/>
      <c r="D420" s="42"/>
      <c r="E420" s="229"/>
      <c r="F420" s="229"/>
      <c r="G420" s="229"/>
      <c r="H420" s="42"/>
      <c r="I420" s="42"/>
      <c r="J420" s="230"/>
      <c r="K420" s="230"/>
      <c r="L420" s="231"/>
      <c r="M420" s="229"/>
      <c r="N420" s="229"/>
      <c r="O420" s="232"/>
      <c r="P420" s="41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</row>
    <row r="421" spans="1:29" ht="18.75">
      <c r="A421" s="42"/>
      <c r="B421" s="42"/>
      <c r="C421" s="42"/>
      <c r="D421" s="42"/>
      <c r="E421" s="229"/>
      <c r="F421" s="229"/>
      <c r="G421" s="229"/>
      <c r="H421" s="42"/>
      <c r="I421" s="42"/>
      <c r="J421" s="230"/>
      <c r="K421" s="230"/>
      <c r="L421" s="231"/>
      <c r="M421" s="229"/>
      <c r="N421" s="229"/>
      <c r="O421" s="232"/>
      <c r="P421" s="41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</row>
    <row r="422" spans="1:29" ht="18.75">
      <c r="A422" s="42"/>
      <c r="B422" s="42"/>
      <c r="C422" s="42"/>
      <c r="D422" s="42"/>
      <c r="E422" s="229"/>
      <c r="F422" s="229"/>
      <c r="G422" s="229"/>
      <c r="H422" s="42"/>
      <c r="I422" s="42"/>
      <c r="J422" s="230"/>
      <c r="K422" s="230"/>
      <c r="L422" s="231"/>
      <c r="M422" s="229"/>
      <c r="N422" s="229"/>
      <c r="O422" s="232"/>
      <c r="P422" s="41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</row>
    <row r="423" spans="1:29" ht="18.75">
      <c r="A423" s="42"/>
      <c r="B423" s="42"/>
      <c r="C423" s="42"/>
      <c r="D423" s="42"/>
      <c r="E423" s="229"/>
      <c r="F423" s="229"/>
      <c r="G423" s="229"/>
      <c r="H423" s="42"/>
      <c r="I423" s="42"/>
      <c r="J423" s="230"/>
      <c r="K423" s="230"/>
      <c r="L423" s="231"/>
      <c r="M423" s="229"/>
      <c r="N423" s="229"/>
      <c r="O423" s="232"/>
      <c r="P423" s="41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</row>
    <row r="424" spans="1:29" ht="18.75">
      <c r="A424" s="42"/>
      <c r="B424" s="42"/>
      <c r="C424" s="42"/>
      <c r="D424" s="42"/>
      <c r="E424" s="229"/>
      <c r="F424" s="229"/>
      <c r="G424" s="229"/>
      <c r="H424" s="42"/>
      <c r="I424" s="42"/>
      <c r="J424" s="230"/>
      <c r="K424" s="230"/>
      <c r="L424" s="231"/>
      <c r="M424" s="229"/>
      <c r="N424" s="229"/>
      <c r="O424" s="232"/>
      <c r="P424" s="41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</row>
    <row r="425" spans="1:29" ht="18.75">
      <c r="A425" s="42"/>
      <c r="B425" s="42"/>
      <c r="C425" s="42"/>
      <c r="D425" s="42"/>
      <c r="E425" s="229"/>
      <c r="F425" s="229"/>
      <c r="G425" s="229"/>
      <c r="H425" s="42"/>
      <c r="I425" s="42"/>
      <c r="J425" s="230"/>
      <c r="K425" s="230"/>
      <c r="L425" s="231"/>
      <c r="M425" s="229"/>
      <c r="N425" s="229"/>
      <c r="O425" s="232"/>
      <c r="P425" s="41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</row>
    <row r="426" spans="1:29" ht="18.75">
      <c r="A426" s="42"/>
      <c r="B426" s="42"/>
      <c r="C426" s="42"/>
      <c r="D426" s="42"/>
      <c r="E426" s="229"/>
      <c r="F426" s="229"/>
      <c r="G426" s="229"/>
      <c r="H426" s="42"/>
      <c r="I426" s="42"/>
      <c r="J426" s="230"/>
      <c r="K426" s="230"/>
      <c r="L426" s="231"/>
      <c r="M426" s="229"/>
      <c r="N426" s="229"/>
      <c r="O426" s="232"/>
      <c r="P426" s="41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</row>
    <row r="427" spans="1:29" ht="18.75">
      <c r="A427" s="42"/>
      <c r="B427" s="42"/>
      <c r="C427" s="42"/>
      <c r="D427" s="42"/>
      <c r="E427" s="229"/>
      <c r="F427" s="229"/>
      <c r="G427" s="229"/>
      <c r="H427" s="42"/>
      <c r="I427" s="42"/>
      <c r="J427" s="230"/>
      <c r="K427" s="230"/>
      <c r="L427" s="231"/>
      <c r="M427" s="229"/>
      <c r="N427" s="229"/>
      <c r="O427" s="232"/>
      <c r="P427" s="41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</row>
    <row r="428" spans="1:29" ht="18.75">
      <c r="A428" s="42"/>
      <c r="B428" s="42"/>
      <c r="C428" s="42"/>
      <c r="D428" s="42"/>
      <c r="E428" s="229"/>
      <c r="F428" s="229"/>
      <c r="G428" s="229"/>
      <c r="H428" s="42"/>
      <c r="I428" s="42"/>
      <c r="J428" s="230"/>
      <c r="K428" s="230"/>
      <c r="L428" s="231"/>
      <c r="M428" s="229"/>
      <c r="N428" s="229"/>
      <c r="O428" s="232"/>
      <c r="P428" s="41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</row>
    <row r="429" spans="1:29" ht="18.75">
      <c r="A429" s="42"/>
      <c r="B429" s="42"/>
      <c r="C429" s="42"/>
      <c r="D429" s="42"/>
      <c r="E429" s="229"/>
      <c r="F429" s="229"/>
      <c r="G429" s="229"/>
      <c r="H429" s="42"/>
      <c r="I429" s="42"/>
      <c r="J429" s="230"/>
      <c r="K429" s="230"/>
      <c r="L429" s="231"/>
      <c r="M429" s="229"/>
      <c r="N429" s="229"/>
      <c r="O429" s="232"/>
      <c r="P429" s="41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</row>
    <row r="430" spans="1:29" ht="18.75">
      <c r="A430" s="42"/>
      <c r="B430" s="42"/>
      <c r="C430" s="42"/>
      <c r="D430" s="42"/>
      <c r="E430" s="229"/>
      <c r="F430" s="229"/>
      <c r="G430" s="229"/>
      <c r="H430" s="42"/>
      <c r="I430" s="42"/>
      <c r="J430" s="230"/>
      <c r="K430" s="230"/>
      <c r="L430" s="231"/>
      <c r="M430" s="229"/>
      <c r="N430" s="229"/>
      <c r="O430" s="232"/>
      <c r="P430" s="41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</row>
    <row r="431" spans="1:29" ht="18.75">
      <c r="A431" s="42"/>
      <c r="B431" s="42"/>
      <c r="C431" s="42"/>
      <c r="D431" s="42"/>
      <c r="E431" s="229"/>
      <c r="F431" s="229"/>
      <c r="G431" s="229"/>
      <c r="H431" s="42"/>
      <c r="I431" s="42"/>
      <c r="J431" s="230"/>
      <c r="K431" s="230"/>
      <c r="L431" s="231"/>
      <c r="M431" s="229"/>
      <c r="N431" s="229"/>
      <c r="O431" s="232"/>
      <c r="P431" s="41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</row>
    <row r="432" spans="1:29" ht="18.75">
      <c r="A432" s="42"/>
      <c r="B432" s="42"/>
      <c r="C432" s="42"/>
      <c r="D432" s="42"/>
      <c r="E432" s="229"/>
      <c r="F432" s="229"/>
      <c r="G432" s="229"/>
      <c r="H432" s="42"/>
      <c r="I432" s="42"/>
      <c r="J432" s="230"/>
      <c r="K432" s="230"/>
      <c r="L432" s="231"/>
      <c r="M432" s="229"/>
      <c r="N432" s="229"/>
      <c r="O432" s="232"/>
      <c r="P432" s="41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</row>
    <row r="433" spans="1:29" ht="18.75">
      <c r="A433" s="42"/>
      <c r="B433" s="42"/>
      <c r="C433" s="42"/>
      <c r="D433" s="42"/>
      <c r="E433" s="229"/>
      <c r="F433" s="229"/>
      <c r="G433" s="229"/>
      <c r="H433" s="42"/>
      <c r="I433" s="42"/>
      <c r="J433" s="230"/>
      <c r="K433" s="230"/>
      <c r="L433" s="231"/>
      <c r="M433" s="229"/>
      <c r="N433" s="229"/>
      <c r="O433" s="232"/>
      <c r="P433" s="41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</row>
    <row r="434" spans="1:29" ht="18.75">
      <c r="A434" s="42"/>
      <c r="B434" s="42"/>
      <c r="C434" s="42"/>
      <c r="D434" s="42"/>
      <c r="E434" s="229"/>
      <c r="F434" s="229"/>
      <c r="G434" s="229"/>
      <c r="H434" s="42"/>
      <c r="I434" s="42"/>
      <c r="J434" s="230"/>
      <c r="K434" s="230"/>
      <c r="L434" s="231"/>
      <c r="M434" s="229"/>
      <c r="N434" s="229"/>
      <c r="O434" s="232"/>
      <c r="P434" s="41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</row>
    <row r="435" spans="1:29" ht="18.75">
      <c r="A435" s="42"/>
      <c r="B435" s="42"/>
      <c r="C435" s="42"/>
      <c r="D435" s="42"/>
      <c r="E435" s="229"/>
      <c r="F435" s="229"/>
      <c r="G435" s="229"/>
      <c r="H435" s="42"/>
      <c r="I435" s="42"/>
      <c r="J435" s="230"/>
      <c r="K435" s="230"/>
      <c r="L435" s="231"/>
      <c r="M435" s="229"/>
      <c r="N435" s="229"/>
      <c r="O435" s="232"/>
      <c r="P435" s="41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</row>
    <row r="436" spans="1:29" ht="18.75">
      <c r="A436" s="42"/>
      <c r="B436" s="42"/>
      <c r="C436" s="42"/>
      <c r="D436" s="42"/>
      <c r="E436" s="229"/>
      <c r="F436" s="229"/>
      <c r="G436" s="229"/>
      <c r="H436" s="42"/>
      <c r="I436" s="42"/>
      <c r="J436" s="230"/>
      <c r="K436" s="230"/>
      <c r="L436" s="231"/>
      <c r="M436" s="229"/>
      <c r="N436" s="229"/>
      <c r="O436" s="232"/>
      <c r="P436" s="41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</row>
    <row r="437" spans="1:29" ht="18.75">
      <c r="A437" s="42"/>
      <c r="B437" s="42"/>
      <c r="C437" s="42"/>
      <c r="D437" s="42"/>
      <c r="E437" s="229"/>
      <c r="F437" s="229"/>
      <c r="G437" s="229"/>
      <c r="H437" s="42"/>
      <c r="I437" s="42"/>
      <c r="J437" s="230"/>
      <c r="K437" s="230"/>
      <c r="L437" s="231"/>
      <c r="M437" s="229"/>
      <c r="N437" s="229"/>
      <c r="O437" s="232"/>
      <c r="P437" s="41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</row>
    <row r="438" spans="1:29" ht="18.75">
      <c r="A438" s="42"/>
      <c r="B438" s="42"/>
      <c r="C438" s="42"/>
      <c r="D438" s="42"/>
      <c r="E438" s="229"/>
      <c r="F438" s="229"/>
      <c r="G438" s="229"/>
      <c r="H438" s="42"/>
      <c r="I438" s="42"/>
      <c r="J438" s="230"/>
      <c r="K438" s="230"/>
      <c r="L438" s="231"/>
      <c r="M438" s="229"/>
      <c r="N438" s="229"/>
      <c r="O438" s="232"/>
      <c r="P438" s="41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</row>
    <row r="439" spans="1:29" ht="18.75">
      <c r="A439" s="42"/>
      <c r="B439" s="42"/>
      <c r="C439" s="42"/>
      <c r="D439" s="42"/>
      <c r="E439" s="229"/>
      <c r="F439" s="229"/>
      <c r="G439" s="229"/>
      <c r="H439" s="42"/>
      <c r="I439" s="42"/>
      <c r="J439" s="230"/>
      <c r="K439" s="230"/>
      <c r="L439" s="231"/>
      <c r="M439" s="229"/>
      <c r="N439" s="229"/>
      <c r="O439" s="232"/>
      <c r="P439" s="41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</row>
    <row r="440" spans="1:29" ht="18.75">
      <c r="A440" s="42"/>
      <c r="B440" s="42"/>
      <c r="C440" s="42"/>
      <c r="D440" s="42"/>
      <c r="E440" s="229"/>
      <c r="F440" s="229"/>
      <c r="G440" s="229"/>
      <c r="H440" s="42"/>
      <c r="I440" s="42"/>
      <c r="J440" s="230"/>
      <c r="K440" s="230"/>
      <c r="L440" s="231"/>
      <c r="M440" s="229"/>
      <c r="N440" s="229"/>
      <c r="O440" s="232"/>
      <c r="P440" s="41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</row>
    <row r="441" spans="1:29" ht="18.75">
      <c r="A441" s="42"/>
      <c r="B441" s="42"/>
      <c r="C441" s="42"/>
      <c r="D441" s="42"/>
      <c r="E441" s="229"/>
      <c r="F441" s="229"/>
      <c r="G441" s="229"/>
      <c r="H441" s="42"/>
      <c r="I441" s="42"/>
      <c r="J441" s="230"/>
      <c r="K441" s="230"/>
      <c r="L441" s="231"/>
      <c r="M441" s="229"/>
      <c r="N441" s="229"/>
      <c r="O441" s="232"/>
      <c r="P441" s="41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</row>
    <row r="442" spans="1:29" ht="18.75">
      <c r="A442" s="42"/>
      <c r="B442" s="42"/>
      <c r="C442" s="42"/>
      <c r="D442" s="42"/>
      <c r="E442" s="229"/>
      <c r="F442" s="229"/>
      <c r="G442" s="229"/>
      <c r="H442" s="42"/>
      <c r="I442" s="42"/>
      <c r="J442" s="230"/>
      <c r="K442" s="230"/>
      <c r="L442" s="231"/>
      <c r="M442" s="229"/>
      <c r="N442" s="229"/>
      <c r="O442" s="232"/>
      <c r="P442" s="41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</row>
    <row r="443" spans="1:29" ht="18.75">
      <c r="A443" s="42"/>
      <c r="B443" s="42"/>
      <c r="C443" s="42"/>
      <c r="D443" s="42"/>
      <c r="E443" s="229"/>
      <c r="F443" s="229"/>
      <c r="G443" s="229"/>
      <c r="H443" s="42"/>
      <c r="I443" s="42"/>
      <c r="J443" s="230"/>
      <c r="K443" s="230"/>
      <c r="L443" s="231"/>
      <c r="M443" s="229"/>
      <c r="N443" s="229"/>
      <c r="O443" s="232"/>
      <c r="P443" s="41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</row>
    <row r="444" spans="1:29" ht="18.75">
      <c r="A444" s="42"/>
      <c r="B444" s="42"/>
      <c r="C444" s="42"/>
      <c r="D444" s="42"/>
      <c r="E444" s="229"/>
      <c r="F444" s="229"/>
      <c r="G444" s="229"/>
      <c r="H444" s="42"/>
      <c r="I444" s="42"/>
      <c r="J444" s="230"/>
      <c r="K444" s="230"/>
      <c r="L444" s="231"/>
      <c r="M444" s="229"/>
      <c r="N444" s="229"/>
      <c r="O444" s="232"/>
      <c r="P444" s="41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</row>
    <row r="445" spans="1:29" ht="18.75">
      <c r="A445" s="42"/>
      <c r="B445" s="42"/>
      <c r="C445" s="42"/>
      <c r="D445" s="42"/>
      <c r="E445" s="229"/>
      <c r="F445" s="229"/>
      <c r="G445" s="229"/>
      <c r="H445" s="42"/>
      <c r="I445" s="42"/>
      <c r="J445" s="230"/>
      <c r="K445" s="230"/>
      <c r="L445" s="231"/>
      <c r="M445" s="229"/>
      <c r="N445" s="229"/>
      <c r="O445" s="232"/>
      <c r="P445" s="41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</row>
    <row r="446" spans="1:29" ht="18.75">
      <c r="A446" s="42"/>
      <c r="B446" s="42"/>
      <c r="C446" s="42"/>
      <c r="D446" s="42"/>
      <c r="E446" s="229"/>
      <c r="F446" s="229"/>
      <c r="G446" s="229"/>
      <c r="H446" s="42"/>
      <c r="I446" s="42"/>
      <c r="J446" s="230"/>
      <c r="K446" s="230"/>
      <c r="L446" s="231"/>
      <c r="M446" s="229"/>
      <c r="N446" s="229"/>
      <c r="O446" s="232"/>
      <c r="P446" s="41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</row>
    <row r="447" spans="1:29" ht="18.75">
      <c r="A447" s="42"/>
      <c r="B447" s="42"/>
      <c r="C447" s="42"/>
      <c r="D447" s="42"/>
      <c r="E447" s="229"/>
      <c r="F447" s="229"/>
      <c r="G447" s="229"/>
      <c r="H447" s="42"/>
      <c r="I447" s="42"/>
      <c r="J447" s="230"/>
      <c r="K447" s="230"/>
      <c r="L447" s="231"/>
      <c r="M447" s="229"/>
      <c r="N447" s="229"/>
      <c r="O447" s="232"/>
      <c r="P447" s="41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</row>
    <row r="448" spans="1:29" ht="18.75">
      <c r="A448" s="42"/>
      <c r="B448" s="42"/>
      <c r="C448" s="42"/>
      <c r="D448" s="42"/>
      <c r="E448" s="229"/>
      <c r="F448" s="229"/>
      <c r="G448" s="229"/>
      <c r="H448" s="42"/>
      <c r="I448" s="42"/>
      <c r="J448" s="230"/>
      <c r="K448" s="230"/>
      <c r="L448" s="231"/>
      <c r="M448" s="229"/>
      <c r="N448" s="229"/>
      <c r="O448" s="232"/>
      <c r="P448" s="41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</row>
    <row r="449" spans="1:29" ht="18.75">
      <c r="A449" s="42"/>
      <c r="B449" s="42"/>
      <c r="C449" s="42"/>
      <c r="D449" s="42"/>
      <c r="E449" s="229"/>
      <c r="F449" s="229"/>
      <c r="G449" s="229"/>
      <c r="H449" s="42"/>
      <c r="I449" s="42"/>
      <c r="J449" s="230"/>
      <c r="K449" s="230"/>
      <c r="L449" s="231"/>
      <c r="M449" s="229"/>
      <c r="N449" s="229"/>
      <c r="O449" s="232"/>
      <c r="P449" s="41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</row>
    <row r="450" spans="1:29" ht="18.75">
      <c r="A450" s="42"/>
      <c r="B450" s="42"/>
      <c r="C450" s="42"/>
      <c r="D450" s="42"/>
      <c r="E450" s="229"/>
      <c r="F450" s="229"/>
      <c r="G450" s="229"/>
      <c r="H450" s="42"/>
      <c r="I450" s="42"/>
      <c r="J450" s="230"/>
      <c r="K450" s="230"/>
      <c r="L450" s="231"/>
      <c r="M450" s="229"/>
      <c r="N450" s="229"/>
      <c r="O450" s="232"/>
      <c r="P450" s="41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</row>
    <row r="451" spans="1:29" ht="18.75">
      <c r="A451" s="42"/>
      <c r="B451" s="42"/>
      <c r="C451" s="42"/>
      <c r="D451" s="42"/>
      <c r="E451" s="229"/>
      <c r="F451" s="229"/>
      <c r="G451" s="229"/>
      <c r="H451" s="42"/>
      <c r="I451" s="42"/>
      <c r="J451" s="230"/>
      <c r="K451" s="230"/>
      <c r="L451" s="231"/>
      <c r="M451" s="229"/>
      <c r="N451" s="229"/>
      <c r="O451" s="232"/>
      <c r="P451" s="41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</row>
    <row r="452" spans="1:29" ht="18.75">
      <c r="A452" s="42"/>
      <c r="B452" s="42"/>
      <c r="C452" s="42"/>
      <c r="D452" s="42"/>
      <c r="E452" s="229"/>
      <c r="F452" s="229"/>
      <c r="G452" s="229"/>
      <c r="H452" s="42"/>
      <c r="I452" s="42"/>
      <c r="J452" s="230"/>
      <c r="K452" s="230"/>
      <c r="L452" s="231"/>
      <c r="M452" s="229"/>
      <c r="N452" s="229"/>
      <c r="O452" s="232"/>
      <c r="P452" s="41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</row>
    <row r="453" spans="1:29" ht="18.75">
      <c r="A453" s="42"/>
      <c r="B453" s="42"/>
      <c r="C453" s="42"/>
      <c r="D453" s="42"/>
      <c r="E453" s="229"/>
      <c r="F453" s="229"/>
      <c r="G453" s="229"/>
      <c r="H453" s="42"/>
      <c r="I453" s="42"/>
      <c r="J453" s="230"/>
      <c r="K453" s="230"/>
      <c r="L453" s="231"/>
      <c r="M453" s="229"/>
      <c r="N453" s="229"/>
      <c r="O453" s="232"/>
      <c r="P453" s="41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</row>
    <row r="454" spans="1:29" ht="18.75">
      <c r="A454" s="42"/>
      <c r="B454" s="42"/>
      <c r="C454" s="42"/>
      <c r="D454" s="42"/>
      <c r="E454" s="229"/>
      <c r="F454" s="229"/>
      <c r="G454" s="229"/>
      <c r="H454" s="42"/>
      <c r="I454" s="42"/>
      <c r="J454" s="230"/>
      <c r="K454" s="230"/>
      <c r="L454" s="231"/>
      <c r="M454" s="229"/>
      <c r="N454" s="229"/>
      <c r="O454" s="232"/>
      <c r="P454" s="41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</row>
    <row r="455" spans="1:29" ht="18.75">
      <c r="A455" s="42"/>
      <c r="B455" s="42"/>
      <c r="C455" s="42"/>
      <c r="D455" s="42"/>
      <c r="E455" s="229"/>
      <c r="F455" s="229"/>
      <c r="G455" s="229"/>
      <c r="H455" s="42"/>
      <c r="I455" s="42"/>
      <c r="J455" s="230"/>
      <c r="K455" s="230"/>
      <c r="L455" s="231"/>
      <c r="M455" s="229"/>
      <c r="N455" s="229"/>
      <c r="O455" s="232"/>
      <c r="P455" s="41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</row>
    <row r="456" spans="1:29" ht="18.75">
      <c r="A456" s="42"/>
      <c r="B456" s="42"/>
      <c r="C456" s="42"/>
      <c r="D456" s="42"/>
      <c r="E456" s="229"/>
      <c r="F456" s="229"/>
      <c r="G456" s="229"/>
      <c r="H456" s="42"/>
      <c r="I456" s="42"/>
      <c r="J456" s="230"/>
      <c r="K456" s="230"/>
      <c r="L456" s="231"/>
      <c r="M456" s="229"/>
      <c r="N456" s="229"/>
      <c r="O456" s="232"/>
      <c r="P456" s="41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</row>
    <row r="457" spans="1:29" ht="18.75">
      <c r="A457" s="42"/>
      <c r="B457" s="42"/>
      <c r="C457" s="42"/>
      <c r="D457" s="42"/>
      <c r="E457" s="229"/>
      <c r="F457" s="229"/>
      <c r="G457" s="229"/>
      <c r="H457" s="42"/>
      <c r="I457" s="42"/>
      <c r="J457" s="230"/>
      <c r="K457" s="230"/>
      <c r="L457" s="231"/>
      <c r="M457" s="229"/>
      <c r="N457" s="229"/>
      <c r="O457" s="232"/>
      <c r="P457" s="41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</row>
    <row r="458" spans="1:29" ht="18.75">
      <c r="A458" s="42"/>
      <c r="B458" s="42"/>
      <c r="C458" s="42"/>
      <c r="D458" s="42"/>
      <c r="E458" s="229"/>
      <c r="F458" s="229"/>
      <c r="G458" s="229"/>
      <c r="H458" s="42"/>
      <c r="I458" s="42"/>
      <c r="J458" s="230"/>
      <c r="K458" s="230"/>
      <c r="L458" s="231"/>
      <c r="M458" s="229"/>
      <c r="N458" s="229"/>
      <c r="O458" s="232"/>
      <c r="P458" s="41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</row>
    <row r="459" spans="1:29" ht="18.75">
      <c r="A459" s="42"/>
      <c r="B459" s="42"/>
      <c r="C459" s="42"/>
      <c r="D459" s="42"/>
      <c r="E459" s="229"/>
      <c r="F459" s="229"/>
      <c r="G459" s="229"/>
      <c r="H459" s="42"/>
      <c r="I459" s="42"/>
      <c r="J459" s="230"/>
      <c r="K459" s="230"/>
      <c r="L459" s="231"/>
      <c r="M459" s="229"/>
      <c r="N459" s="229"/>
      <c r="O459" s="232"/>
      <c r="P459" s="41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</row>
    <row r="460" spans="1:29" ht="18.75">
      <c r="A460" s="42"/>
      <c r="B460" s="42"/>
      <c r="C460" s="42"/>
      <c r="D460" s="42"/>
      <c r="E460" s="229"/>
      <c r="F460" s="229"/>
      <c r="G460" s="229"/>
      <c r="H460" s="42"/>
      <c r="I460" s="42"/>
      <c r="J460" s="230"/>
      <c r="K460" s="230"/>
      <c r="L460" s="231"/>
      <c r="M460" s="229"/>
      <c r="N460" s="229"/>
      <c r="O460" s="232"/>
      <c r="P460" s="41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</row>
    <row r="461" spans="1:29" ht="18.75">
      <c r="A461" s="42"/>
      <c r="B461" s="42"/>
      <c r="C461" s="42"/>
      <c r="D461" s="42"/>
      <c r="E461" s="229"/>
      <c r="F461" s="229"/>
      <c r="G461" s="229"/>
      <c r="H461" s="42"/>
      <c r="I461" s="42"/>
      <c r="J461" s="230"/>
      <c r="K461" s="230"/>
      <c r="L461" s="231"/>
      <c r="M461" s="229"/>
      <c r="N461" s="229"/>
      <c r="O461" s="232"/>
      <c r="P461" s="41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</row>
    <row r="462" spans="1:29" ht="18.75">
      <c r="A462" s="42"/>
      <c r="B462" s="42"/>
      <c r="C462" s="42"/>
      <c r="D462" s="42"/>
      <c r="E462" s="229"/>
      <c r="F462" s="229"/>
      <c r="G462" s="229"/>
      <c r="H462" s="42"/>
      <c r="I462" s="42"/>
      <c r="J462" s="230"/>
      <c r="K462" s="230"/>
      <c r="L462" s="231"/>
      <c r="M462" s="229"/>
      <c r="N462" s="229"/>
      <c r="O462" s="232"/>
      <c r="P462" s="41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</row>
    <row r="463" spans="1:29" ht="18.75">
      <c r="A463" s="42"/>
      <c r="B463" s="42"/>
      <c r="C463" s="42"/>
      <c r="D463" s="42"/>
      <c r="E463" s="229"/>
      <c r="F463" s="229"/>
      <c r="G463" s="229"/>
      <c r="H463" s="42"/>
      <c r="I463" s="42"/>
      <c r="J463" s="230"/>
      <c r="K463" s="230"/>
      <c r="L463" s="231"/>
      <c r="M463" s="229"/>
      <c r="N463" s="229"/>
      <c r="O463" s="232"/>
      <c r="P463" s="41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</row>
    <row r="464" spans="1:29" ht="18.75">
      <c r="A464" s="42"/>
      <c r="B464" s="42"/>
      <c r="C464" s="42"/>
      <c r="D464" s="42"/>
      <c r="E464" s="229"/>
      <c r="F464" s="229"/>
      <c r="G464" s="229"/>
      <c r="H464" s="42"/>
      <c r="I464" s="42"/>
      <c r="J464" s="230"/>
      <c r="K464" s="230"/>
      <c r="L464" s="231"/>
      <c r="M464" s="229"/>
      <c r="N464" s="229"/>
      <c r="O464" s="232"/>
      <c r="P464" s="41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</row>
    <row r="465" spans="1:29" ht="18.75">
      <c r="A465" s="42"/>
      <c r="B465" s="42"/>
      <c r="C465" s="42"/>
      <c r="D465" s="42"/>
      <c r="E465" s="229"/>
      <c r="F465" s="229"/>
      <c r="G465" s="229"/>
      <c r="H465" s="42"/>
      <c r="I465" s="42"/>
      <c r="J465" s="230"/>
      <c r="K465" s="230"/>
      <c r="L465" s="231"/>
      <c r="M465" s="229"/>
      <c r="N465" s="229"/>
      <c r="O465" s="232"/>
      <c r="P465" s="41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</row>
    <row r="466" spans="1:29" ht="18.75">
      <c r="A466" s="42"/>
      <c r="B466" s="42"/>
      <c r="C466" s="42"/>
      <c r="D466" s="42"/>
      <c r="E466" s="229"/>
      <c r="F466" s="229"/>
      <c r="G466" s="229"/>
      <c r="H466" s="42"/>
      <c r="I466" s="42"/>
      <c r="J466" s="230"/>
      <c r="K466" s="230"/>
      <c r="L466" s="231"/>
      <c r="M466" s="229"/>
      <c r="N466" s="229"/>
      <c r="O466" s="232"/>
      <c r="P466" s="41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</row>
    <row r="467" spans="1:29" ht="18.75">
      <c r="A467" s="42"/>
      <c r="B467" s="42"/>
      <c r="C467" s="42"/>
      <c r="D467" s="42"/>
      <c r="E467" s="229"/>
      <c r="F467" s="229"/>
      <c r="G467" s="229"/>
      <c r="H467" s="42"/>
      <c r="I467" s="42"/>
      <c r="J467" s="230"/>
      <c r="K467" s="230"/>
      <c r="L467" s="231"/>
      <c r="M467" s="229"/>
      <c r="N467" s="229"/>
      <c r="O467" s="232"/>
      <c r="P467" s="41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</row>
    <row r="468" spans="1:29" ht="18.75">
      <c r="A468" s="42"/>
      <c r="B468" s="42"/>
      <c r="C468" s="42"/>
      <c r="D468" s="42"/>
      <c r="E468" s="229"/>
      <c r="F468" s="229"/>
      <c r="G468" s="229"/>
      <c r="H468" s="42"/>
      <c r="I468" s="42"/>
      <c r="J468" s="230"/>
      <c r="K468" s="230"/>
      <c r="L468" s="231"/>
      <c r="M468" s="229"/>
      <c r="N468" s="229"/>
      <c r="O468" s="232"/>
      <c r="P468" s="41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</row>
    <row r="469" spans="1:29" ht="18.75">
      <c r="A469" s="42"/>
      <c r="B469" s="42"/>
      <c r="C469" s="42"/>
      <c r="D469" s="42"/>
      <c r="E469" s="229"/>
      <c r="F469" s="229"/>
      <c r="G469" s="229"/>
      <c r="H469" s="42"/>
      <c r="I469" s="42"/>
      <c r="J469" s="230"/>
      <c r="K469" s="230"/>
      <c r="L469" s="231"/>
      <c r="M469" s="229"/>
      <c r="N469" s="229"/>
      <c r="O469" s="232"/>
      <c r="P469" s="41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</row>
    <row r="470" spans="1:29" ht="18.75">
      <c r="A470" s="42"/>
      <c r="B470" s="42"/>
      <c r="C470" s="42"/>
      <c r="D470" s="42"/>
      <c r="E470" s="229"/>
      <c r="F470" s="229"/>
      <c r="G470" s="229"/>
      <c r="H470" s="42"/>
      <c r="I470" s="42"/>
      <c r="J470" s="230"/>
      <c r="K470" s="230"/>
      <c r="L470" s="231"/>
      <c r="M470" s="229"/>
      <c r="N470" s="229"/>
      <c r="O470" s="232"/>
      <c r="P470" s="41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</row>
    <row r="471" spans="1:29" ht="18.75">
      <c r="A471" s="42"/>
      <c r="B471" s="42"/>
      <c r="C471" s="42"/>
      <c r="D471" s="42"/>
      <c r="E471" s="229"/>
      <c r="F471" s="229"/>
      <c r="G471" s="229"/>
      <c r="H471" s="42"/>
      <c r="I471" s="42"/>
      <c r="J471" s="230"/>
      <c r="K471" s="230"/>
      <c r="L471" s="231"/>
      <c r="M471" s="229"/>
      <c r="N471" s="229"/>
      <c r="O471" s="232"/>
      <c r="P471" s="41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</row>
    <row r="472" spans="1:29" ht="18.75">
      <c r="A472" s="42"/>
      <c r="B472" s="42"/>
      <c r="C472" s="42"/>
      <c r="D472" s="42"/>
      <c r="E472" s="229"/>
      <c r="F472" s="229"/>
      <c r="G472" s="229"/>
      <c r="H472" s="42"/>
      <c r="I472" s="42"/>
      <c r="J472" s="230"/>
      <c r="K472" s="230"/>
      <c r="L472" s="231"/>
      <c r="M472" s="229"/>
      <c r="N472" s="229"/>
      <c r="O472" s="232"/>
      <c r="P472" s="41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</row>
    <row r="473" spans="1:29" ht="18.75">
      <c r="A473" s="42"/>
      <c r="B473" s="42"/>
      <c r="C473" s="42"/>
      <c r="D473" s="42"/>
      <c r="E473" s="229"/>
      <c r="F473" s="229"/>
      <c r="G473" s="229"/>
      <c r="H473" s="42"/>
      <c r="I473" s="42"/>
      <c r="J473" s="230"/>
      <c r="K473" s="230"/>
      <c r="L473" s="231"/>
      <c r="M473" s="229"/>
      <c r="N473" s="229"/>
      <c r="O473" s="232"/>
      <c r="P473" s="41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</row>
    <row r="474" spans="1:29" ht="18.75">
      <c r="A474" s="42"/>
      <c r="B474" s="42"/>
      <c r="C474" s="42"/>
      <c r="D474" s="42"/>
      <c r="E474" s="229"/>
      <c r="F474" s="229"/>
      <c r="G474" s="229"/>
      <c r="H474" s="42"/>
      <c r="I474" s="42"/>
      <c r="J474" s="230"/>
      <c r="K474" s="230"/>
      <c r="L474" s="231"/>
      <c r="M474" s="229"/>
      <c r="N474" s="229"/>
      <c r="O474" s="232"/>
      <c r="P474" s="41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</row>
    <row r="475" spans="1:29" ht="18.75">
      <c r="A475" s="42"/>
      <c r="B475" s="42"/>
      <c r="C475" s="42"/>
      <c r="D475" s="42"/>
      <c r="E475" s="229"/>
      <c r="F475" s="229"/>
      <c r="G475" s="229"/>
      <c r="H475" s="42"/>
      <c r="I475" s="42"/>
      <c r="J475" s="230"/>
      <c r="K475" s="230"/>
      <c r="L475" s="231"/>
      <c r="M475" s="229"/>
      <c r="N475" s="229"/>
      <c r="O475" s="232"/>
      <c r="P475" s="41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</row>
    <row r="476" spans="1:29" ht="18.75">
      <c r="A476" s="42"/>
      <c r="B476" s="42"/>
      <c r="C476" s="42"/>
      <c r="D476" s="42"/>
      <c r="E476" s="229"/>
      <c r="F476" s="229"/>
      <c r="G476" s="229"/>
      <c r="H476" s="42"/>
      <c r="I476" s="42"/>
      <c r="J476" s="230"/>
      <c r="K476" s="230"/>
      <c r="L476" s="231"/>
      <c r="M476" s="229"/>
      <c r="N476" s="229"/>
      <c r="O476" s="232"/>
      <c r="P476" s="41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</row>
    <row r="477" spans="1:29" ht="18.75">
      <c r="A477" s="42"/>
      <c r="B477" s="42"/>
      <c r="C477" s="42"/>
      <c r="D477" s="42"/>
      <c r="E477" s="229"/>
      <c r="F477" s="229"/>
      <c r="G477" s="229"/>
      <c r="H477" s="42"/>
      <c r="I477" s="42"/>
      <c r="J477" s="230"/>
      <c r="K477" s="230"/>
      <c r="L477" s="231"/>
      <c r="M477" s="229"/>
      <c r="N477" s="229"/>
      <c r="O477" s="232"/>
      <c r="P477" s="41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</row>
    <row r="478" spans="1:29" ht="18.75">
      <c r="A478" s="42"/>
      <c r="B478" s="42"/>
      <c r="C478" s="42"/>
      <c r="D478" s="42"/>
      <c r="E478" s="229"/>
      <c r="F478" s="229"/>
      <c r="G478" s="229"/>
      <c r="H478" s="42"/>
      <c r="I478" s="42"/>
      <c r="J478" s="230"/>
      <c r="K478" s="230"/>
      <c r="L478" s="231"/>
      <c r="M478" s="229"/>
      <c r="N478" s="229"/>
      <c r="O478" s="232"/>
      <c r="P478" s="41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</row>
    <row r="479" spans="1:29" ht="18.75">
      <c r="A479" s="42"/>
      <c r="B479" s="42"/>
      <c r="C479" s="42"/>
      <c r="D479" s="42"/>
      <c r="E479" s="229"/>
      <c r="F479" s="229"/>
      <c r="G479" s="229"/>
      <c r="H479" s="42"/>
      <c r="I479" s="42"/>
      <c r="J479" s="230"/>
      <c r="K479" s="230"/>
      <c r="L479" s="231"/>
      <c r="M479" s="229"/>
      <c r="N479" s="229"/>
      <c r="O479" s="232"/>
      <c r="P479" s="41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</row>
    <row r="480" spans="1:29" ht="18.75">
      <c r="A480" s="42"/>
      <c r="B480" s="42"/>
      <c r="C480" s="42"/>
      <c r="D480" s="42"/>
      <c r="E480" s="229"/>
      <c r="F480" s="229"/>
      <c r="G480" s="229"/>
      <c r="H480" s="42"/>
      <c r="I480" s="42"/>
      <c r="J480" s="230"/>
      <c r="K480" s="230"/>
      <c r="L480" s="231"/>
      <c r="M480" s="229"/>
      <c r="N480" s="229"/>
      <c r="O480" s="232"/>
      <c r="P480" s="41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</row>
    <row r="481" spans="1:29" ht="18.75">
      <c r="A481" s="42"/>
      <c r="B481" s="42"/>
      <c r="C481" s="42"/>
      <c r="D481" s="42"/>
      <c r="E481" s="229"/>
      <c r="F481" s="229"/>
      <c r="G481" s="229"/>
      <c r="H481" s="42"/>
      <c r="I481" s="42"/>
      <c r="J481" s="230"/>
      <c r="K481" s="230"/>
      <c r="L481" s="231"/>
      <c r="M481" s="229"/>
      <c r="N481" s="229"/>
      <c r="O481" s="232"/>
      <c r="P481" s="41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</row>
    <row r="482" spans="1:29" ht="18.75">
      <c r="A482" s="42"/>
      <c r="B482" s="42"/>
      <c r="C482" s="42"/>
      <c r="D482" s="42"/>
      <c r="E482" s="229"/>
      <c r="F482" s="229"/>
      <c r="G482" s="229"/>
      <c r="H482" s="42"/>
      <c r="I482" s="42"/>
      <c r="J482" s="230"/>
      <c r="K482" s="230"/>
      <c r="L482" s="231"/>
      <c r="M482" s="229"/>
      <c r="N482" s="229"/>
      <c r="O482" s="232"/>
      <c r="P482" s="41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</row>
    <row r="483" spans="1:29" ht="18.75">
      <c r="A483" s="42"/>
      <c r="B483" s="42"/>
      <c r="C483" s="42"/>
      <c r="D483" s="42"/>
      <c r="E483" s="229"/>
      <c r="F483" s="229"/>
      <c r="G483" s="229"/>
      <c r="H483" s="42"/>
      <c r="I483" s="42"/>
      <c r="J483" s="230"/>
      <c r="K483" s="230"/>
      <c r="L483" s="231"/>
      <c r="M483" s="229"/>
      <c r="N483" s="229"/>
      <c r="O483" s="232"/>
      <c r="P483" s="41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</row>
    <row r="484" spans="1:29" ht="18.75">
      <c r="A484" s="42"/>
      <c r="B484" s="42"/>
      <c r="C484" s="42"/>
      <c r="D484" s="42"/>
      <c r="E484" s="229"/>
      <c r="F484" s="229"/>
      <c r="G484" s="229"/>
      <c r="H484" s="42"/>
      <c r="I484" s="42"/>
      <c r="J484" s="230"/>
      <c r="K484" s="230"/>
      <c r="L484" s="231"/>
      <c r="M484" s="229"/>
      <c r="N484" s="229"/>
      <c r="O484" s="232"/>
      <c r="P484" s="41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</row>
    <row r="485" spans="1:29" ht="18.75">
      <c r="A485" s="42"/>
      <c r="B485" s="42"/>
      <c r="C485" s="42"/>
      <c r="D485" s="42"/>
      <c r="E485" s="229"/>
      <c r="F485" s="229"/>
      <c r="G485" s="229"/>
      <c r="H485" s="42"/>
      <c r="I485" s="42"/>
      <c r="J485" s="230"/>
      <c r="K485" s="230"/>
      <c r="L485" s="231"/>
      <c r="M485" s="229"/>
      <c r="N485" s="229"/>
      <c r="O485" s="232"/>
      <c r="P485" s="41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</row>
    <row r="486" spans="1:29" ht="18.75">
      <c r="A486" s="42"/>
      <c r="B486" s="42"/>
      <c r="C486" s="42"/>
      <c r="D486" s="42"/>
      <c r="E486" s="229"/>
      <c r="F486" s="229"/>
      <c r="G486" s="229"/>
      <c r="H486" s="42"/>
      <c r="I486" s="42"/>
      <c r="J486" s="230"/>
      <c r="K486" s="230"/>
      <c r="L486" s="231"/>
      <c r="M486" s="229"/>
      <c r="N486" s="229"/>
      <c r="O486" s="232"/>
      <c r="P486" s="41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</row>
    <row r="487" spans="1:29" ht="18.75">
      <c r="A487" s="42"/>
      <c r="B487" s="42"/>
      <c r="C487" s="42"/>
      <c r="D487" s="42"/>
      <c r="E487" s="229"/>
      <c r="F487" s="229"/>
      <c r="G487" s="229"/>
      <c r="H487" s="42"/>
      <c r="I487" s="42"/>
      <c r="J487" s="230"/>
      <c r="K487" s="230"/>
      <c r="L487" s="231"/>
      <c r="M487" s="229"/>
      <c r="N487" s="229"/>
      <c r="O487" s="232"/>
      <c r="P487" s="41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</row>
    <row r="488" spans="1:29" ht="18.75">
      <c r="A488" s="42"/>
      <c r="B488" s="42"/>
      <c r="C488" s="42"/>
      <c r="D488" s="42"/>
      <c r="E488" s="229"/>
      <c r="F488" s="229"/>
      <c r="G488" s="229"/>
      <c r="H488" s="42"/>
      <c r="I488" s="42"/>
      <c r="J488" s="230"/>
      <c r="K488" s="230"/>
      <c r="L488" s="231"/>
      <c r="M488" s="229"/>
      <c r="N488" s="229"/>
      <c r="O488" s="232"/>
      <c r="P488" s="41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</row>
    <row r="489" spans="1:29" ht="18.75">
      <c r="A489" s="42"/>
      <c r="B489" s="42"/>
      <c r="C489" s="42"/>
      <c r="D489" s="42"/>
      <c r="E489" s="229"/>
      <c r="F489" s="229"/>
      <c r="G489" s="229"/>
      <c r="H489" s="42"/>
      <c r="I489" s="42"/>
      <c r="J489" s="230"/>
      <c r="K489" s="230"/>
      <c r="L489" s="231"/>
      <c r="M489" s="229"/>
      <c r="N489" s="229"/>
      <c r="O489" s="232"/>
      <c r="P489" s="41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</row>
    <row r="490" spans="1:29" ht="18.75">
      <c r="A490" s="42"/>
      <c r="B490" s="42"/>
      <c r="C490" s="42"/>
      <c r="D490" s="42"/>
      <c r="E490" s="229"/>
      <c r="F490" s="229"/>
      <c r="G490" s="229"/>
      <c r="H490" s="42"/>
      <c r="I490" s="42"/>
      <c r="J490" s="230"/>
      <c r="K490" s="230"/>
      <c r="L490" s="231"/>
      <c r="M490" s="229"/>
      <c r="N490" s="229"/>
      <c r="O490" s="232"/>
      <c r="P490" s="41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</row>
    <row r="491" spans="1:29" ht="18.75">
      <c r="A491" s="42"/>
      <c r="B491" s="42"/>
      <c r="C491" s="42"/>
      <c r="D491" s="42"/>
      <c r="E491" s="229"/>
      <c r="F491" s="229"/>
      <c r="G491" s="229"/>
      <c r="H491" s="42"/>
      <c r="I491" s="42"/>
      <c r="J491" s="230"/>
      <c r="K491" s="230"/>
      <c r="L491" s="231"/>
      <c r="M491" s="229"/>
      <c r="N491" s="229"/>
      <c r="O491" s="232"/>
      <c r="P491" s="41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</row>
    <row r="492" spans="1:29" ht="18.75">
      <c r="A492" s="42"/>
      <c r="B492" s="42"/>
      <c r="C492" s="42"/>
      <c r="D492" s="42"/>
      <c r="E492" s="229"/>
      <c r="F492" s="229"/>
      <c r="G492" s="229"/>
      <c r="H492" s="42"/>
      <c r="I492" s="42"/>
      <c r="J492" s="230"/>
      <c r="K492" s="230"/>
      <c r="L492" s="231"/>
      <c r="M492" s="229"/>
      <c r="N492" s="229"/>
      <c r="O492" s="232"/>
      <c r="P492" s="41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</row>
    <row r="493" spans="1:29" ht="18.75">
      <c r="A493" s="42"/>
      <c r="B493" s="42"/>
      <c r="C493" s="42"/>
      <c r="D493" s="42"/>
      <c r="E493" s="229"/>
      <c r="F493" s="229"/>
      <c r="G493" s="229"/>
      <c r="H493" s="42"/>
      <c r="I493" s="42"/>
      <c r="J493" s="230"/>
      <c r="K493" s="230"/>
      <c r="L493" s="231"/>
      <c r="M493" s="229"/>
      <c r="N493" s="229"/>
      <c r="O493" s="232"/>
      <c r="P493" s="41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</row>
    <row r="494" spans="1:29" ht="18.75">
      <c r="A494" s="42"/>
      <c r="B494" s="42"/>
      <c r="C494" s="42"/>
      <c r="D494" s="42"/>
      <c r="E494" s="229"/>
      <c r="F494" s="229"/>
      <c r="G494" s="229"/>
      <c r="H494" s="42"/>
      <c r="I494" s="42"/>
      <c r="J494" s="230"/>
      <c r="K494" s="230"/>
      <c r="L494" s="231"/>
      <c r="M494" s="229"/>
      <c r="N494" s="229"/>
      <c r="O494" s="232"/>
      <c r="P494" s="41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</row>
    <row r="495" spans="1:29" ht="18.75">
      <c r="A495" s="42"/>
      <c r="B495" s="42"/>
      <c r="C495" s="42"/>
      <c r="D495" s="42"/>
      <c r="E495" s="229"/>
      <c r="F495" s="229"/>
      <c r="G495" s="229"/>
      <c r="H495" s="42"/>
      <c r="I495" s="42"/>
      <c r="J495" s="230"/>
      <c r="K495" s="230"/>
      <c r="L495" s="231"/>
      <c r="M495" s="229"/>
      <c r="N495" s="229"/>
      <c r="O495" s="232"/>
      <c r="P495" s="41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</row>
    <row r="496" spans="1:29" ht="18.75">
      <c r="A496" s="42"/>
      <c r="B496" s="42"/>
      <c r="C496" s="42"/>
      <c r="D496" s="42"/>
      <c r="E496" s="229"/>
      <c r="F496" s="229"/>
      <c r="G496" s="229"/>
      <c r="H496" s="42"/>
      <c r="I496" s="42"/>
      <c r="J496" s="230"/>
      <c r="K496" s="230"/>
      <c r="L496" s="231"/>
      <c r="M496" s="229"/>
      <c r="N496" s="229"/>
      <c r="O496" s="232"/>
      <c r="P496" s="41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</row>
    <row r="497" spans="1:29" ht="18.75">
      <c r="A497" s="42"/>
      <c r="B497" s="42"/>
      <c r="C497" s="42"/>
      <c r="D497" s="42"/>
      <c r="E497" s="229"/>
      <c r="F497" s="229"/>
      <c r="G497" s="229"/>
      <c r="H497" s="42"/>
      <c r="I497" s="42"/>
      <c r="J497" s="230"/>
      <c r="K497" s="230"/>
      <c r="L497" s="231"/>
      <c r="M497" s="229"/>
      <c r="N497" s="229"/>
      <c r="O497" s="232"/>
      <c r="P497" s="41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</row>
    <row r="498" spans="1:29" ht="18.75">
      <c r="A498" s="42"/>
      <c r="B498" s="42"/>
      <c r="C498" s="42"/>
      <c r="D498" s="42"/>
      <c r="E498" s="229"/>
      <c r="F498" s="229"/>
      <c r="G498" s="229"/>
      <c r="H498" s="42"/>
      <c r="I498" s="42"/>
      <c r="J498" s="230"/>
      <c r="K498" s="230"/>
      <c r="L498" s="231"/>
      <c r="M498" s="229"/>
      <c r="N498" s="229"/>
      <c r="O498" s="232"/>
      <c r="P498" s="41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</row>
    <row r="499" spans="1:29" ht="18.75">
      <c r="A499" s="42"/>
      <c r="B499" s="42"/>
      <c r="C499" s="42"/>
      <c r="D499" s="42"/>
      <c r="E499" s="229"/>
      <c r="F499" s="229"/>
      <c r="G499" s="229"/>
      <c r="H499" s="42"/>
      <c r="I499" s="42"/>
      <c r="J499" s="230"/>
      <c r="K499" s="230"/>
      <c r="L499" s="231"/>
      <c r="M499" s="229"/>
      <c r="N499" s="229"/>
      <c r="O499" s="232"/>
      <c r="P499" s="41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</row>
    <row r="500" spans="1:29" ht="18.75">
      <c r="A500" s="42"/>
      <c r="B500" s="42"/>
      <c r="C500" s="42"/>
      <c r="D500" s="42"/>
      <c r="E500" s="229"/>
      <c r="F500" s="229"/>
      <c r="G500" s="229"/>
      <c r="H500" s="42"/>
      <c r="I500" s="42"/>
      <c r="J500" s="230"/>
      <c r="K500" s="230"/>
      <c r="L500" s="231"/>
      <c r="M500" s="229"/>
      <c r="N500" s="229"/>
      <c r="O500" s="232"/>
      <c r="P500" s="41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</row>
    <row r="501" spans="1:29" ht="18.75">
      <c r="A501" s="42"/>
      <c r="B501" s="42"/>
      <c r="C501" s="42"/>
      <c r="D501" s="42"/>
      <c r="E501" s="229"/>
      <c r="F501" s="229"/>
      <c r="G501" s="229"/>
      <c r="H501" s="42"/>
      <c r="I501" s="42"/>
      <c r="J501" s="230"/>
      <c r="K501" s="230"/>
      <c r="L501" s="231"/>
      <c r="M501" s="229"/>
      <c r="N501" s="229"/>
      <c r="O501" s="232"/>
      <c r="P501" s="41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</row>
    <row r="502" spans="1:29" ht="18.75">
      <c r="A502" s="42"/>
      <c r="B502" s="42"/>
      <c r="C502" s="42"/>
      <c r="D502" s="42"/>
      <c r="E502" s="229"/>
      <c r="F502" s="229"/>
      <c r="G502" s="229"/>
      <c r="H502" s="42"/>
      <c r="I502" s="42"/>
      <c r="J502" s="230"/>
      <c r="K502" s="230"/>
      <c r="L502" s="231"/>
      <c r="M502" s="229"/>
      <c r="N502" s="229"/>
      <c r="O502" s="232"/>
      <c r="P502" s="41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</row>
    <row r="503" spans="1:29" ht="18.75">
      <c r="A503" s="42"/>
      <c r="B503" s="42"/>
      <c r="C503" s="42"/>
      <c r="D503" s="42"/>
      <c r="E503" s="229"/>
      <c r="F503" s="229"/>
      <c r="G503" s="229"/>
      <c r="H503" s="42"/>
      <c r="I503" s="42"/>
      <c r="J503" s="230"/>
      <c r="K503" s="230"/>
      <c r="L503" s="231"/>
      <c r="M503" s="229"/>
      <c r="N503" s="229"/>
      <c r="O503" s="232"/>
      <c r="P503" s="41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</row>
    <row r="504" spans="1:29" ht="18.75">
      <c r="A504" s="42"/>
      <c r="B504" s="42"/>
      <c r="C504" s="42"/>
      <c r="D504" s="42"/>
      <c r="E504" s="229"/>
      <c r="F504" s="229"/>
      <c r="G504" s="229"/>
      <c r="H504" s="42"/>
      <c r="I504" s="42"/>
      <c r="J504" s="230"/>
      <c r="K504" s="230"/>
      <c r="L504" s="231"/>
      <c r="M504" s="229"/>
      <c r="N504" s="229"/>
      <c r="O504" s="232"/>
      <c r="P504" s="41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</row>
    <row r="505" spans="1:29" ht="18.75">
      <c r="A505" s="42"/>
      <c r="B505" s="42"/>
      <c r="C505" s="42"/>
      <c r="D505" s="42"/>
      <c r="E505" s="229"/>
      <c r="F505" s="229"/>
      <c r="G505" s="229"/>
      <c r="H505" s="42"/>
      <c r="I505" s="42"/>
      <c r="J505" s="230"/>
      <c r="K505" s="230"/>
      <c r="L505" s="231"/>
      <c r="M505" s="229"/>
      <c r="N505" s="229"/>
      <c r="O505" s="232"/>
      <c r="P505" s="41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</row>
    <row r="506" spans="1:29" ht="18.75">
      <c r="A506" s="42"/>
      <c r="B506" s="42"/>
      <c r="C506" s="42"/>
      <c r="D506" s="42"/>
      <c r="E506" s="229"/>
      <c r="F506" s="229"/>
      <c r="G506" s="229"/>
      <c r="H506" s="42"/>
      <c r="I506" s="42"/>
      <c r="J506" s="230"/>
      <c r="K506" s="230"/>
      <c r="L506" s="231"/>
      <c r="M506" s="229"/>
      <c r="N506" s="229"/>
      <c r="O506" s="232"/>
      <c r="P506" s="41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</row>
    <row r="507" spans="1:29" ht="18.75">
      <c r="A507" s="42"/>
      <c r="B507" s="42"/>
      <c r="C507" s="42"/>
      <c r="D507" s="42"/>
      <c r="E507" s="229"/>
      <c r="F507" s="229"/>
      <c r="G507" s="229"/>
      <c r="H507" s="42"/>
      <c r="I507" s="42"/>
      <c r="J507" s="230"/>
      <c r="K507" s="230"/>
      <c r="L507" s="231"/>
      <c r="M507" s="229"/>
      <c r="N507" s="229"/>
      <c r="O507" s="232"/>
      <c r="P507" s="41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</row>
    <row r="508" spans="1:29" ht="18.75">
      <c r="A508" s="42"/>
      <c r="B508" s="42"/>
      <c r="C508" s="42"/>
      <c r="D508" s="42"/>
      <c r="E508" s="229"/>
      <c r="F508" s="229"/>
      <c r="G508" s="229"/>
      <c r="H508" s="42"/>
      <c r="I508" s="42"/>
      <c r="J508" s="230"/>
      <c r="K508" s="230"/>
      <c r="L508" s="231"/>
      <c r="M508" s="229"/>
      <c r="N508" s="229"/>
      <c r="O508" s="232"/>
      <c r="P508" s="41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</row>
    <row r="509" spans="1:29" ht="18.75">
      <c r="A509" s="42"/>
      <c r="B509" s="42"/>
      <c r="C509" s="42"/>
      <c r="D509" s="42"/>
      <c r="E509" s="229"/>
      <c r="F509" s="229"/>
      <c r="G509" s="229"/>
      <c r="H509" s="42"/>
      <c r="I509" s="42"/>
      <c r="J509" s="230"/>
      <c r="K509" s="230"/>
      <c r="L509" s="231"/>
      <c r="M509" s="229"/>
      <c r="N509" s="229"/>
      <c r="O509" s="232"/>
      <c r="P509" s="41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</row>
    <row r="510" spans="1:29" ht="18.75">
      <c r="A510" s="42"/>
      <c r="B510" s="42"/>
      <c r="C510" s="42"/>
      <c r="D510" s="42"/>
      <c r="E510" s="229"/>
      <c r="F510" s="229"/>
      <c r="G510" s="229"/>
      <c r="H510" s="42"/>
      <c r="I510" s="42"/>
      <c r="J510" s="230"/>
      <c r="K510" s="230"/>
      <c r="L510" s="231"/>
      <c r="M510" s="229"/>
      <c r="N510" s="229"/>
      <c r="O510" s="232"/>
      <c r="P510" s="41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</row>
    <row r="511" spans="1:29" ht="18.75">
      <c r="A511" s="42"/>
      <c r="B511" s="42"/>
      <c r="C511" s="42"/>
      <c r="D511" s="42"/>
      <c r="E511" s="229"/>
      <c r="F511" s="229"/>
      <c r="G511" s="229"/>
      <c r="H511" s="42"/>
      <c r="I511" s="42"/>
      <c r="J511" s="230"/>
      <c r="K511" s="230"/>
      <c r="L511" s="231"/>
      <c r="M511" s="229"/>
      <c r="N511" s="229"/>
      <c r="O511" s="232"/>
      <c r="P511" s="41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</row>
    <row r="512" spans="1:29" ht="18.75">
      <c r="A512" s="42"/>
      <c r="B512" s="42"/>
      <c r="C512" s="42"/>
      <c r="D512" s="42"/>
      <c r="E512" s="229"/>
      <c r="F512" s="229"/>
      <c r="G512" s="229"/>
      <c r="H512" s="42"/>
      <c r="I512" s="42"/>
      <c r="J512" s="230"/>
      <c r="K512" s="230"/>
      <c r="L512" s="231"/>
      <c r="M512" s="229"/>
      <c r="N512" s="229"/>
      <c r="O512" s="232"/>
      <c r="P512" s="41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</row>
    <row r="513" spans="1:29" ht="18.75">
      <c r="A513" s="42"/>
      <c r="B513" s="42"/>
      <c r="C513" s="42"/>
      <c r="D513" s="42"/>
      <c r="E513" s="229"/>
      <c r="F513" s="229"/>
      <c r="G513" s="229"/>
      <c r="H513" s="42"/>
      <c r="I513" s="42"/>
      <c r="J513" s="230"/>
      <c r="K513" s="230"/>
      <c r="L513" s="231"/>
      <c r="M513" s="229"/>
      <c r="N513" s="229"/>
      <c r="O513" s="232"/>
      <c r="P513" s="41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</row>
    <row r="514" spans="1:29" ht="18.75">
      <c r="A514" s="42"/>
      <c r="B514" s="42"/>
      <c r="C514" s="42"/>
      <c r="D514" s="42"/>
      <c r="E514" s="229"/>
      <c r="F514" s="229"/>
      <c r="G514" s="229"/>
      <c r="H514" s="42"/>
      <c r="I514" s="42"/>
      <c r="J514" s="230"/>
      <c r="K514" s="230"/>
      <c r="L514" s="231"/>
      <c r="M514" s="229"/>
      <c r="N514" s="229"/>
      <c r="O514" s="232"/>
      <c r="P514" s="41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</row>
    <row r="515" spans="1:29" ht="18.75">
      <c r="A515" s="42"/>
      <c r="B515" s="42"/>
      <c r="C515" s="42"/>
      <c r="D515" s="42"/>
      <c r="E515" s="229"/>
      <c r="F515" s="229"/>
      <c r="G515" s="229"/>
      <c r="H515" s="42"/>
      <c r="I515" s="42"/>
      <c r="J515" s="230"/>
      <c r="K515" s="230"/>
      <c r="L515" s="231"/>
      <c r="M515" s="229"/>
      <c r="N515" s="229"/>
      <c r="O515" s="232"/>
      <c r="P515" s="41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</row>
    <row r="516" spans="1:29" ht="18.75">
      <c r="A516" s="42"/>
      <c r="B516" s="42"/>
      <c r="C516" s="42"/>
      <c r="D516" s="42"/>
      <c r="E516" s="229"/>
      <c r="F516" s="229"/>
      <c r="G516" s="229"/>
      <c r="H516" s="42"/>
      <c r="I516" s="42"/>
      <c r="J516" s="230"/>
      <c r="K516" s="230"/>
      <c r="L516" s="231"/>
      <c r="M516" s="229"/>
      <c r="N516" s="229"/>
      <c r="O516" s="232"/>
      <c r="P516" s="41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</row>
    <row r="517" spans="1:29" ht="18.75">
      <c r="A517" s="42"/>
      <c r="B517" s="42"/>
      <c r="C517" s="42"/>
      <c r="D517" s="42"/>
      <c r="E517" s="229"/>
      <c r="F517" s="229"/>
      <c r="G517" s="229"/>
      <c r="H517" s="42"/>
      <c r="I517" s="42"/>
      <c r="J517" s="230"/>
      <c r="K517" s="230"/>
      <c r="L517" s="231"/>
      <c r="M517" s="229"/>
      <c r="N517" s="229"/>
      <c r="O517" s="232"/>
      <c r="P517" s="41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</row>
    <row r="518" spans="1:29" ht="18.75">
      <c r="A518" s="42"/>
      <c r="B518" s="42"/>
      <c r="C518" s="42"/>
      <c r="D518" s="42"/>
      <c r="E518" s="229"/>
      <c r="F518" s="229"/>
      <c r="G518" s="229"/>
      <c r="H518" s="42"/>
      <c r="I518" s="42"/>
      <c r="J518" s="230"/>
      <c r="K518" s="230"/>
      <c r="L518" s="231"/>
      <c r="M518" s="229"/>
      <c r="N518" s="229"/>
      <c r="O518" s="232"/>
      <c r="P518" s="41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</row>
    <row r="519" spans="1:29" ht="18.75">
      <c r="A519" s="42"/>
      <c r="B519" s="42"/>
      <c r="C519" s="42"/>
      <c r="D519" s="42"/>
      <c r="E519" s="229"/>
      <c r="F519" s="229"/>
      <c r="G519" s="229"/>
      <c r="H519" s="42"/>
      <c r="I519" s="42"/>
      <c r="J519" s="230"/>
      <c r="K519" s="230"/>
      <c r="L519" s="231"/>
      <c r="M519" s="229"/>
      <c r="N519" s="229"/>
      <c r="O519" s="232"/>
      <c r="P519" s="41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</row>
    <row r="520" spans="1:29" ht="18.75">
      <c r="A520" s="42"/>
      <c r="B520" s="42"/>
      <c r="C520" s="42"/>
      <c r="D520" s="42"/>
      <c r="E520" s="229"/>
      <c r="F520" s="229"/>
      <c r="G520" s="229"/>
      <c r="H520" s="42"/>
      <c r="I520" s="42"/>
      <c r="J520" s="230"/>
      <c r="K520" s="230"/>
      <c r="L520" s="231"/>
      <c r="M520" s="229"/>
      <c r="N520" s="229"/>
      <c r="O520" s="232"/>
      <c r="P520" s="41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</row>
    <row r="521" spans="1:29" ht="18.75">
      <c r="A521" s="42"/>
      <c r="B521" s="42"/>
      <c r="C521" s="42"/>
      <c r="D521" s="42"/>
      <c r="E521" s="229"/>
      <c r="F521" s="229"/>
      <c r="G521" s="229"/>
      <c r="H521" s="42"/>
      <c r="I521" s="42"/>
      <c r="J521" s="230"/>
      <c r="K521" s="230"/>
      <c r="L521" s="231"/>
      <c r="M521" s="229"/>
      <c r="N521" s="229"/>
      <c r="O521" s="232"/>
      <c r="P521" s="41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</row>
    <row r="522" spans="1:29" ht="18.75">
      <c r="A522" s="42"/>
      <c r="B522" s="42"/>
      <c r="C522" s="42"/>
      <c r="D522" s="42"/>
      <c r="E522" s="229"/>
      <c r="F522" s="229"/>
      <c r="G522" s="229"/>
      <c r="H522" s="42"/>
      <c r="I522" s="42"/>
      <c r="J522" s="230"/>
      <c r="K522" s="230"/>
      <c r="L522" s="231"/>
      <c r="M522" s="229"/>
      <c r="N522" s="229"/>
      <c r="O522" s="232"/>
      <c r="P522" s="41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</row>
    <row r="523" spans="1:29" ht="18.75">
      <c r="A523" s="42"/>
      <c r="B523" s="42"/>
      <c r="C523" s="42"/>
      <c r="D523" s="42"/>
      <c r="E523" s="229"/>
      <c r="F523" s="229"/>
      <c r="G523" s="229"/>
      <c r="H523" s="42"/>
      <c r="I523" s="42"/>
      <c r="J523" s="230"/>
      <c r="K523" s="230"/>
      <c r="L523" s="231"/>
      <c r="M523" s="229"/>
      <c r="N523" s="229"/>
      <c r="O523" s="232"/>
      <c r="P523" s="41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</row>
    <row r="524" spans="1:29" ht="18.75">
      <c r="A524" s="42"/>
      <c r="B524" s="42"/>
      <c r="C524" s="42"/>
      <c r="D524" s="42"/>
      <c r="E524" s="229"/>
      <c r="F524" s="229"/>
      <c r="G524" s="229"/>
      <c r="H524" s="42"/>
      <c r="I524" s="42"/>
      <c r="J524" s="230"/>
      <c r="K524" s="230"/>
      <c r="L524" s="231"/>
      <c r="M524" s="229"/>
      <c r="N524" s="229"/>
      <c r="O524" s="232"/>
      <c r="P524" s="41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</row>
    <row r="525" spans="1:29" ht="18.75">
      <c r="A525" s="42"/>
      <c r="B525" s="42"/>
      <c r="C525" s="42"/>
      <c r="D525" s="42"/>
      <c r="E525" s="229"/>
      <c r="F525" s="229"/>
      <c r="G525" s="229"/>
      <c r="H525" s="42"/>
      <c r="I525" s="42"/>
      <c r="J525" s="230"/>
      <c r="K525" s="230"/>
      <c r="L525" s="231"/>
      <c r="M525" s="229"/>
      <c r="N525" s="229"/>
      <c r="O525" s="232"/>
      <c r="P525" s="41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</row>
    <row r="526" spans="1:29" ht="18.75">
      <c r="A526" s="42"/>
      <c r="B526" s="42"/>
      <c r="C526" s="42"/>
      <c r="D526" s="42"/>
      <c r="E526" s="229"/>
      <c r="F526" s="229"/>
      <c r="G526" s="229"/>
      <c r="H526" s="42"/>
      <c r="I526" s="42"/>
      <c r="J526" s="230"/>
      <c r="K526" s="230"/>
      <c r="L526" s="231"/>
      <c r="M526" s="229"/>
      <c r="N526" s="229"/>
      <c r="O526" s="232"/>
      <c r="P526" s="41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</row>
    <row r="527" spans="1:29" ht="18.75">
      <c r="A527" s="42"/>
      <c r="B527" s="42"/>
      <c r="C527" s="42"/>
      <c r="D527" s="42"/>
      <c r="E527" s="229"/>
      <c r="F527" s="229"/>
      <c r="G527" s="229"/>
      <c r="H527" s="42"/>
      <c r="I527" s="42"/>
      <c r="J527" s="230"/>
      <c r="K527" s="230"/>
      <c r="L527" s="231"/>
      <c r="M527" s="229"/>
      <c r="N527" s="229"/>
      <c r="O527" s="232"/>
      <c r="P527" s="41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</row>
    <row r="528" spans="1:29" ht="18.75">
      <c r="A528" s="42"/>
      <c r="B528" s="42"/>
      <c r="C528" s="42"/>
      <c r="D528" s="42"/>
      <c r="E528" s="229"/>
      <c r="F528" s="229"/>
      <c r="G528" s="229"/>
      <c r="H528" s="42"/>
      <c r="I528" s="42"/>
      <c r="J528" s="230"/>
      <c r="K528" s="230"/>
      <c r="L528" s="231"/>
      <c r="M528" s="229"/>
      <c r="N528" s="229"/>
      <c r="O528" s="232"/>
      <c r="P528" s="41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</row>
    <row r="529" spans="1:29" ht="18.75">
      <c r="A529" s="42"/>
      <c r="B529" s="42"/>
      <c r="C529" s="42"/>
      <c r="D529" s="42"/>
      <c r="E529" s="229"/>
      <c r="F529" s="229"/>
      <c r="G529" s="229"/>
      <c r="H529" s="42"/>
      <c r="I529" s="42"/>
      <c r="J529" s="230"/>
      <c r="K529" s="230"/>
      <c r="L529" s="231"/>
      <c r="M529" s="229"/>
      <c r="N529" s="229"/>
      <c r="O529" s="232"/>
      <c r="P529" s="41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</row>
    <row r="530" spans="1:29" ht="18.75">
      <c r="A530" s="42"/>
      <c r="B530" s="42"/>
      <c r="C530" s="42"/>
      <c r="D530" s="42"/>
      <c r="E530" s="229"/>
      <c r="F530" s="229"/>
      <c r="G530" s="229"/>
      <c r="H530" s="42"/>
      <c r="I530" s="42"/>
      <c r="J530" s="230"/>
      <c r="K530" s="230"/>
      <c r="L530" s="231"/>
      <c r="M530" s="229"/>
      <c r="N530" s="229"/>
      <c r="O530" s="232"/>
      <c r="P530" s="41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</row>
    <row r="531" spans="1:29" ht="18.75">
      <c r="A531" s="42"/>
      <c r="B531" s="42"/>
      <c r="C531" s="42"/>
      <c r="D531" s="42"/>
      <c r="E531" s="229"/>
      <c r="F531" s="229"/>
      <c r="G531" s="229"/>
      <c r="H531" s="42"/>
      <c r="I531" s="42"/>
      <c r="J531" s="230"/>
      <c r="K531" s="230"/>
      <c r="L531" s="231"/>
      <c r="M531" s="229"/>
      <c r="N531" s="229"/>
      <c r="O531" s="232"/>
      <c r="P531" s="41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</row>
    <row r="532" spans="1:29" ht="18.75">
      <c r="A532" s="42"/>
      <c r="B532" s="42"/>
      <c r="C532" s="42"/>
      <c r="D532" s="42"/>
      <c r="E532" s="229"/>
      <c r="F532" s="229"/>
      <c r="G532" s="229"/>
      <c r="H532" s="42"/>
      <c r="I532" s="42"/>
      <c r="J532" s="230"/>
      <c r="K532" s="230"/>
      <c r="L532" s="231"/>
      <c r="M532" s="229"/>
      <c r="N532" s="229"/>
      <c r="O532" s="232"/>
      <c r="P532" s="41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</row>
    <row r="533" spans="1:29" ht="18.75">
      <c r="A533" s="42"/>
      <c r="B533" s="42"/>
      <c r="C533" s="42"/>
      <c r="D533" s="42"/>
      <c r="E533" s="229"/>
      <c r="F533" s="229"/>
      <c r="G533" s="229"/>
      <c r="H533" s="42"/>
      <c r="I533" s="42"/>
      <c r="J533" s="230"/>
      <c r="K533" s="230"/>
      <c r="L533" s="231"/>
      <c r="M533" s="229"/>
      <c r="N533" s="229"/>
      <c r="O533" s="232"/>
      <c r="P533" s="41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</row>
    <row r="534" spans="1:29" ht="18.75">
      <c r="A534" s="42"/>
      <c r="B534" s="42"/>
      <c r="C534" s="42"/>
      <c r="D534" s="42"/>
      <c r="E534" s="229"/>
      <c r="F534" s="229"/>
      <c r="G534" s="229"/>
      <c r="H534" s="42"/>
      <c r="I534" s="42"/>
      <c r="J534" s="230"/>
      <c r="K534" s="230"/>
      <c r="L534" s="231"/>
      <c r="M534" s="229"/>
      <c r="N534" s="229"/>
      <c r="O534" s="232"/>
      <c r="P534" s="41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</row>
    <row r="535" spans="1:29" ht="18.75">
      <c r="A535" s="42"/>
      <c r="B535" s="42"/>
      <c r="C535" s="42"/>
      <c r="D535" s="42"/>
      <c r="E535" s="229"/>
      <c r="F535" s="229"/>
      <c r="G535" s="229"/>
      <c r="H535" s="42"/>
      <c r="I535" s="42"/>
      <c r="J535" s="230"/>
      <c r="K535" s="230"/>
      <c r="L535" s="231"/>
      <c r="M535" s="229"/>
      <c r="N535" s="229"/>
      <c r="O535" s="232"/>
      <c r="P535" s="41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</row>
    <row r="536" spans="1:29" ht="18.75">
      <c r="A536" s="42"/>
      <c r="B536" s="42"/>
      <c r="C536" s="42"/>
      <c r="D536" s="42"/>
      <c r="E536" s="229"/>
      <c r="F536" s="229"/>
      <c r="G536" s="229"/>
      <c r="H536" s="42"/>
      <c r="I536" s="42"/>
      <c r="J536" s="230"/>
      <c r="K536" s="230"/>
      <c r="L536" s="231"/>
      <c r="M536" s="229"/>
      <c r="N536" s="229"/>
      <c r="O536" s="232"/>
      <c r="P536" s="41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</row>
    <row r="537" spans="1:29" ht="18.75">
      <c r="A537" s="42"/>
      <c r="B537" s="42"/>
      <c r="C537" s="42"/>
      <c r="D537" s="42"/>
      <c r="E537" s="229"/>
      <c r="F537" s="229"/>
      <c r="G537" s="229"/>
      <c r="H537" s="42"/>
      <c r="I537" s="42"/>
      <c r="J537" s="230"/>
      <c r="K537" s="230"/>
      <c r="L537" s="231"/>
      <c r="M537" s="229"/>
      <c r="N537" s="229"/>
      <c r="O537" s="232"/>
      <c r="P537" s="41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</row>
    <row r="538" spans="1:29" ht="18.75">
      <c r="A538" s="42"/>
      <c r="B538" s="42"/>
      <c r="C538" s="42"/>
      <c r="D538" s="42"/>
      <c r="E538" s="229"/>
      <c r="F538" s="229"/>
      <c r="G538" s="229"/>
      <c r="H538" s="42"/>
      <c r="I538" s="42"/>
      <c r="J538" s="230"/>
      <c r="K538" s="230"/>
      <c r="L538" s="231"/>
      <c r="M538" s="229"/>
      <c r="N538" s="229"/>
      <c r="O538" s="232"/>
      <c r="P538" s="41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</row>
    <row r="539" spans="1:29" ht="18.75">
      <c r="A539" s="42"/>
      <c r="B539" s="42"/>
      <c r="C539" s="42"/>
      <c r="D539" s="42"/>
      <c r="E539" s="229"/>
      <c r="F539" s="229"/>
      <c r="G539" s="229"/>
      <c r="H539" s="42"/>
      <c r="I539" s="42"/>
      <c r="J539" s="230"/>
      <c r="K539" s="230"/>
      <c r="L539" s="231"/>
      <c r="M539" s="229"/>
      <c r="N539" s="229"/>
      <c r="O539" s="232"/>
      <c r="P539" s="41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</row>
    <row r="540" spans="1:29" ht="18.75">
      <c r="A540" s="42"/>
      <c r="B540" s="42"/>
      <c r="C540" s="42"/>
      <c r="D540" s="42"/>
      <c r="E540" s="229"/>
      <c r="F540" s="229"/>
      <c r="G540" s="229"/>
      <c r="H540" s="42"/>
      <c r="I540" s="42"/>
      <c r="J540" s="230"/>
      <c r="K540" s="230"/>
      <c r="L540" s="231"/>
      <c r="M540" s="229"/>
      <c r="N540" s="229"/>
      <c r="O540" s="232"/>
      <c r="P540" s="41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</row>
    <row r="541" spans="1:29" ht="18.75">
      <c r="A541" s="42"/>
      <c r="B541" s="42"/>
      <c r="C541" s="42"/>
      <c r="D541" s="42"/>
      <c r="E541" s="229"/>
      <c r="F541" s="229"/>
      <c r="G541" s="229"/>
      <c r="H541" s="42"/>
      <c r="I541" s="42"/>
      <c r="J541" s="230"/>
      <c r="K541" s="230"/>
      <c r="L541" s="231"/>
      <c r="M541" s="229"/>
      <c r="N541" s="229"/>
      <c r="O541" s="232"/>
      <c r="P541" s="41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</row>
    <row r="542" spans="1:29" ht="18.75">
      <c r="A542" s="42"/>
      <c r="B542" s="42"/>
      <c r="C542" s="42"/>
      <c r="D542" s="42"/>
      <c r="E542" s="229"/>
      <c r="F542" s="229"/>
      <c r="G542" s="229"/>
      <c r="H542" s="42"/>
      <c r="I542" s="42"/>
      <c r="J542" s="230"/>
      <c r="K542" s="230"/>
      <c r="L542" s="231"/>
      <c r="M542" s="229"/>
      <c r="N542" s="229"/>
      <c r="O542" s="232"/>
      <c r="P542" s="41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</row>
    <row r="543" spans="1:29" ht="18.75">
      <c r="A543" s="42"/>
      <c r="B543" s="42"/>
      <c r="C543" s="42"/>
      <c r="D543" s="42"/>
      <c r="E543" s="229"/>
      <c r="F543" s="229"/>
      <c r="G543" s="229"/>
      <c r="H543" s="42"/>
      <c r="I543" s="42"/>
      <c r="J543" s="230"/>
      <c r="K543" s="230"/>
      <c r="L543" s="231"/>
      <c r="M543" s="229"/>
      <c r="N543" s="229"/>
      <c r="O543" s="232"/>
      <c r="P543" s="41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</row>
    <row r="544" spans="1:29" ht="18.75">
      <c r="A544" s="42"/>
      <c r="B544" s="42"/>
      <c r="C544" s="42"/>
      <c r="D544" s="42"/>
      <c r="E544" s="229"/>
      <c r="F544" s="229"/>
      <c r="G544" s="229"/>
      <c r="H544" s="42"/>
      <c r="I544" s="42"/>
      <c r="J544" s="230"/>
      <c r="K544" s="230"/>
      <c r="L544" s="231"/>
      <c r="M544" s="229"/>
      <c r="N544" s="229"/>
      <c r="O544" s="232"/>
      <c r="P544" s="41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</row>
    <row r="545" spans="1:29" ht="18.75">
      <c r="A545" s="42"/>
      <c r="B545" s="42"/>
      <c r="C545" s="42"/>
      <c r="D545" s="42"/>
      <c r="E545" s="229"/>
      <c r="F545" s="229"/>
      <c r="G545" s="229"/>
      <c r="H545" s="42"/>
      <c r="I545" s="42"/>
      <c r="J545" s="230"/>
      <c r="K545" s="230"/>
      <c r="L545" s="231"/>
      <c r="M545" s="229"/>
      <c r="N545" s="229"/>
      <c r="O545" s="232"/>
      <c r="P545" s="41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</row>
    <row r="546" spans="1:29" ht="18.75">
      <c r="A546" s="42"/>
      <c r="B546" s="42"/>
      <c r="C546" s="42"/>
      <c r="D546" s="42"/>
      <c r="E546" s="229"/>
      <c r="F546" s="229"/>
      <c r="G546" s="229"/>
      <c r="H546" s="42"/>
      <c r="I546" s="42"/>
      <c r="J546" s="230"/>
      <c r="K546" s="230"/>
      <c r="L546" s="231"/>
      <c r="M546" s="229"/>
      <c r="N546" s="229"/>
      <c r="O546" s="232"/>
      <c r="P546" s="41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</row>
    <row r="547" spans="1:29" ht="18.75">
      <c r="A547" s="42"/>
      <c r="B547" s="42"/>
      <c r="C547" s="42"/>
      <c r="D547" s="42"/>
      <c r="E547" s="229"/>
      <c r="F547" s="229"/>
      <c r="G547" s="229"/>
      <c r="H547" s="42"/>
      <c r="I547" s="42"/>
      <c r="J547" s="230"/>
      <c r="K547" s="230"/>
      <c r="L547" s="231"/>
      <c r="M547" s="229"/>
      <c r="N547" s="229"/>
      <c r="O547" s="232"/>
      <c r="P547" s="41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</row>
    <row r="548" spans="1:29" ht="18.75">
      <c r="A548" s="42"/>
      <c r="B548" s="42"/>
      <c r="C548" s="42"/>
      <c r="D548" s="42"/>
      <c r="E548" s="229"/>
      <c r="F548" s="229"/>
      <c r="G548" s="229"/>
      <c r="H548" s="42"/>
      <c r="I548" s="42"/>
      <c r="J548" s="230"/>
      <c r="K548" s="230"/>
      <c r="L548" s="231"/>
      <c r="M548" s="229"/>
      <c r="N548" s="229"/>
      <c r="O548" s="232"/>
      <c r="P548" s="41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</row>
    <row r="549" spans="1:29" ht="18.75">
      <c r="A549" s="42"/>
      <c r="B549" s="42"/>
      <c r="C549" s="42"/>
      <c r="D549" s="42"/>
      <c r="E549" s="229"/>
      <c r="F549" s="229"/>
      <c r="G549" s="229"/>
      <c r="H549" s="42"/>
      <c r="I549" s="42"/>
      <c r="J549" s="230"/>
      <c r="K549" s="230"/>
      <c r="L549" s="231"/>
      <c r="M549" s="229"/>
      <c r="N549" s="229"/>
      <c r="O549" s="232"/>
      <c r="P549" s="41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</row>
    <row r="550" spans="1:29" ht="18.75">
      <c r="A550" s="42"/>
      <c r="B550" s="42"/>
      <c r="C550" s="42"/>
      <c r="D550" s="42"/>
      <c r="E550" s="229"/>
      <c r="F550" s="229"/>
      <c r="G550" s="229"/>
      <c r="H550" s="42"/>
      <c r="I550" s="42"/>
      <c r="J550" s="230"/>
      <c r="K550" s="230"/>
      <c r="L550" s="231"/>
      <c r="M550" s="229"/>
      <c r="N550" s="229"/>
      <c r="O550" s="232"/>
      <c r="P550" s="41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</row>
    <row r="551" spans="1:29" ht="18.75">
      <c r="A551" s="42"/>
      <c r="B551" s="42"/>
      <c r="C551" s="42"/>
      <c r="D551" s="42"/>
      <c r="E551" s="229"/>
      <c r="F551" s="229"/>
      <c r="G551" s="229"/>
      <c r="H551" s="42"/>
      <c r="I551" s="42"/>
      <c r="J551" s="230"/>
      <c r="K551" s="230"/>
      <c r="L551" s="231"/>
      <c r="M551" s="229"/>
      <c r="N551" s="229"/>
      <c r="O551" s="232"/>
      <c r="P551" s="41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</row>
    <row r="552" spans="1:29" ht="18.75">
      <c r="A552" s="42"/>
      <c r="B552" s="42"/>
      <c r="C552" s="42"/>
      <c r="D552" s="42"/>
      <c r="E552" s="229"/>
      <c r="F552" s="229"/>
      <c r="G552" s="229"/>
      <c r="H552" s="42"/>
      <c r="I552" s="42"/>
      <c r="J552" s="230"/>
      <c r="K552" s="230"/>
      <c r="L552" s="231"/>
      <c r="M552" s="229"/>
      <c r="N552" s="229"/>
      <c r="O552" s="232"/>
      <c r="P552" s="41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</row>
    <row r="553" spans="1:29" ht="18.75">
      <c r="A553" s="42"/>
      <c r="B553" s="42"/>
      <c r="C553" s="42"/>
      <c r="D553" s="42"/>
      <c r="E553" s="229"/>
      <c r="F553" s="229"/>
      <c r="G553" s="229"/>
      <c r="H553" s="42"/>
      <c r="I553" s="42"/>
      <c r="J553" s="230"/>
      <c r="K553" s="230"/>
      <c r="L553" s="231"/>
      <c r="M553" s="229"/>
      <c r="N553" s="229"/>
      <c r="O553" s="232"/>
      <c r="P553" s="41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</row>
    <row r="554" spans="1:29" ht="18.75">
      <c r="A554" s="42"/>
      <c r="B554" s="42"/>
      <c r="C554" s="42"/>
      <c r="D554" s="42"/>
      <c r="E554" s="229"/>
      <c r="F554" s="229"/>
      <c r="G554" s="229"/>
      <c r="H554" s="42"/>
      <c r="I554" s="42"/>
      <c r="J554" s="230"/>
      <c r="K554" s="230"/>
      <c r="L554" s="231"/>
      <c r="M554" s="229"/>
      <c r="N554" s="229"/>
      <c r="O554" s="232"/>
      <c r="P554" s="41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</row>
    <row r="555" spans="1:29" ht="18.75">
      <c r="A555" s="42"/>
      <c r="B555" s="42"/>
      <c r="C555" s="42"/>
      <c r="D555" s="42"/>
      <c r="E555" s="229"/>
      <c r="F555" s="229"/>
      <c r="G555" s="229"/>
      <c r="H555" s="42"/>
      <c r="I555" s="42"/>
      <c r="J555" s="230"/>
      <c r="K555" s="230"/>
      <c r="L555" s="231"/>
      <c r="M555" s="229"/>
      <c r="N555" s="229"/>
      <c r="O555" s="232"/>
      <c r="P555" s="41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</row>
    <row r="556" spans="1:29" ht="18.75">
      <c r="A556" s="42"/>
      <c r="B556" s="42"/>
      <c r="C556" s="42"/>
      <c r="D556" s="42"/>
      <c r="E556" s="229"/>
      <c r="F556" s="229"/>
      <c r="G556" s="229"/>
      <c r="H556" s="42"/>
      <c r="I556" s="42"/>
      <c r="J556" s="230"/>
      <c r="K556" s="230"/>
      <c r="L556" s="231"/>
      <c r="M556" s="229"/>
      <c r="N556" s="229"/>
      <c r="O556" s="232"/>
      <c r="P556" s="41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</row>
    <row r="557" spans="1:29" ht="18.75">
      <c r="A557" s="42"/>
      <c r="B557" s="42"/>
      <c r="C557" s="42"/>
      <c r="D557" s="42"/>
      <c r="E557" s="229"/>
      <c r="F557" s="229"/>
      <c r="G557" s="229"/>
      <c r="H557" s="42"/>
      <c r="I557" s="42"/>
      <c r="J557" s="230"/>
      <c r="K557" s="230"/>
      <c r="L557" s="231"/>
      <c r="M557" s="229"/>
      <c r="N557" s="229"/>
      <c r="O557" s="232"/>
      <c r="P557" s="41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</row>
    <row r="558" spans="1:29" ht="18.75">
      <c r="A558" s="42"/>
      <c r="B558" s="42"/>
      <c r="C558" s="42"/>
      <c r="D558" s="42"/>
      <c r="E558" s="229"/>
      <c r="F558" s="229"/>
      <c r="G558" s="229"/>
      <c r="H558" s="42"/>
      <c r="I558" s="42"/>
      <c r="J558" s="230"/>
      <c r="K558" s="230"/>
      <c r="L558" s="231"/>
      <c r="M558" s="229"/>
      <c r="N558" s="229"/>
      <c r="O558" s="232"/>
      <c r="P558" s="41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</row>
    <row r="559" spans="1:29" ht="18.75">
      <c r="A559" s="42"/>
      <c r="B559" s="42"/>
      <c r="C559" s="42"/>
      <c r="D559" s="42"/>
      <c r="E559" s="229"/>
      <c r="F559" s="229"/>
      <c r="G559" s="229"/>
      <c r="H559" s="42"/>
      <c r="I559" s="42"/>
      <c r="J559" s="230"/>
      <c r="K559" s="230"/>
      <c r="L559" s="231"/>
      <c r="M559" s="229"/>
      <c r="N559" s="229"/>
      <c r="O559" s="232"/>
      <c r="P559" s="41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</row>
    <row r="560" spans="1:29" ht="18.75">
      <c r="A560" s="42"/>
      <c r="B560" s="42"/>
      <c r="C560" s="42"/>
      <c r="D560" s="42"/>
      <c r="E560" s="229"/>
      <c r="F560" s="229"/>
      <c r="G560" s="229"/>
      <c r="H560" s="42"/>
      <c r="I560" s="42"/>
      <c r="J560" s="230"/>
      <c r="K560" s="230"/>
      <c r="L560" s="231"/>
      <c r="M560" s="229"/>
      <c r="N560" s="229"/>
      <c r="O560" s="232"/>
      <c r="P560" s="41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</row>
    <row r="561" spans="1:29" ht="18.75">
      <c r="A561" s="42"/>
      <c r="B561" s="42"/>
      <c r="C561" s="42"/>
      <c r="D561" s="42"/>
      <c r="E561" s="229"/>
      <c r="F561" s="229"/>
      <c r="G561" s="229"/>
      <c r="H561" s="42"/>
      <c r="I561" s="42"/>
      <c r="J561" s="230"/>
      <c r="K561" s="230"/>
      <c r="L561" s="231"/>
      <c r="M561" s="229"/>
      <c r="N561" s="229"/>
      <c r="O561" s="232"/>
      <c r="P561" s="41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</row>
    <row r="562" spans="1:29" ht="18.75">
      <c r="A562" s="42"/>
      <c r="B562" s="42"/>
      <c r="C562" s="42"/>
      <c r="D562" s="42"/>
      <c r="E562" s="229"/>
      <c r="F562" s="229"/>
      <c r="G562" s="229"/>
      <c r="H562" s="42"/>
      <c r="I562" s="42"/>
      <c r="J562" s="230"/>
      <c r="K562" s="230"/>
      <c r="L562" s="231"/>
      <c r="M562" s="229"/>
      <c r="N562" s="229"/>
      <c r="O562" s="232"/>
      <c r="P562" s="41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</row>
    <row r="563" spans="1:29" ht="18.75">
      <c r="A563" s="42"/>
      <c r="B563" s="42"/>
      <c r="C563" s="42"/>
      <c r="D563" s="42"/>
      <c r="E563" s="229"/>
      <c r="F563" s="229"/>
      <c r="G563" s="229"/>
      <c r="H563" s="42"/>
      <c r="I563" s="42"/>
      <c r="J563" s="230"/>
      <c r="K563" s="230"/>
      <c r="L563" s="231"/>
      <c r="M563" s="229"/>
      <c r="N563" s="229"/>
      <c r="O563" s="232"/>
      <c r="P563" s="41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</row>
    <row r="564" spans="1:29" ht="18.75">
      <c r="A564" s="42"/>
      <c r="B564" s="42"/>
      <c r="C564" s="42"/>
      <c r="D564" s="42"/>
      <c r="E564" s="229"/>
      <c r="F564" s="229"/>
      <c r="G564" s="229"/>
      <c r="H564" s="42"/>
      <c r="I564" s="42"/>
      <c r="J564" s="230"/>
      <c r="K564" s="230"/>
      <c r="L564" s="231"/>
      <c r="M564" s="229"/>
      <c r="N564" s="229"/>
      <c r="O564" s="232"/>
      <c r="P564" s="41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</row>
    <row r="565" spans="1:29" ht="18.75">
      <c r="A565" s="42"/>
      <c r="B565" s="42"/>
      <c r="C565" s="42"/>
      <c r="D565" s="42"/>
      <c r="E565" s="229"/>
      <c r="F565" s="229"/>
      <c r="G565" s="229"/>
      <c r="H565" s="42"/>
      <c r="I565" s="42"/>
      <c r="J565" s="230"/>
      <c r="K565" s="230"/>
      <c r="L565" s="231"/>
      <c r="M565" s="229"/>
      <c r="N565" s="229"/>
      <c r="O565" s="232"/>
      <c r="P565" s="41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</row>
    <row r="566" spans="1:29" ht="18.75">
      <c r="A566" s="42"/>
      <c r="B566" s="42"/>
      <c r="C566" s="42"/>
      <c r="D566" s="42"/>
      <c r="E566" s="229"/>
      <c r="F566" s="229"/>
      <c r="G566" s="229"/>
      <c r="H566" s="42"/>
      <c r="I566" s="42"/>
      <c r="J566" s="230"/>
      <c r="K566" s="230"/>
      <c r="L566" s="231"/>
      <c r="M566" s="229"/>
      <c r="N566" s="229"/>
      <c r="O566" s="232"/>
      <c r="P566" s="41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</row>
    <row r="567" spans="1:29" ht="18.75">
      <c r="A567" s="42"/>
      <c r="B567" s="42"/>
      <c r="C567" s="42"/>
      <c r="D567" s="42"/>
      <c r="E567" s="229"/>
      <c r="F567" s="229"/>
      <c r="G567" s="229"/>
      <c r="H567" s="42"/>
      <c r="I567" s="42"/>
      <c r="J567" s="230"/>
      <c r="K567" s="230"/>
      <c r="L567" s="231"/>
      <c r="M567" s="229"/>
      <c r="N567" s="229"/>
      <c r="O567" s="232"/>
      <c r="P567" s="41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</row>
    <row r="568" spans="1:29" ht="18.75">
      <c r="A568" s="42"/>
      <c r="B568" s="42"/>
      <c r="C568" s="42"/>
      <c r="D568" s="42"/>
      <c r="E568" s="229"/>
      <c r="F568" s="229"/>
      <c r="G568" s="229"/>
      <c r="H568" s="42"/>
      <c r="I568" s="42"/>
      <c r="J568" s="230"/>
      <c r="K568" s="230"/>
      <c r="L568" s="231"/>
      <c r="M568" s="229"/>
      <c r="N568" s="229"/>
      <c r="O568" s="232"/>
      <c r="P568" s="41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</row>
    <row r="569" spans="1:29" ht="18.75">
      <c r="A569" s="42"/>
      <c r="B569" s="42"/>
      <c r="C569" s="42"/>
      <c r="D569" s="42"/>
      <c r="E569" s="229"/>
      <c r="F569" s="229"/>
      <c r="G569" s="229"/>
      <c r="H569" s="42"/>
      <c r="I569" s="42"/>
      <c r="J569" s="230"/>
      <c r="K569" s="230"/>
      <c r="L569" s="231"/>
      <c r="M569" s="229"/>
      <c r="N569" s="229"/>
      <c r="O569" s="232"/>
      <c r="P569" s="41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</row>
    <row r="570" spans="1:29" ht="18.75">
      <c r="A570" s="42"/>
      <c r="B570" s="42"/>
      <c r="C570" s="42"/>
      <c r="D570" s="42"/>
      <c r="E570" s="229"/>
      <c r="F570" s="229"/>
      <c r="G570" s="229"/>
      <c r="H570" s="42"/>
      <c r="I570" s="42"/>
      <c r="J570" s="230"/>
      <c r="K570" s="230"/>
      <c r="L570" s="231"/>
      <c r="M570" s="229"/>
      <c r="N570" s="229"/>
      <c r="O570" s="232"/>
      <c r="P570" s="41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</row>
    <row r="571" spans="1:29" ht="18.75">
      <c r="A571" s="42"/>
      <c r="B571" s="42"/>
      <c r="C571" s="42"/>
      <c r="D571" s="42"/>
      <c r="E571" s="229"/>
      <c r="F571" s="229"/>
      <c r="G571" s="229"/>
      <c r="H571" s="42"/>
      <c r="I571" s="42"/>
      <c r="J571" s="230"/>
      <c r="K571" s="230"/>
      <c r="L571" s="231"/>
      <c r="M571" s="229"/>
      <c r="N571" s="229"/>
      <c r="O571" s="232"/>
      <c r="P571" s="41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</row>
    <row r="572" spans="1:29" ht="18.75">
      <c r="A572" s="42"/>
      <c r="B572" s="42"/>
      <c r="C572" s="42"/>
      <c r="D572" s="42"/>
      <c r="E572" s="229"/>
      <c r="F572" s="229"/>
      <c r="G572" s="229"/>
      <c r="H572" s="42"/>
      <c r="I572" s="42"/>
      <c r="J572" s="230"/>
      <c r="K572" s="230"/>
      <c r="L572" s="231"/>
      <c r="M572" s="229"/>
      <c r="N572" s="229"/>
      <c r="O572" s="232"/>
      <c r="P572" s="41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</row>
    <row r="573" spans="1:29" ht="18.75">
      <c r="A573" s="42"/>
      <c r="B573" s="42"/>
      <c r="C573" s="42"/>
      <c r="D573" s="42"/>
      <c r="E573" s="229"/>
      <c r="F573" s="229"/>
      <c r="G573" s="229"/>
      <c r="H573" s="42"/>
      <c r="I573" s="42"/>
      <c r="J573" s="230"/>
      <c r="K573" s="230"/>
      <c r="L573" s="231"/>
      <c r="M573" s="229"/>
      <c r="N573" s="229"/>
      <c r="O573" s="232"/>
      <c r="P573" s="41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</row>
    <row r="574" spans="1:29" ht="18.75">
      <c r="A574" s="42"/>
      <c r="B574" s="42"/>
      <c r="C574" s="42"/>
      <c r="D574" s="42"/>
      <c r="E574" s="229"/>
      <c r="F574" s="229"/>
      <c r="G574" s="229"/>
      <c r="H574" s="42"/>
      <c r="I574" s="42"/>
      <c r="J574" s="230"/>
      <c r="K574" s="230"/>
      <c r="L574" s="231"/>
      <c r="M574" s="229"/>
      <c r="N574" s="229"/>
      <c r="O574" s="232"/>
      <c r="P574" s="41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</row>
    <row r="575" spans="1:29" ht="18.75">
      <c r="A575" s="42"/>
      <c r="B575" s="42"/>
      <c r="C575" s="42"/>
      <c r="D575" s="42"/>
      <c r="E575" s="229"/>
      <c r="F575" s="229"/>
      <c r="G575" s="229"/>
      <c r="H575" s="42"/>
      <c r="I575" s="42"/>
      <c r="J575" s="230"/>
      <c r="K575" s="230"/>
      <c r="L575" s="231"/>
      <c r="M575" s="229"/>
      <c r="N575" s="229"/>
      <c r="O575" s="232"/>
      <c r="P575" s="41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</row>
    <row r="576" spans="1:29" ht="18.75">
      <c r="A576" s="42"/>
      <c r="B576" s="42"/>
      <c r="C576" s="42"/>
      <c r="D576" s="42"/>
      <c r="E576" s="229"/>
      <c r="F576" s="229"/>
      <c r="G576" s="229"/>
      <c r="H576" s="42"/>
      <c r="I576" s="42"/>
      <c r="J576" s="230"/>
      <c r="K576" s="230"/>
      <c r="L576" s="231"/>
      <c r="M576" s="229"/>
      <c r="N576" s="229"/>
      <c r="O576" s="232"/>
      <c r="P576" s="41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</row>
    <row r="577" spans="1:29" ht="18.75">
      <c r="A577" s="42"/>
      <c r="B577" s="42"/>
      <c r="C577" s="42"/>
      <c r="D577" s="42"/>
      <c r="E577" s="229"/>
      <c r="F577" s="229"/>
      <c r="G577" s="229"/>
      <c r="H577" s="42"/>
      <c r="I577" s="42"/>
      <c r="J577" s="230"/>
      <c r="K577" s="230"/>
      <c r="L577" s="231"/>
      <c r="M577" s="229"/>
      <c r="N577" s="229"/>
      <c r="O577" s="232"/>
      <c r="P577" s="41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</row>
    <row r="578" spans="1:29" ht="18.75">
      <c r="A578" s="42"/>
      <c r="B578" s="42"/>
      <c r="C578" s="42"/>
      <c r="D578" s="42"/>
      <c r="E578" s="229"/>
      <c r="F578" s="229"/>
      <c r="G578" s="229"/>
      <c r="H578" s="42"/>
      <c r="I578" s="42"/>
      <c r="J578" s="230"/>
      <c r="K578" s="230"/>
      <c r="L578" s="231"/>
      <c r="M578" s="229"/>
      <c r="N578" s="229"/>
      <c r="O578" s="232"/>
      <c r="P578" s="41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</row>
    <row r="579" spans="1:29" ht="18.75">
      <c r="A579" s="42"/>
      <c r="B579" s="42"/>
      <c r="C579" s="42"/>
      <c r="D579" s="42"/>
      <c r="E579" s="229"/>
      <c r="F579" s="229"/>
      <c r="G579" s="229"/>
      <c r="H579" s="42"/>
      <c r="I579" s="42"/>
      <c r="J579" s="230"/>
      <c r="K579" s="230"/>
      <c r="L579" s="231"/>
      <c r="M579" s="229"/>
      <c r="N579" s="229"/>
      <c r="O579" s="232"/>
      <c r="P579" s="41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</row>
    <row r="580" spans="1:29" ht="18.75">
      <c r="A580" s="42"/>
      <c r="B580" s="42"/>
      <c r="C580" s="42"/>
      <c r="D580" s="42"/>
      <c r="E580" s="229"/>
      <c r="F580" s="229"/>
      <c r="G580" s="229"/>
      <c r="H580" s="42"/>
      <c r="I580" s="42"/>
      <c r="J580" s="230"/>
      <c r="K580" s="230"/>
      <c r="L580" s="231"/>
      <c r="M580" s="229"/>
      <c r="N580" s="229"/>
      <c r="O580" s="232"/>
      <c r="P580" s="41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</row>
    <row r="581" spans="1:29" ht="18.75">
      <c r="A581" s="42"/>
      <c r="B581" s="42"/>
      <c r="C581" s="42"/>
      <c r="D581" s="42"/>
      <c r="E581" s="229"/>
      <c r="F581" s="229"/>
      <c r="G581" s="229"/>
      <c r="H581" s="42"/>
      <c r="I581" s="42"/>
      <c r="J581" s="230"/>
      <c r="K581" s="230"/>
      <c r="L581" s="231"/>
      <c r="M581" s="229"/>
      <c r="N581" s="229"/>
      <c r="O581" s="232"/>
      <c r="P581" s="41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</row>
    <row r="582" spans="1:29" ht="18.75">
      <c r="A582" s="42"/>
      <c r="B582" s="42"/>
      <c r="C582" s="42"/>
      <c r="D582" s="42"/>
      <c r="E582" s="229"/>
      <c r="F582" s="229"/>
      <c r="G582" s="229"/>
      <c r="H582" s="42"/>
      <c r="I582" s="42"/>
      <c r="J582" s="230"/>
      <c r="K582" s="230"/>
      <c r="L582" s="231"/>
      <c r="M582" s="229"/>
      <c r="N582" s="229"/>
      <c r="O582" s="232"/>
      <c r="P582" s="41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</row>
    <row r="583" spans="1:29" ht="18.75">
      <c r="A583" s="42"/>
      <c r="B583" s="42"/>
      <c r="C583" s="42"/>
      <c r="D583" s="42"/>
      <c r="E583" s="229"/>
      <c r="F583" s="229"/>
      <c r="G583" s="229"/>
      <c r="H583" s="42"/>
      <c r="I583" s="42"/>
      <c r="J583" s="230"/>
      <c r="K583" s="230"/>
      <c r="L583" s="231"/>
      <c r="M583" s="229"/>
      <c r="N583" s="229"/>
      <c r="O583" s="232"/>
      <c r="P583" s="41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</row>
    <row r="584" spans="1:29" ht="18.75">
      <c r="A584" s="42"/>
      <c r="B584" s="42"/>
      <c r="C584" s="42"/>
      <c r="D584" s="42"/>
      <c r="E584" s="229"/>
      <c r="F584" s="229"/>
      <c r="G584" s="229"/>
      <c r="H584" s="42"/>
      <c r="I584" s="42"/>
      <c r="J584" s="230"/>
      <c r="K584" s="230"/>
      <c r="L584" s="231"/>
      <c r="M584" s="229"/>
      <c r="N584" s="229"/>
      <c r="O584" s="232"/>
      <c r="P584" s="41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</row>
    <row r="585" spans="1:29" ht="18.75">
      <c r="A585" s="42"/>
      <c r="B585" s="42"/>
      <c r="C585" s="42"/>
      <c r="D585" s="42"/>
      <c r="E585" s="229"/>
      <c r="F585" s="229"/>
      <c r="G585" s="229"/>
      <c r="H585" s="42"/>
      <c r="I585" s="42"/>
      <c r="J585" s="230"/>
      <c r="K585" s="230"/>
      <c r="L585" s="231"/>
      <c r="M585" s="229"/>
      <c r="N585" s="229"/>
      <c r="O585" s="232"/>
      <c r="P585" s="41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</row>
    <row r="586" spans="1:29" ht="18.75">
      <c r="A586" s="42"/>
      <c r="B586" s="42"/>
      <c r="C586" s="42"/>
      <c r="D586" s="42"/>
      <c r="E586" s="229"/>
      <c r="F586" s="229"/>
      <c r="G586" s="229"/>
      <c r="H586" s="42"/>
      <c r="I586" s="42"/>
      <c r="J586" s="230"/>
      <c r="K586" s="230"/>
      <c r="L586" s="231"/>
      <c r="M586" s="229"/>
      <c r="N586" s="229"/>
      <c r="O586" s="232"/>
      <c r="P586" s="41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</row>
    <row r="587" spans="1:29" ht="18.75">
      <c r="A587" s="42"/>
      <c r="B587" s="42"/>
      <c r="C587" s="42"/>
      <c r="D587" s="42"/>
      <c r="E587" s="229"/>
      <c r="F587" s="229"/>
      <c r="G587" s="229"/>
      <c r="H587" s="42"/>
      <c r="I587" s="42"/>
      <c r="J587" s="230"/>
      <c r="K587" s="230"/>
      <c r="L587" s="231"/>
      <c r="M587" s="229"/>
      <c r="N587" s="229"/>
      <c r="O587" s="232"/>
      <c r="P587" s="41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</row>
    <row r="588" spans="1:29" ht="18.75">
      <c r="A588" s="42"/>
      <c r="B588" s="42"/>
      <c r="C588" s="42"/>
      <c r="D588" s="42"/>
      <c r="E588" s="229"/>
      <c r="F588" s="229"/>
      <c r="G588" s="229"/>
      <c r="H588" s="42"/>
      <c r="I588" s="42"/>
      <c r="J588" s="230"/>
      <c r="K588" s="230"/>
      <c r="L588" s="231"/>
      <c r="M588" s="229"/>
      <c r="N588" s="229"/>
      <c r="O588" s="232"/>
      <c r="P588" s="41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</row>
    <row r="589" spans="1:29" ht="18.75">
      <c r="A589" s="42"/>
      <c r="B589" s="42"/>
      <c r="C589" s="42"/>
      <c r="D589" s="42"/>
      <c r="E589" s="229"/>
      <c r="F589" s="229"/>
      <c r="G589" s="229"/>
      <c r="H589" s="42"/>
      <c r="I589" s="42"/>
      <c r="J589" s="230"/>
      <c r="K589" s="230"/>
      <c r="L589" s="231"/>
      <c r="M589" s="229"/>
      <c r="N589" s="229"/>
      <c r="O589" s="232"/>
      <c r="P589" s="41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</row>
    <row r="590" spans="1:29" ht="18.75">
      <c r="A590" s="42"/>
      <c r="B590" s="42"/>
      <c r="C590" s="42"/>
      <c r="D590" s="42"/>
      <c r="E590" s="229"/>
      <c r="F590" s="229"/>
      <c r="G590" s="229"/>
      <c r="H590" s="42"/>
      <c r="I590" s="42"/>
      <c r="J590" s="230"/>
      <c r="K590" s="230"/>
      <c r="L590" s="231"/>
      <c r="M590" s="229"/>
      <c r="N590" s="229"/>
      <c r="O590" s="232"/>
      <c r="P590" s="41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</row>
    <row r="591" spans="1:29" ht="18.75">
      <c r="A591" s="42"/>
      <c r="B591" s="42"/>
      <c r="C591" s="42"/>
      <c r="D591" s="42"/>
      <c r="E591" s="229"/>
      <c r="F591" s="229"/>
      <c r="G591" s="229"/>
      <c r="H591" s="42"/>
      <c r="I591" s="42"/>
      <c r="J591" s="230"/>
      <c r="K591" s="230"/>
      <c r="L591" s="231"/>
      <c r="M591" s="229"/>
      <c r="N591" s="229"/>
      <c r="O591" s="232"/>
      <c r="P591" s="41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</row>
    <row r="592" spans="1:29" ht="18.75">
      <c r="A592" s="42"/>
      <c r="B592" s="42"/>
      <c r="C592" s="42"/>
      <c r="D592" s="42"/>
      <c r="E592" s="229"/>
      <c r="F592" s="229"/>
      <c r="G592" s="229"/>
      <c r="H592" s="42"/>
      <c r="I592" s="42"/>
      <c r="J592" s="230"/>
      <c r="K592" s="230"/>
      <c r="L592" s="231"/>
      <c r="M592" s="229"/>
      <c r="N592" s="229"/>
      <c r="O592" s="232"/>
      <c r="P592" s="41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</row>
    <row r="593" spans="1:29" ht="18.75">
      <c r="A593" s="42"/>
      <c r="B593" s="42"/>
      <c r="C593" s="42"/>
      <c r="D593" s="42"/>
      <c r="E593" s="229"/>
      <c r="F593" s="229"/>
      <c r="G593" s="229"/>
      <c r="H593" s="42"/>
      <c r="I593" s="42"/>
      <c r="J593" s="230"/>
      <c r="K593" s="230"/>
      <c r="L593" s="231"/>
      <c r="M593" s="229"/>
      <c r="N593" s="229"/>
      <c r="O593" s="232"/>
      <c r="P593" s="41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</row>
    <row r="594" spans="1:29" ht="18.75">
      <c r="A594" s="42"/>
      <c r="B594" s="42"/>
      <c r="C594" s="42"/>
      <c r="D594" s="42"/>
      <c r="E594" s="229"/>
      <c r="F594" s="229"/>
      <c r="G594" s="229"/>
      <c r="H594" s="42"/>
      <c r="I594" s="42"/>
      <c r="J594" s="230"/>
      <c r="K594" s="230"/>
      <c r="L594" s="231"/>
      <c r="M594" s="229"/>
      <c r="N594" s="229"/>
      <c r="O594" s="232"/>
      <c r="P594" s="41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</row>
    <row r="595" spans="1:29" ht="18.75">
      <c r="A595" s="42"/>
      <c r="B595" s="42"/>
      <c r="C595" s="42"/>
      <c r="D595" s="42"/>
      <c r="E595" s="229"/>
      <c r="F595" s="229"/>
      <c r="G595" s="229"/>
      <c r="H595" s="42"/>
      <c r="I595" s="42"/>
      <c r="J595" s="230"/>
      <c r="K595" s="230"/>
      <c r="L595" s="231"/>
      <c r="M595" s="229"/>
      <c r="N595" s="229"/>
      <c r="O595" s="232"/>
      <c r="P595" s="41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</row>
    <row r="596" spans="1:29" ht="18.75">
      <c r="A596" s="42"/>
      <c r="B596" s="42"/>
      <c r="C596" s="42"/>
      <c r="D596" s="42"/>
      <c r="E596" s="229"/>
      <c r="F596" s="229"/>
      <c r="G596" s="229"/>
      <c r="H596" s="42"/>
      <c r="I596" s="42"/>
      <c r="J596" s="230"/>
      <c r="K596" s="230"/>
      <c r="L596" s="231"/>
      <c r="M596" s="229"/>
      <c r="N596" s="229"/>
      <c r="O596" s="232"/>
      <c r="P596" s="41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</row>
    <row r="597" spans="1:29" ht="18.75">
      <c r="A597" s="42"/>
      <c r="B597" s="42"/>
      <c r="C597" s="42"/>
      <c r="D597" s="42"/>
      <c r="E597" s="229"/>
      <c r="F597" s="229"/>
      <c r="G597" s="229"/>
      <c r="H597" s="42"/>
      <c r="I597" s="42"/>
      <c r="J597" s="230"/>
      <c r="K597" s="230"/>
      <c r="L597" s="231"/>
      <c r="M597" s="229"/>
      <c r="N597" s="229"/>
      <c r="O597" s="232"/>
      <c r="P597" s="41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</row>
    <row r="598" spans="1:29" ht="18.75">
      <c r="A598" s="42"/>
      <c r="B598" s="42"/>
      <c r="C598" s="42"/>
      <c r="D598" s="42"/>
      <c r="E598" s="229"/>
      <c r="F598" s="229"/>
      <c r="G598" s="229"/>
      <c r="H598" s="42"/>
      <c r="I598" s="42"/>
      <c r="J598" s="230"/>
      <c r="K598" s="230"/>
      <c r="L598" s="231"/>
      <c r="M598" s="229"/>
      <c r="N598" s="229"/>
      <c r="O598" s="232"/>
      <c r="P598" s="41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</row>
    <row r="599" spans="1:29" ht="18.75">
      <c r="A599" s="42"/>
      <c r="B599" s="42"/>
      <c r="C599" s="42"/>
      <c r="D599" s="42"/>
      <c r="E599" s="229"/>
      <c r="F599" s="229"/>
      <c r="G599" s="229"/>
      <c r="H599" s="42"/>
      <c r="I599" s="42"/>
      <c r="J599" s="230"/>
      <c r="K599" s="230"/>
      <c r="L599" s="231"/>
      <c r="M599" s="229"/>
      <c r="N599" s="229"/>
      <c r="O599" s="232"/>
      <c r="P599" s="41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</row>
    <row r="600" spans="1:29" ht="18.75">
      <c r="A600" s="42"/>
      <c r="B600" s="42"/>
      <c r="C600" s="42"/>
      <c r="D600" s="42"/>
      <c r="E600" s="229"/>
      <c r="F600" s="229"/>
      <c r="G600" s="229"/>
      <c r="H600" s="42"/>
      <c r="I600" s="42"/>
      <c r="J600" s="230"/>
      <c r="K600" s="230"/>
      <c r="L600" s="231"/>
      <c r="M600" s="229"/>
      <c r="N600" s="229"/>
      <c r="O600" s="232"/>
      <c r="P600" s="41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</row>
    <row r="601" spans="1:29" ht="18.75">
      <c r="A601" s="42"/>
      <c r="B601" s="42"/>
      <c r="C601" s="42"/>
      <c r="D601" s="42"/>
      <c r="E601" s="229"/>
      <c r="F601" s="229"/>
      <c r="G601" s="229"/>
      <c r="H601" s="42"/>
      <c r="I601" s="42"/>
      <c r="J601" s="230"/>
      <c r="K601" s="230"/>
      <c r="L601" s="231"/>
      <c r="M601" s="229"/>
      <c r="N601" s="229"/>
      <c r="O601" s="232"/>
      <c r="P601" s="41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</row>
    <row r="602" spans="1:29" ht="18.75">
      <c r="A602" s="42"/>
      <c r="B602" s="42"/>
      <c r="C602" s="42"/>
      <c r="D602" s="42"/>
      <c r="E602" s="229"/>
      <c r="F602" s="229"/>
      <c r="G602" s="229"/>
      <c r="H602" s="42"/>
      <c r="I602" s="42"/>
      <c r="J602" s="230"/>
      <c r="K602" s="230"/>
      <c r="L602" s="231"/>
      <c r="M602" s="229"/>
      <c r="N602" s="229"/>
      <c r="O602" s="232"/>
      <c r="P602" s="41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</row>
    <row r="603" spans="1:29" ht="18.75">
      <c r="A603" s="42"/>
      <c r="B603" s="42"/>
      <c r="C603" s="42"/>
      <c r="D603" s="42"/>
      <c r="E603" s="229"/>
      <c r="F603" s="229"/>
      <c r="G603" s="229"/>
      <c r="H603" s="42"/>
      <c r="I603" s="42"/>
      <c r="J603" s="230"/>
      <c r="K603" s="230"/>
      <c r="L603" s="231"/>
      <c r="M603" s="229"/>
      <c r="N603" s="229"/>
      <c r="O603" s="232"/>
      <c r="P603" s="41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</row>
    <row r="604" spans="1:29" ht="18.75">
      <c r="A604" s="42"/>
      <c r="B604" s="42"/>
      <c r="C604" s="42"/>
      <c r="D604" s="42"/>
      <c r="E604" s="229"/>
      <c r="F604" s="229"/>
      <c r="G604" s="229"/>
      <c r="H604" s="42"/>
      <c r="I604" s="42"/>
      <c r="J604" s="230"/>
      <c r="K604" s="230"/>
      <c r="L604" s="231"/>
      <c r="M604" s="229"/>
      <c r="N604" s="229"/>
      <c r="O604" s="232"/>
      <c r="P604" s="41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</row>
    <row r="605" spans="1:29" ht="18.75">
      <c r="A605" s="42"/>
      <c r="B605" s="42"/>
      <c r="C605" s="42"/>
      <c r="D605" s="42"/>
      <c r="E605" s="229"/>
      <c r="F605" s="229"/>
      <c r="G605" s="229"/>
      <c r="H605" s="42"/>
      <c r="I605" s="42"/>
      <c r="J605" s="230"/>
      <c r="K605" s="230"/>
      <c r="L605" s="231"/>
      <c r="M605" s="229"/>
      <c r="N605" s="229"/>
      <c r="O605" s="232"/>
      <c r="P605" s="41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</row>
    <row r="606" spans="1:29" ht="18.75">
      <c r="A606" s="42"/>
      <c r="B606" s="42"/>
      <c r="C606" s="42"/>
      <c r="D606" s="42"/>
      <c r="E606" s="229"/>
      <c r="F606" s="229"/>
      <c r="G606" s="229"/>
      <c r="H606" s="42"/>
      <c r="I606" s="42"/>
      <c r="J606" s="230"/>
      <c r="K606" s="230"/>
      <c r="L606" s="231"/>
      <c r="M606" s="229"/>
      <c r="N606" s="229"/>
      <c r="O606" s="232"/>
      <c r="P606" s="41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</row>
    <row r="607" spans="1:29" ht="18.75">
      <c r="A607" s="42"/>
      <c r="B607" s="42"/>
      <c r="C607" s="42"/>
      <c r="D607" s="42"/>
      <c r="E607" s="229"/>
      <c r="F607" s="229"/>
      <c r="G607" s="229"/>
      <c r="H607" s="42"/>
      <c r="I607" s="42"/>
      <c r="J607" s="230"/>
      <c r="K607" s="230"/>
      <c r="L607" s="231"/>
      <c r="M607" s="229"/>
      <c r="N607" s="229"/>
      <c r="O607" s="232"/>
      <c r="P607" s="41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</row>
    <row r="608" spans="1:29" ht="18.75">
      <c r="A608" s="42"/>
      <c r="B608" s="42"/>
      <c r="C608" s="42"/>
      <c r="D608" s="42"/>
      <c r="E608" s="229"/>
      <c r="F608" s="229"/>
      <c r="G608" s="229"/>
      <c r="H608" s="42"/>
      <c r="I608" s="42"/>
      <c r="J608" s="230"/>
      <c r="K608" s="230"/>
      <c r="L608" s="231"/>
      <c r="M608" s="229"/>
      <c r="N608" s="229"/>
      <c r="O608" s="232"/>
      <c r="P608" s="41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</row>
    <row r="609" spans="1:29" ht="18.75">
      <c r="A609" s="42"/>
      <c r="B609" s="42"/>
      <c r="C609" s="42"/>
      <c r="D609" s="42"/>
      <c r="E609" s="229"/>
      <c r="F609" s="229"/>
      <c r="G609" s="229"/>
      <c r="H609" s="42"/>
      <c r="I609" s="42"/>
      <c r="J609" s="230"/>
      <c r="K609" s="230"/>
      <c r="L609" s="231"/>
      <c r="M609" s="229"/>
      <c r="N609" s="229"/>
      <c r="O609" s="232"/>
      <c r="P609" s="41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</row>
    <row r="610" spans="1:29" ht="18.75">
      <c r="A610" s="42"/>
      <c r="B610" s="42"/>
      <c r="C610" s="42"/>
      <c r="D610" s="42"/>
      <c r="E610" s="229"/>
      <c r="F610" s="229"/>
      <c r="G610" s="229"/>
      <c r="H610" s="42"/>
      <c r="I610" s="42"/>
      <c r="J610" s="230"/>
      <c r="K610" s="230"/>
      <c r="L610" s="231"/>
      <c r="M610" s="229"/>
      <c r="N610" s="229"/>
      <c r="O610" s="232"/>
      <c r="P610" s="41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</row>
    <row r="611" spans="1:29" ht="18.75">
      <c r="A611" s="42"/>
      <c r="B611" s="42"/>
      <c r="C611" s="42"/>
      <c r="D611" s="42"/>
      <c r="E611" s="229"/>
      <c r="F611" s="229"/>
      <c r="G611" s="229"/>
      <c r="H611" s="42"/>
      <c r="I611" s="42"/>
      <c r="J611" s="230"/>
      <c r="K611" s="230"/>
      <c r="L611" s="231"/>
      <c r="M611" s="229"/>
      <c r="N611" s="229"/>
      <c r="O611" s="232"/>
      <c r="P611" s="41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</row>
    <row r="612" spans="1:29" ht="18.75">
      <c r="A612" s="42"/>
      <c r="B612" s="42"/>
      <c r="C612" s="42"/>
      <c r="D612" s="42"/>
      <c r="E612" s="229"/>
      <c r="F612" s="229"/>
      <c r="G612" s="229"/>
      <c r="H612" s="42"/>
      <c r="I612" s="42"/>
      <c r="J612" s="230"/>
      <c r="K612" s="230"/>
      <c r="L612" s="231"/>
      <c r="M612" s="229"/>
      <c r="N612" s="229"/>
      <c r="O612" s="232"/>
      <c r="P612" s="41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</row>
    <row r="613" spans="1:29" ht="18.75">
      <c r="A613" s="42"/>
      <c r="B613" s="42"/>
      <c r="C613" s="42"/>
      <c r="D613" s="42"/>
      <c r="E613" s="229"/>
      <c r="F613" s="229"/>
      <c r="G613" s="229"/>
      <c r="H613" s="42"/>
      <c r="I613" s="42"/>
      <c r="J613" s="230"/>
      <c r="K613" s="230"/>
      <c r="L613" s="231"/>
      <c r="M613" s="229"/>
      <c r="N613" s="229"/>
      <c r="O613" s="232"/>
      <c r="P613" s="41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</row>
    <row r="614" spans="1:29" ht="18.75">
      <c r="A614" s="42"/>
      <c r="B614" s="42"/>
      <c r="C614" s="42"/>
      <c r="D614" s="42"/>
      <c r="E614" s="229"/>
      <c r="F614" s="229"/>
      <c r="G614" s="229"/>
      <c r="H614" s="42"/>
      <c r="I614" s="42"/>
      <c r="J614" s="230"/>
      <c r="K614" s="230"/>
      <c r="L614" s="231"/>
      <c r="M614" s="229"/>
      <c r="N614" s="229"/>
      <c r="O614" s="232"/>
      <c r="P614" s="41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</row>
    <row r="615" spans="1:29" ht="18.75">
      <c r="A615" s="42"/>
      <c r="B615" s="42"/>
      <c r="C615" s="42"/>
      <c r="D615" s="42"/>
      <c r="E615" s="229"/>
      <c r="F615" s="229"/>
      <c r="G615" s="229"/>
      <c r="H615" s="42"/>
      <c r="I615" s="42"/>
      <c r="J615" s="230"/>
      <c r="K615" s="230"/>
      <c r="L615" s="231"/>
      <c r="M615" s="229"/>
      <c r="N615" s="229"/>
      <c r="O615" s="232"/>
      <c r="P615" s="41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</row>
    <row r="616" spans="1:29" ht="18.75">
      <c r="A616" s="42"/>
      <c r="B616" s="42"/>
      <c r="C616" s="42"/>
      <c r="D616" s="42"/>
      <c r="E616" s="229"/>
      <c r="F616" s="229"/>
      <c r="G616" s="229"/>
      <c r="H616" s="42"/>
      <c r="I616" s="42"/>
      <c r="J616" s="230"/>
      <c r="K616" s="230"/>
      <c r="L616" s="231"/>
      <c r="M616" s="229"/>
      <c r="N616" s="229"/>
      <c r="O616" s="232"/>
      <c r="P616" s="41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</row>
    <row r="617" spans="1:29" ht="18.75">
      <c r="A617" s="42"/>
      <c r="B617" s="42"/>
      <c r="C617" s="42"/>
      <c r="D617" s="42"/>
      <c r="E617" s="229"/>
      <c r="F617" s="229"/>
      <c r="G617" s="229"/>
      <c r="H617" s="42"/>
      <c r="I617" s="42"/>
      <c r="J617" s="230"/>
      <c r="K617" s="230"/>
      <c r="L617" s="231"/>
      <c r="M617" s="229"/>
      <c r="N617" s="229"/>
      <c r="O617" s="232"/>
      <c r="P617" s="41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</row>
    <row r="618" spans="1:29" ht="18.75">
      <c r="A618" s="42"/>
      <c r="B618" s="42"/>
      <c r="C618" s="42"/>
      <c r="D618" s="42"/>
      <c r="E618" s="229"/>
      <c r="F618" s="229"/>
      <c r="G618" s="229"/>
      <c r="H618" s="42"/>
      <c r="I618" s="42"/>
      <c r="J618" s="230"/>
      <c r="K618" s="230"/>
      <c r="L618" s="231"/>
      <c r="M618" s="229"/>
      <c r="N618" s="229"/>
      <c r="O618" s="232"/>
      <c r="P618" s="41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</row>
    <row r="619" spans="1:29" ht="18.75">
      <c r="A619" s="42"/>
      <c r="B619" s="42"/>
      <c r="C619" s="42"/>
      <c r="D619" s="42"/>
      <c r="E619" s="229"/>
      <c r="F619" s="229"/>
      <c r="G619" s="229"/>
      <c r="H619" s="42"/>
      <c r="I619" s="42"/>
      <c r="J619" s="230"/>
      <c r="K619" s="230"/>
      <c r="L619" s="231"/>
      <c r="M619" s="229"/>
      <c r="N619" s="229"/>
      <c r="O619" s="232"/>
      <c r="P619" s="41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</row>
    <row r="620" spans="1:29" ht="18.75">
      <c r="A620" s="42"/>
      <c r="B620" s="42"/>
      <c r="C620" s="42"/>
      <c r="D620" s="42"/>
      <c r="E620" s="229"/>
      <c r="F620" s="229"/>
      <c r="G620" s="229"/>
      <c r="H620" s="42"/>
      <c r="I620" s="42"/>
      <c r="J620" s="230"/>
      <c r="K620" s="230"/>
      <c r="L620" s="231"/>
      <c r="M620" s="229"/>
      <c r="N620" s="229"/>
      <c r="O620" s="232"/>
      <c r="P620" s="41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</row>
    <row r="621" spans="1:29" ht="18.75">
      <c r="A621" s="42"/>
      <c r="B621" s="42"/>
      <c r="C621" s="42"/>
      <c r="D621" s="42"/>
      <c r="E621" s="229"/>
      <c r="F621" s="229"/>
      <c r="G621" s="229"/>
      <c r="H621" s="42"/>
      <c r="I621" s="42"/>
      <c r="J621" s="230"/>
      <c r="K621" s="230"/>
      <c r="L621" s="231"/>
      <c r="M621" s="229"/>
      <c r="N621" s="229"/>
      <c r="O621" s="232"/>
      <c r="P621" s="41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</row>
    <row r="622" spans="1:29" ht="18.75">
      <c r="A622" s="42"/>
      <c r="B622" s="42"/>
      <c r="C622" s="42"/>
      <c r="D622" s="42"/>
      <c r="E622" s="229"/>
      <c r="F622" s="229"/>
      <c r="G622" s="229"/>
      <c r="H622" s="42"/>
      <c r="I622" s="42"/>
      <c r="J622" s="230"/>
      <c r="K622" s="230"/>
      <c r="L622" s="231"/>
      <c r="M622" s="229"/>
      <c r="N622" s="229"/>
      <c r="O622" s="232"/>
      <c r="P622" s="41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</row>
    <row r="623" spans="1:29" ht="18.75">
      <c r="A623" s="42"/>
      <c r="B623" s="42"/>
      <c r="C623" s="42"/>
      <c r="D623" s="42"/>
      <c r="E623" s="229"/>
      <c r="F623" s="229"/>
      <c r="G623" s="229"/>
      <c r="H623" s="42"/>
      <c r="I623" s="42"/>
      <c r="J623" s="230"/>
      <c r="K623" s="230"/>
      <c r="L623" s="231"/>
      <c r="M623" s="229"/>
      <c r="N623" s="229"/>
      <c r="O623" s="232"/>
      <c r="P623" s="41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</row>
    <row r="624" spans="1:29" ht="18.75">
      <c r="A624" s="42"/>
      <c r="B624" s="42"/>
      <c r="C624" s="42"/>
      <c r="D624" s="42"/>
      <c r="E624" s="229"/>
      <c r="F624" s="229"/>
      <c r="G624" s="229"/>
      <c r="H624" s="42"/>
      <c r="I624" s="42"/>
      <c r="J624" s="230"/>
      <c r="K624" s="230"/>
      <c r="L624" s="231"/>
      <c r="M624" s="229"/>
      <c r="N624" s="229"/>
      <c r="O624" s="232"/>
      <c r="P624" s="41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</row>
    <row r="625" spans="1:29" ht="18.75">
      <c r="A625" s="42"/>
      <c r="B625" s="42"/>
      <c r="C625" s="42"/>
      <c r="D625" s="42"/>
      <c r="E625" s="229"/>
      <c r="F625" s="229"/>
      <c r="G625" s="229"/>
      <c r="H625" s="42"/>
      <c r="I625" s="42"/>
      <c r="J625" s="230"/>
      <c r="K625" s="230"/>
      <c r="L625" s="231"/>
      <c r="M625" s="229"/>
      <c r="N625" s="229"/>
      <c r="O625" s="232"/>
      <c r="P625" s="41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</row>
    <row r="626" spans="1:29" ht="18.75">
      <c r="A626" s="42"/>
      <c r="B626" s="42"/>
      <c r="C626" s="42"/>
      <c r="D626" s="42"/>
      <c r="E626" s="229"/>
      <c r="F626" s="229"/>
      <c r="G626" s="229"/>
      <c r="H626" s="42"/>
      <c r="I626" s="42"/>
      <c r="J626" s="230"/>
      <c r="K626" s="230"/>
      <c r="L626" s="231"/>
      <c r="M626" s="229"/>
      <c r="N626" s="229"/>
      <c r="O626" s="232"/>
      <c r="P626" s="41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</row>
    <row r="627" spans="1:29" ht="18.75">
      <c r="A627" s="42"/>
      <c r="B627" s="42"/>
      <c r="C627" s="42"/>
      <c r="D627" s="42"/>
      <c r="E627" s="229"/>
      <c r="F627" s="229"/>
      <c r="G627" s="229"/>
      <c r="H627" s="42"/>
      <c r="I627" s="42"/>
      <c r="J627" s="230"/>
      <c r="K627" s="230"/>
      <c r="L627" s="231"/>
      <c r="M627" s="229"/>
      <c r="N627" s="229"/>
      <c r="O627" s="232"/>
      <c r="P627" s="41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</row>
    <row r="628" spans="1:29" ht="18.75">
      <c r="A628" s="42"/>
      <c r="B628" s="42"/>
      <c r="C628" s="42"/>
      <c r="D628" s="42"/>
      <c r="E628" s="229"/>
      <c r="F628" s="229"/>
      <c r="G628" s="229"/>
      <c r="H628" s="42"/>
      <c r="I628" s="42"/>
      <c r="J628" s="230"/>
      <c r="K628" s="230"/>
      <c r="L628" s="231"/>
      <c r="M628" s="229"/>
      <c r="N628" s="229"/>
      <c r="O628" s="232"/>
      <c r="P628" s="41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</row>
    <row r="629" spans="1:29" ht="18.75">
      <c r="A629" s="42"/>
      <c r="B629" s="42"/>
      <c r="C629" s="42"/>
      <c r="D629" s="42"/>
      <c r="E629" s="229"/>
      <c r="F629" s="229"/>
      <c r="G629" s="229"/>
      <c r="H629" s="42"/>
      <c r="I629" s="42"/>
      <c r="J629" s="230"/>
      <c r="K629" s="230"/>
      <c r="L629" s="231"/>
      <c r="M629" s="229"/>
      <c r="N629" s="229"/>
      <c r="O629" s="232"/>
      <c r="P629" s="41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</row>
    <row r="630" spans="1:29" ht="18.75">
      <c r="A630" s="42"/>
      <c r="B630" s="42"/>
      <c r="C630" s="42"/>
      <c r="D630" s="42"/>
      <c r="E630" s="229"/>
      <c r="F630" s="229"/>
      <c r="G630" s="229"/>
      <c r="H630" s="42"/>
      <c r="I630" s="42"/>
      <c r="J630" s="230"/>
      <c r="K630" s="230"/>
      <c r="L630" s="231"/>
      <c r="M630" s="229"/>
      <c r="N630" s="229"/>
      <c r="O630" s="232"/>
      <c r="P630" s="41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</row>
    <row r="631" spans="1:29" ht="18.75">
      <c r="A631" s="42"/>
      <c r="B631" s="42"/>
      <c r="C631" s="42"/>
      <c r="D631" s="42"/>
      <c r="E631" s="229"/>
      <c r="F631" s="229"/>
      <c r="G631" s="229"/>
      <c r="H631" s="42"/>
      <c r="I631" s="42"/>
      <c r="J631" s="230"/>
      <c r="K631" s="230"/>
      <c r="L631" s="231"/>
      <c r="M631" s="229"/>
      <c r="N631" s="229"/>
      <c r="O631" s="232"/>
      <c r="P631" s="41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</row>
    <row r="632" spans="1:29" ht="18.75">
      <c r="A632" s="42"/>
      <c r="B632" s="42"/>
      <c r="C632" s="42"/>
      <c r="D632" s="42"/>
      <c r="E632" s="229"/>
      <c r="F632" s="229"/>
      <c r="G632" s="229"/>
      <c r="H632" s="42"/>
      <c r="I632" s="42"/>
      <c r="J632" s="230"/>
      <c r="K632" s="230"/>
      <c r="L632" s="231"/>
      <c r="M632" s="229"/>
      <c r="N632" s="229"/>
      <c r="O632" s="232"/>
      <c r="P632" s="41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</row>
    <row r="633" spans="1:29" ht="18.75">
      <c r="A633" s="42"/>
      <c r="B633" s="42"/>
      <c r="C633" s="42"/>
      <c r="D633" s="42"/>
      <c r="E633" s="229"/>
      <c r="F633" s="229"/>
      <c r="G633" s="229"/>
      <c r="H633" s="42"/>
      <c r="I633" s="42"/>
      <c r="J633" s="230"/>
      <c r="K633" s="230"/>
      <c r="L633" s="231"/>
      <c r="M633" s="229"/>
      <c r="N633" s="229"/>
      <c r="O633" s="232"/>
      <c r="P633" s="41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</row>
    <row r="634" spans="1:29" ht="18.75">
      <c r="A634" s="42"/>
      <c r="B634" s="42"/>
      <c r="C634" s="42"/>
      <c r="D634" s="42"/>
      <c r="E634" s="229"/>
      <c r="F634" s="229"/>
      <c r="G634" s="229"/>
      <c r="H634" s="42"/>
      <c r="I634" s="42"/>
      <c r="J634" s="230"/>
      <c r="K634" s="230"/>
      <c r="L634" s="231"/>
      <c r="M634" s="229"/>
      <c r="N634" s="229"/>
      <c r="O634" s="232"/>
      <c r="P634" s="41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</row>
    <row r="635" spans="1:29" ht="18.75">
      <c r="A635" s="42"/>
      <c r="B635" s="42"/>
      <c r="C635" s="42"/>
      <c r="D635" s="42"/>
      <c r="E635" s="229"/>
      <c r="F635" s="229"/>
      <c r="G635" s="229"/>
      <c r="H635" s="42"/>
      <c r="I635" s="42"/>
      <c r="J635" s="230"/>
      <c r="K635" s="230"/>
      <c r="L635" s="231"/>
      <c r="M635" s="229"/>
      <c r="N635" s="229"/>
      <c r="O635" s="232"/>
      <c r="P635" s="41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</row>
    <row r="636" spans="1:29" ht="18.75">
      <c r="A636" s="42"/>
      <c r="B636" s="42"/>
      <c r="C636" s="42"/>
      <c r="D636" s="42"/>
      <c r="E636" s="229"/>
      <c r="F636" s="229"/>
      <c r="G636" s="229"/>
      <c r="H636" s="42"/>
      <c r="I636" s="42"/>
      <c r="J636" s="230"/>
      <c r="K636" s="230"/>
      <c r="L636" s="231"/>
      <c r="M636" s="229"/>
      <c r="N636" s="229"/>
      <c r="O636" s="232"/>
      <c r="P636" s="41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</row>
    <row r="637" spans="1:29" ht="18.75">
      <c r="A637" s="42"/>
      <c r="B637" s="42"/>
      <c r="C637" s="42"/>
      <c r="D637" s="42"/>
      <c r="E637" s="229"/>
      <c r="F637" s="229"/>
      <c r="G637" s="229"/>
      <c r="H637" s="42"/>
      <c r="I637" s="42"/>
      <c r="J637" s="230"/>
      <c r="K637" s="230"/>
      <c r="L637" s="231"/>
      <c r="M637" s="229"/>
      <c r="N637" s="229"/>
      <c r="O637" s="232"/>
      <c r="P637" s="41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</row>
    <row r="638" spans="1:29" ht="18.75">
      <c r="A638" s="42"/>
      <c r="B638" s="42"/>
      <c r="C638" s="42"/>
      <c r="D638" s="42"/>
      <c r="E638" s="229"/>
      <c r="F638" s="229"/>
      <c r="G638" s="229"/>
      <c r="H638" s="42"/>
      <c r="I638" s="42"/>
      <c r="J638" s="230"/>
      <c r="K638" s="230"/>
      <c r="L638" s="231"/>
      <c r="M638" s="229"/>
      <c r="N638" s="229"/>
      <c r="O638" s="232"/>
      <c r="P638" s="41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</row>
    <row r="639" spans="1:29" ht="18.75">
      <c r="A639" s="42"/>
      <c r="B639" s="42"/>
      <c r="C639" s="42"/>
      <c r="D639" s="42"/>
      <c r="E639" s="229"/>
      <c r="F639" s="229"/>
      <c r="G639" s="229"/>
      <c r="H639" s="42"/>
      <c r="I639" s="42"/>
      <c r="J639" s="230"/>
      <c r="K639" s="230"/>
      <c r="L639" s="231"/>
      <c r="M639" s="229"/>
      <c r="N639" s="229"/>
      <c r="O639" s="232"/>
      <c r="P639" s="41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</row>
    <row r="640" spans="1:29" ht="18.75">
      <c r="A640" s="42"/>
      <c r="B640" s="42"/>
      <c r="C640" s="42"/>
      <c r="D640" s="42"/>
      <c r="E640" s="229"/>
      <c r="F640" s="229"/>
      <c r="G640" s="229"/>
      <c r="H640" s="42"/>
      <c r="I640" s="42"/>
      <c r="J640" s="230"/>
      <c r="K640" s="230"/>
      <c r="L640" s="231"/>
      <c r="M640" s="229"/>
      <c r="N640" s="229"/>
      <c r="O640" s="232"/>
      <c r="P640" s="41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</row>
    <row r="641" spans="1:29" ht="18.75">
      <c r="A641" s="42"/>
      <c r="B641" s="42"/>
      <c r="C641" s="42"/>
      <c r="D641" s="42"/>
      <c r="E641" s="229"/>
      <c r="F641" s="229"/>
      <c r="G641" s="229"/>
      <c r="H641" s="42"/>
      <c r="I641" s="42"/>
      <c r="J641" s="230"/>
      <c r="K641" s="230"/>
      <c r="L641" s="231"/>
      <c r="M641" s="229"/>
      <c r="N641" s="229"/>
      <c r="O641" s="232"/>
      <c r="P641" s="41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</row>
    <row r="642" spans="1:29" ht="18.75">
      <c r="A642" s="42"/>
      <c r="B642" s="42"/>
      <c r="C642" s="42"/>
      <c r="D642" s="42"/>
      <c r="E642" s="229"/>
      <c r="F642" s="229"/>
      <c r="G642" s="229"/>
      <c r="H642" s="42"/>
      <c r="I642" s="42"/>
      <c r="J642" s="230"/>
      <c r="K642" s="230"/>
      <c r="L642" s="231"/>
      <c r="M642" s="229"/>
      <c r="N642" s="229"/>
      <c r="O642" s="232"/>
      <c r="P642" s="41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</row>
    <row r="643" spans="1:29" ht="18.75">
      <c r="A643" s="42"/>
      <c r="B643" s="42"/>
      <c r="C643" s="42"/>
      <c r="D643" s="42"/>
      <c r="E643" s="229"/>
      <c r="F643" s="229"/>
      <c r="G643" s="229"/>
      <c r="H643" s="42"/>
      <c r="I643" s="42"/>
      <c r="J643" s="230"/>
      <c r="K643" s="230"/>
      <c r="L643" s="231"/>
      <c r="M643" s="229"/>
      <c r="N643" s="229"/>
      <c r="O643" s="232"/>
      <c r="P643" s="41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</row>
    <row r="644" spans="1:29" ht="18.75">
      <c r="A644" s="42"/>
      <c r="B644" s="42"/>
      <c r="C644" s="42"/>
      <c r="D644" s="42"/>
      <c r="E644" s="229"/>
      <c r="F644" s="229"/>
      <c r="G644" s="229"/>
      <c r="H644" s="42"/>
      <c r="I644" s="42"/>
      <c r="J644" s="230"/>
      <c r="K644" s="230"/>
      <c r="L644" s="231"/>
      <c r="M644" s="229"/>
      <c r="N644" s="229"/>
      <c r="O644" s="232"/>
      <c r="P644" s="41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</row>
    <row r="645" spans="1:29" ht="18.75">
      <c r="A645" s="42"/>
      <c r="B645" s="42"/>
      <c r="C645" s="42"/>
      <c r="D645" s="42"/>
      <c r="E645" s="229"/>
      <c r="F645" s="229"/>
      <c r="G645" s="229"/>
      <c r="H645" s="42"/>
      <c r="I645" s="42"/>
      <c r="J645" s="230"/>
      <c r="K645" s="230"/>
      <c r="L645" s="231"/>
      <c r="M645" s="229"/>
      <c r="N645" s="229"/>
      <c r="O645" s="232"/>
      <c r="P645" s="41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</row>
    <row r="646" spans="1:29" ht="18.75">
      <c r="A646" s="42"/>
      <c r="B646" s="42"/>
      <c r="C646" s="42"/>
      <c r="D646" s="42"/>
      <c r="E646" s="229"/>
      <c r="F646" s="229"/>
      <c r="G646" s="229"/>
      <c r="H646" s="42"/>
      <c r="I646" s="42"/>
      <c r="J646" s="230"/>
      <c r="K646" s="230"/>
      <c r="L646" s="231"/>
      <c r="M646" s="229"/>
      <c r="N646" s="229"/>
      <c r="O646" s="232"/>
      <c r="P646" s="41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</row>
    <row r="647" spans="1:29" ht="18.75">
      <c r="A647" s="42"/>
      <c r="B647" s="42"/>
      <c r="C647" s="42"/>
      <c r="D647" s="42"/>
      <c r="E647" s="229"/>
      <c r="F647" s="229"/>
      <c r="G647" s="229"/>
      <c r="H647" s="42"/>
      <c r="I647" s="42"/>
      <c r="J647" s="230"/>
      <c r="K647" s="230"/>
      <c r="L647" s="231"/>
      <c r="M647" s="229"/>
      <c r="N647" s="229"/>
      <c r="O647" s="232"/>
      <c r="P647" s="41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</row>
    <row r="648" spans="1:29" ht="18.75">
      <c r="A648" s="42"/>
      <c r="B648" s="42"/>
      <c r="C648" s="42"/>
      <c r="D648" s="42"/>
      <c r="E648" s="229"/>
      <c r="F648" s="229"/>
      <c r="G648" s="229"/>
      <c r="H648" s="42"/>
      <c r="I648" s="42"/>
      <c r="J648" s="230"/>
      <c r="K648" s="230"/>
      <c r="L648" s="231"/>
      <c r="M648" s="229"/>
      <c r="N648" s="229"/>
      <c r="O648" s="232"/>
      <c r="P648" s="41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</row>
    <row r="649" spans="1:29" ht="18.75">
      <c r="A649" s="42"/>
      <c r="B649" s="42"/>
      <c r="C649" s="42"/>
      <c r="D649" s="42"/>
      <c r="E649" s="229"/>
      <c r="F649" s="229"/>
      <c r="G649" s="229"/>
      <c r="H649" s="42"/>
      <c r="I649" s="42"/>
      <c r="J649" s="230"/>
      <c r="K649" s="230"/>
      <c r="L649" s="231"/>
      <c r="M649" s="229"/>
      <c r="N649" s="229"/>
      <c r="O649" s="232"/>
      <c r="P649" s="41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</row>
    <row r="650" spans="1:29" ht="18.75">
      <c r="A650" s="42"/>
      <c r="B650" s="42"/>
      <c r="C650" s="42"/>
      <c r="D650" s="42"/>
      <c r="E650" s="229"/>
      <c r="F650" s="229"/>
      <c r="G650" s="229"/>
      <c r="H650" s="42"/>
      <c r="I650" s="42"/>
      <c r="J650" s="230"/>
      <c r="K650" s="230"/>
      <c r="L650" s="231"/>
      <c r="M650" s="229"/>
      <c r="N650" s="229"/>
      <c r="O650" s="232"/>
      <c r="P650" s="41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</row>
    <row r="651" spans="1:29" ht="18.75">
      <c r="A651" s="42"/>
      <c r="B651" s="42"/>
      <c r="C651" s="42"/>
      <c r="D651" s="42"/>
      <c r="E651" s="229"/>
      <c r="F651" s="229"/>
      <c r="G651" s="229"/>
      <c r="H651" s="42"/>
      <c r="I651" s="42"/>
      <c r="J651" s="230"/>
      <c r="K651" s="230"/>
      <c r="L651" s="231"/>
      <c r="M651" s="229"/>
      <c r="N651" s="229"/>
      <c r="O651" s="232"/>
      <c r="P651" s="41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</row>
    <row r="652" spans="1:29" ht="18.75">
      <c r="A652" s="42"/>
      <c r="B652" s="42"/>
      <c r="C652" s="42"/>
      <c r="D652" s="42"/>
      <c r="E652" s="229"/>
      <c r="F652" s="229"/>
      <c r="G652" s="229"/>
      <c r="H652" s="42"/>
      <c r="I652" s="42"/>
      <c r="J652" s="230"/>
      <c r="K652" s="230"/>
      <c r="L652" s="231"/>
      <c r="M652" s="229"/>
      <c r="N652" s="229"/>
      <c r="O652" s="232"/>
      <c r="P652" s="41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</row>
    <row r="653" spans="1:29" ht="18.75">
      <c r="A653" s="42"/>
      <c r="B653" s="42"/>
      <c r="C653" s="42"/>
      <c r="D653" s="42"/>
      <c r="E653" s="229"/>
      <c r="F653" s="229"/>
      <c r="G653" s="229"/>
      <c r="H653" s="42"/>
      <c r="I653" s="42"/>
      <c r="J653" s="230"/>
      <c r="K653" s="230"/>
      <c r="L653" s="231"/>
      <c r="M653" s="229"/>
      <c r="N653" s="229"/>
      <c r="O653" s="232"/>
      <c r="P653" s="41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</row>
    <row r="654" spans="1:29" ht="18.75">
      <c r="A654" s="42"/>
      <c r="B654" s="42"/>
      <c r="C654" s="42"/>
      <c r="D654" s="42"/>
      <c r="E654" s="229"/>
      <c r="F654" s="229"/>
      <c r="G654" s="229"/>
      <c r="H654" s="42"/>
      <c r="I654" s="42"/>
      <c r="J654" s="230"/>
      <c r="K654" s="230"/>
      <c r="L654" s="231"/>
      <c r="M654" s="229"/>
      <c r="N654" s="229"/>
      <c r="O654" s="232"/>
      <c r="P654" s="41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</row>
    <row r="655" spans="1:29" ht="18.75">
      <c r="A655" s="42"/>
      <c r="B655" s="42"/>
      <c r="C655" s="42"/>
      <c r="D655" s="42"/>
      <c r="E655" s="229"/>
      <c r="F655" s="229"/>
      <c r="G655" s="229"/>
      <c r="H655" s="42"/>
      <c r="I655" s="42"/>
      <c r="J655" s="230"/>
      <c r="K655" s="230"/>
      <c r="L655" s="231"/>
      <c r="M655" s="229"/>
      <c r="N655" s="229"/>
      <c r="O655" s="232"/>
      <c r="P655" s="41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</row>
    <row r="656" spans="1:29" ht="18.75">
      <c r="A656" s="42"/>
      <c r="B656" s="42"/>
      <c r="C656" s="42"/>
      <c r="D656" s="42"/>
      <c r="E656" s="229"/>
      <c r="F656" s="229"/>
      <c r="G656" s="229"/>
      <c r="H656" s="42"/>
      <c r="I656" s="42"/>
      <c r="J656" s="230"/>
      <c r="K656" s="230"/>
      <c r="L656" s="231"/>
      <c r="M656" s="229"/>
      <c r="N656" s="229"/>
      <c r="O656" s="232"/>
      <c r="P656" s="41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</row>
    <row r="657" spans="1:29" ht="18.75">
      <c r="A657" s="42"/>
      <c r="B657" s="42"/>
      <c r="C657" s="42"/>
      <c r="D657" s="42"/>
      <c r="E657" s="229"/>
      <c r="F657" s="229"/>
      <c r="G657" s="229"/>
      <c r="H657" s="42"/>
      <c r="I657" s="42"/>
      <c r="J657" s="230"/>
      <c r="K657" s="230"/>
      <c r="L657" s="231"/>
      <c r="M657" s="229"/>
      <c r="N657" s="229"/>
      <c r="O657" s="232"/>
      <c r="P657" s="41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</row>
    <row r="658" spans="1:29" ht="18.75">
      <c r="A658" s="42"/>
      <c r="B658" s="42"/>
      <c r="C658" s="42"/>
      <c r="D658" s="42"/>
      <c r="E658" s="229"/>
      <c r="F658" s="229"/>
      <c r="G658" s="229"/>
      <c r="H658" s="42"/>
      <c r="I658" s="42"/>
      <c r="J658" s="230"/>
      <c r="K658" s="230"/>
      <c r="L658" s="231"/>
      <c r="M658" s="229"/>
      <c r="N658" s="229"/>
      <c r="O658" s="232"/>
      <c r="P658" s="41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</row>
    <row r="659" spans="1:29" ht="18.75">
      <c r="A659" s="42"/>
      <c r="B659" s="42"/>
      <c r="C659" s="42"/>
      <c r="D659" s="42"/>
      <c r="E659" s="229"/>
      <c r="F659" s="229"/>
      <c r="G659" s="229"/>
      <c r="H659" s="42"/>
      <c r="I659" s="42"/>
      <c r="J659" s="230"/>
      <c r="K659" s="230"/>
      <c r="L659" s="231"/>
      <c r="M659" s="229"/>
      <c r="N659" s="229"/>
      <c r="O659" s="232"/>
      <c r="P659" s="41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</row>
    <row r="660" spans="1:29" ht="18.75">
      <c r="A660" s="42"/>
      <c r="B660" s="42"/>
      <c r="C660" s="42"/>
      <c r="D660" s="42"/>
      <c r="E660" s="229"/>
      <c r="F660" s="229"/>
      <c r="G660" s="229"/>
      <c r="H660" s="42"/>
      <c r="I660" s="42"/>
      <c r="J660" s="230"/>
      <c r="K660" s="230"/>
      <c r="L660" s="231"/>
      <c r="M660" s="229"/>
      <c r="N660" s="229"/>
      <c r="O660" s="232"/>
      <c r="P660" s="41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</row>
    <row r="661" spans="1:29" ht="18.75">
      <c r="A661" s="42"/>
      <c r="B661" s="42"/>
      <c r="C661" s="42"/>
      <c r="D661" s="42"/>
      <c r="E661" s="229"/>
      <c r="F661" s="229"/>
      <c r="G661" s="229"/>
      <c r="H661" s="42"/>
      <c r="I661" s="42"/>
      <c r="J661" s="230"/>
      <c r="K661" s="230"/>
      <c r="L661" s="231"/>
      <c r="M661" s="229"/>
      <c r="N661" s="229"/>
      <c r="O661" s="232"/>
      <c r="P661" s="41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</row>
    <row r="662" spans="1:29" ht="18.75">
      <c r="A662" s="42"/>
      <c r="B662" s="42"/>
      <c r="C662" s="42"/>
      <c r="D662" s="42"/>
      <c r="E662" s="229"/>
      <c r="F662" s="229"/>
      <c r="G662" s="229"/>
      <c r="H662" s="42"/>
      <c r="I662" s="42"/>
      <c r="J662" s="230"/>
      <c r="K662" s="230"/>
      <c r="L662" s="231"/>
      <c r="M662" s="229"/>
      <c r="N662" s="229"/>
      <c r="O662" s="232"/>
      <c r="P662" s="41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</row>
    <row r="663" spans="1:29" ht="18.75">
      <c r="A663" s="42"/>
      <c r="B663" s="42"/>
      <c r="C663" s="42"/>
      <c r="D663" s="42"/>
      <c r="E663" s="229"/>
      <c r="F663" s="229"/>
      <c r="G663" s="229"/>
      <c r="H663" s="42"/>
      <c r="I663" s="42"/>
      <c r="J663" s="230"/>
      <c r="K663" s="230"/>
      <c r="L663" s="231"/>
      <c r="M663" s="229"/>
      <c r="N663" s="229"/>
      <c r="O663" s="232"/>
      <c r="P663" s="41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</row>
    <row r="664" spans="1:29" ht="18.75">
      <c r="A664" s="42"/>
      <c r="B664" s="42"/>
      <c r="C664" s="42"/>
      <c r="D664" s="42"/>
      <c r="E664" s="229"/>
      <c r="F664" s="229"/>
      <c r="G664" s="229"/>
      <c r="H664" s="42"/>
      <c r="I664" s="42"/>
      <c r="J664" s="230"/>
      <c r="K664" s="230"/>
      <c r="L664" s="231"/>
      <c r="M664" s="229"/>
      <c r="N664" s="229"/>
      <c r="O664" s="232"/>
      <c r="P664" s="41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</row>
    <row r="665" spans="1:29" ht="18.75">
      <c r="A665" s="42"/>
      <c r="B665" s="42"/>
      <c r="C665" s="42"/>
      <c r="D665" s="42"/>
      <c r="E665" s="229"/>
      <c r="F665" s="229"/>
      <c r="G665" s="229"/>
      <c r="H665" s="42"/>
      <c r="I665" s="42"/>
      <c r="J665" s="230"/>
      <c r="K665" s="230"/>
      <c r="L665" s="231"/>
      <c r="M665" s="229"/>
      <c r="N665" s="229"/>
      <c r="O665" s="232"/>
      <c r="P665" s="41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</row>
    <row r="666" spans="1:29" ht="18.75">
      <c r="A666" s="42"/>
      <c r="B666" s="42"/>
      <c r="C666" s="42"/>
      <c r="D666" s="42"/>
      <c r="E666" s="229"/>
      <c r="F666" s="229"/>
      <c r="G666" s="229"/>
      <c r="H666" s="42"/>
      <c r="I666" s="42"/>
      <c r="J666" s="230"/>
      <c r="K666" s="230"/>
      <c r="L666" s="231"/>
      <c r="M666" s="229"/>
      <c r="N666" s="229"/>
      <c r="O666" s="232"/>
      <c r="P666" s="41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</row>
    <row r="667" spans="1:29" ht="18.75">
      <c r="A667" s="42"/>
      <c r="B667" s="42"/>
      <c r="C667" s="42"/>
      <c r="D667" s="42"/>
      <c r="E667" s="229"/>
      <c r="F667" s="229"/>
      <c r="G667" s="229"/>
      <c r="H667" s="42"/>
      <c r="I667" s="42"/>
      <c r="J667" s="230"/>
      <c r="K667" s="230"/>
      <c r="L667" s="231"/>
      <c r="M667" s="229"/>
      <c r="N667" s="229"/>
      <c r="O667" s="232"/>
      <c r="P667" s="41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</row>
    <row r="668" spans="1:29" ht="18.75">
      <c r="A668" s="42"/>
      <c r="B668" s="42"/>
      <c r="C668" s="42"/>
      <c r="D668" s="42"/>
      <c r="E668" s="229"/>
      <c r="F668" s="229"/>
      <c r="G668" s="229"/>
      <c r="H668" s="42"/>
      <c r="I668" s="42"/>
      <c r="J668" s="230"/>
      <c r="K668" s="230"/>
      <c r="L668" s="231"/>
      <c r="M668" s="229"/>
      <c r="N668" s="229"/>
      <c r="O668" s="232"/>
      <c r="P668" s="41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</row>
    <row r="669" spans="1:29" ht="18.75">
      <c r="A669" s="42"/>
      <c r="B669" s="42"/>
      <c r="C669" s="42"/>
      <c r="D669" s="42"/>
      <c r="E669" s="229"/>
      <c r="F669" s="229"/>
      <c r="G669" s="229"/>
      <c r="H669" s="42"/>
      <c r="I669" s="42"/>
      <c r="J669" s="230"/>
      <c r="K669" s="230"/>
      <c r="L669" s="231"/>
      <c r="M669" s="229"/>
      <c r="N669" s="229"/>
      <c r="O669" s="232"/>
      <c r="P669" s="41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</row>
    <row r="670" spans="1:29" ht="18.75">
      <c r="A670" s="42"/>
      <c r="B670" s="42"/>
      <c r="C670" s="42"/>
      <c r="D670" s="42"/>
      <c r="E670" s="229"/>
      <c r="F670" s="229"/>
      <c r="G670" s="229"/>
      <c r="H670" s="42"/>
      <c r="I670" s="42"/>
      <c r="J670" s="230"/>
      <c r="K670" s="230"/>
      <c r="L670" s="231"/>
      <c r="M670" s="229"/>
      <c r="N670" s="229"/>
      <c r="O670" s="232"/>
      <c r="P670" s="41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</row>
    <row r="671" spans="1:29" ht="18.75">
      <c r="A671" s="42"/>
      <c r="B671" s="42"/>
      <c r="C671" s="42"/>
      <c r="D671" s="42"/>
      <c r="E671" s="229"/>
      <c r="F671" s="229"/>
      <c r="G671" s="229"/>
      <c r="H671" s="42"/>
      <c r="I671" s="42"/>
      <c r="J671" s="230"/>
      <c r="K671" s="230"/>
      <c r="L671" s="231"/>
      <c r="M671" s="229"/>
      <c r="N671" s="229"/>
      <c r="O671" s="232"/>
      <c r="P671" s="41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</row>
    <row r="672" spans="1:29" ht="18.75">
      <c r="A672" s="42"/>
      <c r="B672" s="42"/>
      <c r="C672" s="42"/>
      <c r="D672" s="42"/>
      <c r="E672" s="229"/>
      <c r="F672" s="229"/>
      <c r="G672" s="229"/>
      <c r="H672" s="42"/>
      <c r="I672" s="42"/>
      <c r="J672" s="230"/>
      <c r="K672" s="230"/>
      <c r="L672" s="231"/>
      <c r="M672" s="229"/>
      <c r="N672" s="229"/>
      <c r="O672" s="232"/>
      <c r="P672" s="41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</row>
    <row r="673" spans="1:29" ht="18.75">
      <c r="A673" s="42"/>
      <c r="B673" s="42"/>
      <c r="C673" s="42"/>
      <c r="D673" s="42"/>
      <c r="E673" s="229"/>
      <c r="F673" s="229"/>
      <c r="G673" s="229"/>
      <c r="H673" s="42"/>
      <c r="I673" s="42"/>
      <c r="J673" s="230"/>
      <c r="K673" s="230"/>
      <c r="L673" s="231"/>
      <c r="M673" s="229"/>
      <c r="N673" s="229"/>
      <c r="O673" s="232"/>
      <c r="P673" s="41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</row>
    <row r="674" spans="1:29" ht="18.75">
      <c r="A674" s="42"/>
      <c r="B674" s="42"/>
      <c r="C674" s="42"/>
      <c r="D674" s="42"/>
      <c r="E674" s="229"/>
      <c r="F674" s="229"/>
      <c r="G674" s="229"/>
      <c r="H674" s="42"/>
      <c r="I674" s="42"/>
      <c r="J674" s="230"/>
      <c r="K674" s="230"/>
      <c r="L674" s="231"/>
      <c r="M674" s="229"/>
      <c r="N674" s="229"/>
      <c r="O674" s="232"/>
      <c r="P674" s="41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</row>
    <row r="675" spans="1:29" ht="18.75">
      <c r="A675" s="42"/>
      <c r="B675" s="42"/>
      <c r="C675" s="42"/>
      <c r="D675" s="42"/>
      <c r="E675" s="229"/>
      <c r="F675" s="229"/>
      <c r="G675" s="229"/>
      <c r="H675" s="42"/>
      <c r="I675" s="42"/>
      <c r="J675" s="230"/>
      <c r="K675" s="230"/>
      <c r="L675" s="231"/>
      <c r="M675" s="229"/>
      <c r="N675" s="229"/>
      <c r="O675" s="232"/>
      <c r="P675" s="41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</row>
    <row r="676" spans="1:29" ht="18.75">
      <c r="A676" s="42"/>
      <c r="B676" s="42"/>
      <c r="C676" s="42"/>
      <c r="D676" s="42"/>
      <c r="E676" s="229"/>
      <c r="F676" s="229"/>
      <c r="G676" s="229"/>
      <c r="H676" s="42"/>
      <c r="I676" s="42"/>
      <c r="J676" s="230"/>
      <c r="K676" s="230"/>
      <c r="L676" s="231"/>
      <c r="M676" s="229"/>
      <c r="N676" s="229"/>
      <c r="O676" s="232"/>
      <c r="P676" s="41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</row>
    <row r="677" spans="1:29" ht="18.75">
      <c r="A677" s="42"/>
      <c r="B677" s="42"/>
      <c r="C677" s="42"/>
      <c r="D677" s="42"/>
      <c r="E677" s="229"/>
      <c r="F677" s="229"/>
      <c r="G677" s="229"/>
      <c r="H677" s="42"/>
      <c r="I677" s="42"/>
      <c r="J677" s="230"/>
      <c r="K677" s="230"/>
      <c r="L677" s="231"/>
      <c r="M677" s="229"/>
      <c r="N677" s="229"/>
      <c r="O677" s="232"/>
      <c r="P677" s="41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</row>
    <row r="678" spans="1:29" ht="18.75">
      <c r="A678" s="42"/>
      <c r="B678" s="42"/>
      <c r="C678" s="42"/>
      <c r="D678" s="42"/>
      <c r="E678" s="229"/>
      <c r="F678" s="229"/>
      <c r="G678" s="229"/>
      <c r="H678" s="42"/>
      <c r="I678" s="42"/>
      <c r="J678" s="230"/>
      <c r="K678" s="230"/>
      <c r="L678" s="231"/>
      <c r="M678" s="229"/>
      <c r="N678" s="229"/>
      <c r="O678" s="232"/>
      <c r="P678" s="41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</row>
    <row r="679" spans="1:29" ht="18.75">
      <c r="A679" s="42"/>
      <c r="B679" s="42"/>
      <c r="C679" s="42"/>
      <c r="D679" s="42"/>
      <c r="E679" s="229"/>
      <c r="F679" s="229"/>
      <c r="G679" s="229"/>
      <c r="H679" s="42"/>
      <c r="I679" s="42"/>
      <c r="J679" s="230"/>
      <c r="K679" s="230"/>
      <c r="L679" s="231"/>
      <c r="M679" s="229"/>
      <c r="N679" s="229"/>
      <c r="O679" s="232"/>
      <c r="P679" s="41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</row>
    <row r="680" spans="1:29" ht="18.75">
      <c r="A680" s="42"/>
      <c r="B680" s="42"/>
      <c r="C680" s="42"/>
      <c r="D680" s="42"/>
      <c r="E680" s="229"/>
      <c r="F680" s="229"/>
      <c r="G680" s="229"/>
      <c r="H680" s="42"/>
      <c r="I680" s="42"/>
      <c r="J680" s="230"/>
      <c r="K680" s="230"/>
      <c r="L680" s="231"/>
      <c r="M680" s="229"/>
      <c r="N680" s="229"/>
      <c r="O680" s="232"/>
      <c r="P680" s="41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</row>
    <row r="681" spans="1:29" ht="18.75">
      <c r="A681" s="42"/>
      <c r="B681" s="42"/>
      <c r="C681" s="42"/>
      <c r="D681" s="42"/>
      <c r="E681" s="229"/>
      <c r="F681" s="229"/>
      <c r="G681" s="229"/>
      <c r="H681" s="42"/>
      <c r="I681" s="42"/>
      <c r="J681" s="230"/>
      <c r="K681" s="230"/>
      <c r="L681" s="231"/>
      <c r="M681" s="229"/>
      <c r="N681" s="229"/>
      <c r="O681" s="232"/>
      <c r="P681" s="41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</row>
    <row r="682" spans="1:29" ht="18.75">
      <c r="A682" s="42"/>
      <c r="B682" s="42"/>
      <c r="C682" s="42"/>
      <c r="D682" s="42"/>
      <c r="E682" s="229"/>
      <c r="F682" s="229"/>
      <c r="G682" s="229"/>
      <c r="H682" s="42"/>
      <c r="I682" s="42"/>
      <c r="J682" s="230"/>
      <c r="K682" s="230"/>
      <c r="L682" s="231"/>
      <c r="M682" s="229"/>
      <c r="N682" s="229"/>
      <c r="O682" s="232"/>
      <c r="P682" s="41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</row>
    <row r="683" spans="1:29" ht="18.75">
      <c r="A683" s="42"/>
      <c r="B683" s="42"/>
      <c r="C683" s="42"/>
      <c r="D683" s="42"/>
      <c r="E683" s="229"/>
      <c r="F683" s="229"/>
      <c r="G683" s="229"/>
      <c r="H683" s="42"/>
      <c r="I683" s="42"/>
      <c r="J683" s="230"/>
      <c r="K683" s="230"/>
      <c r="L683" s="231"/>
      <c r="M683" s="229"/>
      <c r="N683" s="229"/>
      <c r="O683" s="232"/>
      <c r="P683" s="41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</row>
    <row r="684" spans="1:29" ht="18.75">
      <c r="A684" s="42"/>
      <c r="B684" s="42"/>
      <c r="C684" s="42"/>
      <c r="D684" s="42"/>
      <c r="E684" s="229"/>
      <c r="F684" s="229"/>
      <c r="G684" s="229"/>
      <c r="H684" s="42"/>
      <c r="I684" s="42"/>
      <c r="J684" s="230"/>
      <c r="K684" s="230"/>
      <c r="L684" s="231"/>
      <c r="M684" s="229"/>
      <c r="N684" s="229"/>
      <c r="O684" s="232"/>
      <c r="P684" s="41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</row>
    <row r="685" spans="1:29" ht="18.75">
      <c r="A685" s="42"/>
      <c r="B685" s="42"/>
      <c r="C685" s="42"/>
      <c r="D685" s="42"/>
      <c r="E685" s="229"/>
      <c r="F685" s="229"/>
      <c r="G685" s="229"/>
      <c r="H685" s="42"/>
      <c r="I685" s="42"/>
      <c r="J685" s="230"/>
      <c r="K685" s="230"/>
      <c r="L685" s="231"/>
      <c r="M685" s="229"/>
      <c r="N685" s="229"/>
      <c r="O685" s="232"/>
      <c r="P685" s="41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</row>
    <row r="686" spans="1:29" ht="18.75">
      <c r="A686" s="42"/>
      <c r="B686" s="42"/>
      <c r="C686" s="42"/>
      <c r="D686" s="42"/>
      <c r="E686" s="229"/>
      <c r="F686" s="229"/>
      <c r="G686" s="229"/>
      <c r="H686" s="42"/>
      <c r="I686" s="42"/>
      <c r="J686" s="230"/>
      <c r="K686" s="230"/>
      <c r="L686" s="231"/>
      <c r="M686" s="229"/>
      <c r="N686" s="229"/>
      <c r="O686" s="232"/>
      <c r="P686" s="41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</row>
    <row r="687" spans="1:29" ht="18.75">
      <c r="A687" s="42"/>
      <c r="B687" s="42"/>
      <c r="C687" s="42"/>
      <c r="D687" s="42"/>
      <c r="E687" s="229"/>
      <c r="F687" s="229"/>
      <c r="G687" s="229"/>
      <c r="H687" s="42"/>
      <c r="I687" s="42"/>
      <c r="J687" s="230"/>
      <c r="K687" s="230"/>
      <c r="L687" s="231"/>
      <c r="M687" s="229"/>
      <c r="N687" s="229"/>
      <c r="O687" s="232"/>
      <c r="P687" s="41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</row>
    <row r="688" spans="1:29" ht="18.75">
      <c r="A688" s="42"/>
      <c r="B688" s="42"/>
      <c r="C688" s="42"/>
      <c r="D688" s="42"/>
      <c r="E688" s="229"/>
      <c r="F688" s="229"/>
      <c r="G688" s="229"/>
      <c r="H688" s="42"/>
      <c r="I688" s="42"/>
      <c r="J688" s="230"/>
      <c r="K688" s="230"/>
      <c r="L688" s="231"/>
      <c r="M688" s="229"/>
      <c r="N688" s="229"/>
      <c r="O688" s="232"/>
      <c r="P688" s="41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</row>
    <row r="689" spans="1:29" ht="18.75">
      <c r="A689" s="42"/>
      <c r="B689" s="42"/>
      <c r="C689" s="42"/>
      <c r="D689" s="42"/>
      <c r="E689" s="229"/>
      <c r="F689" s="229"/>
      <c r="G689" s="229"/>
      <c r="H689" s="42"/>
      <c r="I689" s="42"/>
      <c r="J689" s="230"/>
      <c r="K689" s="230"/>
      <c r="L689" s="231"/>
      <c r="M689" s="229"/>
      <c r="N689" s="229"/>
      <c r="O689" s="232"/>
      <c r="P689" s="41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</row>
    <row r="690" spans="1:29" ht="18.75">
      <c r="A690" s="42"/>
      <c r="B690" s="42"/>
      <c r="C690" s="42"/>
      <c r="D690" s="42"/>
      <c r="E690" s="229"/>
      <c r="F690" s="229"/>
      <c r="G690" s="229"/>
      <c r="H690" s="42"/>
      <c r="I690" s="42"/>
      <c r="J690" s="230"/>
      <c r="K690" s="230"/>
      <c r="L690" s="231"/>
      <c r="M690" s="229"/>
      <c r="N690" s="229"/>
      <c r="O690" s="232"/>
      <c r="P690" s="41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</row>
    <row r="691" spans="1:29" ht="18.75">
      <c r="A691" s="42"/>
      <c r="B691" s="42"/>
      <c r="C691" s="42"/>
      <c r="D691" s="42"/>
      <c r="E691" s="229"/>
      <c r="F691" s="229"/>
      <c r="G691" s="229"/>
      <c r="H691" s="42"/>
      <c r="I691" s="42"/>
      <c r="J691" s="230"/>
      <c r="K691" s="230"/>
      <c r="L691" s="231"/>
      <c r="M691" s="229"/>
      <c r="N691" s="229"/>
      <c r="O691" s="232"/>
      <c r="P691" s="41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</row>
    <row r="692" spans="1:29" ht="18.75">
      <c r="A692" s="42"/>
      <c r="B692" s="42"/>
      <c r="C692" s="42"/>
      <c r="D692" s="42"/>
      <c r="E692" s="229"/>
      <c r="F692" s="229"/>
      <c r="G692" s="229"/>
      <c r="H692" s="42"/>
      <c r="I692" s="42"/>
      <c r="J692" s="230"/>
      <c r="K692" s="230"/>
      <c r="L692" s="231"/>
      <c r="M692" s="229"/>
      <c r="N692" s="229"/>
      <c r="O692" s="232"/>
      <c r="P692" s="41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</row>
    <row r="693" spans="1:29" ht="18.75">
      <c r="A693" s="42"/>
      <c r="B693" s="42"/>
      <c r="C693" s="42"/>
      <c r="D693" s="42"/>
      <c r="E693" s="229"/>
      <c r="F693" s="229"/>
      <c r="G693" s="229"/>
      <c r="H693" s="42"/>
      <c r="I693" s="42"/>
      <c r="J693" s="230"/>
      <c r="K693" s="230"/>
      <c r="L693" s="231"/>
      <c r="M693" s="229"/>
      <c r="N693" s="229"/>
      <c r="O693" s="232"/>
      <c r="P693" s="41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</row>
    <row r="694" spans="1:29" ht="18.75">
      <c r="A694" s="42"/>
      <c r="B694" s="42"/>
      <c r="C694" s="42"/>
      <c r="D694" s="42"/>
      <c r="E694" s="229"/>
      <c r="F694" s="229"/>
      <c r="G694" s="229"/>
      <c r="H694" s="42"/>
      <c r="I694" s="42"/>
      <c r="J694" s="230"/>
      <c r="K694" s="230"/>
      <c r="L694" s="231"/>
      <c r="M694" s="229"/>
      <c r="N694" s="229"/>
      <c r="O694" s="232"/>
      <c r="P694" s="41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</row>
    <row r="695" spans="1:29" ht="18.75">
      <c r="A695" s="42"/>
      <c r="B695" s="42"/>
      <c r="C695" s="42"/>
      <c r="D695" s="42"/>
      <c r="E695" s="229"/>
      <c r="F695" s="229"/>
      <c r="G695" s="229"/>
      <c r="H695" s="42"/>
      <c r="I695" s="42"/>
      <c r="J695" s="230"/>
      <c r="K695" s="230"/>
      <c r="L695" s="231"/>
      <c r="M695" s="229"/>
      <c r="N695" s="229"/>
      <c r="O695" s="232"/>
      <c r="P695" s="41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</row>
    <row r="696" spans="1:29" ht="18.75">
      <c r="A696" s="42"/>
      <c r="B696" s="42"/>
      <c r="C696" s="42"/>
      <c r="D696" s="42"/>
      <c r="E696" s="229"/>
      <c r="F696" s="229"/>
      <c r="G696" s="229"/>
      <c r="H696" s="42"/>
      <c r="I696" s="42"/>
      <c r="J696" s="230"/>
      <c r="K696" s="230"/>
      <c r="L696" s="231"/>
      <c r="M696" s="229"/>
      <c r="N696" s="229"/>
      <c r="O696" s="232"/>
      <c r="P696" s="41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</row>
    <row r="697" spans="1:29" ht="18.75">
      <c r="A697" s="42"/>
      <c r="B697" s="42"/>
      <c r="C697" s="42"/>
      <c r="D697" s="42"/>
      <c r="E697" s="229"/>
      <c r="F697" s="229"/>
      <c r="G697" s="229"/>
      <c r="H697" s="42"/>
      <c r="I697" s="42"/>
      <c r="J697" s="230"/>
      <c r="K697" s="230"/>
      <c r="L697" s="231"/>
      <c r="M697" s="229"/>
      <c r="N697" s="229"/>
      <c r="O697" s="232"/>
      <c r="P697" s="41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</row>
    <row r="698" spans="1:29" ht="18.75">
      <c r="A698" s="42"/>
      <c r="B698" s="42"/>
      <c r="C698" s="42"/>
      <c r="D698" s="42"/>
      <c r="E698" s="229"/>
      <c r="F698" s="229"/>
      <c r="G698" s="229"/>
      <c r="H698" s="42"/>
      <c r="I698" s="42"/>
      <c r="J698" s="230"/>
      <c r="K698" s="230"/>
      <c r="L698" s="231"/>
      <c r="M698" s="229"/>
      <c r="N698" s="229"/>
      <c r="O698" s="232"/>
      <c r="P698" s="41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</row>
    <row r="699" spans="1:29" ht="18.75">
      <c r="A699" s="42"/>
      <c r="B699" s="42"/>
      <c r="C699" s="42"/>
      <c r="D699" s="42"/>
      <c r="E699" s="229"/>
      <c r="F699" s="229"/>
      <c r="G699" s="229"/>
      <c r="H699" s="42"/>
      <c r="I699" s="42"/>
      <c r="J699" s="230"/>
      <c r="K699" s="230"/>
      <c r="L699" s="231"/>
      <c r="M699" s="229"/>
      <c r="N699" s="229"/>
      <c r="O699" s="232"/>
      <c r="P699" s="41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</row>
    <row r="700" spans="1:29" ht="18.75">
      <c r="A700" s="42"/>
      <c r="B700" s="42"/>
      <c r="C700" s="42"/>
      <c r="D700" s="42"/>
      <c r="E700" s="229"/>
      <c r="F700" s="229"/>
      <c r="G700" s="229"/>
      <c r="H700" s="42"/>
      <c r="I700" s="42"/>
      <c r="J700" s="230"/>
      <c r="K700" s="230"/>
      <c r="L700" s="231"/>
      <c r="M700" s="229"/>
      <c r="N700" s="229"/>
      <c r="O700" s="232"/>
      <c r="P700" s="41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</row>
    <row r="701" spans="1:29" ht="18.75">
      <c r="A701" s="42"/>
      <c r="B701" s="42"/>
      <c r="C701" s="42"/>
      <c r="D701" s="42"/>
      <c r="E701" s="229"/>
      <c r="F701" s="229"/>
      <c r="G701" s="229"/>
      <c r="H701" s="42"/>
      <c r="I701" s="42"/>
      <c r="J701" s="230"/>
      <c r="K701" s="230"/>
      <c r="L701" s="231"/>
      <c r="M701" s="229"/>
      <c r="N701" s="229"/>
      <c r="O701" s="232"/>
      <c r="P701" s="41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</row>
    <row r="702" spans="1:29" ht="18.75">
      <c r="A702" s="42"/>
      <c r="B702" s="42"/>
      <c r="C702" s="42"/>
      <c r="D702" s="42"/>
      <c r="E702" s="229"/>
      <c r="F702" s="229"/>
      <c r="G702" s="229"/>
      <c r="H702" s="42"/>
      <c r="I702" s="42"/>
      <c r="J702" s="230"/>
      <c r="K702" s="230"/>
      <c r="L702" s="231"/>
      <c r="M702" s="229"/>
      <c r="N702" s="229"/>
      <c r="O702" s="232"/>
      <c r="P702" s="41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</row>
    <row r="703" spans="1:29" ht="18.75">
      <c r="A703" s="42"/>
      <c r="B703" s="42"/>
      <c r="C703" s="42"/>
      <c r="D703" s="42"/>
      <c r="E703" s="229"/>
      <c r="F703" s="229"/>
      <c r="G703" s="229"/>
      <c r="H703" s="42"/>
      <c r="I703" s="42"/>
      <c r="J703" s="230"/>
      <c r="K703" s="230"/>
      <c r="L703" s="231"/>
      <c r="M703" s="229"/>
      <c r="N703" s="229"/>
      <c r="O703" s="232"/>
      <c r="P703" s="41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</row>
    <row r="704" spans="1:29" ht="18.75">
      <c r="A704" s="42"/>
      <c r="B704" s="42"/>
      <c r="C704" s="42"/>
      <c r="D704" s="42"/>
      <c r="E704" s="229"/>
      <c r="F704" s="229"/>
      <c r="G704" s="229"/>
      <c r="H704" s="42"/>
      <c r="I704" s="42"/>
      <c r="J704" s="230"/>
      <c r="K704" s="230"/>
      <c r="L704" s="231"/>
      <c r="M704" s="229"/>
      <c r="N704" s="229"/>
      <c r="O704" s="232"/>
      <c r="P704" s="41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</row>
    <row r="705" spans="1:29" ht="18.75">
      <c r="A705" s="42"/>
      <c r="B705" s="42"/>
      <c r="C705" s="42"/>
      <c r="D705" s="42"/>
      <c r="E705" s="229"/>
      <c r="F705" s="229"/>
      <c r="G705" s="229"/>
      <c r="H705" s="42"/>
      <c r="I705" s="42"/>
      <c r="J705" s="230"/>
      <c r="K705" s="230"/>
      <c r="L705" s="231"/>
      <c r="M705" s="229"/>
      <c r="N705" s="229"/>
      <c r="O705" s="232"/>
      <c r="P705" s="41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</row>
    <row r="706" spans="1:29" ht="18.75">
      <c r="A706" s="42"/>
      <c r="B706" s="42"/>
      <c r="C706" s="42"/>
      <c r="D706" s="42"/>
      <c r="E706" s="229"/>
      <c r="F706" s="229"/>
      <c r="G706" s="229"/>
      <c r="H706" s="42"/>
      <c r="I706" s="42"/>
      <c r="J706" s="230"/>
      <c r="K706" s="230"/>
      <c r="L706" s="231"/>
      <c r="M706" s="229"/>
      <c r="N706" s="229"/>
      <c r="O706" s="232"/>
      <c r="P706" s="41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</row>
    <row r="707" spans="1:29" ht="18.75">
      <c r="A707" s="42"/>
      <c r="B707" s="42"/>
      <c r="C707" s="42"/>
      <c r="D707" s="42"/>
      <c r="E707" s="229"/>
      <c r="F707" s="229"/>
      <c r="G707" s="229"/>
      <c r="H707" s="42"/>
      <c r="I707" s="42"/>
      <c r="J707" s="230"/>
      <c r="K707" s="230"/>
      <c r="L707" s="231"/>
      <c r="M707" s="229"/>
      <c r="N707" s="229"/>
      <c r="O707" s="232"/>
      <c r="P707" s="41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</row>
    <row r="708" spans="1:29" ht="18.75">
      <c r="A708" s="42"/>
      <c r="B708" s="42"/>
      <c r="C708" s="42"/>
      <c r="D708" s="42"/>
      <c r="E708" s="229"/>
      <c r="F708" s="229"/>
      <c r="G708" s="229"/>
      <c r="H708" s="42"/>
      <c r="I708" s="42"/>
      <c r="J708" s="230"/>
      <c r="K708" s="230"/>
      <c r="L708" s="231"/>
      <c r="M708" s="229"/>
      <c r="N708" s="229"/>
      <c r="O708" s="232"/>
      <c r="P708" s="41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</row>
    <row r="709" spans="1:29" ht="18.75">
      <c r="A709" s="42"/>
      <c r="B709" s="42"/>
      <c r="C709" s="42"/>
      <c r="D709" s="42"/>
      <c r="E709" s="229"/>
      <c r="F709" s="229"/>
      <c r="G709" s="229"/>
      <c r="H709" s="42"/>
      <c r="I709" s="42"/>
      <c r="J709" s="230"/>
      <c r="K709" s="230"/>
      <c r="L709" s="231"/>
      <c r="M709" s="229"/>
      <c r="N709" s="229"/>
      <c r="O709" s="232"/>
      <c r="P709" s="41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</row>
    <row r="710" spans="1:29" ht="18.75">
      <c r="A710" s="42"/>
      <c r="B710" s="42"/>
      <c r="C710" s="42"/>
      <c r="D710" s="42"/>
      <c r="E710" s="229"/>
      <c r="F710" s="229"/>
      <c r="G710" s="229"/>
      <c r="H710" s="42"/>
      <c r="I710" s="42"/>
      <c r="J710" s="230"/>
      <c r="K710" s="230"/>
      <c r="L710" s="231"/>
      <c r="M710" s="229"/>
      <c r="N710" s="229"/>
      <c r="O710" s="232"/>
      <c r="P710" s="41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</row>
    <row r="711" spans="1:29" ht="18.75">
      <c r="A711" s="42"/>
      <c r="B711" s="42"/>
      <c r="C711" s="42"/>
      <c r="D711" s="42"/>
      <c r="E711" s="229"/>
      <c r="F711" s="229"/>
      <c r="G711" s="229"/>
      <c r="H711" s="42"/>
      <c r="I711" s="42"/>
      <c r="J711" s="230"/>
      <c r="K711" s="230"/>
      <c r="L711" s="231"/>
      <c r="M711" s="229"/>
      <c r="N711" s="229"/>
      <c r="O711" s="232"/>
      <c r="P711" s="41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</row>
    <row r="712" spans="1:29" ht="18.75">
      <c r="A712" s="42"/>
      <c r="B712" s="42"/>
      <c r="C712" s="42"/>
      <c r="D712" s="42"/>
      <c r="E712" s="229"/>
      <c r="F712" s="229"/>
      <c r="G712" s="229"/>
      <c r="H712" s="42"/>
      <c r="I712" s="42"/>
      <c r="J712" s="230"/>
      <c r="K712" s="230"/>
      <c r="L712" s="231"/>
      <c r="M712" s="229"/>
      <c r="N712" s="229"/>
      <c r="O712" s="232"/>
      <c r="P712" s="41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</row>
    <row r="713" spans="1:29" ht="18.75">
      <c r="A713" s="42"/>
      <c r="B713" s="42"/>
      <c r="C713" s="42"/>
      <c r="D713" s="42"/>
      <c r="E713" s="229"/>
      <c r="F713" s="229"/>
      <c r="G713" s="229"/>
      <c r="H713" s="42"/>
      <c r="I713" s="42"/>
      <c r="J713" s="230"/>
      <c r="K713" s="230"/>
      <c r="L713" s="231"/>
      <c r="M713" s="229"/>
      <c r="N713" s="229"/>
      <c r="O713" s="232"/>
      <c r="P713" s="41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</row>
    <row r="714" spans="1:29" ht="18.75">
      <c r="A714" s="42"/>
      <c r="B714" s="42"/>
      <c r="C714" s="42"/>
      <c r="D714" s="42"/>
      <c r="E714" s="229"/>
      <c r="F714" s="229"/>
      <c r="G714" s="229"/>
      <c r="H714" s="42"/>
      <c r="I714" s="42"/>
      <c r="J714" s="230"/>
      <c r="K714" s="230"/>
      <c r="L714" s="231"/>
      <c r="M714" s="229"/>
      <c r="N714" s="229"/>
      <c r="O714" s="232"/>
      <c r="P714" s="41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</row>
    <row r="715" spans="1:29" ht="18.75">
      <c r="A715" s="42"/>
      <c r="B715" s="42"/>
      <c r="C715" s="42"/>
      <c r="D715" s="42"/>
      <c r="E715" s="229"/>
      <c r="F715" s="229"/>
      <c r="G715" s="229"/>
      <c r="H715" s="42"/>
      <c r="I715" s="42"/>
      <c r="J715" s="230"/>
      <c r="K715" s="230"/>
      <c r="L715" s="231"/>
      <c r="M715" s="229"/>
      <c r="N715" s="229"/>
      <c r="O715" s="232"/>
      <c r="P715" s="41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</row>
    <row r="716" spans="1:29" ht="18.75">
      <c r="A716" s="42"/>
      <c r="B716" s="42"/>
      <c r="C716" s="42"/>
      <c r="D716" s="42"/>
      <c r="E716" s="229"/>
      <c r="F716" s="229"/>
      <c r="G716" s="229"/>
      <c r="H716" s="42"/>
      <c r="I716" s="42"/>
      <c r="J716" s="230"/>
      <c r="K716" s="230"/>
      <c r="L716" s="231"/>
      <c r="M716" s="229"/>
      <c r="N716" s="229"/>
      <c r="O716" s="232"/>
      <c r="P716" s="41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</row>
    <row r="717" spans="1:29" ht="18.75">
      <c r="A717" s="42"/>
      <c r="B717" s="42"/>
      <c r="C717" s="42"/>
      <c r="D717" s="42"/>
      <c r="E717" s="229"/>
      <c r="F717" s="229"/>
      <c r="G717" s="229"/>
      <c r="H717" s="42"/>
      <c r="I717" s="42"/>
      <c r="J717" s="230"/>
      <c r="K717" s="230"/>
      <c r="L717" s="231"/>
      <c r="M717" s="229"/>
      <c r="N717" s="229"/>
      <c r="O717" s="232"/>
      <c r="P717" s="41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</row>
    <row r="718" spans="1:29" ht="18.75">
      <c r="A718" s="42"/>
      <c r="B718" s="42"/>
      <c r="C718" s="42"/>
      <c r="D718" s="42"/>
      <c r="E718" s="229"/>
      <c r="F718" s="229"/>
      <c r="G718" s="229"/>
      <c r="H718" s="42"/>
      <c r="I718" s="42"/>
      <c r="J718" s="230"/>
      <c r="K718" s="230"/>
      <c r="L718" s="231"/>
      <c r="M718" s="229"/>
      <c r="N718" s="229"/>
      <c r="O718" s="232"/>
      <c r="P718" s="41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</row>
    <row r="719" spans="1:29" ht="18.75">
      <c r="A719" s="42"/>
      <c r="B719" s="42"/>
      <c r="C719" s="42"/>
      <c r="D719" s="42"/>
      <c r="E719" s="229"/>
      <c r="F719" s="229"/>
      <c r="G719" s="229"/>
      <c r="H719" s="42"/>
      <c r="I719" s="42"/>
      <c r="J719" s="230"/>
      <c r="K719" s="230"/>
      <c r="L719" s="231"/>
      <c r="M719" s="229"/>
      <c r="N719" s="229"/>
      <c r="O719" s="232"/>
      <c r="P719" s="41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</row>
    <row r="720" spans="1:29" ht="18.75">
      <c r="A720" s="42"/>
      <c r="B720" s="42"/>
      <c r="C720" s="42"/>
      <c r="D720" s="42"/>
      <c r="E720" s="229"/>
      <c r="F720" s="229"/>
      <c r="G720" s="229"/>
      <c r="H720" s="42"/>
      <c r="I720" s="42"/>
      <c r="J720" s="230"/>
      <c r="K720" s="230"/>
      <c r="L720" s="231"/>
      <c r="M720" s="229"/>
      <c r="N720" s="229"/>
      <c r="O720" s="232"/>
      <c r="P720" s="41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</row>
    <row r="721" spans="1:29" ht="18.75">
      <c r="A721" s="42"/>
      <c r="B721" s="42"/>
      <c r="C721" s="42"/>
      <c r="D721" s="42"/>
      <c r="E721" s="229"/>
      <c r="F721" s="229"/>
      <c r="G721" s="229"/>
      <c r="H721" s="42"/>
      <c r="I721" s="42"/>
      <c r="J721" s="230"/>
      <c r="K721" s="230"/>
      <c r="L721" s="231"/>
      <c r="M721" s="229"/>
      <c r="N721" s="229"/>
      <c r="O721" s="232"/>
      <c r="P721" s="41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</row>
    <row r="722" spans="1:29" ht="18.75">
      <c r="A722" s="42"/>
      <c r="B722" s="42"/>
      <c r="C722" s="42"/>
      <c r="D722" s="42"/>
      <c r="E722" s="229"/>
      <c r="F722" s="229"/>
      <c r="G722" s="229"/>
      <c r="H722" s="42"/>
      <c r="I722" s="42"/>
      <c r="J722" s="230"/>
      <c r="K722" s="230"/>
      <c r="L722" s="231"/>
      <c r="M722" s="229"/>
      <c r="N722" s="229"/>
      <c r="O722" s="232"/>
      <c r="P722" s="41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</row>
    <row r="723" spans="1:29" ht="18.75">
      <c r="A723" s="42"/>
      <c r="B723" s="42"/>
      <c r="C723" s="42"/>
      <c r="D723" s="42"/>
      <c r="E723" s="229"/>
      <c r="F723" s="229"/>
      <c r="G723" s="229"/>
      <c r="H723" s="42"/>
      <c r="I723" s="42"/>
      <c r="J723" s="230"/>
      <c r="K723" s="230"/>
      <c r="L723" s="231"/>
      <c r="M723" s="229"/>
      <c r="N723" s="229"/>
      <c r="O723" s="232"/>
      <c r="P723" s="41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</row>
    <row r="724" spans="1:29" ht="18.75">
      <c r="A724" s="42"/>
      <c r="B724" s="42"/>
      <c r="C724" s="42"/>
      <c r="D724" s="42"/>
      <c r="E724" s="229"/>
      <c r="F724" s="229"/>
      <c r="G724" s="229"/>
      <c r="H724" s="42"/>
      <c r="I724" s="42"/>
      <c r="J724" s="230"/>
      <c r="K724" s="230"/>
      <c r="L724" s="231"/>
      <c r="M724" s="229"/>
      <c r="N724" s="229"/>
      <c r="O724" s="232"/>
      <c r="P724" s="41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</row>
    <row r="725" spans="1:29" ht="18.75">
      <c r="A725" s="42"/>
      <c r="B725" s="42"/>
      <c r="C725" s="42"/>
      <c r="D725" s="42"/>
      <c r="E725" s="229"/>
      <c r="F725" s="229"/>
      <c r="G725" s="229"/>
      <c r="H725" s="42"/>
      <c r="I725" s="42"/>
      <c r="J725" s="230"/>
      <c r="K725" s="230"/>
      <c r="L725" s="231"/>
      <c r="M725" s="229"/>
      <c r="N725" s="229"/>
      <c r="O725" s="232"/>
      <c r="P725" s="41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</row>
    <row r="726" spans="1:29" ht="18.75">
      <c r="A726" s="42"/>
      <c r="B726" s="42"/>
      <c r="C726" s="42"/>
      <c r="D726" s="42"/>
      <c r="E726" s="229"/>
      <c r="F726" s="229"/>
      <c r="G726" s="229"/>
      <c r="H726" s="42"/>
      <c r="I726" s="42"/>
      <c r="J726" s="230"/>
      <c r="K726" s="230"/>
      <c r="L726" s="231"/>
      <c r="M726" s="229"/>
      <c r="N726" s="229"/>
      <c r="O726" s="232"/>
      <c r="P726" s="41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</row>
    <row r="727" spans="1:29" ht="18.75">
      <c r="A727" s="42"/>
      <c r="B727" s="42"/>
      <c r="C727" s="42"/>
      <c r="D727" s="42"/>
      <c r="E727" s="229"/>
      <c r="F727" s="229"/>
      <c r="G727" s="229"/>
      <c r="H727" s="42"/>
      <c r="I727" s="42"/>
      <c r="J727" s="230"/>
      <c r="K727" s="230"/>
      <c r="L727" s="231"/>
      <c r="M727" s="229"/>
      <c r="N727" s="229"/>
      <c r="O727" s="232"/>
      <c r="P727" s="41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</row>
    <row r="728" spans="1:29" ht="18.75">
      <c r="A728" s="42"/>
      <c r="B728" s="42"/>
      <c r="C728" s="42"/>
      <c r="D728" s="42"/>
      <c r="E728" s="229"/>
      <c r="F728" s="229"/>
      <c r="G728" s="229"/>
      <c r="H728" s="42"/>
      <c r="I728" s="42"/>
      <c r="J728" s="230"/>
      <c r="K728" s="230"/>
      <c r="L728" s="231"/>
      <c r="M728" s="229"/>
      <c r="N728" s="229"/>
      <c r="O728" s="232"/>
      <c r="P728" s="41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</row>
    <row r="729" spans="1:29" ht="18.75">
      <c r="A729" s="42"/>
      <c r="B729" s="42"/>
      <c r="C729" s="42"/>
      <c r="D729" s="42"/>
      <c r="E729" s="229"/>
      <c r="F729" s="229"/>
      <c r="G729" s="229"/>
      <c r="H729" s="42"/>
      <c r="I729" s="42"/>
      <c r="J729" s="230"/>
      <c r="K729" s="230"/>
      <c r="L729" s="231"/>
      <c r="M729" s="229"/>
      <c r="N729" s="229"/>
      <c r="O729" s="232"/>
      <c r="P729" s="41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</row>
    <row r="730" spans="1:29" ht="18.75">
      <c r="A730" s="42"/>
      <c r="B730" s="42"/>
      <c r="C730" s="42"/>
      <c r="D730" s="42"/>
      <c r="E730" s="229"/>
      <c r="F730" s="229"/>
      <c r="G730" s="229"/>
      <c r="H730" s="42"/>
      <c r="I730" s="42"/>
      <c r="J730" s="230"/>
      <c r="K730" s="230"/>
      <c r="L730" s="231"/>
      <c r="M730" s="229"/>
      <c r="N730" s="229"/>
      <c r="O730" s="232"/>
      <c r="P730" s="41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</row>
    <row r="731" spans="1:29" ht="18.75">
      <c r="A731" s="42"/>
      <c r="B731" s="42"/>
      <c r="C731" s="42"/>
      <c r="D731" s="42"/>
      <c r="E731" s="229"/>
      <c r="F731" s="229"/>
      <c r="G731" s="229"/>
      <c r="H731" s="42"/>
      <c r="I731" s="42"/>
      <c r="J731" s="230"/>
      <c r="K731" s="230"/>
      <c r="L731" s="231"/>
      <c r="M731" s="229"/>
      <c r="N731" s="229"/>
      <c r="O731" s="232"/>
      <c r="P731" s="41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</row>
    <row r="732" spans="1:29" ht="18.75">
      <c r="A732" s="42"/>
      <c r="B732" s="42"/>
      <c r="C732" s="42"/>
      <c r="D732" s="42"/>
      <c r="E732" s="229"/>
      <c r="F732" s="229"/>
      <c r="G732" s="229"/>
      <c r="H732" s="42"/>
      <c r="I732" s="42"/>
      <c r="J732" s="230"/>
      <c r="K732" s="230"/>
      <c r="L732" s="231"/>
      <c r="M732" s="229"/>
      <c r="N732" s="229"/>
      <c r="O732" s="232"/>
      <c r="P732" s="41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</row>
    <row r="733" spans="1:29" ht="18.75">
      <c r="A733" s="42"/>
      <c r="B733" s="42"/>
      <c r="C733" s="42"/>
      <c r="D733" s="42"/>
      <c r="E733" s="229"/>
      <c r="F733" s="229"/>
      <c r="G733" s="229"/>
      <c r="H733" s="42"/>
      <c r="I733" s="42"/>
      <c r="J733" s="230"/>
      <c r="K733" s="230"/>
      <c r="L733" s="231"/>
      <c r="M733" s="229"/>
      <c r="N733" s="229"/>
      <c r="O733" s="232"/>
      <c r="P733" s="41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</row>
    <row r="734" spans="1:29" ht="18.75">
      <c r="A734" s="42"/>
      <c r="B734" s="42"/>
      <c r="C734" s="42"/>
      <c r="D734" s="42"/>
      <c r="E734" s="229"/>
      <c r="F734" s="229"/>
      <c r="G734" s="229"/>
      <c r="H734" s="42"/>
      <c r="I734" s="42"/>
      <c r="J734" s="230"/>
      <c r="K734" s="230"/>
      <c r="L734" s="231"/>
      <c r="M734" s="229"/>
      <c r="N734" s="229"/>
      <c r="O734" s="232"/>
      <c r="P734" s="41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</row>
    <row r="735" spans="1:29" ht="18.75">
      <c r="A735" s="42"/>
      <c r="B735" s="42"/>
      <c r="C735" s="42"/>
      <c r="D735" s="42"/>
      <c r="E735" s="229"/>
      <c r="F735" s="229"/>
      <c r="G735" s="229"/>
      <c r="H735" s="42"/>
      <c r="I735" s="42"/>
      <c r="J735" s="230"/>
      <c r="K735" s="230"/>
      <c r="L735" s="231"/>
      <c r="M735" s="229"/>
      <c r="N735" s="229"/>
      <c r="O735" s="232"/>
      <c r="P735" s="41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</row>
    <row r="736" spans="1:29" ht="18.75">
      <c r="A736" s="42"/>
      <c r="B736" s="42"/>
      <c r="C736" s="42"/>
      <c r="D736" s="42"/>
      <c r="E736" s="229"/>
      <c r="F736" s="229"/>
      <c r="G736" s="229"/>
      <c r="H736" s="42"/>
      <c r="I736" s="42"/>
      <c r="J736" s="230"/>
      <c r="K736" s="230"/>
      <c r="L736" s="231"/>
      <c r="M736" s="229"/>
      <c r="N736" s="229"/>
      <c r="O736" s="232"/>
      <c r="P736" s="41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</row>
    <row r="737" spans="1:29" ht="18.75">
      <c r="A737" s="42"/>
      <c r="B737" s="42"/>
      <c r="C737" s="42"/>
      <c r="D737" s="42"/>
      <c r="E737" s="229"/>
      <c r="F737" s="229"/>
      <c r="G737" s="229"/>
      <c r="H737" s="42"/>
      <c r="I737" s="42"/>
      <c r="J737" s="230"/>
      <c r="K737" s="230"/>
      <c r="L737" s="231"/>
      <c r="M737" s="229"/>
      <c r="N737" s="229"/>
      <c r="O737" s="232"/>
      <c r="P737" s="41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</row>
    <row r="738" spans="1:29" ht="18.75">
      <c r="A738" s="42"/>
      <c r="B738" s="42"/>
      <c r="C738" s="42"/>
      <c r="D738" s="42"/>
      <c r="E738" s="229"/>
      <c r="F738" s="229"/>
      <c r="G738" s="229"/>
      <c r="H738" s="42"/>
      <c r="I738" s="42"/>
      <c r="J738" s="230"/>
      <c r="K738" s="230"/>
      <c r="L738" s="231"/>
      <c r="M738" s="229"/>
      <c r="N738" s="229"/>
      <c r="O738" s="232"/>
      <c r="P738" s="41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</row>
    <row r="739" spans="1:29" ht="18.75">
      <c r="A739" s="42"/>
      <c r="B739" s="42"/>
      <c r="C739" s="42"/>
      <c r="D739" s="42"/>
      <c r="E739" s="229"/>
      <c r="F739" s="229"/>
      <c r="G739" s="229"/>
      <c r="H739" s="42"/>
      <c r="I739" s="42"/>
      <c r="J739" s="230"/>
      <c r="K739" s="230"/>
      <c r="L739" s="231"/>
      <c r="M739" s="229"/>
      <c r="N739" s="229"/>
      <c r="O739" s="232"/>
      <c r="P739" s="41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</row>
    <row r="740" spans="1:29" ht="18.75">
      <c r="A740" s="42"/>
      <c r="B740" s="42"/>
      <c r="C740" s="42"/>
      <c r="D740" s="42"/>
      <c r="E740" s="229"/>
      <c r="F740" s="229"/>
      <c r="G740" s="229"/>
      <c r="H740" s="42"/>
      <c r="I740" s="42"/>
      <c r="J740" s="230"/>
      <c r="K740" s="230"/>
      <c r="L740" s="231"/>
      <c r="M740" s="229"/>
      <c r="N740" s="229"/>
      <c r="O740" s="232"/>
      <c r="P740" s="41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</row>
    <row r="741" spans="1:29" ht="18.75">
      <c r="A741" s="42"/>
      <c r="B741" s="42"/>
      <c r="C741" s="42"/>
      <c r="D741" s="42"/>
      <c r="E741" s="229"/>
      <c r="F741" s="229"/>
      <c r="G741" s="229"/>
      <c r="H741" s="42"/>
      <c r="I741" s="42"/>
      <c r="J741" s="230"/>
      <c r="K741" s="230"/>
      <c r="L741" s="231"/>
      <c r="M741" s="229"/>
      <c r="N741" s="229"/>
      <c r="O741" s="232"/>
      <c r="P741" s="41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</row>
    <row r="742" spans="1:29" ht="18.75">
      <c r="A742" s="42"/>
      <c r="B742" s="42"/>
      <c r="C742" s="42"/>
      <c r="D742" s="42"/>
      <c r="E742" s="229"/>
      <c r="F742" s="229"/>
      <c r="G742" s="229"/>
      <c r="H742" s="42"/>
      <c r="I742" s="42"/>
      <c r="J742" s="230"/>
      <c r="K742" s="230"/>
      <c r="L742" s="231"/>
      <c r="M742" s="229"/>
      <c r="N742" s="229"/>
      <c r="O742" s="232"/>
      <c r="P742" s="41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</row>
    <row r="743" spans="1:29" ht="18.75">
      <c r="A743" s="42"/>
      <c r="B743" s="42"/>
      <c r="C743" s="42"/>
      <c r="D743" s="42"/>
      <c r="E743" s="229"/>
      <c r="F743" s="229"/>
      <c r="G743" s="229"/>
      <c r="H743" s="42"/>
      <c r="I743" s="42"/>
      <c r="J743" s="230"/>
      <c r="K743" s="230"/>
      <c r="L743" s="231"/>
      <c r="M743" s="229"/>
      <c r="N743" s="229"/>
      <c r="O743" s="232"/>
      <c r="P743" s="41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</row>
    <row r="744" spans="1:29" ht="18.75">
      <c r="A744" s="42"/>
      <c r="B744" s="42"/>
      <c r="C744" s="42"/>
      <c r="D744" s="42"/>
      <c r="E744" s="229"/>
      <c r="F744" s="229"/>
      <c r="G744" s="229"/>
      <c r="H744" s="42"/>
      <c r="I744" s="42"/>
      <c r="J744" s="230"/>
      <c r="K744" s="230"/>
      <c r="L744" s="231"/>
      <c r="M744" s="229"/>
      <c r="N744" s="229"/>
      <c r="O744" s="232"/>
      <c r="P744" s="41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</row>
    <row r="745" spans="1:29" ht="18.75">
      <c r="A745" s="42"/>
      <c r="B745" s="42"/>
      <c r="C745" s="42"/>
      <c r="D745" s="42"/>
      <c r="E745" s="229"/>
      <c r="F745" s="229"/>
      <c r="G745" s="229"/>
      <c r="H745" s="42"/>
      <c r="I745" s="42"/>
      <c r="J745" s="230"/>
      <c r="K745" s="230"/>
      <c r="L745" s="231"/>
      <c r="M745" s="229"/>
      <c r="N745" s="229"/>
      <c r="O745" s="232"/>
      <c r="P745" s="41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</row>
    <row r="746" spans="1:29" ht="18.75">
      <c r="A746" s="42"/>
      <c r="B746" s="42"/>
      <c r="C746" s="42"/>
      <c r="D746" s="42"/>
      <c r="E746" s="229"/>
      <c r="F746" s="229"/>
      <c r="G746" s="229"/>
      <c r="H746" s="42"/>
      <c r="I746" s="42"/>
      <c r="J746" s="230"/>
      <c r="K746" s="230"/>
      <c r="L746" s="231"/>
      <c r="M746" s="229"/>
      <c r="N746" s="229"/>
      <c r="O746" s="232"/>
      <c r="P746" s="41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</row>
    <row r="747" spans="1:29" ht="18.75">
      <c r="A747" s="42"/>
      <c r="B747" s="42"/>
      <c r="C747" s="42"/>
      <c r="D747" s="42"/>
      <c r="E747" s="229"/>
      <c r="F747" s="229"/>
      <c r="G747" s="229"/>
      <c r="H747" s="42"/>
      <c r="I747" s="42"/>
      <c r="J747" s="230"/>
      <c r="K747" s="230"/>
      <c r="L747" s="231"/>
      <c r="M747" s="229"/>
      <c r="N747" s="229"/>
      <c r="O747" s="232"/>
      <c r="P747" s="41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</row>
    <row r="748" spans="1:29" ht="18.75">
      <c r="A748" s="42"/>
      <c r="B748" s="42"/>
      <c r="C748" s="42"/>
      <c r="D748" s="42"/>
      <c r="E748" s="229"/>
      <c r="F748" s="229"/>
      <c r="G748" s="229"/>
      <c r="H748" s="42"/>
      <c r="I748" s="42"/>
      <c r="J748" s="230"/>
      <c r="K748" s="230"/>
      <c r="L748" s="231"/>
      <c r="M748" s="229"/>
      <c r="N748" s="229"/>
      <c r="O748" s="232"/>
      <c r="P748" s="41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</row>
    <row r="749" spans="1:29" ht="18.75">
      <c r="A749" s="42"/>
      <c r="B749" s="42"/>
      <c r="C749" s="42"/>
      <c r="D749" s="42"/>
      <c r="E749" s="229"/>
      <c r="F749" s="229"/>
      <c r="G749" s="229"/>
      <c r="H749" s="42"/>
      <c r="I749" s="42"/>
      <c r="J749" s="230"/>
      <c r="K749" s="230"/>
      <c r="L749" s="231"/>
      <c r="M749" s="229"/>
      <c r="N749" s="229"/>
      <c r="O749" s="232"/>
      <c r="P749" s="41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</row>
    <row r="750" spans="1:29" ht="18.75">
      <c r="A750" s="42"/>
      <c r="B750" s="42"/>
      <c r="C750" s="42"/>
      <c r="D750" s="42"/>
      <c r="E750" s="229"/>
      <c r="F750" s="229"/>
      <c r="G750" s="229"/>
      <c r="H750" s="42"/>
      <c r="I750" s="42"/>
      <c r="J750" s="230"/>
      <c r="K750" s="230"/>
      <c r="L750" s="231"/>
      <c r="M750" s="229"/>
      <c r="N750" s="229"/>
      <c r="O750" s="232"/>
      <c r="P750" s="41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</row>
    <row r="751" spans="1:29" ht="18.75">
      <c r="A751" s="42"/>
      <c r="B751" s="42"/>
      <c r="C751" s="42"/>
      <c r="D751" s="42"/>
      <c r="E751" s="229"/>
      <c r="F751" s="229"/>
      <c r="G751" s="229"/>
      <c r="H751" s="42"/>
      <c r="I751" s="42"/>
      <c r="J751" s="230"/>
      <c r="K751" s="230"/>
      <c r="L751" s="231"/>
      <c r="M751" s="229"/>
      <c r="N751" s="229"/>
      <c r="O751" s="232"/>
      <c r="P751" s="41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</row>
    <row r="752" spans="1:29" ht="18.75">
      <c r="A752" s="42"/>
      <c r="B752" s="42"/>
      <c r="C752" s="42"/>
      <c r="D752" s="42"/>
      <c r="E752" s="229"/>
      <c r="F752" s="229"/>
      <c r="G752" s="229"/>
      <c r="H752" s="42"/>
      <c r="I752" s="42"/>
      <c r="J752" s="230"/>
      <c r="K752" s="230"/>
      <c r="L752" s="231"/>
      <c r="M752" s="229"/>
      <c r="N752" s="229"/>
      <c r="O752" s="232"/>
      <c r="P752" s="41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</row>
    <row r="753" spans="1:29" ht="18.75">
      <c r="A753" s="42"/>
      <c r="B753" s="42"/>
      <c r="C753" s="42"/>
      <c r="D753" s="42"/>
      <c r="E753" s="229"/>
      <c r="F753" s="229"/>
      <c r="G753" s="229"/>
      <c r="H753" s="42"/>
      <c r="I753" s="42"/>
      <c r="J753" s="230"/>
      <c r="K753" s="230"/>
      <c r="L753" s="231"/>
      <c r="M753" s="229"/>
      <c r="N753" s="229"/>
      <c r="O753" s="232"/>
      <c r="P753" s="41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</row>
    <row r="754" spans="1:29" ht="18.75">
      <c r="A754" s="42"/>
      <c r="B754" s="42"/>
      <c r="C754" s="42"/>
      <c r="D754" s="42"/>
      <c r="E754" s="229"/>
      <c r="F754" s="229"/>
      <c r="G754" s="229"/>
      <c r="H754" s="42"/>
      <c r="I754" s="42"/>
      <c r="J754" s="230"/>
      <c r="K754" s="230"/>
      <c r="L754" s="231"/>
      <c r="M754" s="229"/>
      <c r="N754" s="229"/>
      <c r="O754" s="232"/>
      <c r="P754" s="41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</row>
    <row r="755" spans="1:29" ht="18.75">
      <c r="A755" s="42"/>
      <c r="B755" s="42"/>
      <c r="C755" s="42"/>
      <c r="D755" s="42"/>
      <c r="E755" s="229"/>
      <c r="F755" s="229"/>
      <c r="G755" s="229"/>
      <c r="H755" s="42"/>
      <c r="I755" s="42"/>
      <c r="J755" s="230"/>
      <c r="K755" s="230"/>
      <c r="L755" s="231"/>
      <c r="M755" s="229"/>
      <c r="N755" s="229"/>
      <c r="O755" s="232"/>
      <c r="P755" s="41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</row>
    <row r="756" spans="1:29" ht="18.75">
      <c r="A756" s="42"/>
      <c r="B756" s="42"/>
      <c r="C756" s="42"/>
      <c r="D756" s="42"/>
      <c r="E756" s="229"/>
      <c r="F756" s="229"/>
      <c r="G756" s="229"/>
      <c r="H756" s="42"/>
      <c r="I756" s="42"/>
      <c r="J756" s="230"/>
      <c r="K756" s="230"/>
      <c r="L756" s="231"/>
      <c r="M756" s="229"/>
      <c r="N756" s="229"/>
      <c r="O756" s="232"/>
      <c r="P756" s="41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</row>
    <row r="757" spans="1:29" ht="18.75">
      <c r="A757" s="42"/>
      <c r="B757" s="42"/>
      <c r="C757" s="42"/>
      <c r="D757" s="42"/>
      <c r="E757" s="229"/>
      <c r="F757" s="229"/>
      <c r="G757" s="229"/>
      <c r="H757" s="42"/>
      <c r="I757" s="42"/>
      <c r="J757" s="230"/>
      <c r="K757" s="230"/>
      <c r="L757" s="231"/>
      <c r="M757" s="229"/>
      <c r="N757" s="229"/>
      <c r="O757" s="232"/>
      <c r="P757" s="41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</row>
    <row r="758" spans="1:29" ht="18.75">
      <c r="A758" s="42"/>
      <c r="B758" s="42"/>
      <c r="C758" s="42"/>
      <c r="D758" s="42"/>
      <c r="E758" s="229"/>
      <c r="F758" s="229"/>
      <c r="G758" s="229"/>
      <c r="H758" s="42"/>
      <c r="I758" s="42"/>
      <c r="J758" s="230"/>
      <c r="K758" s="230"/>
      <c r="L758" s="231"/>
      <c r="M758" s="229"/>
      <c r="N758" s="229"/>
      <c r="O758" s="232"/>
      <c r="P758" s="41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</row>
    <row r="759" spans="1:29" ht="18.75">
      <c r="A759" s="42"/>
      <c r="B759" s="42"/>
      <c r="C759" s="42"/>
      <c r="D759" s="42"/>
      <c r="E759" s="229"/>
      <c r="F759" s="229"/>
      <c r="G759" s="229"/>
      <c r="H759" s="42"/>
      <c r="I759" s="42"/>
      <c r="J759" s="230"/>
      <c r="K759" s="230"/>
      <c r="L759" s="231"/>
      <c r="M759" s="229"/>
      <c r="N759" s="229"/>
      <c r="O759" s="232"/>
      <c r="P759" s="41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</row>
    <row r="760" spans="1:29" ht="18.75">
      <c r="A760" s="42"/>
      <c r="B760" s="42"/>
      <c r="C760" s="42"/>
      <c r="D760" s="42"/>
      <c r="E760" s="229"/>
      <c r="F760" s="229"/>
      <c r="G760" s="229"/>
      <c r="H760" s="42"/>
      <c r="I760" s="42"/>
      <c r="J760" s="230"/>
      <c r="K760" s="230"/>
      <c r="L760" s="231"/>
      <c r="M760" s="229"/>
      <c r="N760" s="229"/>
      <c r="O760" s="232"/>
      <c r="P760" s="41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</row>
    <row r="761" spans="1:29" ht="18.75">
      <c r="A761" s="42"/>
      <c r="B761" s="42"/>
      <c r="C761" s="42"/>
      <c r="D761" s="42"/>
      <c r="E761" s="229"/>
      <c r="F761" s="229"/>
      <c r="G761" s="229"/>
      <c r="H761" s="42"/>
      <c r="I761" s="42"/>
      <c r="J761" s="230"/>
      <c r="K761" s="230"/>
      <c r="L761" s="231"/>
      <c r="M761" s="229"/>
      <c r="N761" s="229"/>
      <c r="O761" s="232"/>
      <c r="P761" s="41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</row>
    <row r="762" spans="1:29" ht="18.75">
      <c r="A762" s="42"/>
      <c r="B762" s="42"/>
      <c r="C762" s="42"/>
      <c r="D762" s="42"/>
      <c r="E762" s="229"/>
      <c r="F762" s="229"/>
      <c r="G762" s="229"/>
      <c r="H762" s="42"/>
      <c r="I762" s="42"/>
      <c r="J762" s="230"/>
      <c r="K762" s="230"/>
      <c r="L762" s="231"/>
      <c r="M762" s="229"/>
      <c r="N762" s="229"/>
      <c r="O762" s="232"/>
      <c r="P762" s="41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</row>
    <row r="763" spans="1:29" ht="18.75">
      <c r="A763" s="42"/>
      <c r="B763" s="42"/>
      <c r="C763" s="42"/>
      <c r="D763" s="42"/>
      <c r="E763" s="229"/>
      <c r="F763" s="229"/>
      <c r="G763" s="229"/>
      <c r="H763" s="42"/>
      <c r="I763" s="42"/>
      <c r="J763" s="230"/>
      <c r="K763" s="230"/>
      <c r="L763" s="231"/>
      <c r="M763" s="229"/>
      <c r="N763" s="229"/>
      <c r="O763" s="232"/>
      <c r="P763" s="41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</row>
    <row r="764" spans="1:29" ht="18.75">
      <c r="A764" s="42"/>
      <c r="B764" s="42"/>
      <c r="C764" s="42"/>
      <c r="D764" s="42"/>
      <c r="E764" s="229"/>
      <c r="F764" s="229"/>
      <c r="G764" s="229"/>
      <c r="H764" s="42"/>
      <c r="I764" s="42"/>
      <c r="J764" s="230"/>
      <c r="K764" s="230"/>
      <c r="L764" s="231"/>
      <c r="M764" s="229"/>
      <c r="N764" s="229"/>
      <c r="O764" s="232"/>
      <c r="P764" s="41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</row>
    <row r="765" spans="1:29" ht="18.75">
      <c r="A765" s="42"/>
      <c r="B765" s="42"/>
      <c r="C765" s="42"/>
      <c r="D765" s="42"/>
      <c r="E765" s="229"/>
      <c r="F765" s="229"/>
      <c r="G765" s="229"/>
      <c r="H765" s="42"/>
      <c r="I765" s="42"/>
      <c r="J765" s="230"/>
      <c r="K765" s="230"/>
      <c r="L765" s="231"/>
      <c r="M765" s="229"/>
      <c r="N765" s="229"/>
      <c r="O765" s="232"/>
      <c r="P765" s="41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</row>
    <row r="766" spans="1:29" ht="18.75">
      <c r="A766" s="42"/>
      <c r="B766" s="42"/>
      <c r="C766" s="42"/>
      <c r="D766" s="42"/>
      <c r="E766" s="229"/>
      <c r="F766" s="229"/>
      <c r="G766" s="229"/>
      <c r="H766" s="42"/>
      <c r="I766" s="42"/>
      <c r="J766" s="230"/>
      <c r="K766" s="230"/>
      <c r="L766" s="231"/>
      <c r="M766" s="229"/>
      <c r="N766" s="229"/>
      <c r="O766" s="232"/>
      <c r="P766" s="41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</row>
    <row r="767" spans="1:29" ht="18.75">
      <c r="A767" s="42"/>
      <c r="B767" s="42"/>
      <c r="C767" s="42"/>
      <c r="D767" s="42"/>
      <c r="E767" s="229"/>
      <c r="F767" s="229"/>
      <c r="G767" s="229"/>
      <c r="H767" s="42"/>
      <c r="I767" s="42"/>
      <c r="J767" s="230"/>
      <c r="K767" s="230"/>
      <c r="L767" s="231"/>
      <c r="M767" s="229"/>
      <c r="N767" s="229"/>
      <c r="O767" s="232"/>
      <c r="P767" s="41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</row>
    <row r="768" spans="1:29" ht="18.75">
      <c r="A768" s="42"/>
      <c r="B768" s="42"/>
      <c r="C768" s="42"/>
      <c r="D768" s="42"/>
      <c r="E768" s="229"/>
      <c r="F768" s="229"/>
      <c r="G768" s="229"/>
      <c r="H768" s="42"/>
      <c r="I768" s="42"/>
      <c r="J768" s="230"/>
      <c r="K768" s="230"/>
      <c r="L768" s="231"/>
      <c r="M768" s="229"/>
      <c r="N768" s="229"/>
      <c r="O768" s="232"/>
      <c r="P768" s="41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</row>
    <row r="769" spans="1:29" ht="18.75">
      <c r="A769" s="42"/>
      <c r="B769" s="42"/>
      <c r="C769" s="42"/>
      <c r="D769" s="42"/>
      <c r="E769" s="229"/>
      <c r="F769" s="229"/>
      <c r="G769" s="229"/>
      <c r="H769" s="42"/>
      <c r="I769" s="42"/>
      <c r="J769" s="230"/>
      <c r="K769" s="230"/>
      <c r="L769" s="231"/>
      <c r="M769" s="229"/>
      <c r="N769" s="229"/>
      <c r="O769" s="232"/>
      <c r="P769" s="41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</row>
    <row r="770" spans="1:29" ht="18.75">
      <c r="A770" s="42"/>
      <c r="B770" s="42"/>
      <c r="C770" s="42"/>
      <c r="D770" s="42"/>
      <c r="E770" s="229"/>
      <c r="F770" s="229"/>
      <c r="G770" s="229"/>
      <c r="H770" s="42"/>
      <c r="I770" s="42"/>
      <c r="J770" s="230"/>
      <c r="K770" s="230"/>
      <c r="L770" s="231"/>
      <c r="M770" s="229"/>
      <c r="N770" s="229"/>
      <c r="O770" s="232"/>
      <c r="P770" s="41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</row>
    <row r="771" spans="1:29" ht="18.75">
      <c r="A771" s="42"/>
      <c r="B771" s="42"/>
      <c r="C771" s="42"/>
      <c r="D771" s="42"/>
      <c r="E771" s="229"/>
      <c r="F771" s="229"/>
      <c r="G771" s="229"/>
      <c r="H771" s="42"/>
      <c r="I771" s="42"/>
      <c r="J771" s="230"/>
      <c r="K771" s="230"/>
      <c r="L771" s="231"/>
      <c r="M771" s="229"/>
      <c r="N771" s="229"/>
      <c r="O771" s="232"/>
      <c r="P771" s="41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</row>
    <row r="772" spans="1:29" ht="18.75">
      <c r="A772" s="42"/>
      <c r="B772" s="42"/>
      <c r="C772" s="42"/>
      <c r="D772" s="42"/>
      <c r="E772" s="229"/>
      <c r="F772" s="229"/>
      <c r="G772" s="229"/>
      <c r="H772" s="42"/>
      <c r="I772" s="42"/>
      <c r="J772" s="230"/>
      <c r="K772" s="230"/>
      <c r="L772" s="231"/>
      <c r="M772" s="229"/>
      <c r="N772" s="229"/>
      <c r="O772" s="232"/>
      <c r="P772" s="41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</row>
    <row r="773" spans="1:29" ht="18.75">
      <c r="A773" s="42"/>
      <c r="B773" s="42"/>
      <c r="C773" s="42"/>
      <c r="D773" s="42"/>
      <c r="E773" s="229"/>
      <c r="F773" s="229"/>
      <c r="G773" s="229"/>
      <c r="H773" s="42"/>
      <c r="I773" s="42"/>
      <c r="J773" s="230"/>
      <c r="K773" s="230"/>
      <c r="L773" s="231"/>
      <c r="M773" s="229"/>
      <c r="N773" s="229"/>
      <c r="O773" s="232"/>
      <c r="P773" s="41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</row>
    <row r="774" spans="1:29" ht="18.75">
      <c r="A774" s="42"/>
      <c r="B774" s="42"/>
      <c r="C774" s="42"/>
      <c r="D774" s="42"/>
      <c r="E774" s="229"/>
      <c r="F774" s="229"/>
      <c r="G774" s="229"/>
      <c r="H774" s="42"/>
      <c r="I774" s="42"/>
      <c r="J774" s="230"/>
      <c r="K774" s="230"/>
      <c r="L774" s="231"/>
      <c r="M774" s="229"/>
      <c r="N774" s="229"/>
      <c r="O774" s="232"/>
      <c r="P774" s="41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</row>
    <row r="775" spans="1:29" ht="18.75">
      <c r="A775" s="42"/>
      <c r="B775" s="42"/>
      <c r="C775" s="42"/>
      <c r="D775" s="42"/>
      <c r="E775" s="229"/>
      <c r="F775" s="229"/>
      <c r="G775" s="229"/>
      <c r="H775" s="42"/>
      <c r="I775" s="42"/>
      <c r="J775" s="230"/>
      <c r="K775" s="230"/>
      <c r="L775" s="231"/>
      <c r="M775" s="229"/>
      <c r="N775" s="229"/>
      <c r="O775" s="232"/>
      <c r="P775" s="41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</row>
    <row r="776" spans="1:29" ht="18.75">
      <c r="A776" s="42"/>
      <c r="B776" s="42"/>
      <c r="C776" s="42"/>
      <c r="D776" s="42"/>
      <c r="E776" s="229"/>
      <c r="F776" s="229"/>
      <c r="G776" s="229"/>
      <c r="H776" s="42"/>
      <c r="I776" s="42"/>
      <c r="J776" s="230"/>
      <c r="K776" s="230"/>
      <c r="L776" s="231"/>
      <c r="M776" s="229"/>
      <c r="N776" s="229"/>
      <c r="O776" s="232"/>
      <c r="P776" s="41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</row>
    <row r="777" spans="1:29" ht="18.75">
      <c r="A777" s="42"/>
      <c r="B777" s="42"/>
      <c r="C777" s="42"/>
      <c r="D777" s="42"/>
      <c r="E777" s="229"/>
      <c r="F777" s="229"/>
      <c r="G777" s="229"/>
      <c r="H777" s="42"/>
      <c r="I777" s="42"/>
      <c r="J777" s="230"/>
      <c r="K777" s="230"/>
      <c r="L777" s="231"/>
      <c r="M777" s="229"/>
      <c r="N777" s="229"/>
      <c r="O777" s="232"/>
      <c r="P777" s="41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</row>
    <row r="778" spans="1:29" ht="18.75">
      <c r="A778" s="42"/>
      <c r="B778" s="42"/>
      <c r="C778" s="42"/>
      <c r="D778" s="42"/>
      <c r="E778" s="229"/>
      <c r="F778" s="229"/>
      <c r="G778" s="229"/>
      <c r="H778" s="42"/>
      <c r="I778" s="42"/>
      <c r="J778" s="230"/>
      <c r="K778" s="230"/>
      <c r="L778" s="231"/>
      <c r="M778" s="229"/>
      <c r="N778" s="229"/>
      <c r="O778" s="232"/>
      <c r="P778" s="41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</row>
    <row r="779" spans="1:29" ht="18.75">
      <c r="A779" s="42"/>
      <c r="B779" s="42"/>
      <c r="C779" s="42"/>
      <c r="D779" s="42"/>
      <c r="E779" s="229"/>
      <c r="F779" s="229"/>
      <c r="G779" s="229"/>
      <c r="H779" s="42"/>
      <c r="I779" s="42"/>
      <c r="J779" s="230"/>
      <c r="K779" s="230"/>
      <c r="L779" s="231"/>
      <c r="M779" s="229"/>
      <c r="N779" s="229"/>
      <c r="O779" s="232"/>
      <c r="P779" s="41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</row>
    <row r="780" spans="1:29" ht="18.75">
      <c r="A780" s="42"/>
      <c r="B780" s="42"/>
      <c r="C780" s="42"/>
      <c r="D780" s="42"/>
      <c r="E780" s="229"/>
      <c r="F780" s="229"/>
      <c r="G780" s="229"/>
      <c r="H780" s="42"/>
      <c r="I780" s="42"/>
      <c r="J780" s="230"/>
      <c r="K780" s="230"/>
      <c r="L780" s="231"/>
      <c r="M780" s="229"/>
      <c r="N780" s="229"/>
      <c r="O780" s="232"/>
      <c r="P780" s="41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</row>
    <row r="781" spans="1:29" ht="18.75">
      <c r="A781" s="42"/>
      <c r="B781" s="42"/>
      <c r="C781" s="42"/>
      <c r="D781" s="42"/>
      <c r="E781" s="229"/>
      <c r="F781" s="229"/>
      <c r="G781" s="229"/>
      <c r="H781" s="42"/>
      <c r="I781" s="42"/>
      <c r="J781" s="230"/>
      <c r="K781" s="230"/>
      <c r="L781" s="231"/>
      <c r="M781" s="229"/>
      <c r="N781" s="229"/>
      <c r="O781" s="232"/>
      <c r="P781" s="41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</row>
    <row r="782" spans="1:29" ht="18.75">
      <c r="A782" s="42"/>
      <c r="B782" s="42"/>
      <c r="C782" s="42"/>
      <c r="D782" s="42"/>
      <c r="E782" s="229"/>
      <c r="F782" s="229"/>
      <c r="G782" s="229"/>
      <c r="H782" s="42"/>
      <c r="I782" s="42"/>
      <c r="J782" s="230"/>
      <c r="K782" s="230"/>
      <c r="L782" s="231"/>
      <c r="M782" s="229"/>
      <c r="N782" s="229"/>
      <c r="O782" s="232"/>
      <c r="P782" s="41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</row>
    <row r="783" spans="1:29" ht="18.75">
      <c r="A783" s="42"/>
      <c r="B783" s="42"/>
      <c r="C783" s="42"/>
      <c r="D783" s="42"/>
      <c r="E783" s="229"/>
      <c r="F783" s="229"/>
      <c r="G783" s="229"/>
      <c r="H783" s="42"/>
      <c r="I783" s="42"/>
      <c r="J783" s="230"/>
      <c r="K783" s="230"/>
      <c r="L783" s="231"/>
      <c r="M783" s="229"/>
      <c r="N783" s="229"/>
      <c r="O783" s="232"/>
      <c r="P783" s="41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</row>
    <row r="784" spans="1:29" ht="18.75">
      <c r="A784" s="42"/>
      <c r="B784" s="42"/>
      <c r="C784" s="42"/>
      <c r="D784" s="42"/>
      <c r="E784" s="229"/>
      <c r="F784" s="229"/>
      <c r="G784" s="229"/>
      <c r="H784" s="42"/>
      <c r="I784" s="42"/>
      <c r="J784" s="230"/>
      <c r="K784" s="230"/>
      <c r="L784" s="231"/>
      <c r="M784" s="229"/>
      <c r="N784" s="229"/>
      <c r="O784" s="232"/>
      <c r="P784" s="41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</row>
    <row r="785" spans="1:29" ht="18.75">
      <c r="A785" s="42"/>
      <c r="B785" s="42"/>
      <c r="C785" s="42"/>
      <c r="D785" s="42"/>
      <c r="E785" s="229"/>
      <c r="F785" s="229"/>
      <c r="G785" s="229"/>
      <c r="H785" s="42"/>
      <c r="I785" s="42"/>
      <c r="J785" s="230"/>
      <c r="K785" s="230"/>
      <c r="L785" s="231"/>
      <c r="M785" s="229"/>
      <c r="N785" s="229"/>
      <c r="O785" s="232"/>
      <c r="P785" s="41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</row>
    <row r="786" spans="1:29" ht="18.75">
      <c r="A786" s="42"/>
      <c r="B786" s="42"/>
      <c r="C786" s="42"/>
      <c r="D786" s="42"/>
      <c r="E786" s="229"/>
      <c r="F786" s="229"/>
      <c r="G786" s="229"/>
      <c r="H786" s="42"/>
      <c r="I786" s="42"/>
      <c r="J786" s="230"/>
      <c r="K786" s="230"/>
      <c r="L786" s="231"/>
      <c r="M786" s="229"/>
      <c r="N786" s="229"/>
      <c r="O786" s="232"/>
      <c r="P786" s="41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</row>
    <row r="787" spans="1:29" ht="18.75">
      <c r="A787" s="42"/>
      <c r="B787" s="42"/>
      <c r="C787" s="42"/>
      <c r="D787" s="42"/>
      <c r="E787" s="229"/>
      <c r="F787" s="229"/>
      <c r="G787" s="229"/>
      <c r="H787" s="42"/>
      <c r="I787" s="42"/>
      <c r="J787" s="230"/>
      <c r="K787" s="230"/>
      <c r="L787" s="231"/>
      <c r="M787" s="229"/>
      <c r="N787" s="229"/>
      <c r="O787" s="232"/>
      <c r="P787" s="41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</row>
    <row r="788" spans="1:29" ht="18.75">
      <c r="A788" s="42"/>
      <c r="B788" s="42"/>
      <c r="C788" s="42"/>
      <c r="D788" s="42"/>
      <c r="E788" s="229"/>
      <c r="F788" s="229"/>
      <c r="G788" s="229"/>
      <c r="H788" s="42"/>
      <c r="I788" s="42"/>
      <c r="J788" s="230"/>
      <c r="K788" s="230"/>
      <c r="L788" s="231"/>
      <c r="M788" s="229"/>
      <c r="N788" s="229"/>
      <c r="O788" s="232"/>
      <c r="P788" s="41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</row>
    <row r="789" spans="1:29" ht="18.75">
      <c r="A789" s="42"/>
      <c r="B789" s="42"/>
      <c r="C789" s="42"/>
      <c r="D789" s="42"/>
      <c r="E789" s="229"/>
      <c r="F789" s="229"/>
      <c r="G789" s="229"/>
      <c r="H789" s="42"/>
      <c r="I789" s="42"/>
      <c r="J789" s="230"/>
      <c r="K789" s="230"/>
      <c r="L789" s="231"/>
      <c r="M789" s="229"/>
      <c r="N789" s="229"/>
      <c r="O789" s="232"/>
      <c r="P789" s="41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</row>
    <row r="790" spans="1:29" ht="18.75">
      <c r="A790" s="42"/>
      <c r="B790" s="42"/>
      <c r="C790" s="42"/>
      <c r="D790" s="42"/>
      <c r="E790" s="229"/>
      <c r="F790" s="229"/>
      <c r="G790" s="229"/>
      <c r="H790" s="42"/>
      <c r="I790" s="42"/>
      <c r="J790" s="230"/>
      <c r="K790" s="230"/>
      <c r="L790" s="231"/>
      <c r="M790" s="229"/>
      <c r="N790" s="229"/>
      <c r="O790" s="232"/>
      <c r="P790" s="41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</row>
    <row r="791" spans="1:29" ht="18.75">
      <c r="A791" s="42"/>
      <c r="B791" s="42"/>
      <c r="C791" s="42"/>
      <c r="D791" s="42"/>
      <c r="E791" s="229"/>
      <c r="F791" s="229"/>
      <c r="G791" s="229"/>
      <c r="H791" s="42"/>
      <c r="I791" s="42"/>
      <c r="J791" s="230"/>
      <c r="K791" s="230"/>
      <c r="L791" s="231"/>
      <c r="M791" s="229"/>
      <c r="N791" s="229"/>
      <c r="O791" s="232"/>
      <c r="P791" s="41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</row>
    <row r="792" spans="1:29" ht="18.75">
      <c r="A792" s="42"/>
      <c r="B792" s="42"/>
      <c r="C792" s="42"/>
      <c r="D792" s="42"/>
      <c r="E792" s="229"/>
      <c r="F792" s="229"/>
      <c r="G792" s="229"/>
      <c r="H792" s="42"/>
      <c r="I792" s="42"/>
      <c r="J792" s="230"/>
      <c r="K792" s="230"/>
      <c r="L792" s="231"/>
      <c r="M792" s="229"/>
      <c r="N792" s="229"/>
      <c r="O792" s="232"/>
      <c r="P792" s="41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</row>
    <row r="793" spans="1:29" ht="18.75">
      <c r="A793" s="42"/>
      <c r="B793" s="42"/>
      <c r="C793" s="42"/>
      <c r="D793" s="42"/>
      <c r="E793" s="229"/>
      <c r="F793" s="229"/>
      <c r="G793" s="229"/>
      <c r="H793" s="42"/>
      <c r="I793" s="42"/>
      <c r="J793" s="230"/>
      <c r="K793" s="230"/>
      <c r="L793" s="231"/>
      <c r="M793" s="229"/>
      <c r="N793" s="229"/>
      <c r="O793" s="232"/>
      <c r="P793" s="41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</row>
    <row r="794" spans="1:29" ht="18.75">
      <c r="A794" s="42"/>
      <c r="B794" s="42"/>
      <c r="C794" s="42"/>
      <c r="D794" s="42"/>
      <c r="E794" s="229"/>
      <c r="F794" s="229"/>
      <c r="G794" s="229"/>
      <c r="H794" s="42"/>
      <c r="I794" s="42"/>
      <c r="J794" s="230"/>
      <c r="K794" s="230"/>
      <c r="L794" s="231"/>
      <c r="M794" s="229"/>
      <c r="N794" s="229"/>
      <c r="O794" s="232"/>
      <c r="P794" s="41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</row>
    <row r="795" spans="1:29" ht="18.75">
      <c r="A795" s="42"/>
      <c r="B795" s="42"/>
      <c r="C795" s="42"/>
      <c r="D795" s="42"/>
      <c r="E795" s="229"/>
      <c r="F795" s="229"/>
      <c r="G795" s="229"/>
      <c r="H795" s="42"/>
      <c r="I795" s="42"/>
      <c r="J795" s="230"/>
      <c r="K795" s="230"/>
      <c r="L795" s="231"/>
      <c r="M795" s="229"/>
      <c r="N795" s="229"/>
      <c r="O795" s="232"/>
      <c r="P795" s="41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</row>
    <row r="796" spans="1:29" ht="18.75">
      <c r="A796" s="42"/>
      <c r="B796" s="42"/>
      <c r="C796" s="42"/>
      <c r="D796" s="42"/>
      <c r="E796" s="229"/>
      <c r="F796" s="229"/>
      <c r="G796" s="229"/>
      <c r="H796" s="42"/>
      <c r="I796" s="42"/>
      <c r="J796" s="230"/>
      <c r="K796" s="230"/>
      <c r="L796" s="231"/>
      <c r="M796" s="229"/>
      <c r="N796" s="229"/>
      <c r="O796" s="232"/>
      <c r="P796" s="41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</row>
    <row r="797" spans="1:29" ht="18.75">
      <c r="A797" s="42"/>
      <c r="B797" s="42"/>
      <c r="C797" s="42"/>
      <c r="D797" s="42"/>
      <c r="E797" s="229"/>
      <c r="F797" s="229"/>
      <c r="G797" s="229"/>
      <c r="H797" s="42"/>
      <c r="I797" s="42"/>
      <c r="J797" s="230"/>
      <c r="K797" s="230"/>
      <c r="L797" s="231"/>
      <c r="M797" s="229"/>
      <c r="N797" s="229"/>
      <c r="O797" s="232"/>
      <c r="P797" s="41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</row>
    <row r="798" spans="1:29" ht="18.75">
      <c r="A798" s="42"/>
      <c r="B798" s="42"/>
      <c r="C798" s="42"/>
      <c r="D798" s="42"/>
      <c r="E798" s="229"/>
      <c r="F798" s="229"/>
      <c r="G798" s="229"/>
      <c r="H798" s="42"/>
      <c r="I798" s="42"/>
      <c r="J798" s="230"/>
      <c r="K798" s="230"/>
      <c r="L798" s="231"/>
      <c r="M798" s="229"/>
      <c r="N798" s="229"/>
      <c r="O798" s="232"/>
      <c r="P798" s="41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</row>
    <row r="799" spans="1:29" ht="18.75">
      <c r="A799" s="42"/>
      <c r="B799" s="42"/>
      <c r="C799" s="42"/>
      <c r="D799" s="42"/>
      <c r="E799" s="229"/>
      <c r="F799" s="229"/>
      <c r="G799" s="229"/>
      <c r="H799" s="42"/>
      <c r="I799" s="42"/>
      <c r="J799" s="230"/>
      <c r="K799" s="230"/>
      <c r="L799" s="231"/>
      <c r="M799" s="229"/>
      <c r="N799" s="229"/>
      <c r="O799" s="232"/>
      <c r="P799" s="41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</row>
    <row r="800" spans="1:29" ht="18.75">
      <c r="A800" s="42"/>
      <c r="B800" s="42"/>
      <c r="C800" s="42"/>
      <c r="D800" s="42"/>
      <c r="E800" s="229"/>
      <c r="F800" s="229"/>
      <c r="G800" s="229"/>
      <c r="H800" s="42"/>
      <c r="I800" s="42"/>
      <c r="J800" s="230"/>
      <c r="K800" s="230"/>
      <c r="L800" s="231"/>
      <c r="M800" s="229"/>
      <c r="N800" s="229"/>
      <c r="O800" s="232"/>
      <c r="P800" s="41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</row>
    <row r="801" spans="1:29" ht="18.75">
      <c r="A801" s="42"/>
      <c r="B801" s="42"/>
      <c r="C801" s="42"/>
      <c r="D801" s="42"/>
      <c r="E801" s="229"/>
      <c r="F801" s="229"/>
      <c r="G801" s="229"/>
      <c r="H801" s="42"/>
      <c r="I801" s="42"/>
      <c r="J801" s="230"/>
      <c r="K801" s="230"/>
      <c r="L801" s="231"/>
      <c r="M801" s="229"/>
      <c r="N801" s="229"/>
      <c r="O801" s="232"/>
      <c r="P801" s="41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</row>
    <row r="802" spans="1:29" ht="18.75">
      <c r="A802" s="42"/>
      <c r="B802" s="42"/>
      <c r="C802" s="42"/>
      <c r="D802" s="42"/>
      <c r="E802" s="229"/>
      <c r="F802" s="229"/>
      <c r="G802" s="229"/>
      <c r="H802" s="42"/>
      <c r="I802" s="42"/>
      <c r="J802" s="230"/>
      <c r="K802" s="230"/>
      <c r="L802" s="231"/>
      <c r="M802" s="229"/>
      <c r="N802" s="229"/>
      <c r="O802" s="232"/>
      <c r="P802" s="41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</row>
    <row r="803" spans="1:29" ht="18.75">
      <c r="A803" s="42"/>
      <c r="B803" s="42"/>
      <c r="C803" s="42"/>
      <c r="D803" s="42"/>
      <c r="E803" s="229"/>
      <c r="F803" s="229"/>
      <c r="G803" s="229"/>
      <c r="H803" s="42"/>
      <c r="I803" s="42"/>
      <c r="J803" s="230"/>
      <c r="K803" s="230"/>
      <c r="L803" s="231"/>
      <c r="M803" s="229"/>
      <c r="N803" s="229"/>
      <c r="O803" s="232"/>
      <c r="P803" s="41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</row>
    <row r="804" spans="1:29" ht="18.75">
      <c r="A804" s="42"/>
      <c r="B804" s="42"/>
      <c r="C804" s="42"/>
      <c r="D804" s="42"/>
      <c r="E804" s="229"/>
      <c r="F804" s="229"/>
      <c r="G804" s="229"/>
      <c r="H804" s="42"/>
      <c r="I804" s="42"/>
      <c r="J804" s="230"/>
      <c r="K804" s="230"/>
      <c r="L804" s="231"/>
      <c r="M804" s="229"/>
      <c r="N804" s="229"/>
      <c r="O804" s="232"/>
      <c r="P804" s="41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</row>
    <row r="805" spans="1:29" ht="18.75">
      <c r="A805" s="42"/>
      <c r="B805" s="42"/>
      <c r="C805" s="42"/>
      <c r="D805" s="42"/>
      <c r="E805" s="229"/>
      <c r="F805" s="229"/>
      <c r="G805" s="229"/>
      <c r="H805" s="42"/>
      <c r="I805" s="42"/>
      <c r="J805" s="230"/>
      <c r="K805" s="230"/>
      <c r="L805" s="231"/>
      <c r="M805" s="229"/>
      <c r="N805" s="229"/>
      <c r="O805" s="232"/>
      <c r="P805" s="41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</row>
    <row r="806" spans="1:29" ht="18.75">
      <c r="A806" s="42"/>
      <c r="B806" s="42"/>
      <c r="C806" s="42"/>
      <c r="D806" s="42"/>
      <c r="E806" s="229"/>
      <c r="F806" s="229"/>
      <c r="G806" s="229"/>
      <c r="H806" s="42"/>
      <c r="I806" s="42"/>
      <c r="J806" s="230"/>
      <c r="K806" s="230"/>
      <c r="L806" s="231"/>
      <c r="M806" s="229"/>
      <c r="N806" s="229"/>
      <c r="O806" s="232"/>
      <c r="P806" s="41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</row>
    <row r="807" spans="1:29" ht="18.75">
      <c r="A807" s="42"/>
      <c r="B807" s="42"/>
      <c r="C807" s="42"/>
      <c r="D807" s="42"/>
      <c r="E807" s="229"/>
      <c r="F807" s="229"/>
      <c r="G807" s="229"/>
      <c r="H807" s="42"/>
      <c r="I807" s="42"/>
      <c r="J807" s="230"/>
      <c r="K807" s="230"/>
      <c r="L807" s="231"/>
      <c r="M807" s="229"/>
      <c r="N807" s="229"/>
      <c r="O807" s="232"/>
      <c r="P807" s="41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</row>
    <row r="808" spans="1:29" ht="18.75">
      <c r="A808" s="42"/>
      <c r="B808" s="42"/>
      <c r="C808" s="42"/>
      <c r="D808" s="42"/>
      <c r="E808" s="229"/>
      <c r="F808" s="229"/>
      <c r="G808" s="229"/>
      <c r="H808" s="42"/>
      <c r="I808" s="42"/>
      <c r="J808" s="230"/>
      <c r="K808" s="230"/>
      <c r="L808" s="231"/>
      <c r="M808" s="229"/>
      <c r="N808" s="229"/>
      <c r="O808" s="232"/>
      <c r="P808" s="41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</row>
    <row r="809" spans="1:29" ht="18.75">
      <c r="A809" s="42"/>
      <c r="B809" s="42"/>
      <c r="C809" s="42"/>
      <c r="D809" s="42"/>
      <c r="E809" s="229"/>
      <c r="F809" s="229"/>
      <c r="G809" s="229"/>
      <c r="H809" s="42"/>
      <c r="I809" s="42"/>
      <c r="J809" s="230"/>
      <c r="K809" s="230"/>
      <c r="L809" s="231"/>
      <c r="M809" s="229"/>
      <c r="N809" s="229"/>
      <c r="O809" s="232"/>
      <c r="P809" s="41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</row>
    <row r="810" spans="1:29" ht="18.75">
      <c r="A810" s="42"/>
      <c r="B810" s="42"/>
      <c r="C810" s="42"/>
      <c r="D810" s="42"/>
      <c r="E810" s="229"/>
      <c r="F810" s="229"/>
      <c r="G810" s="229"/>
      <c r="H810" s="42"/>
      <c r="I810" s="42"/>
      <c r="J810" s="230"/>
      <c r="K810" s="230"/>
      <c r="L810" s="231"/>
      <c r="M810" s="229"/>
      <c r="N810" s="229"/>
      <c r="O810" s="232"/>
      <c r="P810" s="41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</row>
    <row r="811" spans="1:29" ht="18.75">
      <c r="A811" s="42"/>
      <c r="B811" s="42"/>
      <c r="C811" s="42"/>
      <c r="D811" s="42"/>
      <c r="E811" s="229"/>
      <c r="F811" s="229"/>
      <c r="G811" s="229"/>
      <c r="H811" s="42"/>
      <c r="I811" s="42"/>
      <c r="J811" s="230"/>
      <c r="K811" s="230"/>
      <c r="L811" s="231"/>
      <c r="M811" s="229"/>
      <c r="N811" s="229"/>
      <c r="O811" s="232"/>
      <c r="P811" s="41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</row>
    <row r="812" spans="1:29" ht="18.75">
      <c r="A812" s="42"/>
      <c r="B812" s="42"/>
      <c r="C812" s="42"/>
      <c r="D812" s="42"/>
      <c r="E812" s="229"/>
      <c r="F812" s="229"/>
      <c r="G812" s="229"/>
      <c r="H812" s="42"/>
      <c r="I812" s="42"/>
      <c r="J812" s="230"/>
      <c r="K812" s="230"/>
      <c r="L812" s="231"/>
      <c r="M812" s="229"/>
      <c r="N812" s="229"/>
      <c r="O812" s="232"/>
      <c r="P812" s="41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</row>
    <row r="813" spans="1:29" ht="18.75">
      <c r="A813" s="42"/>
      <c r="B813" s="42"/>
      <c r="C813" s="42"/>
      <c r="D813" s="42"/>
      <c r="E813" s="229"/>
      <c r="F813" s="229"/>
      <c r="G813" s="229"/>
      <c r="H813" s="42"/>
      <c r="I813" s="42"/>
      <c r="J813" s="230"/>
      <c r="K813" s="230"/>
      <c r="L813" s="231"/>
      <c r="M813" s="229"/>
      <c r="N813" s="229"/>
      <c r="O813" s="232"/>
      <c r="P813" s="41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</row>
    <row r="814" spans="1:29" ht="18.75">
      <c r="A814" s="42"/>
      <c r="B814" s="42"/>
      <c r="C814" s="42"/>
      <c r="D814" s="42"/>
      <c r="E814" s="229"/>
      <c r="F814" s="229"/>
      <c r="G814" s="229"/>
      <c r="H814" s="42"/>
      <c r="I814" s="42"/>
      <c r="J814" s="230"/>
      <c r="K814" s="230"/>
      <c r="L814" s="231"/>
      <c r="M814" s="229"/>
      <c r="N814" s="229"/>
      <c r="O814" s="232"/>
      <c r="P814" s="41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</row>
    <row r="815" spans="1:29" ht="18.75">
      <c r="A815" s="42"/>
      <c r="B815" s="42"/>
      <c r="C815" s="42"/>
      <c r="D815" s="42"/>
      <c r="E815" s="229"/>
      <c r="F815" s="229"/>
      <c r="G815" s="229"/>
      <c r="H815" s="42"/>
      <c r="I815" s="42"/>
      <c r="J815" s="230"/>
      <c r="K815" s="230"/>
      <c r="L815" s="231"/>
      <c r="M815" s="229"/>
      <c r="N815" s="229"/>
      <c r="O815" s="232"/>
      <c r="P815" s="41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</row>
    <row r="816" spans="1:29" ht="18.75">
      <c r="A816" s="42"/>
      <c r="B816" s="42"/>
      <c r="C816" s="42"/>
      <c r="D816" s="42"/>
      <c r="E816" s="229"/>
      <c r="F816" s="229"/>
      <c r="G816" s="229"/>
      <c r="H816" s="42"/>
      <c r="I816" s="42"/>
      <c r="J816" s="230"/>
      <c r="K816" s="230"/>
      <c r="L816" s="231"/>
      <c r="M816" s="229"/>
      <c r="N816" s="229"/>
      <c r="O816" s="232"/>
      <c r="P816" s="41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</row>
    <row r="817" spans="1:29" ht="18.75">
      <c r="A817" s="42"/>
      <c r="B817" s="42"/>
      <c r="C817" s="42"/>
      <c r="D817" s="42"/>
      <c r="E817" s="229"/>
      <c r="F817" s="229"/>
      <c r="G817" s="229"/>
      <c r="H817" s="42"/>
      <c r="I817" s="42"/>
      <c r="J817" s="230"/>
      <c r="K817" s="230"/>
      <c r="L817" s="231"/>
      <c r="M817" s="229"/>
      <c r="N817" s="229"/>
      <c r="O817" s="232"/>
      <c r="P817" s="41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</row>
    <row r="818" spans="1:29" ht="18.75">
      <c r="A818" s="42"/>
      <c r="B818" s="42"/>
      <c r="C818" s="42"/>
      <c r="D818" s="42"/>
      <c r="E818" s="229"/>
      <c r="F818" s="229"/>
      <c r="G818" s="229"/>
      <c r="H818" s="42"/>
      <c r="I818" s="42"/>
      <c r="J818" s="230"/>
      <c r="K818" s="230"/>
      <c r="L818" s="231"/>
      <c r="M818" s="229"/>
      <c r="N818" s="229"/>
      <c r="O818" s="232"/>
      <c r="P818" s="41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</row>
    <row r="819" spans="1:29" ht="18.75">
      <c r="A819" s="42"/>
      <c r="B819" s="42"/>
      <c r="C819" s="42"/>
      <c r="D819" s="42"/>
      <c r="E819" s="229"/>
      <c r="F819" s="229"/>
      <c r="G819" s="229"/>
      <c r="H819" s="42"/>
      <c r="I819" s="42"/>
      <c r="J819" s="230"/>
      <c r="K819" s="230"/>
      <c r="L819" s="231"/>
      <c r="M819" s="229"/>
      <c r="N819" s="229"/>
      <c r="O819" s="232"/>
      <c r="P819" s="41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</row>
    <row r="820" spans="1:29" ht="18.75">
      <c r="A820" s="42"/>
      <c r="B820" s="42"/>
      <c r="C820" s="42"/>
      <c r="D820" s="42"/>
      <c r="E820" s="229"/>
      <c r="F820" s="229"/>
      <c r="G820" s="229"/>
      <c r="H820" s="42"/>
      <c r="I820" s="42"/>
      <c r="J820" s="230"/>
      <c r="K820" s="230"/>
      <c r="L820" s="231"/>
      <c r="M820" s="229"/>
      <c r="N820" s="229"/>
      <c r="O820" s="232"/>
      <c r="P820" s="41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</row>
    <row r="821" spans="1:29" ht="18.75">
      <c r="A821" s="42"/>
      <c r="B821" s="42"/>
      <c r="C821" s="42"/>
      <c r="D821" s="42"/>
      <c r="E821" s="229"/>
      <c r="F821" s="229"/>
      <c r="G821" s="229"/>
      <c r="H821" s="42"/>
      <c r="I821" s="42"/>
      <c r="J821" s="230"/>
      <c r="K821" s="230"/>
      <c r="L821" s="231"/>
      <c r="M821" s="229"/>
      <c r="N821" s="229"/>
      <c r="O821" s="232"/>
      <c r="P821" s="41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</row>
    <row r="822" spans="1:29" ht="18.75">
      <c r="A822" s="42"/>
      <c r="B822" s="42"/>
      <c r="C822" s="42"/>
      <c r="D822" s="42"/>
      <c r="E822" s="229"/>
      <c r="F822" s="229"/>
      <c r="G822" s="229"/>
      <c r="H822" s="42"/>
      <c r="I822" s="42"/>
      <c r="J822" s="230"/>
      <c r="K822" s="230"/>
      <c r="L822" s="231"/>
      <c r="M822" s="229"/>
      <c r="N822" s="229"/>
      <c r="O822" s="232"/>
      <c r="P822" s="41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</row>
    <row r="823" spans="1:29" ht="18.75">
      <c r="A823" s="42"/>
      <c r="B823" s="42"/>
      <c r="C823" s="42"/>
      <c r="D823" s="42"/>
      <c r="E823" s="229"/>
      <c r="F823" s="229"/>
      <c r="G823" s="229"/>
      <c r="H823" s="42"/>
      <c r="I823" s="42"/>
      <c r="J823" s="230"/>
      <c r="K823" s="230"/>
      <c r="L823" s="231"/>
      <c r="M823" s="229"/>
      <c r="N823" s="229"/>
      <c r="O823" s="232"/>
      <c r="P823" s="41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</row>
    <row r="824" spans="1:29" ht="18.75">
      <c r="A824" s="42"/>
      <c r="B824" s="42"/>
      <c r="C824" s="42"/>
      <c r="D824" s="42"/>
      <c r="E824" s="229"/>
      <c r="F824" s="229"/>
      <c r="G824" s="229"/>
      <c r="H824" s="42"/>
      <c r="I824" s="42"/>
      <c r="J824" s="230"/>
      <c r="K824" s="230"/>
      <c r="L824" s="231"/>
      <c r="M824" s="229"/>
      <c r="N824" s="229"/>
      <c r="O824" s="232"/>
      <c r="P824" s="41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</row>
    <row r="825" spans="1:29" ht="18.75">
      <c r="A825" s="42"/>
      <c r="B825" s="42"/>
      <c r="C825" s="42"/>
      <c r="D825" s="42"/>
      <c r="E825" s="229"/>
      <c r="F825" s="229"/>
      <c r="G825" s="229"/>
      <c r="H825" s="42"/>
      <c r="I825" s="42"/>
      <c r="J825" s="230"/>
      <c r="K825" s="230"/>
      <c r="L825" s="231"/>
      <c r="M825" s="229"/>
      <c r="N825" s="229"/>
      <c r="O825" s="232"/>
      <c r="P825" s="41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</row>
    <row r="826" spans="1:29" ht="18.75">
      <c r="A826" s="42"/>
      <c r="B826" s="42"/>
      <c r="C826" s="42"/>
      <c r="D826" s="42"/>
      <c r="E826" s="229"/>
      <c r="F826" s="229"/>
      <c r="G826" s="229"/>
      <c r="H826" s="42"/>
      <c r="I826" s="42"/>
      <c r="J826" s="230"/>
      <c r="K826" s="230"/>
      <c r="L826" s="231"/>
      <c r="M826" s="229"/>
      <c r="N826" s="229"/>
      <c r="O826" s="232"/>
      <c r="P826" s="41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</row>
    <row r="827" spans="1:29" ht="18.75">
      <c r="A827" s="42"/>
      <c r="B827" s="42"/>
      <c r="C827" s="42"/>
      <c r="D827" s="42"/>
      <c r="E827" s="229"/>
      <c r="F827" s="229"/>
      <c r="G827" s="229"/>
      <c r="H827" s="42"/>
      <c r="I827" s="42"/>
      <c r="J827" s="230"/>
      <c r="K827" s="230"/>
      <c r="L827" s="231"/>
      <c r="M827" s="229"/>
      <c r="N827" s="229"/>
      <c r="O827" s="232"/>
      <c r="P827" s="41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</row>
    <row r="828" spans="1:29" ht="18.75">
      <c r="A828" s="42"/>
      <c r="B828" s="42"/>
      <c r="C828" s="42"/>
      <c r="D828" s="42"/>
      <c r="E828" s="229"/>
      <c r="F828" s="229"/>
      <c r="G828" s="229"/>
      <c r="H828" s="42"/>
      <c r="I828" s="42"/>
      <c r="J828" s="230"/>
      <c r="K828" s="230"/>
      <c r="L828" s="231"/>
      <c r="M828" s="229"/>
      <c r="N828" s="229"/>
      <c r="O828" s="232"/>
      <c r="P828" s="41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</row>
    <row r="829" spans="1:29" ht="18.75">
      <c r="A829" s="42"/>
      <c r="B829" s="42"/>
      <c r="C829" s="42"/>
      <c r="D829" s="42"/>
      <c r="E829" s="229"/>
      <c r="F829" s="229"/>
      <c r="G829" s="229"/>
      <c r="H829" s="42"/>
      <c r="I829" s="42"/>
      <c r="J829" s="230"/>
      <c r="K829" s="230"/>
      <c r="L829" s="231"/>
      <c r="M829" s="229"/>
      <c r="N829" s="229"/>
      <c r="O829" s="232"/>
      <c r="P829" s="41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</row>
    <row r="830" spans="1:29" ht="18.75">
      <c r="A830" s="42"/>
      <c r="B830" s="42"/>
      <c r="C830" s="42"/>
      <c r="D830" s="42"/>
      <c r="E830" s="229"/>
      <c r="F830" s="229"/>
      <c r="G830" s="229"/>
      <c r="H830" s="42"/>
      <c r="I830" s="42"/>
      <c r="J830" s="230"/>
      <c r="K830" s="230"/>
      <c r="L830" s="231"/>
      <c r="M830" s="229"/>
      <c r="N830" s="229"/>
      <c r="O830" s="232"/>
      <c r="P830" s="41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</row>
    <row r="831" spans="1:29" ht="18.75">
      <c r="A831" s="42"/>
      <c r="B831" s="42"/>
      <c r="C831" s="42"/>
      <c r="D831" s="42"/>
      <c r="E831" s="229"/>
      <c r="F831" s="229"/>
      <c r="G831" s="229"/>
      <c r="H831" s="42"/>
      <c r="I831" s="42"/>
      <c r="J831" s="230"/>
      <c r="K831" s="230"/>
      <c r="L831" s="231"/>
      <c r="M831" s="229"/>
      <c r="N831" s="229"/>
      <c r="O831" s="232"/>
      <c r="P831" s="41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</row>
    <row r="832" spans="1:29" ht="18.75">
      <c r="A832" s="42"/>
      <c r="B832" s="42"/>
      <c r="C832" s="42"/>
      <c r="D832" s="42"/>
      <c r="E832" s="229"/>
      <c r="F832" s="229"/>
      <c r="G832" s="229"/>
      <c r="H832" s="42"/>
      <c r="I832" s="42"/>
      <c r="J832" s="230"/>
      <c r="K832" s="230"/>
      <c r="L832" s="231"/>
      <c r="M832" s="229"/>
      <c r="N832" s="229"/>
      <c r="O832" s="232"/>
      <c r="P832" s="41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</row>
    <row r="833" spans="1:29" ht="18.75">
      <c r="A833" s="42"/>
      <c r="B833" s="42"/>
      <c r="C833" s="42"/>
      <c r="D833" s="42"/>
      <c r="E833" s="229"/>
      <c r="F833" s="229"/>
      <c r="G833" s="229"/>
      <c r="H833" s="42"/>
      <c r="I833" s="42"/>
      <c r="J833" s="230"/>
      <c r="K833" s="230"/>
      <c r="L833" s="231"/>
      <c r="M833" s="229"/>
      <c r="N833" s="229"/>
      <c r="O833" s="232"/>
      <c r="P833" s="41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</row>
    <row r="834" spans="1:29" ht="18.75">
      <c r="A834" s="42"/>
      <c r="B834" s="42"/>
      <c r="C834" s="42"/>
      <c r="D834" s="42"/>
      <c r="E834" s="229"/>
      <c r="F834" s="229"/>
      <c r="G834" s="229"/>
      <c r="H834" s="42"/>
      <c r="I834" s="42"/>
      <c r="J834" s="230"/>
      <c r="K834" s="230"/>
      <c r="L834" s="231"/>
      <c r="M834" s="229"/>
      <c r="N834" s="229"/>
      <c r="O834" s="232"/>
      <c r="P834" s="41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</row>
    <row r="835" spans="1:29" ht="18.75">
      <c r="A835" s="42"/>
      <c r="B835" s="42"/>
      <c r="C835" s="42"/>
      <c r="D835" s="42"/>
      <c r="E835" s="229"/>
      <c r="F835" s="229"/>
      <c r="G835" s="229"/>
      <c r="H835" s="42"/>
      <c r="I835" s="42"/>
      <c r="J835" s="230"/>
      <c r="K835" s="230"/>
      <c r="L835" s="231"/>
      <c r="M835" s="229"/>
      <c r="N835" s="229"/>
      <c r="O835" s="232"/>
      <c r="P835" s="41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</row>
    <row r="836" spans="1:29" ht="18.75">
      <c r="A836" s="42"/>
      <c r="B836" s="42"/>
      <c r="C836" s="42"/>
      <c r="D836" s="42"/>
      <c r="E836" s="229"/>
      <c r="F836" s="229"/>
      <c r="G836" s="229"/>
      <c r="H836" s="42"/>
      <c r="I836" s="42"/>
      <c r="J836" s="230"/>
      <c r="K836" s="230"/>
      <c r="L836" s="231"/>
      <c r="M836" s="229"/>
      <c r="N836" s="229"/>
      <c r="O836" s="232"/>
      <c r="P836" s="41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</row>
    <row r="837" spans="1:29" ht="18.75">
      <c r="A837" s="42"/>
      <c r="B837" s="42"/>
      <c r="C837" s="42"/>
      <c r="D837" s="42"/>
      <c r="E837" s="229"/>
      <c r="F837" s="229"/>
      <c r="G837" s="229"/>
      <c r="H837" s="42"/>
      <c r="I837" s="42"/>
      <c r="J837" s="230"/>
      <c r="K837" s="230"/>
      <c r="L837" s="231"/>
      <c r="M837" s="229"/>
      <c r="N837" s="229"/>
      <c r="O837" s="232"/>
      <c r="P837" s="41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</row>
    <row r="838" spans="1:29" ht="18.75">
      <c r="A838" s="42"/>
      <c r="B838" s="42"/>
      <c r="C838" s="42"/>
      <c r="D838" s="42"/>
      <c r="E838" s="229"/>
      <c r="F838" s="229"/>
      <c r="G838" s="229"/>
      <c r="H838" s="42"/>
      <c r="I838" s="42"/>
      <c r="J838" s="230"/>
      <c r="K838" s="230"/>
      <c r="L838" s="231"/>
      <c r="M838" s="229"/>
      <c r="N838" s="229"/>
      <c r="O838" s="232"/>
      <c r="P838" s="41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</row>
    <row r="839" spans="1:29" ht="18.75">
      <c r="A839" s="42"/>
      <c r="B839" s="42"/>
      <c r="C839" s="42"/>
      <c r="D839" s="42"/>
      <c r="E839" s="229"/>
      <c r="F839" s="229"/>
      <c r="G839" s="229"/>
      <c r="H839" s="42"/>
      <c r="I839" s="42"/>
      <c r="J839" s="230"/>
      <c r="K839" s="230"/>
      <c r="L839" s="231"/>
      <c r="M839" s="229"/>
      <c r="N839" s="229"/>
      <c r="O839" s="232"/>
      <c r="P839" s="41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</row>
    <row r="840" spans="1:29" ht="18.75">
      <c r="A840" s="42"/>
      <c r="B840" s="42"/>
      <c r="C840" s="42"/>
      <c r="D840" s="42"/>
      <c r="E840" s="229"/>
      <c r="F840" s="229"/>
      <c r="G840" s="229"/>
      <c r="H840" s="42"/>
      <c r="I840" s="42"/>
      <c r="J840" s="230"/>
      <c r="K840" s="230"/>
      <c r="L840" s="231"/>
      <c r="M840" s="229"/>
      <c r="N840" s="229"/>
      <c r="O840" s="232"/>
      <c r="P840" s="41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</row>
    <row r="841" spans="1:29" ht="18.75">
      <c r="A841" s="42"/>
      <c r="B841" s="42"/>
      <c r="C841" s="42"/>
      <c r="D841" s="42"/>
      <c r="E841" s="229"/>
      <c r="F841" s="229"/>
      <c r="G841" s="229"/>
      <c r="H841" s="42"/>
      <c r="I841" s="42"/>
      <c r="J841" s="230"/>
      <c r="K841" s="230"/>
      <c r="L841" s="231"/>
      <c r="M841" s="229"/>
      <c r="N841" s="229"/>
      <c r="O841" s="232"/>
      <c r="P841" s="41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</row>
    <row r="842" spans="1:29" ht="18.75">
      <c r="A842" s="42"/>
      <c r="B842" s="42"/>
      <c r="C842" s="42"/>
      <c r="D842" s="42"/>
      <c r="E842" s="229"/>
      <c r="F842" s="229"/>
      <c r="G842" s="229"/>
      <c r="H842" s="42"/>
      <c r="I842" s="42"/>
      <c r="J842" s="230"/>
      <c r="K842" s="230"/>
      <c r="L842" s="231"/>
      <c r="M842" s="229"/>
      <c r="N842" s="229"/>
      <c r="O842" s="232"/>
      <c r="P842" s="41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</row>
    <row r="843" spans="1:29" ht="18.75">
      <c r="A843" s="42"/>
      <c r="B843" s="42"/>
      <c r="C843" s="42"/>
      <c r="D843" s="42"/>
      <c r="E843" s="229"/>
      <c r="F843" s="229"/>
      <c r="G843" s="229"/>
      <c r="H843" s="42"/>
      <c r="I843" s="42"/>
      <c r="J843" s="230"/>
      <c r="K843" s="230"/>
      <c r="L843" s="231"/>
      <c r="M843" s="229"/>
      <c r="N843" s="229"/>
      <c r="O843" s="232"/>
      <c r="P843" s="41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</row>
    <row r="844" spans="1:29" ht="18.75">
      <c r="A844" s="42"/>
      <c r="B844" s="42"/>
      <c r="C844" s="42"/>
      <c r="D844" s="42"/>
      <c r="E844" s="229"/>
      <c r="F844" s="229"/>
      <c r="G844" s="229"/>
      <c r="H844" s="42"/>
      <c r="I844" s="42"/>
      <c r="J844" s="230"/>
      <c r="K844" s="230"/>
      <c r="L844" s="231"/>
      <c r="M844" s="229"/>
      <c r="N844" s="229"/>
      <c r="O844" s="232"/>
      <c r="P844" s="41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</row>
    <row r="845" spans="1:29" ht="18.75">
      <c r="A845" s="42"/>
      <c r="B845" s="42"/>
      <c r="C845" s="42"/>
      <c r="D845" s="42"/>
      <c r="E845" s="229"/>
      <c r="F845" s="229"/>
      <c r="G845" s="229"/>
      <c r="H845" s="42"/>
      <c r="I845" s="42"/>
      <c r="J845" s="230"/>
      <c r="K845" s="230"/>
      <c r="L845" s="231"/>
      <c r="M845" s="229"/>
      <c r="N845" s="229"/>
      <c r="O845" s="232"/>
      <c r="P845" s="41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</row>
    <row r="846" spans="1:29" ht="18.75">
      <c r="A846" s="42"/>
      <c r="B846" s="42"/>
      <c r="C846" s="42"/>
      <c r="D846" s="42"/>
      <c r="E846" s="229"/>
      <c r="F846" s="229"/>
      <c r="G846" s="229"/>
      <c r="H846" s="42"/>
      <c r="I846" s="42"/>
      <c r="J846" s="230"/>
      <c r="K846" s="230"/>
      <c r="L846" s="231"/>
      <c r="M846" s="229"/>
      <c r="N846" s="229"/>
      <c r="O846" s="232"/>
      <c r="P846" s="41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</row>
    <row r="847" spans="1:29" ht="18.75">
      <c r="A847" s="42"/>
      <c r="B847" s="42"/>
      <c r="C847" s="42"/>
      <c r="D847" s="42"/>
      <c r="E847" s="229"/>
      <c r="F847" s="229"/>
      <c r="G847" s="229"/>
      <c r="H847" s="42"/>
      <c r="I847" s="42"/>
      <c r="J847" s="230"/>
      <c r="K847" s="230"/>
      <c r="L847" s="231"/>
      <c r="M847" s="229"/>
      <c r="N847" s="229"/>
      <c r="O847" s="232"/>
      <c r="P847" s="41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</row>
    <row r="848" spans="1:29" ht="18.75">
      <c r="A848" s="42"/>
      <c r="B848" s="42"/>
      <c r="C848" s="42"/>
      <c r="D848" s="42"/>
      <c r="E848" s="229"/>
      <c r="F848" s="229"/>
      <c r="G848" s="229"/>
      <c r="H848" s="42"/>
      <c r="I848" s="42"/>
      <c r="J848" s="230"/>
      <c r="K848" s="230"/>
      <c r="L848" s="231"/>
      <c r="M848" s="229"/>
      <c r="N848" s="229"/>
      <c r="O848" s="232"/>
      <c r="P848" s="41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</row>
    <row r="849" spans="1:29" ht="18.75">
      <c r="A849" s="42"/>
      <c r="B849" s="42"/>
      <c r="C849" s="42"/>
      <c r="D849" s="42"/>
      <c r="E849" s="229"/>
      <c r="F849" s="229"/>
      <c r="G849" s="229"/>
      <c r="H849" s="42"/>
      <c r="I849" s="42"/>
      <c r="J849" s="230"/>
      <c r="K849" s="230"/>
      <c r="L849" s="231"/>
      <c r="M849" s="229"/>
      <c r="N849" s="229"/>
      <c r="O849" s="232"/>
      <c r="P849" s="41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</row>
    <row r="850" spans="1:29" ht="18.75">
      <c r="A850" s="42"/>
      <c r="B850" s="42"/>
      <c r="C850" s="42"/>
      <c r="D850" s="42"/>
      <c r="E850" s="229"/>
      <c r="F850" s="229"/>
      <c r="G850" s="229"/>
      <c r="H850" s="42"/>
      <c r="I850" s="42"/>
      <c r="J850" s="230"/>
      <c r="K850" s="230"/>
      <c r="L850" s="231"/>
      <c r="M850" s="229"/>
      <c r="N850" s="229"/>
      <c r="O850" s="232"/>
      <c r="P850" s="41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</row>
    <row r="851" spans="1:29" ht="18.75">
      <c r="A851" s="42"/>
      <c r="B851" s="42"/>
      <c r="C851" s="42"/>
      <c r="D851" s="42"/>
      <c r="E851" s="229"/>
      <c r="F851" s="229"/>
      <c r="G851" s="229"/>
      <c r="H851" s="42"/>
      <c r="I851" s="42"/>
      <c r="J851" s="230"/>
      <c r="K851" s="230"/>
      <c r="L851" s="231"/>
      <c r="M851" s="229"/>
      <c r="N851" s="229"/>
      <c r="O851" s="232"/>
      <c r="P851" s="41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</row>
    <row r="852" spans="1:29" ht="18.75">
      <c r="A852" s="42"/>
      <c r="B852" s="42"/>
      <c r="C852" s="42"/>
      <c r="D852" s="42"/>
      <c r="E852" s="229"/>
      <c r="F852" s="229"/>
      <c r="G852" s="229"/>
      <c r="H852" s="42"/>
      <c r="I852" s="42"/>
      <c r="J852" s="230"/>
      <c r="K852" s="230"/>
      <c r="L852" s="231"/>
      <c r="M852" s="229"/>
      <c r="N852" s="229"/>
      <c r="O852" s="232"/>
      <c r="P852" s="41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</row>
    <row r="853" spans="1:29" ht="18.75">
      <c r="A853" s="42"/>
      <c r="B853" s="42"/>
      <c r="C853" s="42"/>
      <c r="D853" s="42"/>
      <c r="E853" s="229"/>
      <c r="F853" s="229"/>
      <c r="G853" s="229"/>
      <c r="H853" s="42"/>
      <c r="I853" s="42"/>
      <c r="J853" s="230"/>
      <c r="K853" s="230"/>
      <c r="L853" s="231"/>
      <c r="M853" s="229"/>
      <c r="N853" s="229"/>
      <c r="O853" s="232"/>
      <c r="P853" s="41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</row>
    <row r="854" spans="1:29" ht="18.75">
      <c r="A854" s="42"/>
      <c r="B854" s="42"/>
      <c r="C854" s="42"/>
      <c r="D854" s="42"/>
      <c r="E854" s="229"/>
      <c r="F854" s="229"/>
      <c r="G854" s="229"/>
      <c r="H854" s="42"/>
      <c r="I854" s="42"/>
      <c r="J854" s="230"/>
      <c r="K854" s="230"/>
      <c r="L854" s="231"/>
      <c r="M854" s="229"/>
      <c r="N854" s="229"/>
      <c r="O854" s="232"/>
      <c r="P854" s="41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</row>
    <row r="855" spans="1:29" ht="18.75">
      <c r="A855" s="42"/>
      <c r="B855" s="42"/>
      <c r="C855" s="42"/>
      <c r="D855" s="42"/>
      <c r="E855" s="229"/>
      <c r="F855" s="229"/>
      <c r="G855" s="229"/>
      <c r="H855" s="42"/>
      <c r="I855" s="42"/>
      <c r="J855" s="230"/>
      <c r="K855" s="230"/>
      <c r="L855" s="231"/>
      <c r="M855" s="229"/>
      <c r="N855" s="229"/>
      <c r="O855" s="232"/>
      <c r="P855" s="41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</row>
    <row r="856" spans="1:29" ht="18.75">
      <c r="A856" s="42"/>
      <c r="B856" s="42"/>
      <c r="C856" s="42"/>
      <c r="D856" s="42"/>
      <c r="E856" s="229"/>
      <c r="F856" s="229"/>
      <c r="G856" s="229"/>
      <c r="H856" s="42"/>
      <c r="I856" s="42"/>
      <c r="J856" s="230"/>
      <c r="K856" s="230"/>
      <c r="L856" s="231"/>
      <c r="M856" s="229"/>
      <c r="N856" s="229"/>
      <c r="O856" s="232"/>
      <c r="P856" s="41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</row>
    <row r="857" spans="1:29" ht="18.75">
      <c r="A857" s="42"/>
      <c r="B857" s="42"/>
      <c r="C857" s="42"/>
      <c r="D857" s="42"/>
      <c r="E857" s="229"/>
      <c r="F857" s="229"/>
      <c r="G857" s="229"/>
      <c r="H857" s="42"/>
      <c r="I857" s="42"/>
      <c r="J857" s="230"/>
      <c r="K857" s="230"/>
      <c r="L857" s="231"/>
      <c r="M857" s="229"/>
      <c r="N857" s="229"/>
      <c r="O857" s="232"/>
      <c r="P857" s="41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</row>
    <row r="858" spans="1:29" ht="18.75">
      <c r="A858" s="42"/>
      <c r="B858" s="42"/>
      <c r="C858" s="42"/>
      <c r="D858" s="42"/>
      <c r="E858" s="229"/>
      <c r="F858" s="229"/>
      <c r="G858" s="229"/>
      <c r="H858" s="42"/>
      <c r="I858" s="42"/>
      <c r="J858" s="230"/>
      <c r="K858" s="230"/>
      <c r="L858" s="231"/>
      <c r="M858" s="229"/>
      <c r="N858" s="229"/>
      <c r="O858" s="232"/>
      <c r="P858" s="41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</row>
    <row r="859" spans="1:29" ht="18.75">
      <c r="A859" s="42"/>
      <c r="B859" s="42"/>
      <c r="C859" s="42"/>
      <c r="D859" s="42"/>
      <c r="E859" s="229"/>
      <c r="F859" s="229"/>
      <c r="G859" s="229"/>
      <c r="H859" s="42"/>
      <c r="I859" s="42"/>
      <c r="J859" s="230"/>
      <c r="K859" s="230"/>
      <c r="L859" s="231"/>
      <c r="M859" s="229"/>
      <c r="N859" s="229"/>
      <c r="O859" s="232"/>
      <c r="P859" s="41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</row>
    <row r="860" spans="1:29" ht="18.75">
      <c r="A860" s="42"/>
      <c r="B860" s="42"/>
      <c r="C860" s="42"/>
      <c r="D860" s="42"/>
      <c r="E860" s="229"/>
      <c r="F860" s="229"/>
      <c r="G860" s="229"/>
      <c r="H860" s="42"/>
      <c r="I860" s="42"/>
      <c r="J860" s="230"/>
      <c r="K860" s="230"/>
      <c r="L860" s="231"/>
      <c r="M860" s="229"/>
      <c r="N860" s="229"/>
      <c r="O860" s="232"/>
      <c r="P860" s="41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</row>
    <row r="861" spans="1:29" ht="18.75">
      <c r="A861" s="42"/>
      <c r="B861" s="42"/>
      <c r="C861" s="42"/>
      <c r="D861" s="42"/>
      <c r="E861" s="229"/>
      <c r="F861" s="229"/>
      <c r="G861" s="229"/>
      <c r="H861" s="42"/>
      <c r="I861" s="42"/>
      <c r="J861" s="230"/>
      <c r="K861" s="230"/>
      <c r="L861" s="231"/>
      <c r="M861" s="229"/>
      <c r="N861" s="229"/>
      <c r="O861" s="232"/>
      <c r="P861" s="41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</row>
    <row r="862" spans="1:29" ht="18.75">
      <c r="A862" s="42"/>
      <c r="B862" s="42"/>
      <c r="C862" s="42"/>
      <c r="D862" s="42"/>
      <c r="E862" s="229"/>
      <c r="F862" s="229"/>
      <c r="G862" s="229"/>
      <c r="H862" s="42"/>
      <c r="I862" s="42"/>
      <c r="J862" s="230"/>
      <c r="K862" s="230"/>
      <c r="L862" s="231"/>
      <c r="M862" s="229"/>
      <c r="N862" s="229"/>
      <c r="O862" s="232"/>
      <c r="P862" s="41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</row>
    <row r="863" spans="1:29" ht="18.75">
      <c r="A863" s="42"/>
      <c r="B863" s="42"/>
      <c r="C863" s="42"/>
      <c r="D863" s="42"/>
      <c r="E863" s="229"/>
      <c r="F863" s="229"/>
      <c r="G863" s="229"/>
      <c r="H863" s="42"/>
      <c r="I863" s="42"/>
      <c r="J863" s="230"/>
      <c r="K863" s="230"/>
      <c r="L863" s="231"/>
      <c r="M863" s="229"/>
      <c r="N863" s="229"/>
      <c r="O863" s="232"/>
      <c r="P863" s="41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</row>
    <row r="864" spans="1:29" ht="18.75">
      <c r="A864" s="42"/>
      <c r="B864" s="42"/>
      <c r="C864" s="42"/>
      <c r="D864" s="42"/>
      <c r="E864" s="229"/>
      <c r="F864" s="229"/>
      <c r="G864" s="229"/>
      <c r="H864" s="42"/>
      <c r="I864" s="42"/>
      <c r="J864" s="230"/>
      <c r="K864" s="230"/>
      <c r="L864" s="231"/>
      <c r="M864" s="229"/>
      <c r="N864" s="229"/>
      <c r="O864" s="232"/>
      <c r="P864" s="41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</row>
    <row r="865" spans="1:29" ht="18.75">
      <c r="A865" s="42"/>
      <c r="B865" s="42"/>
      <c r="C865" s="42"/>
      <c r="D865" s="42"/>
      <c r="E865" s="229"/>
      <c r="F865" s="229"/>
      <c r="G865" s="229"/>
      <c r="H865" s="42"/>
      <c r="I865" s="42"/>
      <c r="J865" s="230"/>
      <c r="K865" s="230"/>
      <c r="L865" s="231"/>
      <c r="M865" s="229"/>
      <c r="N865" s="229"/>
      <c r="O865" s="232"/>
      <c r="P865" s="41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</row>
    <row r="866" spans="1:29" ht="18.75">
      <c r="A866" s="42"/>
      <c r="B866" s="42"/>
      <c r="C866" s="42"/>
      <c r="D866" s="42"/>
      <c r="E866" s="229"/>
      <c r="F866" s="229"/>
      <c r="G866" s="229"/>
      <c r="H866" s="42"/>
      <c r="I866" s="42"/>
      <c r="J866" s="230"/>
      <c r="K866" s="230"/>
      <c r="L866" s="231"/>
      <c r="M866" s="229"/>
      <c r="N866" s="229"/>
      <c r="O866" s="232"/>
      <c r="P866" s="41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</row>
    <row r="867" spans="1:29" ht="18.75">
      <c r="A867" s="42"/>
      <c r="B867" s="42"/>
      <c r="C867" s="42"/>
      <c r="D867" s="42"/>
      <c r="E867" s="229"/>
      <c r="F867" s="229"/>
      <c r="G867" s="229"/>
      <c r="H867" s="42"/>
      <c r="I867" s="42"/>
      <c r="J867" s="230"/>
      <c r="K867" s="230"/>
      <c r="L867" s="231"/>
      <c r="M867" s="229"/>
      <c r="N867" s="229"/>
      <c r="O867" s="232"/>
      <c r="P867" s="41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</row>
    <row r="868" spans="1:29" ht="18.75">
      <c r="A868" s="42"/>
      <c r="B868" s="42"/>
      <c r="C868" s="42"/>
      <c r="D868" s="42"/>
      <c r="E868" s="229"/>
      <c r="F868" s="229"/>
      <c r="G868" s="229"/>
      <c r="H868" s="42"/>
      <c r="I868" s="42"/>
      <c r="J868" s="230"/>
      <c r="K868" s="230"/>
      <c r="L868" s="231"/>
      <c r="M868" s="229"/>
      <c r="N868" s="229"/>
      <c r="O868" s="232"/>
      <c r="P868" s="41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</row>
    <row r="869" spans="1:29" ht="18.75">
      <c r="A869" s="42"/>
      <c r="B869" s="42"/>
      <c r="C869" s="42"/>
      <c r="D869" s="42"/>
      <c r="E869" s="229"/>
      <c r="F869" s="229"/>
      <c r="G869" s="229"/>
      <c r="H869" s="42"/>
      <c r="I869" s="42"/>
      <c r="J869" s="230"/>
      <c r="K869" s="230"/>
      <c r="L869" s="231"/>
      <c r="M869" s="229"/>
      <c r="N869" s="229"/>
      <c r="O869" s="232"/>
      <c r="P869" s="41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</row>
    <row r="870" spans="1:29" ht="18.75">
      <c r="A870" s="42"/>
      <c r="B870" s="42"/>
      <c r="C870" s="42"/>
      <c r="D870" s="42"/>
      <c r="E870" s="229"/>
      <c r="F870" s="229"/>
      <c r="G870" s="229"/>
      <c r="H870" s="42"/>
      <c r="I870" s="42"/>
      <c r="J870" s="230"/>
      <c r="K870" s="230"/>
      <c r="L870" s="231"/>
      <c r="M870" s="229"/>
      <c r="N870" s="229"/>
      <c r="O870" s="232"/>
      <c r="P870" s="41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</row>
    <row r="871" spans="1:29" ht="18.75">
      <c r="A871" s="42"/>
      <c r="B871" s="42"/>
      <c r="C871" s="42"/>
      <c r="D871" s="42"/>
      <c r="E871" s="229"/>
      <c r="F871" s="229"/>
      <c r="G871" s="229"/>
      <c r="H871" s="42"/>
      <c r="I871" s="42"/>
      <c r="J871" s="230"/>
      <c r="K871" s="230"/>
      <c r="L871" s="231"/>
      <c r="M871" s="229"/>
      <c r="N871" s="229"/>
      <c r="O871" s="232"/>
      <c r="P871" s="41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</row>
    <row r="872" spans="1:29" ht="18.75">
      <c r="A872" s="42"/>
      <c r="B872" s="42"/>
      <c r="C872" s="42"/>
      <c r="D872" s="42"/>
      <c r="E872" s="229"/>
      <c r="F872" s="229"/>
      <c r="G872" s="229"/>
      <c r="H872" s="42"/>
      <c r="I872" s="42"/>
      <c r="J872" s="230"/>
      <c r="K872" s="230"/>
      <c r="L872" s="231"/>
      <c r="M872" s="229"/>
      <c r="N872" s="229"/>
      <c r="O872" s="232"/>
      <c r="P872" s="41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</row>
    <row r="873" spans="1:29" ht="18.75">
      <c r="A873" s="42"/>
      <c r="B873" s="42"/>
      <c r="C873" s="42"/>
      <c r="D873" s="42"/>
      <c r="E873" s="229"/>
      <c r="F873" s="229"/>
      <c r="G873" s="229"/>
      <c r="H873" s="42"/>
      <c r="I873" s="42"/>
      <c r="J873" s="230"/>
      <c r="K873" s="230"/>
      <c r="L873" s="231"/>
      <c r="M873" s="229"/>
      <c r="N873" s="229"/>
      <c r="O873" s="232"/>
      <c r="P873" s="41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</row>
    <row r="874" spans="1:29" ht="18.75">
      <c r="A874" s="42"/>
      <c r="B874" s="42"/>
      <c r="C874" s="42"/>
      <c r="D874" s="42"/>
      <c r="E874" s="229"/>
      <c r="F874" s="229"/>
      <c r="G874" s="229"/>
      <c r="H874" s="42"/>
      <c r="I874" s="42"/>
      <c r="J874" s="230"/>
      <c r="K874" s="230"/>
      <c r="L874" s="231"/>
      <c r="M874" s="229"/>
      <c r="N874" s="229"/>
      <c r="O874" s="232"/>
      <c r="P874" s="41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</row>
    <row r="875" spans="1:29" ht="18.75">
      <c r="A875" s="42"/>
      <c r="B875" s="42"/>
      <c r="C875" s="42"/>
      <c r="D875" s="42"/>
      <c r="E875" s="229"/>
      <c r="F875" s="229"/>
      <c r="G875" s="229"/>
      <c r="H875" s="42"/>
      <c r="I875" s="42"/>
      <c r="J875" s="230"/>
      <c r="K875" s="230"/>
      <c r="L875" s="231"/>
      <c r="M875" s="229"/>
      <c r="N875" s="229"/>
      <c r="O875" s="232"/>
      <c r="P875" s="41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</row>
    <row r="876" spans="1:29" ht="18.75">
      <c r="A876" s="42"/>
      <c r="B876" s="42"/>
      <c r="C876" s="42"/>
      <c r="D876" s="42"/>
      <c r="E876" s="229"/>
      <c r="F876" s="229"/>
      <c r="G876" s="229"/>
      <c r="H876" s="42"/>
      <c r="I876" s="42"/>
      <c r="J876" s="230"/>
      <c r="K876" s="230"/>
      <c r="L876" s="231"/>
      <c r="M876" s="229"/>
      <c r="N876" s="229"/>
      <c r="O876" s="232"/>
      <c r="P876" s="41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</row>
    <row r="877" spans="1:29" ht="18.75">
      <c r="A877" s="42"/>
      <c r="B877" s="42"/>
      <c r="C877" s="42"/>
      <c r="D877" s="42"/>
      <c r="E877" s="229"/>
      <c r="F877" s="229"/>
      <c r="G877" s="229"/>
      <c r="H877" s="42"/>
      <c r="I877" s="42"/>
      <c r="J877" s="230"/>
      <c r="K877" s="230"/>
      <c r="L877" s="231"/>
      <c r="M877" s="229"/>
      <c r="N877" s="229"/>
      <c r="O877" s="232"/>
      <c r="P877" s="41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</row>
    <row r="878" spans="1:29" ht="18.75">
      <c r="A878" s="42"/>
      <c r="B878" s="42"/>
      <c r="C878" s="42"/>
      <c r="D878" s="42"/>
      <c r="E878" s="229"/>
      <c r="F878" s="229"/>
      <c r="G878" s="229"/>
      <c r="H878" s="42"/>
      <c r="I878" s="42"/>
      <c r="J878" s="230"/>
      <c r="K878" s="230"/>
      <c r="L878" s="231"/>
      <c r="M878" s="229"/>
      <c r="N878" s="229"/>
      <c r="O878" s="232"/>
      <c r="P878" s="41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</row>
    <row r="879" spans="1:29" ht="18.75">
      <c r="A879" s="42"/>
      <c r="B879" s="42"/>
      <c r="C879" s="42"/>
      <c r="D879" s="42"/>
      <c r="E879" s="229"/>
      <c r="F879" s="229"/>
      <c r="G879" s="229"/>
      <c r="H879" s="42"/>
      <c r="I879" s="42"/>
      <c r="J879" s="230"/>
      <c r="K879" s="230"/>
      <c r="L879" s="231"/>
      <c r="M879" s="229"/>
      <c r="N879" s="229"/>
      <c r="O879" s="232"/>
      <c r="P879" s="41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</row>
    <row r="880" spans="1:29" ht="18.75">
      <c r="A880" s="42"/>
      <c r="B880" s="42"/>
      <c r="C880" s="42"/>
      <c r="D880" s="42"/>
      <c r="E880" s="229"/>
      <c r="F880" s="229"/>
      <c r="G880" s="229"/>
      <c r="H880" s="42"/>
      <c r="I880" s="42"/>
      <c r="J880" s="230"/>
      <c r="K880" s="230"/>
      <c r="L880" s="231"/>
      <c r="M880" s="229"/>
      <c r="N880" s="229"/>
      <c r="O880" s="232"/>
      <c r="P880" s="41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</row>
    <row r="881" spans="1:29" ht="18.75">
      <c r="A881" s="42"/>
      <c r="B881" s="42"/>
      <c r="C881" s="42"/>
      <c r="D881" s="42"/>
      <c r="E881" s="229"/>
      <c r="F881" s="229"/>
      <c r="G881" s="229"/>
      <c r="H881" s="42"/>
      <c r="I881" s="42"/>
      <c r="J881" s="230"/>
      <c r="K881" s="230"/>
      <c r="L881" s="231"/>
      <c r="M881" s="229"/>
      <c r="N881" s="229"/>
      <c r="O881" s="232"/>
      <c r="P881" s="41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</row>
    <row r="882" spans="1:29" ht="18.75">
      <c r="A882" s="42"/>
      <c r="B882" s="42"/>
      <c r="C882" s="42"/>
      <c r="D882" s="42"/>
      <c r="E882" s="229"/>
      <c r="F882" s="229"/>
      <c r="G882" s="229"/>
      <c r="H882" s="42"/>
      <c r="I882" s="42"/>
      <c r="J882" s="230"/>
      <c r="K882" s="230"/>
      <c r="L882" s="231"/>
      <c r="M882" s="229"/>
      <c r="N882" s="229"/>
      <c r="O882" s="232"/>
      <c r="P882" s="41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</row>
    <row r="883" spans="1:29" ht="18.75">
      <c r="A883" s="42"/>
      <c r="B883" s="42"/>
      <c r="C883" s="42"/>
      <c r="D883" s="42"/>
      <c r="E883" s="229"/>
      <c r="F883" s="229"/>
      <c r="G883" s="229"/>
      <c r="H883" s="42"/>
      <c r="I883" s="42"/>
      <c r="J883" s="230"/>
      <c r="K883" s="230"/>
      <c r="L883" s="231"/>
      <c r="M883" s="229"/>
      <c r="N883" s="229"/>
      <c r="O883" s="232"/>
      <c r="P883" s="41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</row>
    <row r="884" spans="1:29" ht="18.75">
      <c r="A884" s="42"/>
      <c r="B884" s="42"/>
      <c r="C884" s="42"/>
      <c r="D884" s="42"/>
      <c r="E884" s="229"/>
      <c r="F884" s="229"/>
      <c r="G884" s="229"/>
      <c r="H884" s="42"/>
      <c r="I884" s="42"/>
      <c r="J884" s="230"/>
      <c r="K884" s="230"/>
      <c r="L884" s="231"/>
      <c r="M884" s="229"/>
      <c r="N884" s="229"/>
      <c r="O884" s="232"/>
      <c r="P884" s="41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</row>
    <row r="885" spans="1:29" ht="18.75">
      <c r="A885" s="42"/>
      <c r="B885" s="42"/>
      <c r="C885" s="42"/>
      <c r="D885" s="42"/>
      <c r="E885" s="229"/>
      <c r="F885" s="229"/>
      <c r="G885" s="229"/>
      <c r="H885" s="42"/>
      <c r="I885" s="42"/>
      <c r="J885" s="230"/>
      <c r="K885" s="230"/>
      <c r="L885" s="231"/>
      <c r="M885" s="229"/>
      <c r="N885" s="229"/>
      <c r="O885" s="232"/>
      <c r="P885" s="41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</row>
    <row r="886" spans="1:29" ht="18.75">
      <c r="A886" s="42"/>
      <c r="B886" s="42"/>
      <c r="C886" s="42"/>
      <c r="D886" s="42"/>
      <c r="E886" s="229"/>
      <c r="F886" s="229"/>
      <c r="G886" s="229"/>
      <c r="H886" s="42"/>
      <c r="I886" s="42"/>
      <c r="J886" s="230"/>
      <c r="K886" s="230"/>
      <c r="L886" s="231"/>
      <c r="M886" s="229"/>
      <c r="N886" s="229"/>
      <c r="O886" s="232"/>
      <c r="P886" s="41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</row>
    <row r="887" spans="1:29" ht="18.75">
      <c r="A887" s="42"/>
      <c r="B887" s="42"/>
      <c r="C887" s="42"/>
      <c r="D887" s="42"/>
      <c r="E887" s="229"/>
      <c r="F887" s="229"/>
      <c r="G887" s="229"/>
      <c r="H887" s="42"/>
      <c r="I887" s="42"/>
      <c r="J887" s="230"/>
      <c r="K887" s="230"/>
      <c r="L887" s="231"/>
      <c r="M887" s="229"/>
      <c r="N887" s="229"/>
      <c r="O887" s="232"/>
      <c r="P887" s="41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</row>
    <row r="888" spans="1:29" ht="18.75">
      <c r="A888" s="42"/>
      <c r="B888" s="42"/>
      <c r="C888" s="42"/>
      <c r="D888" s="42"/>
      <c r="E888" s="229"/>
      <c r="F888" s="229"/>
      <c r="G888" s="229"/>
      <c r="H888" s="42"/>
      <c r="I888" s="42"/>
      <c r="J888" s="230"/>
      <c r="K888" s="230"/>
      <c r="L888" s="231"/>
      <c r="M888" s="229"/>
      <c r="N888" s="229"/>
      <c r="O888" s="232"/>
      <c r="P888" s="41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</row>
    <row r="889" spans="1:29" ht="18.75">
      <c r="A889" s="42"/>
      <c r="B889" s="42"/>
      <c r="C889" s="42"/>
      <c r="D889" s="42"/>
      <c r="E889" s="229"/>
      <c r="F889" s="229"/>
      <c r="G889" s="229"/>
      <c r="H889" s="42"/>
      <c r="I889" s="42"/>
      <c r="J889" s="230"/>
      <c r="K889" s="230"/>
      <c r="L889" s="231"/>
      <c r="M889" s="229"/>
      <c r="N889" s="229"/>
      <c r="O889" s="232"/>
      <c r="P889" s="41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</row>
    <row r="890" spans="1:29" ht="18.75">
      <c r="A890" s="42"/>
      <c r="B890" s="42"/>
      <c r="C890" s="42"/>
      <c r="D890" s="42"/>
      <c r="E890" s="229"/>
      <c r="F890" s="229"/>
      <c r="G890" s="229"/>
      <c r="H890" s="42"/>
      <c r="I890" s="42"/>
      <c r="J890" s="230"/>
      <c r="K890" s="230"/>
      <c r="L890" s="231"/>
      <c r="M890" s="229"/>
      <c r="N890" s="229"/>
      <c r="O890" s="232"/>
      <c r="P890" s="41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</row>
    <row r="891" spans="1:29" ht="18.75">
      <c r="A891" s="42"/>
      <c r="B891" s="42"/>
      <c r="C891" s="42"/>
      <c r="D891" s="42"/>
      <c r="E891" s="229"/>
      <c r="F891" s="229"/>
      <c r="G891" s="229"/>
      <c r="H891" s="42"/>
      <c r="I891" s="42"/>
      <c r="J891" s="230"/>
      <c r="K891" s="230"/>
      <c r="L891" s="231"/>
      <c r="M891" s="229"/>
      <c r="N891" s="229"/>
      <c r="O891" s="232"/>
      <c r="P891" s="41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</row>
    <row r="892" spans="1:29" ht="18.75">
      <c r="A892" s="42"/>
      <c r="B892" s="42"/>
      <c r="C892" s="42"/>
      <c r="D892" s="42"/>
      <c r="E892" s="229"/>
      <c r="F892" s="229"/>
      <c r="G892" s="229"/>
      <c r="H892" s="42"/>
      <c r="I892" s="42"/>
      <c r="J892" s="230"/>
      <c r="K892" s="230"/>
      <c r="L892" s="231"/>
      <c r="M892" s="229"/>
      <c r="N892" s="229"/>
      <c r="O892" s="232"/>
      <c r="P892" s="41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</row>
    <row r="893" spans="1:29" ht="18.75">
      <c r="A893" s="42"/>
      <c r="B893" s="42"/>
      <c r="C893" s="42"/>
      <c r="D893" s="42"/>
      <c r="E893" s="229"/>
      <c r="F893" s="229"/>
      <c r="G893" s="229"/>
      <c r="H893" s="42"/>
      <c r="I893" s="42"/>
      <c r="J893" s="230"/>
      <c r="K893" s="230"/>
      <c r="L893" s="231"/>
      <c r="M893" s="229"/>
      <c r="N893" s="229"/>
      <c r="O893" s="232"/>
      <c r="P893" s="41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</row>
    <row r="894" spans="1:29" ht="18.75">
      <c r="A894" s="42"/>
      <c r="B894" s="42"/>
      <c r="C894" s="42"/>
      <c r="D894" s="42"/>
      <c r="E894" s="229"/>
      <c r="F894" s="229"/>
      <c r="G894" s="229"/>
      <c r="H894" s="42"/>
      <c r="I894" s="42"/>
      <c r="J894" s="230"/>
      <c r="K894" s="230"/>
      <c r="L894" s="231"/>
      <c r="M894" s="229"/>
      <c r="N894" s="229"/>
      <c r="O894" s="232"/>
      <c r="P894" s="41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</row>
    <row r="895" spans="1:29" ht="18.75">
      <c r="A895" s="42"/>
      <c r="B895" s="42"/>
      <c r="C895" s="42"/>
      <c r="D895" s="42"/>
      <c r="E895" s="229"/>
      <c r="F895" s="229"/>
      <c r="G895" s="229"/>
      <c r="H895" s="42"/>
      <c r="I895" s="42"/>
      <c r="J895" s="230"/>
      <c r="K895" s="230"/>
      <c r="L895" s="231"/>
      <c r="M895" s="229"/>
      <c r="N895" s="229"/>
      <c r="O895" s="232"/>
      <c r="P895" s="41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</row>
    <row r="896" spans="1:29" ht="18.75">
      <c r="A896" s="42"/>
      <c r="B896" s="42"/>
      <c r="C896" s="42"/>
      <c r="D896" s="42"/>
      <c r="E896" s="229"/>
      <c r="F896" s="229"/>
      <c r="G896" s="229"/>
      <c r="H896" s="42"/>
      <c r="I896" s="42"/>
      <c r="J896" s="230"/>
      <c r="K896" s="230"/>
      <c r="L896" s="231"/>
      <c r="M896" s="229"/>
      <c r="N896" s="229"/>
      <c r="O896" s="232"/>
      <c r="P896" s="41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</row>
    <row r="897" spans="1:29" ht="18.75">
      <c r="A897" s="42"/>
      <c r="B897" s="42"/>
      <c r="C897" s="42"/>
      <c r="D897" s="42"/>
      <c r="E897" s="229"/>
      <c r="F897" s="229"/>
      <c r="G897" s="229"/>
      <c r="H897" s="42"/>
      <c r="I897" s="42"/>
      <c r="J897" s="230"/>
      <c r="K897" s="230"/>
      <c r="L897" s="231"/>
      <c r="M897" s="229"/>
      <c r="N897" s="229"/>
      <c r="O897" s="232"/>
      <c r="P897" s="41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</row>
    <row r="898" spans="1:29" ht="18.75">
      <c r="A898" s="42"/>
      <c r="B898" s="42"/>
      <c r="C898" s="42"/>
      <c r="D898" s="42"/>
      <c r="E898" s="229"/>
      <c r="F898" s="229"/>
      <c r="G898" s="229"/>
      <c r="H898" s="42"/>
      <c r="I898" s="42"/>
      <c r="J898" s="230"/>
      <c r="K898" s="230"/>
      <c r="L898" s="231"/>
      <c r="M898" s="229"/>
      <c r="N898" s="229"/>
      <c r="O898" s="232"/>
      <c r="P898" s="41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</row>
    <row r="899" spans="1:29" ht="18.75">
      <c r="A899" s="42"/>
      <c r="B899" s="42"/>
      <c r="C899" s="42"/>
      <c r="D899" s="42"/>
      <c r="E899" s="229"/>
      <c r="F899" s="229"/>
      <c r="G899" s="229"/>
      <c r="H899" s="42"/>
      <c r="I899" s="42"/>
      <c r="J899" s="230"/>
      <c r="K899" s="230"/>
      <c r="L899" s="231"/>
      <c r="M899" s="229"/>
      <c r="N899" s="229"/>
      <c r="O899" s="232"/>
      <c r="P899" s="41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</row>
    <row r="900" spans="1:29" ht="18.75">
      <c r="A900" s="42"/>
      <c r="B900" s="42"/>
      <c r="C900" s="42"/>
      <c r="D900" s="42"/>
      <c r="E900" s="229"/>
      <c r="F900" s="229"/>
      <c r="G900" s="229"/>
      <c r="H900" s="42"/>
      <c r="I900" s="42"/>
      <c r="J900" s="230"/>
      <c r="K900" s="230"/>
      <c r="L900" s="231"/>
      <c r="M900" s="229"/>
      <c r="N900" s="229"/>
      <c r="O900" s="232"/>
      <c r="P900" s="41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</row>
    <row r="901" spans="1:29" ht="18.75">
      <c r="A901" s="42"/>
      <c r="B901" s="42"/>
      <c r="C901" s="42"/>
      <c r="D901" s="42"/>
      <c r="E901" s="229"/>
      <c r="F901" s="229"/>
      <c r="G901" s="229"/>
      <c r="H901" s="42"/>
      <c r="I901" s="42"/>
      <c r="J901" s="230"/>
      <c r="K901" s="230"/>
      <c r="L901" s="231"/>
      <c r="M901" s="229"/>
      <c r="N901" s="229"/>
      <c r="O901" s="232"/>
      <c r="P901" s="41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</row>
    <row r="902" spans="1:29" ht="18.75">
      <c r="A902" s="42"/>
      <c r="B902" s="42"/>
      <c r="C902" s="42"/>
      <c r="D902" s="42"/>
      <c r="E902" s="229"/>
      <c r="F902" s="229"/>
      <c r="G902" s="229"/>
      <c r="H902" s="42"/>
      <c r="I902" s="42"/>
      <c r="J902" s="230"/>
      <c r="K902" s="230"/>
      <c r="L902" s="231"/>
      <c r="M902" s="229"/>
      <c r="N902" s="229"/>
      <c r="O902" s="232"/>
      <c r="P902" s="41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</row>
    <row r="903" spans="1:29" ht="18.75">
      <c r="A903" s="42"/>
      <c r="B903" s="42"/>
      <c r="C903" s="42"/>
      <c r="D903" s="42"/>
      <c r="E903" s="229"/>
      <c r="F903" s="229"/>
      <c r="G903" s="229"/>
      <c r="H903" s="42"/>
      <c r="I903" s="42"/>
      <c r="J903" s="230"/>
      <c r="K903" s="230"/>
      <c r="L903" s="231"/>
      <c r="M903" s="229"/>
      <c r="N903" s="229"/>
      <c r="O903" s="232"/>
      <c r="P903" s="41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</row>
    <row r="904" spans="1:29" ht="18.75">
      <c r="A904" s="42"/>
      <c r="B904" s="42"/>
      <c r="C904" s="42"/>
      <c r="D904" s="42"/>
      <c r="E904" s="229"/>
      <c r="F904" s="229"/>
      <c r="G904" s="229"/>
      <c r="H904" s="42"/>
      <c r="I904" s="42"/>
      <c r="J904" s="230"/>
      <c r="K904" s="230"/>
      <c r="L904" s="231"/>
      <c r="M904" s="229"/>
      <c r="N904" s="229"/>
      <c r="O904" s="232"/>
      <c r="P904" s="41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</row>
    <row r="905" spans="1:29" ht="18.75">
      <c r="A905" s="42"/>
      <c r="B905" s="42"/>
      <c r="C905" s="42"/>
      <c r="D905" s="42"/>
      <c r="E905" s="229"/>
      <c r="F905" s="229"/>
      <c r="G905" s="229"/>
      <c r="H905" s="42"/>
      <c r="I905" s="42"/>
      <c r="J905" s="230"/>
      <c r="K905" s="230"/>
      <c r="L905" s="231"/>
      <c r="M905" s="229"/>
      <c r="N905" s="229"/>
      <c r="O905" s="232"/>
      <c r="P905" s="41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</row>
    <row r="906" spans="1:29" ht="18.75">
      <c r="A906" s="42"/>
      <c r="B906" s="42"/>
      <c r="C906" s="42"/>
      <c r="D906" s="42"/>
      <c r="E906" s="229"/>
      <c r="F906" s="229"/>
      <c r="G906" s="229"/>
      <c r="H906" s="42"/>
      <c r="I906" s="42"/>
      <c r="J906" s="230"/>
      <c r="K906" s="230"/>
      <c r="L906" s="231"/>
      <c r="M906" s="229"/>
      <c r="N906" s="229"/>
      <c r="O906" s="232"/>
      <c r="P906" s="41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</row>
    <row r="907" spans="1:29" ht="18.75">
      <c r="A907" s="42"/>
      <c r="B907" s="42"/>
      <c r="C907" s="42"/>
      <c r="D907" s="42"/>
      <c r="E907" s="229"/>
      <c r="F907" s="229"/>
      <c r="G907" s="229"/>
      <c r="H907" s="42"/>
      <c r="I907" s="42"/>
      <c r="J907" s="230"/>
      <c r="K907" s="230"/>
      <c r="L907" s="231"/>
      <c r="M907" s="229"/>
      <c r="N907" s="229"/>
      <c r="O907" s="232"/>
      <c r="P907" s="41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</row>
    <row r="908" spans="1:29" ht="18.75">
      <c r="A908" s="42"/>
      <c r="B908" s="42"/>
      <c r="C908" s="42"/>
      <c r="D908" s="42"/>
      <c r="E908" s="229"/>
      <c r="F908" s="229"/>
      <c r="G908" s="229"/>
      <c r="H908" s="42"/>
      <c r="I908" s="42"/>
      <c r="J908" s="230"/>
      <c r="K908" s="230"/>
      <c r="L908" s="231"/>
      <c r="M908" s="229"/>
      <c r="N908" s="229"/>
      <c r="O908" s="232"/>
      <c r="P908" s="41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</row>
    <row r="909" spans="1:29" ht="18.75">
      <c r="A909" s="42"/>
      <c r="B909" s="42"/>
      <c r="C909" s="42"/>
      <c r="D909" s="42"/>
      <c r="E909" s="229"/>
      <c r="F909" s="229"/>
      <c r="G909" s="229"/>
      <c r="H909" s="42"/>
      <c r="I909" s="42"/>
      <c r="J909" s="230"/>
      <c r="K909" s="230"/>
      <c r="L909" s="231"/>
      <c r="M909" s="229"/>
      <c r="N909" s="229"/>
      <c r="O909" s="232"/>
      <c r="P909" s="41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</row>
    <row r="910" spans="1:29" ht="18.75">
      <c r="A910" s="42"/>
      <c r="B910" s="42"/>
      <c r="C910" s="42"/>
      <c r="D910" s="42"/>
      <c r="E910" s="229"/>
      <c r="F910" s="229"/>
      <c r="G910" s="229"/>
      <c r="H910" s="42"/>
      <c r="I910" s="42"/>
      <c r="J910" s="230"/>
      <c r="K910" s="230"/>
      <c r="L910" s="231"/>
      <c r="M910" s="229"/>
      <c r="N910" s="229"/>
      <c r="O910" s="232"/>
      <c r="P910" s="41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</row>
    <row r="911" spans="1:29" ht="18.75">
      <c r="A911" s="42"/>
      <c r="B911" s="42"/>
      <c r="C911" s="42"/>
      <c r="D911" s="42"/>
      <c r="E911" s="229"/>
      <c r="F911" s="229"/>
      <c r="G911" s="229"/>
      <c r="H911" s="42"/>
      <c r="I911" s="42"/>
      <c r="J911" s="230"/>
      <c r="K911" s="230"/>
      <c r="L911" s="231"/>
      <c r="M911" s="229"/>
      <c r="N911" s="229"/>
      <c r="O911" s="232"/>
      <c r="P911" s="41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</row>
    <row r="912" spans="1:29" ht="18.75">
      <c r="A912" s="42"/>
      <c r="B912" s="42"/>
      <c r="C912" s="42"/>
      <c r="D912" s="42"/>
      <c r="E912" s="229"/>
      <c r="F912" s="229"/>
      <c r="G912" s="229"/>
      <c r="H912" s="42"/>
      <c r="I912" s="42"/>
      <c r="J912" s="230"/>
      <c r="K912" s="230"/>
      <c r="L912" s="231"/>
      <c r="M912" s="229"/>
      <c r="N912" s="229"/>
      <c r="O912" s="232"/>
      <c r="P912" s="41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</row>
    <row r="913" spans="1:29" ht="18.75">
      <c r="A913" s="42"/>
      <c r="B913" s="42"/>
      <c r="C913" s="42"/>
      <c r="D913" s="42"/>
      <c r="E913" s="229"/>
      <c r="F913" s="229"/>
      <c r="G913" s="229"/>
      <c r="H913" s="42"/>
      <c r="I913" s="42"/>
      <c r="J913" s="230"/>
      <c r="K913" s="230"/>
      <c r="L913" s="231"/>
      <c r="M913" s="229"/>
      <c r="N913" s="229"/>
      <c r="O913" s="232"/>
      <c r="P913" s="41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</row>
    <row r="914" spans="1:29" ht="18.75">
      <c r="A914" s="42"/>
      <c r="B914" s="42"/>
      <c r="C914" s="42"/>
      <c r="D914" s="42"/>
      <c r="E914" s="229"/>
      <c r="F914" s="229"/>
      <c r="G914" s="229"/>
      <c r="H914" s="42"/>
      <c r="I914" s="42"/>
      <c r="J914" s="230"/>
      <c r="K914" s="230"/>
      <c r="L914" s="231"/>
      <c r="M914" s="229"/>
      <c r="N914" s="229"/>
      <c r="O914" s="232"/>
      <c r="P914" s="41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</row>
    <row r="915" spans="1:29" ht="18.75">
      <c r="A915" s="42"/>
      <c r="B915" s="42"/>
      <c r="C915" s="42"/>
      <c r="D915" s="42"/>
      <c r="E915" s="229"/>
      <c r="F915" s="229"/>
      <c r="G915" s="229"/>
      <c r="H915" s="42"/>
      <c r="I915" s="42"/>
      <c r="J915" s="230"/>
      <c r="K915" s="230"/>
      <c r="L915" s="231"/>
      <c r="M915" s="229"/>
      <c r="N915" s="229"/>
      <c r="O915" s="232"/>
      <c r="P915" s="41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</row>
    <row r="916" spans="1:29" ht="18.75">
      <c r="A916" s="42"/>
      <c r="B916" s="42"/>
      <c r="C916" s="42"/>
      <c r="D916" s="42"/>
      <c r="E916" s="229"/>
      <c r="F916" s="229"/>
      <c r="G916" s="229"/>
      <c r="H916" s="42"/>
      <c r="I916" s="42"/>
      <c r="J916" s="230"/>
      <c r="K916" s="230"/>
      <c r="L916" s="231"/>
      <c r="M916" s="229"/>
      <c r="N916" s="229"/>
      <c r="O916" s="232"/>
      <c r="P916" s="41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</row>
    <row r="917" spans="1:29" ht="18.75">
      <c r="A917" s="42"/>
      <c r="B917" s="42"/>
      <c r="C917" s="42"/>
      <c r="D917" s="42"/>
      <c r="E917" s="229"/>
      <c r="F917" s="229"/>
      <c r="G917" s="229"/>
      <c r="H917" s="42"/>
      <c r="I917" s="42"/>
      <c r="J917" s="230"/>
      <c r="K917" s="230"/>
      <c r="L917" s="231"/>
      <c r="M917" s="229"/>
      <c r="N917" s="229"/>
      <c r="O917" s="232"/>
      <c r="P917" s="41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</row>
    <row r="918" spans="1:29" ht="18.75">
      <c r="A918" s="42"/>
      <c r="B918" s="42"/>
      <c r="C918" s="42"/>
      <c r="D918" s="42"/>
      <c r="E918" s="229"/>
      <c r="F918" s="229"/>
      <c r="G918" s="229"/>
      <c r="H918" s="42"/>
      <c r="I918" s="42"/>
      <c r="J918" s="230"/>
      <c r="K918" s="230"/>
      <c r="L918" s="231"/>
      <c r="M918" s="229"/>
      <c r="N918" s="229"/>
      <c r="O918" s="232"/>
      <c r="P918" s="41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</row>
    <row r="919" spans="1:29" ht="18.75">
      <c r="A919" s="42"/>
      <c r="B919" s="42"/>
      <c r="C919" s="42"/>
      <c r="D919" s="42"/>
      <c r="E919" s="229"/>
      <c r="F919" s="229"/>
      <c r="G919" s="229"/>
      <c r="H919" s="42"/>
      <c r="I919" s="42"/>
      <c r="J919" s="230"/>
      <c r="K919" s="230"/>
      <c r="L919" s="231"/>
      <c r="M919" s="229"/>
      <c r="N919" s="229"/>
      <c r="O919" s="232"/>
      <c r="P919" s="41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</row>
    <row r="920" spans="1:29" ht="18.75">
      <c r="A920" s="42"/>
      <c r="B920" s="42"/>
      <c r="C920" s="42"/>
      <c r="D920" s="42"/>
      <c r="E920" s="229"/>
      <c r="F920" s="229"/>
      <c r="G920" s="229"/>
      <c r="H920" s="42"/>
      <c r="I920" s="42"/>
      <c r="J920" s="230"/>
      <c r="K920" s="230"/>
      <c r="L920" s="231"/>
      <c r="M920" s="229"/>
      <c r="N920" s="229"/>
      <c r="O920" s="232"/>
      <c r="P920" s="41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</row>
    <row r="921" spans="1:29" ht="18.75">
      <c r="A921" s="42"/>
      <c r="B921" s="42"/>
      <c r="C921" s="42"/>
      <c r="D921" s="42"/>
      <c r="E921" s="229"/>
      <c r="F921" s="229"/>
      <c r="G921" s="229"/>
      <c r="H921" s="42"/>
      <c r="I921" s="42"/>
      <c r="J921" s="230"/>
      <c r="K921" s="230"/>
      <c r="L921" s="231"/>
      <c r="M921" s="229"/>
      <c r="N921" s="229"/>
      <c r="O921" s="232"/>
      <c r="P921" s="41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</row>
    <row r="922" spans="1:29" ht="18.75">
      <c r="A922" s="42"/>
      <c r="B922" s="42"/>
      <c r="C922" s="42"/>
      <c r="D922" s="42"/>
      <c r="E922" s="229"/>
      <c r="F922" s="229"/>
      <c r="G922" s="229"/>
      <c r="H922" s="42"/>
      <c r="I922" s="42"/>
      <c r="J922" s="230"/>
      <c r="K922" s="230"/>
      <c r="L922" s="231"/>
      <c r="M922" s="229"/>
      <c r="N922" s="229"/>
      <c r="O922" s="232"/>
      <c r="P922" s="41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</row>
    <row r="923" spans="1:29" ht="18.75">
      <c r="A923" s="42"/>
      <c r="B923" s="42"/>
      <c r="C923" s="42"/>
      <c r="D923" s="42"/>
      <c r="E923" s="229"/>
      <c r="F923" s="229"/>
      <c r="G923" s="229"/>
      <c r="H923" s="42"/>
      <c r="I923" s="42"/>
      <c r="J923" s="230"/>
      <c r="K923" s="230"/>
      <c r="L923" s="231"/>
      <c r="M923" s="229"/>
      <c r="N923" s="229"/>
      <c r="O923" s="232"/>
      <c r="P923" s="41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</row>
    <row r="924" spans="1:29" ht="18.75">
      <c r="A924" s="42"/>
      <c r="B924" s="42"/>
      <c r="C924" s="42"/>
      <c r="D924" s="42"/>
      <c r="E924" s="229"/>
      <c r="F924" s="229"/>
      <c r="G924" s="229"/>
      <c r="H924" s="42"/>
      <c r="I924" s="42"/>
      <c r="J924" s="230"/>
      <c r="K924" s="230"/>
      <c r="L924" s="231"/>
      <c r="M924" s="229"/>
      <c r="N924" s="229"/>
      <c r="O924" s="232"/>
      <c r="P924" s="41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</row>
    <row r="925" spans="1:29" ht="18.75">
      <c r="A925" s="42"/>
      <c r="B925" s="42"/>
      <c r="C925" s="42"/>
      <c r="D925" s="42"/>
      <c r="E925" s="229"/>
      <c r="F925" s="229"/>
      <c r="G925" s="229"/>
      <c r="H925" s="42"/>
      <c r="I925" s="42"/>
      <c r="J925" s="230"/>
      <c r="K925" s="230"/>
      <c r="L925" s="231"/>
      <c r="M925" s="229"/>
      <c r="N925" s="229"/>
      <c r="O925" s="232"/>
      <c r="P925" s="41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</row>
    <row r="926" spans="1:29" ht="18.75">
      <c r="A926" s="42"/>
      <c r="B926" s="42"/>
      <c r="C926" s="42"/>
      <c r="D926" s="42"/>
      <c r="E926" s="229"/>
      <c r="F926" s="229"/>
      <c r="G926" s="229"/>
      <c r="H926" s="42"/>
      <c r="I926" s="42"/>
      <c r="J926" s="230"/>
      <c r="K926" s="230"/>
      <c r="L926" s="231"/>
      <c r="M926" s="229"/>
      <c r="N926" s="229"/>
      <c r="O926" s="232"/>
      <c r="P926" s="41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</row>
    <row r="927" spans="1:29" ht="18.75">
      <c r="A927" s="42"/>
      <c r="B927" s="42"/>
      <c r="C927" s="42"/>
      <c r="D927" s="42"/>
      <c r="E927" s="229"/>
      <c r="F927" s="229"/>
      <c r="G927" s="229"/>
      <c r="H927" s="42"/>
      <c r="I927" s="42"/>
      <c r="J927" s="230"/>
      <c r="K927" s="230"/>
      <c r="L927" s="231"/>
      <c r="M927" s="229"/>
      <c r="N927" s="229"/>
      <c r="O927" s="232"/>
      <c r="P927" s="41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</row>
    <row r="928" spans="1:29" ht="18.75">
      <c r="A928" s="42"/>
      <c r="B928" s="42"/>
      <c r="C928" s="42"/>
      <c r="D928" s="42"/>
      <c r="E928" s="229"/>
      <c r="F928" s="229"/>
      <c r="G928" s="229"/>
      <c r="H928" s="42"/>
      <c r="I928" s="42"/>
      <c r="J928" s="230"/>
      <c r="K928" s="230"/>
      <c r="L928" s="231"/>
      <c r="M928" s="229"/>
      <c r="N928" s="229"/>
      <c r="O928" s="232"/>
      <c r="P928" s="41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</row>
    <row r="929" spans="1:29" ht="18.75">
      <c r="A929" s="42"/>
      <c r="B929" s="42"/>
      <c r="C929" s="42"/>
      <c r="D929" s="42"/>
      <c r="E929" s="229"/>
      <c r="F929" s="229"/>
      <c r="G929" s="229"/>
      <c r="H929" s="42"/>
      <c r="I929" s="42"/>
      <c r="J929" s="230"/>
      <c r="K929" s="230"/>
      <c r="L929" s="231"/>
      <c r="M929" s="229"/>
      <c r="N929" s="229"/>
      <c r="O929" s="232"/>
      <c r="P929" s="41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</row>
    <row r="930" spans="1:29" ht="18.75">
      <c r="A930" s="42"/>
      <c r="B930" s="42"/>
      <c r="C930" s="42"/>
      <c r="D930" s="42"/>
      <c r="E930" s="229"/>
      <c r="F930" s="229"/>
      <c r="G930" s="229"/>
      <c r="H930" s="42"/>
      <c r="I930" s="42"/>
      <c r="J930" s="230"/>
      <c r="K930" s="230"/>
      <c r="L930" s="231"/>
      <c r="M930" s="229"/>
      <c r="N930" s="229"/>
      <c r="O930" s="232"/>
      <c r="P930" s="41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</row>
    <row r="931" spans="1:29" ht="18.75">
      <c r="A931" s="42"/>
      <c r="B931" s="42"/>
      <c r="C931" s="42"/>
      <c r="D931" s="42"/>
      <c r="E931" s="229"/>
      <c r="F931" s="229"/>
      <c r="G931" s="229"/>
      <c r="H931" s="42"/>
      <c r="I931" s="42"/>
      <c r="J931" s="230"/>
      <c r="K931" s="230"/>
      <c r="L931" s="231"/>
      <c r="M931" s="229"/>
      <c r="N931" s="229"/>
      <c r="O931" s="232"/>
      <c r="P931" s="41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</row>
    <row r="932" spans="1:29" ht="18.75">
      <c r="A932" s="42"/>
      <c r="B932" s="42"/>
      <c r="C932" s="42"/>
      <c r="D932" s="42"/>
      <c r="E932" s="229"/>
      <c r="F932" s="229"/>
      <c r="G932" s="229"/>
      <c r="H932" s="42"/>
      <c r="I932" s="42"/>
      <c r="J932" s="230"/>
      <c r="K932" s="230"/>
      <c r="L932" s="231"/>
      <c r="M932" s="229"/>
      <c r="N932" s="229"/>
      <c r="O932" s="232"/>
      <c r="P932" s="41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</row>
    <row r="933" spans="1:29" ht="18.75">
      <c r="A933" s="42"/>
      <c r="B933" s="42"/>
      <c r="C933" s="42"/>
      <c r="D933" s="42"/>
      <c r="E933" s="229"/>
      <c r="F933" s="229"/>
      <c r="G933" s="229"/>
      <c r="H933" s="42"/>
      <c r="I933" s="42"/>
      <c r="J933" s="230"/>
      <c r="K933" s="230"/>
      <c r="L933" s="231"/>
      <c r="M933" s="229"/>
      <c r="N933" s="229"/>
      <c r="O933" s="232"/>
      <c r="P933" s="41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</row>
    <row r="934" spans="1:29" ht="18.75">
      <c r="A934" s="42"/>
      <c r="B934" s="42"/>
      <c r="C934" s="42"/>
      <c r="D934" s="42"/>
      <c r="E934" s="229"/>
      <c r="F934" s="229"/>
      <c r="G934" s="229"/>
      <c r="H934" s="42"/>
      <c r="I934" s="42"/>
      <c r="J934" s="230"/>
      <c r="K934" s="230"/>
      <c r="L934" s="231"/>
      <c r="M934" s="229"/>
      <c r="N934" s="229"/>
      <c r="O934" s="232"/>
      <c r="P934" s="41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</row>
    <row r="935" spans="1:29" ht="18.75">
      <c r="A935" s="42"/>
      <c r="B935" s="42"/>
      <c r="C935" s="42"/>
      <c r="D935" s="42"/>
      <c r="E935" s="229"/>
      <c r="F935" s="229"/>
      <c r="G935" s="229"/>
      <c r="H935" s="42"/>
      <c r="I935" s="42"/>
      <c r="J935" s="230"/>
      <c r="K935" s="230"/>
      <c r="L935" s="231"/>
      <c r="M935" s="229"/>
      <c r="N935" s="229"/>
      <c r="O935" s="232"/>
      <c r="P935" s="41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</row>
    <row r="936" spans="1:29" ht="18.75">
      <c r="A936" s="42"/>
      <c r="B936" s="42"/>
      <c r="C936" s="42"/>
      <c r="D936" s="42"/>
      <c r="E936" s="229"/>
      <c r="F936" s="229"/>
      <c r="G936" s="229"/>
      <c r="H936" s="42"/>
      <c r="I936" s="42"/>
      <c r="J936" s="230"/>
      <c r="K936" s="230"/>
      <c r="L936" s="231"/>
      <c r="M936" s="229"/>
      <c r="N936" s="229"/>
      <c r="O936" s="232"/>
      <c r="P936" s="41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</row>
    <row r="937" spans="1:29" ht="18.75">
      <c r="A937" s="42"/>
      <c r="B937" s="42"/>
      <c r="C937" s="42"/>
      <c r="D937" s="42"/>
      <c r="E937" s="229"/>
      <c r="F937" s="229"/>
      <c r="G937" s="229"/>
      <c r="H937" s="42"/>
      <c r="I937" s="42"/>
      <c r="J937" s="230"/>
      <c r="K937" s="230"/>
      <c r="L937" s="231"/>
      <c r="M937" s="229"/>
      <c r="N937" s="229"/>
      <c r="O937" s="232"/>
      <c r="P937" s="41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</row>
    <row r="938" spans="1:29" ht="18.75">
      <c r="A938" s="42"/>
      <c r="B938" s="42"/>
      <c r="C938" s="42"/>
      <c r="D938" s="42"/>
      <c r="E938" s="229"/>
      <c r="F938" s="229"/>
      <c r="G938" s="229"/>
      <c r="H938" s="42"/>
      <c r="I938" s="42"/>
      <c r="J938" s="230"/>
      <c r="K938" s="230"/>
      <c r="L938" s="231"/>
      <c r="M938" s="229"/>
      <c r="N938" s="229"/>
      <c r="O938" s="232"/>
      <c r="P938" s="41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</row>
    <row r="939" spans="1:29" ht="18.75">
      <c r="A939" s="42"/>
      <c r="B939" s="42"/>
      <c r="C939" s="42"/>
      <c r="D939" s="42"/>
      <c r="E939" s="229"/>
      <c r="F939" s="229"/>
      <c r="G939" s="229"/>
      <c r="H939" s="42"/>
      <c r="I939" s="42"/>
      <c r="J939" s="230"/>
      <c r="K939" s="230"/>
      <c r="L939" s="231"/>
      <c r="M939" s="229"/>
      <c r="N939" s="229"/>
      <c r="O939" s="232"/>
      <c r="P939" s="41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</row>
    <row r="940" spans="1:29" ht="18.75">
      <c r="A940" s="42"/>
      <c r="B940" s="42"/>
      <c r="C940" s="42"/>
      <c r="D940" s="42"/>
      <c r="E940" s="229"/>
      <c r="F940" s="229"/>
      <c r="G940" s="229"/>
      <c r="H940" s="42"/>
      <c r="I940" s="42"/>
      <c r="J940" s="230"/>
      <c r="K940" s="230"/>
      <c r="L940" s="231"/>
      <c r="M940" s="229"/>
      <c r="N940" s="229"/>
      <c r="O940" s="232"/>
      <c r="P940" s="41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</row>
    <row r="941" spans="1:29" ht="18.75">
      <c r="A941" s="42"/>
      <c r="B941" s="42"/>
      <c r="C941" s="42"/>
      <c r="D941" s="42"/>
      <c r="E941" s="229"/>
      <c r="F941" s="229"/>
      <c r="G941" s="229"/>
      <c r="H941" s="42"/>
      <c r="I941" s="42"/>
      <c r="J941" s="230"/>
      <c r="K941" s="230"/>
      <c r="L941" s="231"/>
      <c r="M941" s="229"/>
      <c r="N941" s="229"/>
      <c r="O941" s="232"/>
      <c r="P941" s="41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</row>
    <row r="942" spans="1:29" ht="18.75">
      <c r="A942" s="42"/>
      <c r="B942" s="42"/>
      <c r="C942" s="42"/>
      <c r="D942" s="42"/>
      <c r="E942" s="229"/>
      <c r="F942" s="229"/>
      <c r="G942" s="229"/>
      <c r="H942" s="42"/>
      <c r="I942" s="42"/>
      <c r="J942" s="230"/>
      <c r="K942" s="230"/>
      <c r="L942" s="231"/>
      <c r="M942" s="229"/>
      <c r="N942" s="229"/>
      <c r="O942" s="232"/>
      <c r="P942" s="41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</row>
    <row r="943" spans="1:29" ht="18.75">
      <c r="A943" s="42"/>
      <c r="B943" s="42"/>
      <c r="C943" s="42"/>
      <c r="D943" s="42"/>
      <c r="E943" s="229"/>
      <c r="F943" s="229"/>
      <c r="G943" s="229"/>
      <c r="H943" s="42"/>
      <c r="I943" s="42"/>
      <c r="J943" s="230"/>
      <c r="K943" s="230"/>
      <c r="L943" s="231"/>
      <c r="M943" s="229"/>
      <c r="N943" s="229"/>
      <c r="O943" s="232"/>
      <c r="P943" s="41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</row>
    <row r="944" spans="1:29" ht="18.75">
      <c r="A944" s="42"/>
      <c r="B944" s="42"/>
      <c r="C944" s="42"/>
      <c r="D944" s="42"/>
      <c r="E944" s="229"/>
      <c r="F944" s="229"/>
      <c r="G944" s="229"/>
      <c r="H944" s="42"/>
      <c r="I944" s="42"/>
      <c r="J944" s="230"/>
      <c r="K944" s="230"/>
      <c r="L944" s="231"/>
      <c r="M944" s="229"/>
      <c r="N944" s="229"/>
      <c r="O944" s="232"/>
      <c r="P944" s="41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</row>
    <row r="945" spans="1:29" ht="18.75">
      <c r="A945" s="42"/>
      <c r="B945" s="42"/>
      <c r="C945" s="42"/>
      <c r="D945" s="42"/>
      <c r="E945" s="229"/>
      <c r="F945" s="229"/>
      <c r="G945" s="229"/>
      <c r="H945" s="42"/>
      <c r="I945" s="42"/>
      <c r="J945" s="230"/>
      <c r="K945" s="230"/>
      <c r="L945" s="231"/>
      <c r="M945" s="229"/>
      <c r="N945" s="229"/>
      <c r="O945" s="232"/>
      <c r="P945" s="41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</row>
    <row r="946" spans="1:29" ht="18.75">
      <c r="A946" s="42"/>
      <c r="B946" s="42"/>
      <c r="C946" s="42"/>
      <c r="D946" s="42"/>
      <c r="E946" s="229"/>
      <c r="F946" s="229"/>
      <c r="G946" s="229"/>
      <c r="H946" s="42"/>
      <c r="I946" s="42"/>
      <c r="J946" s="230"/>
      <c r="K946" s="230"/>
      <c r="L946" s="231"/>
      <c r="M946" s="229"/>
      <c r="N946" s="229"/>
      <c r="O946" s="232"/>
      <c r="P946" s="41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</row>
    <row r="947" spans="1:29" ht="18.75">
      <c r="A947" s="42"/>
      <c r="B947" s="42"/>
      <c r="C947" s="42"/>
      <c r="D947" s="42"/>
      <c r="E947" s="229"/>
      <c r="F947" s="229"/>
      <c r="G947" s="229"/>
      <c r="H947" s="42"/>
      <c r="I947" s="42"/>
      <c r="J947" s="230"/>
      <c r="K947" s="230"/>
      <c r="L947" s="231"/>
      <c r="M947" s="229"/>
      <c r="N947" s="229"/>
      <c r="O947" s="232"/>
      <c r="P947" s="41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</row>
    <row r="948" spans="1:29" ht="18.75">
      <c r="A948" s="42"/>
      <c r="B948" s="42"/>
      <c r="C948" s="42"/>
      <c r="D948" s="42"/>
      <c r="E948" s="229"/>
      <c r="F948" s="229"/>
      <c r="G948" s="229"/>
      <c r="H948" s="42"/>
      <c r="I948" s="42"/>
      <c r="J948" s="230"/>
      <c r="K948" s="230"/>
      <c r="L948" s="231"/>
      <c r="M948" s="229"/>
      <c r="N948" s="229"/>
      <c r="O948" s="232"/>
      <c r="P948" s="41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</row>
    <row r="949" spans="1:29" ht="18.75">
      <c r="A949" s="42"/>
      <c r="B949" s="42"/>
      <c r="C949" s="42"/>
      <c r="D949" s="42"/>
      <c r="E949" s="229"/>
      <c r="F949" s="229"/>
      <c r="G949" s="229"/>
      <c r="H949" s="42"/>
      <c r="I949" s="42"/>
      <c r="J949" s="230"/>
      <c r="K949" s="230"/>
      <c r="L949" s="231"/>
      <c r="M949" s="229"/>
      <c r="N949" s="229"/>
      <c r="O949" s="232"/>
      <c r="P949" s="41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</row>
    <row r="950" spans="1:29" ht="18.75">
      <c r="A950" s="42"/>
      <c r="B950" s="42"/>
      <c r="C950" s="42"/>
      <c r="D950" s="42"/>
      <c r="E950" s="229"/>
      <c r="F950" s="229"/>
      <c r="G950" s="229"/>
      <c r="H950" s="42"/>
      <c r="I950" s="42"/>
      <c r="J950" s="230"/>
      <c r="K950" s="230"/>
      <c r="L950" s="231"/>
      <c r="M950" s="229"/>
      <c r="N950" s="229"/>
      <c r="O950" s="232"/>
      <c r="P950" s="41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</row>
    <row r="951" spans="1:29" ht="18.75">
      <c r="A951" s="42"/>
      <c r="B951" s="42"/>
      <c r="C951" s="42"/>
      <c r="D951" s="42"/>
      <c r="E951" s="229"/>
      <c r="F951" s="229"/>
      <c r="G951" s="229"/>
      <c r="H951" s="42"/>
      <c r="I951" s="42"/>
      <c r="J951" s="230"/>
      <c r="K951" s="230"/>
      <c r="L951" s="231"/>
      <c r="M951" s="229"/>
      <c r="N951" s="229"/>
      <c r="O951" s="232"/>
      <c r="P951" s="41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</row>
    <row r="952" spans="1:29" ht="18.75">
      <c r="A952" s="42"/>
      <c r="B952" s="42"/>
      <c r="C952" s="42"/>
      <c r="D952" s="42"/>
      <c r="E952" s="229"/>
      <c r="F952" s="229"/>
      <c r="G952" s="229"/>
      <c r="H952" s="42"/>
      <c r="I952" s="42"/>
      <c r="J952" s="230"/>
      <c r="K952" s="230"/>
      <c r="L952" s="231"/>
      <c r="M952" s="229"/>
      <c r="N952" s="229"/>
      <c r="O952" s="232"/>
      <c r="P952" s="41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</row>
    <row r="953" spans="1:29" ht="18.75">
      <c r="A953" s="42"/>
      <c r="B953" s="42"/>
      <c r="C953" s="42"/>
      <c r="D953" s="42"/>
      <c r="E953" s="229"/>
      <c r="F953" s="229"/>
      <c r="G953" s="229"/>
      <c r="H953" s="42"/>
      <c r="I953" s="42"/>
      <c r="J953" s="230"/>
      <c r="K953" s="230"/>
      <c r="L953" s="231"/>
      <c r="M953" s="229"/>
      <c r="N953" s="229"/>
      <c r="O953" s="232"/>
      <c r="P953" s="41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</row>
    <row r="954" spans="1:29" ht="18.75">
      <c r="A954" s="42"/>
      <c r="B954" s="42"/>
      <c r="C954" s="42"/>
      <c r="D954" s="42"/>
      <c r="E954" s="229"/>
      <c r="F954" s="229"/>
      <c r="G954" s="229"/>
      <c r="H954" s="42"/>
      <c r="I954" s="42"/>
      <c r="J954" s="230"/>
      <c r="K954" s="230"/>
      <c r="L954" s="231"/>
      <c r="M954" s="229"/>
      <c r="N954" s="229"/>
      <c r="O954" s="232"/>
      <c r="P954" s="41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</row>
    <row r="955" spans="1:29" ht="18.75">
      <c r="A955" s="42"/>
      <c r="B955" s="42"/>
      <c r="C955" s="42"/>
      <c r="D955" s="42"/>
      <c r="E955" s="229"/>
      <c r="F955" s="229"/>
      <c r="G955" s="229"/>
      <c r="H955" s="42"/>
      <c r="I955" s="42"/>
      <c r="J955" s="230"/>
      <c r="K955" s="230"/>
      <c r="L955" s="231"/>
      <c r="M955" s="229"/>
      <c r="N955" s="229"/>
      <c r="O955" s="232"/>
      <c r="P955" s="41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</row>
    <row r="956" spans="1:29" ht="18.75">
      <c r="A956" s="42"/>
      <c r="B956" s="42"/>
      <c r="C956" s="42"/>
      <c r="D956" s="42"/>
      <c r="E956" s="229"/>
      <c r="F956" s="229"/>
      <c r="G956" s="229"/>
      <c r="H956" s="42"/>
      <c r="I956" s="42"/>
      <c r="J956" s="230"/>
      <c r="K956" s="230"/>
      <c r="L956" s="231"/>
      <c r="M956" s="229"/>
      <c r="N956" s="229"/>
      <c r="O956" s="232"/>
      <c r="P956" s="41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</row>
    <row r="957" spans="1:29" ht="18.75">
      <c r="A957" s="42"/>
      <c r="B957" s="42"/>
      <c r="C957" s="42"/>
      <c r="D957" s="42"/>
      <c r="E957" s="229"/>
      <c r="F957" s="229"/>
      <c r="G957" s="229"/>
      <c r="H957" s="42"/>
      <c r="I957" s="42"/>
      <c r="J957" s="230"/>
      <c r="K957" s="230"/>
      <c r="L957" s="231"/>
      <c r="M957" s="229"/>
      <c r="N957" s="229"/>
      <c r="O957" s="232"/>
      <c r="P957" s="41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</row>
    <row r="958" spans="1:29" ht="18.75">
      <c r="A958" s="42"/>
      <c r="B958" s="42"/>
      <c r="C958" s="42"/>
      <c r="D958" s="42"/>
      <c r="E958" s="229"/>
      <c r="F958" s="229"/>
      <c r="G958" s="229"/>
      <c r="H958" s="42"/>
      <c r="I958" s="42"/>
      <c r="J958" s="230"/>
      <c r="K958" s="230"/>
      <c r="L958" s="231"/>
      <c r="M958" s="229"/>
      <c r="N958" s="229"/>
      <c r="O958" s="232"/>
      <c r="P958" s="41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</row>
    <row r="959" spans="1:29" ht="18.75">
      <c r="A959" s="42"/>
      <c r="B959" s="42"/>
      <c r="C959" s="42"/>
      <c r="D959" s="42"/>
      <c r="E959" s="229"/>
      <c r="F959" s="229"/>
      <c r="G959" s="229"/>
      <c r="H959" s="42"/>
      <c r="I959" s="42"/>
      <c r="J959" s="230"/>
      <c r="K959" s="230"/>
      <c r="L959" s="231"/>
      <c r="M959" s="229"/>
      <c r="N959" s="229"/>
      <c r="O959" s="232"/>
      <c r="P959" s="41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</row>
    <row r="960" spans="1:29" ht="18.75">
      <c r="A960" s="42"/>
      <c r="B960" s="42"/>
      <c r="C960" s="42"/>
      <c r="D960" s="42"/>
      <c r="E960" s="229"/>
      <c r="F960" s="229"/>
      <c r="G960" s="229"/>
      <c r="H960" s="42"/>
      <c r="I960" s="42"/>
      <c r="J960" s="230"/>
      <c r="K960" s="230"/>
      <c r="L960" s="231"/>
      <c r="M960" s="229"/>
      <c r="N960" s="229"/>
      <c r="O960" s="232"/>
      <c r="P960" s="41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</row>
    <row r="961" spans="1:29" ht="18.75">
      <c r="A961" s="42"/>
      <c r="B961" s="42"/>
      <c r="C961" s="42"/>
      <c r="D961" s="42"/>
      <c r="E961" s="229"/>
      <c r="F961" s="229"/>
      <c r="G961" s="229"/>
      <c r="H961" s="42"/>
      <c r="I961" s="42"/>
      <c r="J961" s="230"/>
      <c r="K961" s="230"/>
      <c r="L961" s="231"/>
      <c r="M961" s="229"/>
      <c r="N961" s="229"/>
      <c r="O961" s="232"/>
      <c r="P961" s="41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</row>
    <row r="962" spans="1:29" ht="18.75">
      <c r="A962" s="42"/>
      <c r="B962" s="42"/>
      <c r="C962" s="42"/>
      <c r="D962" s="42"/>
      <c r="E962" s="229"/>
      <c r="F962" s="229"/>
      <c r="G962" s="229"/>
      <c r="H962" s="42"/>
      <c r="I962" s="42"/>
      <c r="J962" s="230"/>
      <c r="K962" s="230"/>
      <c r="L962" s="231"/>
      <c r="M962" s="229"/>
      <c r="N962" s="229"/>
      <c r="O962" s="232"/>
      <c r="P962" s="41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</row>
    <row r="963" spans="1:29" ht="18.75">
      <c r="A963" s="42"/>
      <c r="B963" s="42"/>
      <c r="C963" s="42"/>
      <c r="D963" s="42"/>
      <c r="E963" s="229"/>
      <c r="F963" s="229"/>
      <c r="G963" s="229"/>
      <c r="H963" s="42"/>
      <c r="I963" s="42"/>
      <c r="J963" s="230"/>
      <c r="K963" s="230"/>
      <c r="L963" s="231"/>
      <c r="M963" s="229"/>
      <c r="N963" s="229"/>
      <c r="O963" s="232"/>
      <c r="P963" s="41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</row>
    <row r="964" spans="1:29" ht="18.75">
      <c r="A964" s="42"/>
      <c r="B964" s="42"/>
      <c r="C964" s="42"/>
      <c r="D964" s="42"/>
      <c r="E964" s="229"/>
      <c r="F964" s="229"/>
      <c r="G964" s="229"/>
      <c r="H964" s="42"/>
      <c r="I964" s="42"/>
      <c r="J964" s="230"/>
      <c r="K964" s="230"/>
      <c r="L964" s="231"/>
      <c r="M964" s="229"/>
      <c r="N964" s="229"/>
      <c r="O964" s="232"/>
      <c r="P964" s="41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</row>
    <row r="965" spans="1:29" ht="18.75">
      <c r="A965" s="42"/>
      <c r="B965" s="42"/>
      <c r="C965" s="42"/>
      <c r="D965" s="42"/>
      <c r="E965" s="229"/>
      <c r="F965" s="229"/>
      <c r="G965" s="229"/>
      <c r="H965" s="42"/>
      <c r="I965" s="42"/>
      <c r="J965" s="230"/>
      <c r="K965" s="230"/>
      <c r="L965" s="231"/>
      <c r="M965" s="229"/>
      <c r="N965" s="229"/>
      <c r="O965" s="232"/>
      <c r="P965" s="41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</row>
    <row r="966" spans="1:29" ht="18.75">
      <c r="A966" s="42"/>
      <c r="B966" s="42"/>
      <c r="C966" s="42"/>
      <c r="D966" s="42"/>
      <c r="E966" s="229"/>
      <c r="F966" s="229"/>
      <c r="G966" s="229"/>
      <c r="H966" s="42"/>
      <c r="I966" s="42"/>
      <c r="J966" s="230"/>
      <c r="K966" s="230"/>
      <c r="L966" s="231"/>
      <c r="M966" s="229"/>
      <c r="N966" s="229"/>
      <c r="O966" s="232"/>
      <c r="P966" s="41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</row>
    <row r="967" spans="1:29" ht="18.75">
      <c r="A967" s="42"/>
      <c r="B967" s="42"/>
      <c r="C967" s="42"/>
      <c r="D967" s="42"/>
      <c r="E967" s="229"/>
      <c r="F967" s="229"/>
      <c r="G967" s="229"/>
      <c r="H967" s="42"/>
      <c r="I967" s="42"/>
      <c r="J967" s="230"/>
      <c r="K967" s="230"/>
      <c r="L967" s="231"/>
      <c r="M967" s="229"/>
      <c r="N967" s="229"/>
      <c r="O967" s="232"/>
      <c r="P967" s="41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</row>
    <row r="968" spans="1:29" ht="18.75">
      <c r="A968" s="42"/>
      <c r="B968" s="42"/>
      <c r="C968" s="42"/>
      <c r="D968" s="42"/>
      <c r="E968" s="229"/>
      <c r="F968" s="229"/>
      <c r="G968" s="229"/>
      <c r="H968" s="42"/>
      <c r="I968" s="42"/>
      <c r="J968" s="230"/>
      <c r="K968" s="230"/>
      <c r="L968" s="231"/>
      <c r="M968" s="229"/>
      <c r="N968" s="229"/>
      <c r="O968" s="232"/>
      <c r="P968" s="41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</row>
    <row r="969" spans="1:29" ht="18.75">
      <c r="A969" s="42"/>
      <c r="B969" s="42"/>
      <c r="C969" s="42"/>
      <c r="D969" s="42"/>
      <c r="E969" s="229"/>
      <c r="F969" s="229"/>
      <c r="G969" s="229"/>
      <c r="H969" s="42"/>
      <c r="I969" s="42"/>
      <c r="J969" s="230"/>
      <c r="K969" s="230"/>
      <c r="L969" s="231"/>
      <c r="M969" s="229"/>
      <c r="N969" s="229"/>
      <c r="O969" s="232"/>
      <c r="P969" s="41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</row>
    <row r="970" spans="1:29" ht="18.75">
      <c r="A970" s="42"/>
      <c r="B970" s="42"/>
      <c r="C970" s="42"/>
      <c r="D970" s="42"/>
      <c r="E970" s="229"/>
      <c r="F970" s="229"/>
      <c r="G970" s="229"/>
      <c r="H970" s="42"/>
      <c r="I970" s="42"/>
      <c r="J970" s="230"/>
      <c r="K970" s="230"/>
      <c r="L970" s="231"/>
      <c r="M970" s="229"/>
      <c r="N970" s="229"/>
      <c r="O970" s="232"/>
      <c r="P970" s="41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</row>
    <row r="971" spans="1:29" ht="18.75">
      <c r="A971" s="42"/>
      <c r="B971" s="42"/>
      <c r="C971" s="42"/>
      <c r="D971" s="42"/>
      <c r="E971" s="229"/>
      <c r="F971" s="229"/>
      <c r="G971" s="229"/>
      <c r="H971" s="42"/>
      <c r="I971" s="42"/>
      <c r="J971" s="230"/>
      <c r="K971" s="230"/>
      <c r="L971" s="231"/>
      <c r="M971" s="229"/>
      <c r="N971" s="229"/>
      <c r="O971" s="232"/>
      <c r="P971" s="41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</row>
    <row r="972" spans="1:29" ht="18.75">
      <c r="A972" s="42"/>
      <c r="B972" s="42"/>
      <c r="C972" s="42"/>
      <c r="D972" s="42"/>
      <c r="E972" s="229"/>
      <c r="F972" s="229"/>
      <c r="G972" s="229"/>
      <c r="H972" s="42"/>
      <c r="I972" s="42"/>
      <c r="J972" s="230"/>
      <c r="K972" s="230"/>
      <c r="L972" s="231"/>
      <c r="M972" s="229"/>
      <c r="N972" s="229"/>
      <c r="O972" s="232"/>
      <c r="P972" s="41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</row>
    <row r="973" spans="1:29" ht="18.75">
      <c r="A973" s="42"/>
      <c r="B973" s="42"/>
      <c r="C973" s="42"/>
      <c r="D973" s="42"/>
      <c r="E973" s="229"/>
      <c r="F973" s="229"/>
      <c r="G973" s="229"/>
      <c r="H973" s="42"/>
      <c r="I973" s="42"/>
      <c r="J973" s="230"/>
      <c r="K973" s="230"/>
      <c r="L973" s="231"/>
      <c r="M973" s="229"/>
      <c r="N973" s="229"/>
      <c r="O973" s="232"/>
      <c r="P973" s="41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</row>
    <row r="974" spans="1:29" ht="18.75">
      <c r="A974" s="42"/>
      <c r="B974" s="42"/>
      <c r="C974" s="42"/>
      <c r="D974" s="42"/>
      <c r="E974" s="229"/>
      <c r="F974" s="229"/>
      <c r="G974" s="229"/>
      <c r="H974" s="42"/>
      <c r="I974" s="42"/>
      <c r="J974" s="230"/>
      <c r="K974" s="230"/>
      <c r="L974" s="231"/>
      <c r="M974" s="229"/>
      <c r="N974" s="229"/>
      <c r="O974" s="232"/>
      <c r="P974" s="41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</row>
    <row r="975" spans="1:29" ht="18.75">
      <c r="A975" s="42"/>
      <c r="B975" s="42"/>
      <c r="C975" s="42"/>
      <c r="D975" s="42"/>
      <c r="E975" s="229"/>
      <c r="F975" s="229"/>
      <c r="G975" s="229"/>
      <c r="H975" s="42"/>
      <c r="I975" s="42"/>
      <c r="J975" s="230"/>
      <c r="K975" s="230"/>
      <c r="L975" s="231"/>
      <c r="M975" s="229"/>
      <c r="N975" s="229"/>
      <c r="O975" s="232"/>
      <c r="P975" s="41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</row>
    <row r="976" spans="1:29" ht="18.75">
      <c r="A976" s="42"/>
      <c r="B976" s="42"/>
      <c r="C976" s="42"/>
      <c r="D976" s="42"/>
      <c r="E976" s="229"/>
      <c r="F976" s="229"/>
      <c r="G976" s="229"/>
      <c r="H976" s="42"/>
      <c r="I976" s="42"/>
      <c r="J976" s="230"/>
      <c r="K976" s="230"/>
      <c r="L976" s="231"/>
      <c r="M976" s="229"/>
      <c r="N976" s="229"/>
      <c r="O976" s="232"/>
      <c r="P976" s="41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</row>
    <row r="977" spans="1:29" ht="18.75">
      <c r="A977" s="42"/>
      <c r="B977" s="42"/>
      <c r="C977" s="42"/>
      <c r="D977" s="42"/>
      <c r="E977" s="229"/>
      <c r="F977" s="229"/>
      <c r="G977" s="229"/>
      <c r="H977" s="42"/>
      <c r="I977" s="42"/>
      <c r="J977" s="230"/>
      <c r="K977" s="230"/>
      <c r="L977" s="231"/>
      <c r="M977" s="229"/>
      <c r="N977" s="229"/>
      <c r="O977" s="232"/>
      <c r="P977" s="41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</row>
    <row r="978" spans="1:29" ht="18.75">
      <c r="A978" s="42"/>
      <c r="B978" s="42"/>
      <c r="C978" s="42"/>
      <c r="D978" s="42"/>
      <c r="E978" s="229"/>
      <c r="F978" s="229"/>
      <c r="G978" s="229"/>
      <c r="H978" s="42"/>
      <c r="I978" s="42"/>
      <c r="J978" s="230"/>
      <c r="K978" s="230"/>
      <c r="L978" s="231"/>
      <c r="M978" s="229"/>
      <c r="N978" s="229"/>
      <c r="O978" s="232"/>
      <c r="P978" s="41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</row>
    <row r="979" spans="1:29" ht="18.75">
      <c r="A979" s="42"/>
      <c r="B979" s="42"/>
      <c r="C979" s="42"/>
      <c r="D979" s="42"/>
      <c r="E979" s="229"/>
      <c r="F979" s="229"/>
      <c r="G979" s="229"/>
      <c r="H979" s="42"/>
      <c r="I979" s="42"/>
      <c r="J979" s="230"/>
      <c r="K979" s="230"/>
      <c r="L979" s="231"/>
      <c r="M979" s="229"/>
      <c r="N979" s="229"/>
      <c r="O979" s="232"/>
      <c r="P979" s="41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</row>
    <row r="980" spans="1:29" ht="18.75">
      <c r="A980" s="42"/>
      <c r="B980" s="42"/>
      <c r="C980" s="42"/>
      <c r="D980" s="42"/>
      <c r="E980" s="229"/>
      <c r="F980" s="229"/>
      <c r="G980" s="229"/>
      <c r="H980" s="42"/>
      <c r="I980" s="42"/>
      <c r="J980" s="230"/>
      <c r="K980" s="230"/>
      <c r="L980" s="231"/>
      <c r="M980" s="229"/>
      <c r="N980" s="229"/>
      <c r="O980" s="232"/>
      <c r="P980" s="41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</row>
    <row r="981" spans="1:29" ht="18.75">
      <c r="A981" s="42"/>
      <c r="B981" s="42"/>
      <c r="C981" s="42"/>
      <c r="D981" s="42"/>
      <c r="E981" s="229"/>
      <c r="F981" s="229"/>
      <c r="G981" s="229"/>
      <c r="H981" s="42"/>
      <c r="I981" s="42"/>
      <c r="J981" s="230"/>
      <c r="K981" s="230"/>
      <c r="L981" s="231"/>
      <c r="M981" s="229"/>
      <c r="N981" s="229"/>
      <c r="O981" s="232"/>
      <c r="P981" s="41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</row>
    <row r="982" spans="1:29" ht="18.75">
      <c r="A982" s="42"/>
      <c r="B982" s="42"/>
      <c r="C982" s="42"/>
      <c r="D982" s="42"/>
      <c r="E982" s="229"/>
      <c r="F982" s="229"/>
      <c r="G982" s="229"/>
      <c r="H982" s="42"/>
      <c r="I982" s="42"/>
      <c r="J982" s="230"/>
      <c r="K982" s="230"/>
      <c r="L982" s="231"/>
      <c r="M982" s="229"/>
      <c r="N982" s="229"/>
      <c r="O982" s="232"/>
      <c r="P982" s="41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</row>
    <row r="983" spans="1:29" ht="18.75">
      <c r="A983" s="42"/>
      <c r="B983" s="42"/>
      <c r="C983" s="42"/>
      <c r="D983" s="42"/>
      <c r="E983" s="229"/>
      <c r="F983" s="229"/>
      <c r="G983" s="229"/>
      <c r="H983" s="42"/>
      <c r="I983" s="42"/>
      <c r="J983" s="230"/>
      <c r="K983" s="230"/>
      <c r="L983" s="231"/>
      <c r="M983" s="229"/>
      <c r="N983" s="229"/>
      <c r="O983" s="232"/>
      <c r="P983" s="41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</row>
    <row r="984" spans="1:29" ht="18.75">
      <c r="A984" s="42"/>
      <c r="B984" s="42"/>
      <c r="C984" s="42"/>
      <c r="D984" s="42"/>
      <c r="E984" s="229"/>
      <c r="F984" s="229"/>
      <c r="G984" s="229"/>
      <c r="H984" s="42"/>
      <c r="I984" s="42"/>
      <c r="J984" s="230"/>
      <c r="K984" s="230"/>
      <c r="L984" s="231"/>
      <c r="M984" s="229"/>
      <c r="N984" s="229"/>
      <c r="O984" s="232"/>
      <c r="P984" s="41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</row>
    <row r="985" spans="1:29" ht="18.75">
      <c r="A985" s="42"/>
      <c r="B985" s="42"/>
      <c r="C985" s="42"/>
      <c r="D985" s="42"/>
      <c r="E985" s="229"/>
      <c r="F985" s="229"/>
      <c r="G985" s="229"/>
      <c r="H985" s="42"/>
      <c r="I985" s="42"/>
      <c r="J985" s="230"/>
      <c r="K985" s="230"/>
      <c r="L985" s="231"/>
      <c r="M985" s="229"/>
      <c r="N985" s="229"/>
      <c r="O985" s="232"/>
      <c r="P985" s="41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</row>
    <row r="986" spans="1:29" ht="18.75">
      <c r="A986" s="42"/>
      <c r="B986" s="42"/>
      <c r="C986" s="42"/>
      <c r="D986" s="42"/>
      <c r="E986" s="229"/>
      <c r="F986" s="229"/>
      <c r="G986" s="229"/>
      <c r="H986" s="42"/>
      <c r="I986" s="42"/>
      <c r="J986" s="230"/>
      <c r="K986" s="230"/>
      <c r="L986" s="231"/>
      <c r="M986" s="229"/>
      <c r="N986" s="229"/>
      <c r="O986" s="232"/>
      <c r="P986" s="41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</row>
    <row r="987" spans="1:29" ht="18.75">
      <c r="A987" s="42"/>
      <c r="B987" s="42"/>
      <c r="C987" s="42"/>
      <c r="D987" s="42"/>
      <c r="E987" s="229"/>
      <c r="F987" s="229"/>
      <c r="G987" s="229"/>
      <c r="H987" s="42"/>
      <c r="I987" s="42"/>
      <c r="J987" s="230"/>
      <c r="K987" s="230"/>
      <c r="L987" s="231"/>
      <c r="M987" s="229"/>
      <c r="N987" s="229"/>
      <c r="O987" s="232"/>
      <c r="P987" s="41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</row>
    <row r="988" spans="1:29" ht="18.75">
      <c r="A988" s="42"/>
      <c r="B988" s="42"/>
      <c r="C988" s="42"/>
      <c r="D988" s="42"/>
      <c r="E988" s="229"/>
      <c r="F988" s="229"/>
      <c r="G988" s="229"/>
      <c r="H988" s="42"/>
      <c r="I988" s="42"/>
      <c r="J988" s="230"/>
      <c r="K988" s="230"/>
      <c r="L988" s="231"/>
      <c r="M988" s="229"/>
      <c r="N988" s="229"/>
      <c r="O988" s="232"/>
      <c r="P988" s="41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</row>
    <row r="989" spans="1:29" ht="18.75">
      <c r="A989" s="42"/>
      <c r="B989" s="42"/>
      <c r="C989" s="42"/>
      <c r="D989" s="42"/>
      <c r="E989" s="229"/>
      <c r="F989" s="229"/>
      <c r="G989" s="229"/>
      <c r="H989" s="42"/>
      <c r="I989" s="42"/>
      <c r="J989" s="230"/>
      <c r="K989" s="230"/>
      <c r="L989" s="231"/>
      <c r="M989" s="229"/>
      <c r="N989" s="229"/>
      <c r="O989" s="232"/>
      <c r="P989" s="41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</row>
    <row r="990" spans="1:29" ht="18.75">
      <c r="A990" s="42"/>
      <c r="B990" s="42"/>
      <c r="C990" s="42"/>
      <c r="D990" s="42"/>
      <c r="E990" s="229"/>
      <c r="F990" s="229"/>
      <c r="G990" s="229"/>
      <c r="H990" s="42"/>
      <c r="I990" s="42"/>
      <c r="J990" s="230"/>
      <c r="K990" s="230"/>
      <c r="L990" s="231"/>
      <c r="M990" s="229"/>
      <c r="N990" s="229"/>
      <c r="O990" s="232"/>
      <c r="P990" s="41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</row>
    <row r="991" spans="1:29" ht="18.75">
      <c r="A991" s="42"/>
      <c r="B991" s="42"/>
      <c r="C991" s="42"/>
      <c r="D991" s="42"/>
      <c r="E991" s="229"/>
      <c r="F991" s="229"/>
      <c r="G991" s="229"/>
      <c r="H991" s="42"/>
      <c r="I991" s="42"/>
      <c r="J991" s="230"/>
      <c r="K991" s="230"/>
      <c r="L991" s="231"/>
      <c r="M991" s="229"/>
      <c r="N991" s="229"/>
      <c r="O991" s="232"/>
      <c r="P991" s="41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</row>
    <row r="992" spans="1:29" ht="18.75">
      <c r="A992" s="42"/>
      <c r="B992" s="42"/>
      <c r="C992" s="42"/>
      <c r="D992" s="42"/>
      <c r="E992" s="229"/>
      <c r="F992" s="229"/>
      <c r="G992" s="229"/>
      <c r="H992" s="42"/>
      <c r="I992" s="42"/>
      <c r="J992" s="230"/>
      <c r="K992" s="230"/>
      <c r="L992" s="231"/>
      <c r="M992" s="229"/>
      <c r="N992" s="229"/>
      <c r="O992" s="232"/>
      <c r="P992" s="41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</row>
    <row r="993" spans="1:29" ht="18.75">
      <c r="A993" s="42"/>
      <c r="B993" s="42"/>
      <c r="C993" s="42"/>
      <c r="D993" s="42"/>
      <c r="E993" s="229"/>
      <c r="F993" s="229"/>
      <c r="G993" s="229"/>
      <c r="H993" s="42"/>
      <c r="I993" s="42"/>
      <c r="J993" s="230"/>
      <c r="K993" s="230"/>
      <c r="L993" s="231"/>
      <c r="M993" s="229"/>
      <c r="N993" s="229"/>
      <c r="O993" s="232"/>
      <c r="P993" s="41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</row>
    <row r="994" spans="1:29" ht="18.75">
      <c r="A994" s="42"/>
      <c r="B994" s="42"/>
      <c r="C994" s="42"/>
      <c r="D994" s="42"/>
      <c r="E994" s="229"/>
      <c r="F994" s="229"/>
      <c r="G994" s="229"/>
      <c r="H994" s="42"/>
      <c r="I994" s="42"/>
      <c r="J994" s="230"/>
      <c r="K994" s="230"/>
      <c r="L994" s="231"/>
      <c r="M994" s="229"/>
      <c r="N994" s="229"/>
      <c r="O994" s="232"/>
      <c r="P994" s="41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</row>
  </sheetData>
  <autoFilter ref="A2:O54" xr:uid="{00000000-0009-0000-0000-000002000000}"/>
  <mergeCells count="1">
    <mergeCell ref="A54:C54"/>
  </mergeCells>
  <printOptions horizontalCentered="1"/>
  <pageMargins left="0.25" right="0.25" top="0.2" bottom="0.1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990"/>
  <sheetViews>
    <sheetView tabSelected="1" workbookViewId="0">
      <pane xSplit="1" topLeftCell="B1" activePane="topRight" state="frozen"/>
      <selection pane="topRight" activeCell="E12" sqref="E12"/>
    </sheetView>
  </sheetViews>
  <sheetFormatPr defaultColWidth="12.5703125" defaultRowHeight="15.75" customHeight="1"/>
  <cols>
    <col min="1" max="1" width="41.85546875" customWidth="1"/>
    <col min="2" max="3" width="15.42578125" customWidth="1"/>
    <col min="4" max="4" width="11.42578125" customWidth="1"/>
    <col min="5" max="5" width="10.7109375" customWidth="1"/>
    <col min="6" max="6" width="11.28515625" customWidth="1"/>
    <col min="7" max="7" width="11" customWidth="1"/>
    <col min="8" max="8" width="10.42578125" customWidth="1"/>
    <col min="9" max="9" width="11.28515625" customWidth="1"/>
    <col min="10" max="12" width="11.42578125" customWidth="1"/>
    <col min="13" max="13" width="10.42578125" customWidth="1"/>
    <col min="14" max="14" width="9.5703125" customWidth="1"/>
    <col min="15" max="15" width="9.42578125" customWidth="1"/>
  </cols>
  <sheetData>
    <row r="1" spans="1:27" ht="15.75" customHeight="1">
      <c r="A1" s="871" t="s">
        <v>3</v>
      </c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871"/>
    </row>
    <row r="2" spans="1:27" s="789" customFormat="1" ht="15.75" customHeight="1">
      <c r="A2" s="3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399"/>
      <c r="N2" s="399"/>
      <c r="O2" s="399"/>
    </row>
    <row r="3" spans="1:27" s="789" customFormat="1" ht="15.75" customHeight="1">
      <c r="A3" s="3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399"/>
      <c r="N3" s="399"/>
      <c r="O3" s="399"/>
    </row>
    <row r="4" spans="1:27" ht="27.75" customHeight="1">
      <c r="A4" s="870" t="s">
        <v>5</v>
      </c>
      <c r="B4" s="870"/>
      <c r="C4" s="870"/>
      <c r="D4" s="870"/>
      <c r="E4" s="870"/>
      <c r="F4" s="870"/>
      <c r="G4" s="870"/>
      <c r="H4" s="870"/>
      <c r="I4" s="870"/>
      <c r="J4" s="870"/>
      <c r="K4" s="870"/>
      <c r="L4" s="870"/>
      <c r="M4" s="870"/>
      <c r="N4" s="870"/>
      <c r="O4" s="870"/>
    </row>
    <row r="5" spans="1:27" ht="15.75" customHeight="1">
      <c r="A5" s="18" t="s">
        <v>8</v>
      </c>
      <c r="B5" s="20" t="s">
        <v>14</v>
      </c>
      <c r="C5" s="20" t="s">
        <v>15</v>
      </c>
      <c r="D5" s="20" t="s">
        <v>16</v>
      </c>
      <c r="E5" s="20" t="s">
        <v>17</v>
      </c>
      <c r="F5" s="20" t="s">
        <v>18</v>
      </c>
      <c r="G5" s="20" t="s">
        <v>19</v>
      </c>
      <c r="H5" s="20" t="s">
        <v>20</v>
      </c>
      <c r="I5" s="20" t="s">
        <v>22</v>
      </c>
      <c r="J5" s="20" t="s">
        <v>23</v>
      </c>
      <c r="K5" s="20" t="s">
        <v>24</v>
      </c>
      <c r="L5" s="20" t="s">
        <v>25</v>
      </c>
      <c r="M5" s="25" t="s">
        <v>26</v>
      </c>
      <c r="N5" s="25" t="s">
        <v>28</v>
      </c>
      <c r="O5" s="25" t="s">
        <v>29</v>
      </c>
    </row>
    <row r="6" spans="1:27" ht="15.75" customHeight="1">
      <c r="A6" s="29" t="s">
        <v>30</v>
      </c>
      <c r="B6" s="31">
        <v>1362902.1</v>
      </c>
      <c r="C6" s="45">
        <f t="shared" ref="C6:C11" si="0">SUM(D6:O6)</f>
        <v>1256102.5</v>
      </c>
      <c r="D6" s="47">
        <v>146204</v>
      </c>
      <c r="E6" s="31">
        <v>229975</v>
      </c>
      <c r="F6" s="47">
        <v>147636</v>
      </c>
      <c r="G6" s="47">
        <v>117869</v>
      </c>
      <c r="H6" s="47">
        <v>96521</v>
      </c>
      <c r="I6" s="47">
        <v>99317</v>
      </c>
      <c r="J6" s="47">
        <v>127625.5</v>
      </c>
      <c r="K6" s="47">
        <v>158901.5</v>
      </c>
      <c r="L6" s="47">
        <v>132053.5</v>
      </c>
      <c r="M6" s="58"/>
      <c r="O6" s="60"/>
    </row>
    <row r="7" spans="1:27" ht="15.75" customHeight="1">
      <c r="A7" s="29" t="s">
        <v>58</v>
      </c>
      <c r="B7" s="68">
        <v>612647.6</v>
      </c>
      <c r="C7" s="45">
        <f t="shared" si="0"/>
        <v>440550.5</v>
      </c>
      <c r="D7" s="31">
        <v>43327</v>
      </c>
      <c r="E7" s="31">
        <v>31727</v>
      </c>
      <c r="F7" s="47">
        <v>40681</v>
      </c>
      <c r="G7" s="47">
        <v>53964</v>
      </c>
      <c r="H7" s="47">
        <v>63902</v>
      </c>
      <c r="I7" s="47">
        <v>59430</v>
      </c>
      <c r="J7" s="47">
        <v>90332</v>
      </c>
      <c r="K7" s="47">
        <v>46798.5</v>
      </c>
      <c r="L7" s="47">
        <v>10389</v>
      </c>
      <c r="M7" s="60"/>
      <c r="N7" s="60"/>
      <c r="O7" s="60"/>
    </row>
    <row r="8" spans="1:27" ht="15.75" customHeight="1">
      <c r="A8" s="78" t="s">
        <v>67</v>
      </c>
      <c r="B8" s="31">
        <v>55654</v>
      </c>
      <c r="C8" s="45">
        <f t="shared" si="0"/>
        <v>39803</v>
      </c>
      <c r="D8" s="31">
        <v>1466</v>
      </c>
      <c r="E8" s="31">
        <v>6834</v>
      </c>
      <c r="F8" s="47">
        <v>5784</v>
      </c>
      <c r="G8" s="47">
        <v>3852</v>
      </c>
      <c r="H8" s="47">
        <v>3976</v>
      </c>
      <c r="I8" s="47">
        <v>9981</v>
      </c>
      <c r="J8" s="47">
        <v>4624</v>
      </c>
      <c r="K8" s="47">
        <v>551</v>
      </c>
      <c r="L8" s="47">
        <v>2735</v>
      </c>
      <c r="M8" s="60"/>
      <c r="N8" s="60"/>
      <c r="O8" s="60"/>
    </row>
    <row r="9" spans="1:27" ht="15.75" customHeight="1">
      <c r="A9" s="78" t="s">
        <v>70</v>
      </c>
      <c r="B9" s="31">
        <v>43663</v>
      </c>
      <c r="C9" s="45">
        <f t="shared" si="0"/>
        <v>26694</v>
      </c>
      <c r="D9" s="31">
        <v>1925</v>
      </c>
      <c r="E9" s="31">
        <v>0</v>
      </c>
      <c r="F9" s="47">
        <v>3350</v>
      </c>
      <c r="G9" s="47">
        <v>6763</v>
      </c>
      <c r="H9" s="47">
        <v>7954</v>
      </c>
      <c r="I9" s="47">
        <v>0</v>
      </c>
      <c r="J9" s="47">
        <v>6702</v>
      </c>
      <c r="K9" s="47">
        <v>0</v>
      </c>
      <c r="L9" s="47">
        <v>0</v>
      </c>
      <c r="M9" s="60"/>
      <c r="N9" s="60"/>
      <c r="O9" s="60"/>
    </row>
    <row r="10" spans="1:27" ht="15.75" customHeight="1">
      <c r="A10" s="29" t="s">
        <v>72</v>
      </c>
      <c r="B10" s="31">
        <v>65070</v>
      </c>
      <c r="C10" s="45">
        <f t="shared" si="0"/>
        <v>57560</v>
      </c>
      <c r="D10" s="31">
        <v>1300</v>
      </c>
      <c r="E10" s="31">
        <v>4850</v>
      </c>
      <c r="F10" s="47">
        <v>3350</v>
      </c>
      <c r="G10" s="47">
        <v>6650</v>
      </c>
      <c r="H10" s="47">
        <v>3260</v>
      </c>
      <c r="I10" s="47">
        <v>7420</v>
      </c>
      <c r="J10" s="47">
        <v>8430</v>
      </c>
      <c r="K10" s="47">
        <v>9250</v>
      </c>
      <c r="L10" s="47">
        <v>13050</v>
      </c>
      <c r="M10" s="60"/>
      <c r="N10" s="60"/>
      <c r="O10" s="60"/>
    </row>
    <row r="11" spans="1:27" ht="15.75" customHeight="1">
      <c r="A11" s="78" t="s">
        <v>76</v>
      </c>
      <c r="B11" s="31">
        <v>50909</v>
      </c>
      <c r="C11" s="45">
        <f t="shared" si="0"/>
        <v>8874.5</v>
      </c>
      <c r="D11" s="31">
        <v>0</v>
      </c>
      <c r="E11" s="31">
        <v>6848</v>
      </c>
      <c r="F11" s="47">
        <v>0</v>
      </c>
      <c r="G11" s="47">
        <v>696</v>
      </c>
      <c r="H11" s="47">
        <v>0</v>
      </c>
      <c r="I11" s="47">
        <v>1330.5</v>
      </c>
      <c r="J11" s="47">
        <v>0</v>
      </c>
      <c r="K11" s="47">
        <v>0</v>
      </c>
      <c r="L11" s="47">
        <v>0</v>
      </c>
      <c r="M11" s="60"/>
      <c r="N11" s="60"/>
      <c r="O11" s="60"/>
    </row>
    <row r="12" spans="1:27" ht="15.75" customHeight="1">
      <c r="A12" s="102" t="s">
        <v>83</v>
      </c>
      <c r="B12" s="5">
        <f t="shared" ref="B12:L12" si="1">SUM(B6:B11)</f>
        <v>2190845.7000000002</v>
      </c>
      <c r="C12" s="5">
        <f t="shared" si="1"/>
        <v>1829584.5</v>
      </c>
      <c r="D12" s="5">
        <f t="shared" si="1"/>
        <v>194222</v>
      </c>
      <c r="E12" s="5">
        <f t="shared" si="1"/>
        <v>280234</v>
      </c>
      <c r="F12" s="5">
        <f t="shared" si="1"/>
        <v>200801</v>
      </c>
      <c r="G12" s="5">
        <f t="shared" si="1"/>
        <v>189794</v>
      </c>
      <c r="H12" s="5">
        <f t="shared" si="1"/>
        <v>175613</v>
      </c>
      <c r="I12" s="5">
        <f t="shared" si="1"/>
        <v>177478.5</v>
      </c>
      <c r="J12" s="5">
        <f t="shared" si="1"/>
        <v>237713.5</v>
      </c>
      <c r="K12" s="5">
        <f t="shared" si="1"/>
        <v>215501</v>
      </c>
      <c r="L12" s="5">
        <f t="shared" si="1"/>
        <v>158227.5</v>
      </c>
      <c r="M12" s="11"/>
      <c r="N12" s="11"/>
      <c r="O12" s="11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</row>
    <row r="13" spans="1:27" s="789" customFormat="1" ht="15.75" customHeight="1">
      <c r="A13" s="102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399"/>
      <c r="N13" s="399"/>
      <c r="O13" s="399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</row>
    <row r="14" spans="1:27" s="789" customFormat="1" ht="15.75" customHeight="1">
      <c r="A14" s="102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399"/>
      <c r="N14" s="399"/>
      <c r="O14" s="399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</row>
    <row r="15" spans="1:27" ht="27" customHeight="1">
      <c r="A15" s="870" t="s">
        <v>95</v>
      </c>
      <c r="B15" s="870"/>
      <c r="C15" s="870"/>
      <c r="D15" s="870"/>
      <c r="E15" s="870"/>
      <c r="F15" s="870"/>
      <c r="G15" s="870"/>
      <c r="H15" s="870"/>
      <c r="I15" s="870"/>
      <c r="J15" s="870"/>
      <c r="K15" s="870"/>
      <c r="L15" s="870"/>
      <c r="M15" s="870"/>
      <c r="N15" s="870"/>
      <c r="O15" s="870"/>
    </row>
    <row r="16" spans="1:27" ht="15.75" customHeight="1">
      <c r="A16" s="18" t="s">
        <v>8</v>
      </c>
      <c r="B16" s="20" t="s">
        <v>14</v>
      </c>
      <c r="C16" s="20" t="s">
        <v>15</v>
      </c>
      <c r="D16" s="20" t="s">
        <v>16</v>
      </c>
      <c r="E16" s="20" t="s">
        <v>17</v>
      </c>
      <c r="F16" s="20" t="s">
        <v>18</v>
      </c>
      <c r="G16" s="20" t="s">
        <v>19</v>
      </c>
      <c r="H16" s="20" t="s">
        <v>20</v>
      </c>
      <c r="I16" s="20" t="s">
        <v>22</v>
      </c>
      <c r="J16" s="20" t="s">
        <v>23</v>
      </c>
      <c r="K16" s="20" t="s">
        <v>24</v>
      </c>
      <c r="L16" s="20" t="s">
        <v>25</v>
      </c>
      <c r="M16" s="25" t="s">
        <v>26</v>
      </c>
      <c r="N16" s="25" t="s">
        <v>28</v>
      </c>
      <c r="O16" s="25" t="s">
        <v>29</v>
      </c>
    </row>
    <row r="17" spans="1:27" ht="15.75" customHeight="1">
      <c r="A17" s="29" t="s">
        <v>30</v>
      </c>
      <c r="B17" s="31">
        <v>755540.34</v>
      </c>
      <c r="C17" s="45">
        <f t="shared" ref="C17:C22" si="2">SUM(D17:O17)</f>
        <v>482906.51</v>
      </c>
      <c r="D17" s="31">
        <v>65826.63</v>
      </c>
      <c r="E17" s="31">
        <v>93830.37</v>
      </c>
      <c r="F17" s="47">
        <v>70972.41</v>
      </c>
      <c r="G17" s="47">
        <v>60712.09</v>
      </c>
      <c r="H17" s="47">
        <v>58156.02</v>
      </c>
      <c r="I17" s="47">
        <v>63210</v>
      </c>
      <c r="J17" s="47">
        <v>70198.990000000005</v>
      </c>
      <c r="K17" s="47">
        <v>0</v>
      </c>
      <c r="L17" s="47">
        <v>0</v>
      </c>
      <c r="M17" s="60"/>
      <c r="N17" s="60"/>
      <c r="O17" s="60"/>
    </row>
    <row r="18" spans="1:27" ht="15.75" customHeight="1">
      <c r="A18" s="29" t="s">
        <v>58</v>
      </c>
      <c r="B18" s="31">
        <v>460078.64</v>
      </c>
      <c r="C18" s="45">
        <f t="shared" si="2"/>
        <v>197674.05</v>
      </c>
      <c r="D18" s="31">
        <v>19843.5</v>
      </c>
      <c r="E18" s="31">
        <v>22857.51</v>
      </c>
      <c r="F18" s="47">
        <v>18068.099999999999</v>
      </c>
      <c r="G18" s="47">
        <v>5465.31</v>
      </c>
      <c r="H18" s="47">
        <v>49138.23</v>
      </c>
      <c r="I18" s="47">
        <v>21090.55</v>
      </c>
      <c r="J18" s="47">
        <v>61210.85</v>
      </c>
      <c r="K18" s="47">
        <v>0</v>
      </c>
      <c r="L18" s="47">
        <v>0</v>
      </c>
      <c r="M18" s="60"/>
      <c r="N18" s="60"/>
      <c r="O18" s="60"/>
    </row>
    <row r="19" spans="1:27" ht="15.75" customHeight="1">
      <c r="A19" s="78" t="s">
        <v>67</v>
      </c>
      <c r="B19" s="68">
        <f>18102+22512+2952+756+3206+13722</f>
        <v>61250</v>
      </c>
      <c r="C19" s="45">
        <f t="shared" si="2"/>
        <v>35659</v>
      </c>
      <c r="D19" s="31">
        <v>1466</v>
      </c>
      <c r="E19" s="31">
        <v>6834</v>
      </c>
      <c r="F19" s="47">
        <v>5784</v>
      </c>
      <c r="G19" s="47">
        <v>3852</v>
      </c>
      <c r="H19" s="47">
        <v>3976</v>
      </c>
      <c r="I19" s="47">
        <v>9273</v>
      </c>
      <c r="J19" s="47">
        <v>4474</v>
      </c>
      <c r="K19" s="47">
        <v>0</v>
      </c>
      <c r="L19" s="47">
        <v>0</v>
      </c>
      <c r="M19" s="60"/>
      <c r="N19" s="60"/>
      <c r="O19" s="60"/>
    </row>
    <row r="20" spans="1:27" ht="15.75" customHeight="1">
      <c r="A20" s="78" t="s">
        <v>70</v>
      </c>
      <c r="B20" s="68">
        <f>29548+4555+2724+6536</f>
        <v>43363</v>
      </c>
      <c r="C20" s="45">
        <f t="shared" si="2"/>
        <v>19992</v>
      </c>
      <c r="D20" s="31">
        <v>1925</v>
      </c>
      <c r="E20" s="31">
        <v>0</v>
      </c>
      <c r="F20" s="47">
        <v>3350</v>
      </c>
      <c r="G20" s="47">
        <v>6763</v>
      </c>
      <c r="H20" s="47">
        <v>7954</v>
      </c>
      <c r="I20" s="47">
        <v>0</v>
      </c>
      <c r="J20" s="47">
        <v>0</v>
      </c>
      <c r="K20" s="47">
        <v>0</v>
      </c>
      <c r="L20" s="47">
        <v>0</v>
      </c>
      <c r="M20" s="60"/>
      <c r="N20" s="60"/>
      <c r="O20" s="60"/>
    </row>
    <row r="21" spans="1:27" ht="15.75" customHeight="1">
      <c r="A21" s="29" t="s">
        <v>72</v>
      </c>
      <c r="B21" s="31">
        <v>65070</v>
      </c>
      <c r="C21" s="45">
        <f t="shared" si="2"/>
        <v>53160</v>
      </c>
      <c r="D21" s="31">
        <v>1300</v>
      </c>
      <c r="E21" s="31">
        <v>4850</v>
      </c>
      <c r="F21" s="47">
        <v>3350</v>
      </c>
      <c r="G21" s="47">
        <v>6650</v>
      </c>
      <c r="H21" s="47">
        <v>3260</v>
      </c>
      <c r="I21" s="47">
        <v>7420</v>
      </c>
      <c r="J21" s="47">
        <v>8430</v>
      </c>
      <c r="K21" s="47">
        <v>7850</v>
      </c>
      <c r="L21" s="47">
        <v>10050</v>
      </c>
      <c r="M21" s="60"/>
      <c r="N21" s="60"/>
      <c r="O21" s="60"/>
    </row>
    <row r="22" spans="1:27" ht="15.75" customHeight="1">
      <c r="A22" s="78" t="s">
        <v>76</v>
      </c>
      <c r="B22" s="31">
        <v>50909</v>
      </c>
      <c r="C22" s="45">
        <f t="shared" si="2"/>
        <v>8874.5</v>
      </c>
      <c r="D22" s="31">
        <v>0</v>
      </c>
      <c r="E22" s="31">
        <v>6848</v>
      </c>
      <c r="F22" s="47">
        <v>0</v>
      </c>
      <c r="G22" s="47">
        <v>696</v>
      </c>
      <c r="H22" s="47">
        <v>0</v>
      </c>
      <c r="I22" s="47">
        <v>1330.5</v>
      </c>
      <c r="J22" s="47">
        <v>0</v>
      </c>
      <c r="K22" s="47">
        <v>0</v>
      </c>
      <c r="L22" s="47">
        <v>0</v>
      </c>
      <c r="M22" s="60"/>
      <c r="N22" s="60"/>
      <c r="O22" s="60"/>
    </row>
    <row r="23" spans="1:27" ht="15.75" customHeight="1">
      <c r="A23" s="153" t="s">
        <v>83</v>
      </c>
      <c r="B23" s="158">
        <f t="shared" ref="B23:L23" si="3">SUM(B17:B22)</f>
        <v>1436210.98</v>
      </c>
      <c r="C23" s="158">
        <f t="shared" si="3"/>
        <v>798266.06</v>
      </c>
      <c r="D23" s="158">
        <f t="shared" si="3"/>
        <v>90361.13</v>
      </c>
      <c r="E23" s="158">
        <f t="shared" si="3"/>
        <v>135219.88</v>
      </c>
      <c r="F23" s="158">
        <f t="shared" si="3"/>
        <v>101524.51000000001</v>
      </c>
      <c r="G23" s="158">
        <f t="shared" si="3"/>
        <v>84138.4</v>
      </c>
      <c r="H23" s="158">
        <f t="shared" si="3"/>
        <v>122484.25</v>
      </c>
      <c r="I23" s="158">
        <f t="shared" si="3"/>
        <v>102324.05</v>
      </c>
      <c r="J23" s="158">
        <f t="shared" si="3"/>
        <v>144313.84</v>
      </c>
      <c r="K23" s="158">
        <f t="shared" si="3"/>
        <v>7850</v>
      </c>
      <c r="L23" s="158">
        <f t="shared" si="3"/>
        <v>10050</v>
      </c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</row>
    <row r="24" spans="1:27" ht="15.75" customHeight="1">
      <c r="A24" s="163" t="s">
        <v>152</v>
      </c>
      <c r="B24" s="165"/>
      <c r="C24" s="167"/>
      <c r="D24" s="165"/>
      <c r="E24" s="165"/>
      <c r="F24" s="167"/>
      <c r="G24" s="167"/>
      <c r="H24" s="167"/>
      <c r="I24" s="167"/>
      <c r="J24" s="167"/>
      <c r="K24" s="167"/>
      <c r="L24" s="167"/>
      <c r="M24" s="168"/>
      <c r="N24" s="168"/>
      <c r="O24" s="168"/>
    </row>
    <row r="25" spans="1:27" ht="15.75" customHeight="1">
      <c r="B25" s="165"/>
      <c r="C25" s="167"/>
      <c r="D25" s="165"/>
      <c r="E25" s="165"/>
      <c r="F25" s="167"/>
      <c r="G25" s="167"/>
      <c r="H25" s="167"/>
      <c r="I25" s="167"/>
      <c r="J25" s="167"/>
      <c r="K25" s="167"/>
      <c r="L25" s="167"/>
      <c r="M25" s="168"/>
      <c r="N25" s="168"/>
      <c r="O25" s="168"/>
    </row>
    <row r="26" spans="1:27" ht="15.75" customHeight="1">
      <c r="B26" s="165"/>
      <c r="C26" s="167"/>
      <c r="D26" s="165"/>
      <c r="E26" s="165"/>
      <c r="F26" s="167"/>
      <c r="G26" s="167"/>
      <c r="H26" s="167"/>
      <c r="I26" s="167"/>
      <c r="J26" s="167"/>
      <c r="K26" s="167"/>
      <c r="L26" s="167"/>
      <c r="M26" s="168"/>
      <c r="N26" s="168"/>
      <c r="O26" s="168"/>
    </row>
    <row r="27" spans="1:27" ht="15.75" customHeight="1">
      <c r="B27" s="165"/>
      <c r="C27" s="167"/>
      <c r="D27" s="165"/>
      <c r="E27" s="165"/>
      <c r="F27" s="167"/>
      <c r="G27" s="167"/>
      <c r="H27" s="167"/>
      <c r="I27" s="167"/>
      <c r="J27" s="167"/>
      <c r="K27" s="167"/>
      <c r="L27" s="167"/>
      <c r="M27" s="168"/>
      <c r="N27" s="168"/>
      <c r="O27" s="168"/>
    </row>
    <row r="28" spans="1:27" ht="15.75" customHeight="1">
      <c r="B28" s="165"/>
      <c r="C28" s="167"/>
      <c r="D28" s="165"/>
      <c r="E28" s="165"/>
      <c r="F28" s="167"/>
      <c r="G28" s="167"/>
      <c r="H28" s="167"/>
      <c r="I28" s="167"/>
      <c r="J28" s="167"/>
      <c r="K28" s="167"/>
      <c r="L28" s="167"/>
      <c r="M28" s="168"/>
      <c r="N28" s="168"/>
      <c r="O28" s="168"/>
    </row>
    <row r="29" spans="1:27" ht="15.75" customHeight="1">
      <c r="B29" s="165"/>
      <c r="C29" s="167"/>
      <c r="D29" s="165"/>
      <c r="E29" s="165"/>
      <c r="F29" s="167"/>
      <c r="G29" s="167"/>
      <c r="H29" s="167"/>
      <c r="I29" s="167"/>
      <c r="J29" s="167"/>
      <c r="K29" s="167"/>
      <c r="L29" s="167"/>
      <c r="M29" s="168"/>
      <c r="N29" s="168"/>
      <c r="O29" s="168"/>
    </row>
    <row r="30" spans="1:27" ht="15.75" customHeight="1">
      <c r="B30" s="165"/>
      <c r="C30" s="167"/>
      <c r="D30" s="165"/>
      <c r="E30" s="165"/>
      <c r="F30" s="167"/>
      <c r="G30" s="167"/>
      <c r="H30" s="167"/>
      <c r="I30" s="167"/>
      <c r="J30" s="167"/>
      <c r="K30" s="167"/>
      <c r="L30" s="167"/>
      <c r="M30" s="168"/>
      <c r="N30" s="168"/>
      <c r="O30" s="168"/>
    </row>
    <row r="31" spans="1:27" ht="15.75" customHeight="1">
      <c r="B31" s="165"/>
      <c r="C31" s="167"/>
      <c r="D31" s="165"/>
      <c r="E31" s="165"/>
      <c r="F31" s="167"/>
      <c r="G31" s="167"/>
      <c r="H31" s="167"/>
      <c r="I31" s="167"/>
      <c r="J31" s="167"/>
      <c r="K31" s="167"/>
      <c r="L31" s="167"/>
      <c r="M31" s="168"/>
      <c r="N31" s="168"/>
      <c r="O31" s="168"/>
    </row>
    <row r="32" spans="1:27" ht="15.75" customHeight="1">
      <c r="B32" s="165"/>
      <c r="C32" s="167"/>
      <c r="D32" s="165"/>
      <c r="E32" s="165"/>
      <c r="F32" s="167"/>
      <c r="G32" s="167"/>
      <c r="H32" s="167"/>
      <c r="I32" s="167"/>
      <c r="J32" s="167"/>
      <c r="K32" s="167"/>
      <c r="L32" s="167"/>
      <c r="M32" s="168"/>
      <c r="N32" s="168"/>
      <c r="O32" s="168"/>
    </row>
    <row r="33" spans="2:15" ht="15.75" customHeight="1">
      <c r="B33" s="165"/>
      <c r="C33" s="167"/>
      <c r="D33" s="165"/>
      <c r="E33" s="165"/>
      <c r="F33" s="167"/>
      <c r="G33" s="167"/>
      <c r="H33" s="167"/>
      <c r="I33" s="167"/>
      <c r="J33" s="167"/>
      <c r="K33" s="167"/>
      <c r="L33" s="167"/>
      <c r="M33" s="168"/>
      <c r="N33" s="168"/>
      <c r="O33" s="168"/>
    </row>
    <row r="34" spans="2:15" ht="15.75" customHeight="1">
      <c r="B34" s="165"/>
      <c r="C34" s="167"/>
      <c r="D34" s="165"/>
      <c r="E34" s="165"/>
      <c r="F34" s="167"/>
      <c r="G34" s="167"/>
      <c r="H34" s="167"/>
      <c r="I34" s="167"/>
      <c r="J34" s="167"/>
      <c r="K34" s="167"/>
      <c r="L34" s="167"/>
      <c r="M34" s="168"/>
      <c r="N34" s="168"/>
      <c r="O34" s="168"/>
    </row>
    <row r="35" spans="2:15" ht="15.75" customHeight="1">
      <c r="B35" s="165"/>
      <c r="C35" s="167"/>
      <c r="D35" s="165"/>
      <c r="E35" s="165"/>
      <c r="F35" s="167"/>
      <c r="G35" s="167"/>
      <c r="H35" s="167"/>
      <c r="I35" s="167"/>
      <c r="J35" s="167"/>
      <c r="K35" s="167"/>
      <c r="L35" s="167"/>
      <c r="M35" s="168"/>
      <c r="N35" s="168"/>
      <c r="O35" s="168"/>
    </row>
    <row r="36" spans="2:15" ht="15.75" customHeight="1">
      <c r="B36" s="165"/>
      <c r="C36" s="167"/>
      <c r="D36" s="165"/>
      <c r="E36" s="165"/>
      <c r="F36" s="167"/>
      <c r="G36" s="167"/>
      <c r="H36" s="167"/>
      <c r="I36" s="167"/>
      <c r="J36" s="167"/>
      <c r="K36" s="167"/>
      <c r="L36" s="167"/>
      <c r="M36" s="168"/>
      <c r="N36" s="168"/>
      <c r="O36" s="168"/>
    </row>
    <row r="37" spans="2:15" ht="15.75" customHeight="1">
      <c r="B37" s="165"/>
      <c r="C37" s="167"/>
      <c r="D37" s="165"/>
      <c r="E37" s="165"/>
      <c r="F37" s="167"/>
      <c r="G37" s="167"/>
      <c r="H37" s="167"/>
      <c r="I37" s="167"/>
      <c r="J37" s="167"/>
      <c r="K37" s="167"/>
      <c r="L37" s="167"/>
      <c r="M37" s="168"/>
      <c r="N37" s="168"/>
      <c r="O37" s="168"/>
    </row>
    <row r="38" spans="2:15" ht="15.75" customHeight="1">
      <c r="B38" s="165"/>
      <c r="C38" s="167"/>
      <c r="D38" s="165"/>
      <c r="E38" s="165"/>
      <c r="F38" s="167"/>
      <c r="G38" s="167"/>
      <c r="H38" s="167"/>
      <c r="I38" s="167"/>
      <c r="J38" s="167"/>
      <c r="K38" s="167"/>
      <c r="L38" s="167"/>
      <c r="M38" s="168"/>
      <c r="N38" s="168"/>
      <c r="O38" s="168"/>
    </row>
    <row r="39" spans="2:15" ht="15.75" customHeight="1">
      <c r="B39" s="165"/>
      <c r="C39" s="167"/>
      <c r="D39" s="165"/>
      <c r="E39" s="165"/>
      <c r="F39" s="167"/>
      <c r="G39" s="167"/>
      <c r="H39" s="167"/>
      <c r="I39" s="167"/>
      <c r="J39" s="167"/>
      <c r="K39" s="167"/>
      <c r="L39" s="167"/>
      <c r="M39" s="168"/>
      <c r="N39" s="168"/>
      <c r="O39" s="168"/>
    </row>
    <row r="40" spans="2:15" ht="21">
      <c r="B40" s="165"/>
      <c r="C40" s="167"/>
      <c r="D40" s="165"/>
      <c r="E40" s="165"/>
      <c r="F40" s="167"/>
      <c r="G40" s="167"/>
      <c r="H40" s="167"/>
      <c r="I40" s="167"/>
      <c r="J40" s="167"/>
      <c r="K40" s="167"/>
      <c r="L40" s="167"/>
      <c r="M40" s="168"/>
      <c r="N40" s="168"/>
      <c r="O40" s="168"/>
    </row>
    <row r="41" spans="2:15" ht="21">
      <c r="B41" s="165"/>
      <c r="C41" s="167"/>
      <c r="D41" s="165"/>
      <c r="E41" s="165"/>
      <c r="F41" s="167"/>
      <c r="G41" s="167"/>
      <c r="H41" s="167"/>
      <c r="I41" s="167"/>
      <c r="J41" s="167"/>
      <c r="K41" s="167"/>
      <c r="L41" s="167"/>
      <c r="M41" s="168"/>
      <c r="N41" s="168"/>
      <c r="O41" s="168"/>
    </row>
    <row r="42" spans="2:15" ht="21">
      <c r="B42" s="165"/>
      <c r="C42" s="167"/>
      <c r="D42" s="165"/>
      <c r="E42" s="165"/>
      <c r="F42" s="167"/>
      <c r="G42" s="167"/>
      <c r="H42" s="167"/>
      <c r="I42" s="167"/>
      <c r="J42" s="167"/>
      <c r="K42" s="167"/>
      <c r="L42" s="167"/>
      <c r="M42" s="168"/>
      <c r="N42" s="168"/>
      <c r="O42" s="168"/>
    </row>
    <row r="43" spans="2:15" ht="21">
      <c r="B43" s="165"/>
      <c r="C43" s="167"/>
      <c r="D43" s="165"/>
      <c r="E43" s="165"/>
      <c r="F43" s="167"/>
      <c r="G43" s="167"/>
      <c r="H43" s="167"/>
      <c r="I43" s="167"/>
      <c r="J43" s="167"/>
      <c r="K43" s="167"/>
      <c r="L43" s="167"/>
      <c r="M43" s="168"/>
      <c r="N43" s="168"/>
      <c r="O43" s="168"/>
    </row>
    <row r="44" spans="2:15" ht="21">
      <c r="B44" s="165"/>
      <c r="C44" s="167"/>
      <c r="D44" s="165"/>
      <c r="E44" s="165"/>
      <c r="F44" s="167"/>
      <c r="G44" s="167"/>
      <c r="H44" s="167"/>
      <c r="I44" s="167"/>
      <c r="J44" s="167"/>
      <c r="K44" s="167"/>
      <c r="L44" s="167"/>
      <c r="M44" s="168"/>
      <c r="N44" s="168"/>
      <c r="O44" s="168"/>
    </row>
    <row r="45" spans="2:15" ht="21">
      <c r="B45" s="165"/>
      <c r="C45" s="167"/>
      <c r="D45" s="165"/>
      <c r="E45" s="165"/>
      <c r="F45" s="167"/>
      <c r="G45" s="167"/>
      <c r="H45" s="167"/>
      <c r="I45" s="167"/>
      <c r="J45" s="167"/>
      <c r="K45" s="167"/>
      <c r="L45" s="167"/>
      <c r="M45" s="168"/>
      <c r="N45" s="168"/>
      <c r="O45" s="168"/>
    </row>
    <row r="46" spans="2:15" ht="21">
      <c r="B46" s="165"/>
      <c r="C46" s="167"/>
      <c r="D46" s="165"/>
      <c r="E46" s="165"/>
      <c r="F46" s="167"/>
      <c r="G46" s="167"/>
      <c r="H46" s="167"/>
      <c r="I46" s="167"/>
      <c r="J46" s="167"/>
      <c r="K46" s="167"/>
      <c r="L46" s="167"/>
      <c r="M46" s="168"/>
      <c r="N46" s="168"/>
      <c r="O46" s="168"/>
    </row>
    <row r="47" spans="2:15" ht="21">
      <c r="B47" s="165"/>
      <c r="C47" s="167"/>
      <c r="D47" s="165"/>
      <c r="E47" s="165"/>
      <c r="F47" s="167"/>
      <c r="G47" s="167"/>
      <c r="H47" s="167"/>
      <c r="I47" s="167"/>
      <c r="J47" s="167"/>
      <c r="K47" s="167"/>
      <c r="L47" s="167"/>
      <c r="M47" s="168"/>
      <c r="N47" s="168"/>
      <c r="O47" s="168"/>
    </row>
    <row r="48" spans="2:15" ht="21">
      <c r="B48" s="165"/>
      <c r="C48" s="167"/>
      <c r="D48" s="165"/>
      <c r="E48" s="165"/>
      <c r="F48" s="167"/>
      <c r="G48" s="167"/>
      <c r="H48" s="167"/>
      <c r="I48" s="167"/>
      <c r="J48" s="167"/>
      <c r="K48" s="167"/>
      <c r="L48" s="167"/>
      <c r="M48" s="168"/>
      <c r="N48" s="168"/>
      <c r="O48" s="168"/>
    </row>
    <row r="49" spans="2:15" ht="21">
      <c r="B49" s="165"/>
      <c r="C49" s="167"/>
      <c r="D49" s="165"/>
      <c r="E49" s="165"/>
      <c r="F49" s="167"/>
      <c r="G49" s="167"/>
      <c r="H49" s="167"/>
      <c r="I49" s="167"/>
      <c r="J49" s="167"/>
      <c r="K49" s="167"/>
      <c r="L49" s="167"/>
      <c r="M49" s="168"/>
      <c r="N49" s="168"/>
      <c r="O49" s="168"/>
    </row>
    <row r="50" spans="2:15" ht="21">
      <c r="B50" s="165"/>
      <c r="C50" s="167"/>
      <c r="D50" s="165"/>
      <c r="E50" s="165"/>
      <c r="F50" s="167"/>
      <c r="G50" s="167"/>
      <c r="H50" s="167"/>
      <c r="I50" s="167"/>
      <c r="J50" s="167"/>
      <c r="K50" s="167"/>
      <c r="L50" s="167"/>
      <c r="M50" s="168"/>
      <c r="N50" s="168"/>
      <c r="O50" s="168"/>
    </row>
    <row r="51" spans="2:15" ht="21">
      <c r="B51" s="165"/>
      <c r="C51" s="167"/>
      <c r="D51" s="165"/>
      <c r="E51" s="165"/>
      <c r="F51" s="167"/>
      <c r="G51" s="167"/>
      <c r="H51" s="167"/>
      <c r="I51" s="167"/>
      <c r="J51" s="167"/>
      <c r="K51" s="167"/>
      <c r="L51" s="167"/>
      <c r="M51" s="168"/>
      <c r="N51" s="168"/>
      <c r="O51" s="168"/>
    </row>
    <row r="52" spans="2:15" ht="21">
      <c r="B52" s="165"/>
      <c r="C52" s="167"/>
      <c r="D52" s="165"/>
      <c r="E52" s="165"/>
      <c r="F52" s="167"/>
      <c r="G52" s="167"/>
      <c r="H52" s="167"/>
      <c r="I52" s="167"/>
      <c r="J52" s="167"/>
      <c r="K52" s="167"/>
      <c r="L52" s="167"/>
      <c r="M52" s="168"/>
      <c r="N52" s="168"/>
      <c r="O52" s="168"/>
    </row>
    <row r="53" spans="2:15" ht="21">
      <c r="B53" s="165"/>
      <c r="C53" s="167"/>
      <c r="D53" s="165"/>
      <c r="E53" s="165"/>
      <c r="F53" s="167"/>
      <c r="G53" s="167"/>
      <c r="H53" s="167"/>
      <c r="I53" s="167"/>
      <c r="J53" s="167"/>
      <c r="K53" s="167"/>
      <c r="L53" s="167"/>
      <c r="M53" s="168"/>
      <c r="N53" s="168"/>
      <c r="O53" s="168"/>
    </row>
    <row r="54" spans="2:15" ht="21">
      <c r="B54" s="165"/>
      <c r="C54" s="167"/>
      <c r="D54" s="165"/>
      <c r="E54" s="165"/>
      <c r="F54" s="167"/>
      <c r="G54" s="167"/>
      <c r="H54" s="167"/>
      <c r="I54" s="167"/>
      <c r="J54" s="167"/>
      <c r="K54" s="167"/>
      <c r="L54" s="167"/>
      <c r="M54" s="168"/>
      <c r="N54" s="168"/>
      <c r="O54" s="168"/>
    </row>
    <row r="55" spans="2:15" ht="21">
      <c r="B55" s="165"/>
      <c r="C55" s="167"/>
      <c r="D55" s="165"/>
      <c r="E55" s="165"/>
      <c r="F55" s="167"/>
      <c r="G55" s="167"/>
      <c r="H55" s="167"/>
      <c r="I55" s="167"/>
      <c r="J55" s="167"/>
      <c r="K55" s="167"/>
      <c r="L55" s="167"/>
      <c r="M55" s="168"/>
      <c r="N55" s="168"/>
      <c r="O55" s="168"/>
    </row>
    <row r="56" spans="2:15" ht="21">
      <c r="B56" s="165"/>
      <c r="C56" s="167"/>
      <c r="D56" s="165"/>
      <c r="E56" s="165"/>
      <c r="F56" s="167"/>
      <c r="G56" s="167"/>
      <c r="H56" s="167"/>
      <c r="I56" s="167"/>
      <c r="J56" s="167"/>
      <c r="K56" s="167"/>
      <c r="L56" s="167"/>
      <c r="M56" s="168"/>
      <c r="N56" s="168"/>
      <c r="O56" s="168"/>
    </row>
    <row r="57" spans="2:15" ht="21">
      <c r="B57" s="165"/>
      <c r="C57" s="167"/>
      <c r="D57" s="165"/>
      <c r="E57" s="165"/>
      <c r="F57" s="167"/>
      <c r="G57" s="167"/>
      <c r="H57" s="167"/>
      <c r="I57" s="167"/>
      <c r="J57" s="167"/>
      <c r="K57" s="167"/>
      <c r="L57" s="167"/>
      <c r="M57" s="168"/>
      <c r="N57" s="168"/>
      <c r="O57" s="168"/>
    </row>
    <row r="58" spans="2:15" ht="21">
      <c r="B58" s="165"/>
      <c r="C58" s="167"/>
      <c r="D58" s="165"/>
      <c r="E58" s="165"/>
      <c r="F58" s="167"/>
      <c r="G58" s="167"/>
      <c r="H58" s="167"/>
      <c r="I58" s="167"/>
      <c r="J58" s="167"/>
      <c r="K58" s="167"/>
      <c r="L58" s="167"/>
      <c r="M58" s="168"/>
      <c r="N58" s="168"/>
      <c r="O58" s="168"/>
    </row>
    <row r="59" spans="2:15" ht="21">
      <c r="B59" s="165"/>
      <c r="C59" s="167"/>
      <c r="D59" s="165"/>
      <c r="E59" s="165"/>
      <c r="F59" s="167"/>
      <c r="G59" s="167"/>
      <c r="H59" s="167"/>
      <c r="I59" s="167"/>
      <c r="J59" s="167"/>
      <c r="K59" s="167"/>
      <c r="L59" s="167"/>
      <c r="M59" s="168"/>
      <c r="N59" s="168"/>
      <c r="O59" s="168"/>
    </row>
    <row r="60" spans="2:15" ht="21">
      <c r="B60" s="165"/>
      <c r="C60" s="167"/>
      <c r="D60" s="165"/>
      <c r="E60" s="165"/>
      <c r="F60" s="167"/>
      <c r="G60" s="167"/>
      <c r="H60" s="167"/>
      <c r="I60" s="167"/>
      <c r="J60" s="167"/>
      <c r="K60" s="167"/>
      <c r="L60" s="167"/>
      <c r="M60" s="168"/>
      <c r="N60" s="168"/>
      <c r="O60" s="168"/>
    </row>
    <row r="61" spans="2:15" ht="21">
      <c r="B61" s="165"/>
      <c r="C61" s="167"/>
      <c r="D61" s="165"/>
      <c r="E61" s="165"/>
      <c r="F61" s="167"/>
      <c r="G61" s="167"/>
      <c r="H61" s="167"/>
      <c r="I61" s="167"/>
      <c r="J61" s="167"/>
      <c r="K61" s="167"/>
      <c r="L61" s="167"/>
      <c r="M61" s="168"/>
      <c r="N61" s="168"/>
      <c r="O61" s="168"/>
    </row>
    <row r="62" spans="2:15" ht="21">
      <c r="B62" s="165"/>
      <c r="C62" s="167"/>
      <c r="D62" s="165"/>
      <c r="E62" s="165"/>
      <c r="F62" s="167"/>
      <c r="G62" s="167"/>
      <c r="H62" s="167"/>
      <c r="I62" s="167"/>
      <c r="J62" s="167"/>
      <c r="K62" s="167"/>
      <c r="L62" s="167"/>
      <c r="M62" s="168"/>
      <c r="N62" s="168"/>
      <c r="O62" s="168"/>
    </row>
    <row r="63" spans="2:15" ht="21">
      <c r="B63" s="165"/>
      <c r="C63" s="167"/>
      <c r="D63" s="165"/>
      <c r="E63" s="165"/>
      <c r="F63" s="167"/>
      <c r="G63" s="167"/>
      <c r="H63" s="167"/>
      <c r="I63" s="167"/>
      <c r="J63" s="167"/>
      <c r="K63" s="167"/>
      <c r="L63" s="167"/>
      <c r="M63" s="168"/>
      <c r="N63" s="168"/>
      <c r="O63" s="168"/>
    </row>
    <row r="64" spans="2:15" ht="21">
      <c r="B64" s="165"/>
      <c r="C64" s="167"/>
      <c r="D64" s="165"/>
      <c r="E64" s="165"/>
      <c r="F64" s="167"/>
      <c r="G64" s="167"/>
      <c r="H64" s="167"/>
      <c r="I64" s="167"/>
      <c r="J64" s="167"/>
      <c r="K64" s="167"/>
      <c r="L64" s="167"/>
      <c r="M64" s="168"/>
      <c r="N64" s="168"/>
      <c r="O64" s="168"/>
    </row>
    <row r="65" spans="2:15" ht="21">
      <c r="B65" s="165"/>
      <c r="C65" s="167"/>
      <c r="D65" s="165"/>
      <c r="E65" s="165"/>
      <c r="F65" s="167"/>
      <c r="G65" s="167"/>
      <c r="H65" s="167"/>
      <c r="I65" s="167"/>
      <c r="J65" s="167"/>
      <c r="K65" s="167"/>
      <c r="L65" s="167"/>
      <c r="M65" s="168"/>
      <c r="N65" s="168"/>
      <c r="O65" s="168"/>
    </row>
    <row r="66" spans="2:15" ht="21">
      <c r="B66" s="165"/>
      <c r="C66" s="167"/>
      <c r="D66" s="165"/>
      <c r="E66" s="165"/>
      <c r="F66" s="167"/>
      <c r="G66" s="167"/>
      <c r="H66" s="167"/>
      <c r="I66" s="167"/>
      <c r="J66" s="167"/>
      <c r="K66" s="167"/>
      <c r="L66" s="167"/>
      <c r="M66" s="168"/>
      <c r="N66" s="168"/>
      <c r="O66" s="168"/>
    </row>
    <row r="67" spans="2:15" ht="21">
      <c r="B67" s="165"/>
      <c r="C67" s="167"/>
      <c r="D67" s="165"/>
      <c r="E67" s="165"/>
      <c r="F67" s="167"/>
      <c r="G67" s="167"/>
      <c r="H67" s="167"/>
      <c r="I67" s="167"/>
      <c r="J67" s="167"/>
      <c r="K67" s="167"/>
      <c r="L67" s="167"/>
      <c r="M67" s="168"/>
      <c r="N67" s="168"/>
      <c r="O67" s="168"/>
    </row>
    <row r="68" spans="2:15" ht="21">
      <c r="B68" s="165"/>
      <c r="C68" s="167"/>
      <c r="D68" s="165"/>
      <c r="E68" s="165"/>
      <c r="F68" s="167"/>
      <c r="G68" s="167"/>
      <c r="H68" s="167"/>
      <c r="I68" s="167"/>
      <c r="J68" s="167"/>
      <c r="K68" s="167"/>
      <c r="L68" s="167"/>
      <c r="M68" s="168"/>
      <c r="N68" s="168"/>
      <c r="O68" s="168"/>
    </row>
    <row r="69" spans="2:15" ht="21">
      <c r="B69" s="165"/>
      <c r="C69" s="167"/>
      <c r="D69" s="165"/>
      <c r="E69" s="165"/>
      <c r="F69" s="167"/>
      <c r="G69" s="167"/>
      <c r="H69" s="167"/>
      <c r="I69" s="167"/>
      <c r="J69" s="167"/>
      <c r="K69" s="167"/>
      <c r="L69" s="167"/>
      <c r="M69" s="168"/>
      <c r="N69" s="168"/>
      <c r="O69" s="168"/>
    </row>
    <row r="70" spans="2:15" ht="21">
      <c r="B70" s="165"/>
      <c r="C70" s="167"/>
      <c r="D70" s="165"/>
      <c r="E70" s="165"/>
      <c r="F70" s="167"/>
      <c r="G70" s="167"/>
      <c r="H70" s="167"/>
      <c r="I70" s="167"/>
      <c r="J70" s="167"/>
      <c r="K70" s="167"/>
      <c r="L70" s="167"/>
      <c r="M70" s="168"/>
      <c r="N70" s="168"/>
      <c r="O70" s="168"/>
    </row>
    <row r="71" spans="2:15" ht="21">
      <c r="B71" s="165"/>
      <c r="C71" s="167"/>
      <c r="D71" s="165"/>
      <c r="E71" s="165"/>
      <c r="F71" s="167"/>
      <c r="G71" s="167"/>
      <c r="H71" s="167"/>
      <c r="I71" s="167"/>
      <c r="J71" s="167"/>
      <c r="K71" s="167"/>
      <c r="L71" s="167"/>
      <c r="M71" s="168"/>
      <c r="N71" s="168"/>
      <c r="O71" s="168"/>
    </row>
    <row r="72" spans="2:15" ht="21">
      <c r="B72" s="165"/>
      <c r="C72" s="167"/>
      <c r="D72" s="165"/>
      <c r="E72" s="165"/>
      <c r="F72" s="167"/>
      <c r="G72" s="167"/>
      <c r="H72" s="167"/>
      <c r="I72" s="167"/>
      <c r="J72" s="167"/>
      <c r="K72" s="167"/>
      <c r="L72" s="167"/>
      <c r="M72" s="168"/>
      <c r="N72" s="168"/>
      <c r="O72" s="168"/>
    </row>
    <row r="73" spans="2:15" ht="21">
      <c r="B73" s="165"/>
      <c r="C73" s="167"/>
      <c r="D73" s="165"/>
      <c r="E73" s="165"/>
      <c r="F73" s="167"/>
      <c r="G73" s="167"/>
      <c r="H73" s="167"/>
      <c r="I73" s="167"/>
      <c r="J73" s="167"/>
      <c r="K73" s="167"/>
      <c r="L73" s="167"/>
      <c r="M73" s="168"/>
      <c r="N73" s="168"/>
      <c r="O73" s="168"/>
    </row>
    <row r="74" spans="2:15" ht="21">
      <c r="B74" s="165"/>
      <c r="C74" s="167"/>
      <c r="D74" s="165"/>
      <c r="E74" s="165"/>
      <c r="F74" s="167"/>
      <c r="G74" s="167"/>
      <c r="H74" s="167"/>
      <c r="I74" s="167"/>
      <c r="J74" s="167"/>
      <c r="K74" s="167"/>
      <c r="L74" s="167"/>
      <c r="M74" s="168"/>
      <c r="N74" s="168"/>
      <c r="O74" s="168"/>
    </row>
    <row r="75" spans="2:15" ht="21">
      <c r="B75" s="165"/>
      <c r="C75" s="167"/>
      <c r="D75" s="165"/>
      <c r="E75" s="165"/>
      <c r="F75" s="167"/>
      <c r="G75" s="167"/>
      <c r="H75" s="167"/>
      <c r="I75" s="167"/>
      <c r="J75" s="167"/>
      <c r="K75" s="167"/>
      <c r="L75" s="167"/>
      <c r="M75" s="168"/>
      <c r="N75" s="168"/>
      <c r="O75" s="168"/>
    </row>
    <row r="76" spans="2:15" ht="21">
      <c r="B76" s="165"/>
      <c r="C76" s="167"/>
      <c r="D76" s="165"/>
      <c r="E76" s="165"/>
      <c r="F76" s="167"/>
      <c r="G76" s="167"/>
      <c r="H76" s="167"/>
      <c r="I76" s="167"/>
      <c r="J76" s="167"/>
      <c r="K76" s="167"/>
      <c r="L76" s="167"/>
      <c r="M76" s="168"/>
      <c r="N76" s="168"/>
      <c r="O76" s="168"/>
    </row>
    <row r="77" spans="2:15" ht="21">
      <c r="B77" s="165"/>
      <c r="C77" s="167"/>
      <c r="D77" s="165"/>
      <c r="E77" s="165"/>
      <c r="F77" s="167"/>
      <c r="G77" s="167"/>
      <c r="H77" s="167"/>
      <c r="I77" s="167"/>
      <c r="J77" s="167"/>
      <c r="K77" s="167"/>
      <c r="L77" s="167"/>
      <c r="M77" s="168"/>
      <c r="N77" s="168"/>
      <c r="O77" s="168"/>
    </row>
    <row r="78" spans="2:15" ht="21">
      <c r="B78" s="165"/>
      <c r="C78" s="167"/>
      <c r="D78" s="165"/>
      <c r="E78" s="165"/>
      <c r="F78" s="167"/>
      <c r="G78" s="167"/>
      <c r="H78" s="167"/>
      <c r="I78" s="167"/>
      <c r="J78" s="167"/>
      <c r="K78" s="167"/>
      <c r="L78" s="167"/>
      <c r="M78" s="168"/>
      <c r="N78" s="168"/>
      <c r="O78" s="168"/>
    </row>
    <row r="79" spans="2:15" ht="21">
      <c r="B79" s="165"/>
      <c r="C79" s="167"/>
      <c r="D79" s="165"/>
      <c r="E79" s="165"/>
      <c r="F79" s="167"/>
      <c r="G79" s="167"/>
      <c r="H79" s="167"/>
      <c r="I79" s="167"/>
      <c r="J79" s="167"/>
      <c r="K79" s="167"/>
      <c r="L79" s="167"/>
      <c r="M79" s="168"/>
      <c r="N79" s="168"/>
      <c r="O79" s="168"/>
    </row>
    <row r="80" spans="2:15" ht="21">
      <c r="B80" s="165"/>
      <c r="C80" s="167"/>
      <c r="D80" s="165"/>
      <c r="E80" s="165"/>
      <c r="F80" s="167"/>
      <c r="G80" s="167"/>
      <c r="H80" s="167"/>
      <c r="I80" s="167"/>
      <c r="J80" s="167"/>
      <c r="K80" s="167"/>
      <c r="L80" s="167"/>
      <c r="M80" s="168"/>
      <c r="N80" s="168"/>
      <c r="O80" s="168"/>
    </row>
    <row r="81" spans="2:15" ht="21">
      <c r="B81" s="165"/>
      <c r="C81" s="167"/>
      <c r="D81" s="165"/>
      <c r="E81" s="165"/>
      <c r="F81" s="167"/>
      <c r="G81" s="167"/>
      <c r="H81" s="167"/>
      <c r="I81" s="167"/>
      <c r="J81" s="167"/>
      <c r="K81" s="167"/>
      <c r="L81" s="167"/>
      <c r="M81" s="168"/>
      <c r="N81" s="168"/>
      <c r="O81" s="168"/>
    </row>
    <row r="82" spans="2:15" ht="21">
      <c r="B82" s="165"/>
      <c r="C82" s="167"/>
      <c r="D82" s="165"/>
      <c r="E82" s="165"/>
      <c r="F82" s="167"/>
      <c r="G82" s="167"/>
      <c r="H82" s="167"/>
      <c r="I82" s="167"/>
      <c r="J82" s="167"/>
      <c r="K82" s="167"/>
      <c r="L82" s="167"/>
      <c r="M82" s="168"/>
      <c r="N82" s="168"/>
      <c r="O82" s="168"/>
    </row>
    <row r="83" spans="2:15" ht="21">
      <c r="B83" s="165"/>
      <c r="C83" s="167"/>
      <c r="D83" s="165"/>
      <c r="E83" s="165"/>
      <c r="F83" s="167"/>
      <c r="G83" s="167"/>
      <c r="H83" s="167"/>
      <c r="I83" s="167"/>
      <c r="J83" s="167"/>
      <c r="K83" s="167"/>
      <c r="L83" s="167"/>
      <c r="M83" s="168"/>
      <c r="N83" s="168"/>
      <c r="O83" s="168"/>
    </row>
    <row r="84" spans="2:15" ht="21">
      <c r="B84" s="165"/>
      <c r="C84" s="167"/>
      <c r="D84" s="165"/>
      <c r="E84" s="165"/>
      <c r="F84" s="167"/>
      <c r="G84" s="167"/>
      <c r="H84" s="167"/>
      <c r="I84" s="167"/>
      <c r="J84" s="167"/>
      <c r="K84" s="167"/>
      <c r="L84" s="167"/>
      <c r="M84" s="168"/>
      <c r="N84" s="168"/>
      <c r="O84" s="168"/>
    </row>
    <row r="85" spans="2:15" ht="21">
      <c r="B85" s="165"/>
      <c r="C85" s="167"/>
      <c r="D85" s="165"/>
      <c r="E85" s="165"/>
      <c r="F85" s="167"/>
      <c r="G85" s="167"/>
      <c r="H85" s="167"/>
      <c r="I85" s="167"/>
      <c r="J85" s="167"/>
      <c r="K85" s="167"/>
      <c r="L85" s="167"/>
      <c r="M85" s="168"/>
      <c r="N85" s="168"/>
      <c r="O85" s="168"/>
    </row>
    <row r="86" spans="2:15" ht="21">
      <c r="B86" s="165"/>
      <c r="C86" s="167"/>
      <c r="D86" s="165"/>
      <c r="E86" s="165"/>
      <c r="F86" s="167"/>
      <c r="G86" s="167"/>
      <c r="H86" s="167"/>
      <c r="I86" s="167"/>
      <c r="J86" s="167"/>
      <c r="K86" s="167"/>
      <c r="L86" s="167"/>
      <c r="M86" s="168"/>
      <c r="N86" s="168"/>
      <c r="O86" s="168"/>
    </row>
    <row r="87" spans="2:15" ht="21">
      <c r="B87" s="165"/>
      <c r="C87" s="167"/>
      <c r="D87" s="165"/>
      <c r="E87" s="165"/>
      <c r="F87" s="167"/>
      <c r="G87" s="167"/>
      <c r="H87" s="167"/>
      <c r="I87" s="167"/>
      <c r="J87" s="167"/>
      <c r="K87" s="167"/>
      <c r="L87" s="167"/>
      <c r="M87" s="168"/>
      <c r="N87" s="168"/>
      <c r="O87" s="168"/>
    </row>
    <row r="88" spans="2:15" ht="21">
      <c r="B88" s="165"/>
      <c r="C88" s="167"/>
      <c r="D88" s="165"/>
      <c r="E88" s="165"/>
      <c r="F88" s="167"/>
      <c r="G88" s="167"/>
      <c r="H88" s="167"/>
      <c r="I88" s="167"/>
      <c r="J88" s="167"/>
      <c r="K88" s="167"/>
      <c r="L88" s="167"/>
      <c r="M88" s="168"/>
      <c r="N88" s="168"/>
      <c r="O88" s="168"/>
    </row>
    <row r="89" spans="2:15" ht="21">
      <c r="B89" s="165"/>
      <c r="C89" s="167"/>
      <c r="D89" s="165"/>
      <c r="E89" s="165"/>
      <c r="F89" s="167"/>
      <c r="G89" s="167"/>
      <c r="H89" s="167"/>
      <c r="I89" s="167"/>
      <c r="J89" s="167"/>
      <c r="K89" s="167"/>
      <c r="L89" s="167"/>
      <c r="M89" s="168"/>
      <c r="N89" s="168"/>
      <c r="O89" s="168"/>
    </row>
    <row r="90" spans="2:15" ht="21">
      <c r="B90" s="165"/>
      <c r="C90" s="167"/>
      <c r="D90" s="165"/>
      <c r="E90" s="165"/>
      <c r="F90" s="167"/>
      <c r="G90" s="167"/>
      <c r="H90" s="167"/>
      <c r="I90" s="167"/>
      <c r="J90" s="167"/>
      <c r="K90" s="167"/>
      <c r="L90" s="167"/>
      <c r="M90" s="168"/>
      <c r="N90" s="168"/>
      <c r="O90" s="168"/>
    </row>
    <row r="91" spans="2:15" ht="21">
      <c r="B91" s="165"/>
      <c r="C91" s="167"/>
      <c r="D91" s="165"/>
      <c r="E91" s="165"/>
      <c r="F91" s="167"/>
      <c r="G91" s="167"/>
      <c r="H91" s="167"/>
      <c r="I91" s="167"/>
      <c r="J91" s="167"/>
      <c r="K91" s="167"/>
      <c r="L91" s="167"/>
      <c r="M91" s="168"/>
      <c r="N91" s="168"/>
      <c r="O91" s="168"/>
    </row>
    <row r="92" spans="2:15" ht="21">
      <c r="B92" s="165"/>
      <c r="C92" s="167"/>
      <c r="D92" s="165"/>
      <c r="E92" s="165"/>
      <c r="F92" s="167"/>
      <c r="G92" s="167"/>
      <c r="H92" s="167"/>
      <c r="I92" s="167"/>
      <c r="J92" s="167"/>
      <c r="K92" s="167"/>
      <c r="L92" s="167"/>
      <c r="M92" s="168"/>
      <c r="N92" s="168"/>
      <c r="O92" s="168"/>
    </row>
    <row r="93" spans="2:15" ht="21">
      <c r="B93" s="165"/>
      <c r="C93" s="167"/>
      <c r="D93" s="165"/>
      <c r="E93" s="165"/>
      <c r="F93" s="167"/>
      <c r="G93" s="167"/>
      <c r="H93" s="167"/>
      <c r="I93" s="167"/>
      <c r="J93" s="167"/>
      <c r="K93" s="167"/>
      <c r="L93" s="167"/>
      <c r="M93" s="168"/>
      <c r="N93" s="168"/>
      <c r="O93" s="168"/>
    </row>
    <row r="94" spans="2:15" ht="21">
      <c r="B94" s="165"/>
      <c r="C94" s="167"/>
      <c r="D94" s="165"/>
      <c r="E94" s="165"/>
      <c r="F94" s="167"/>
      <c r="G94" s="167"/>
      <c r="H94" s="167"/>
      <c r="I94" s="167"/>
      <c r="J94" s="167"/>
      <c r="K94" s="167"/>
      <c r="L94" s="167"/>
      <c r="M94" s="168"/>
      <c r="N94" s="168"/>
      <c r="O94" s="168"/>
    </row>
    <row r="95" spans="2:15" ht="21">
      <c r="B95" s="165"/>
      <c r="C95" s="167"/>
      <c r="D95" s="165"/>
      <c r="E95" s="165"/>
      <c r="F95" s="167"/>
      <c r="G95" s="167"/>
      <c r="H95" s="167"/>
      <c r="I95" s="167"/>
      <c r="J95" s="167"/>
      <c r="K95" s="167"/>
      <c r="L95" s="167"/>
      <c r="M95" s="168"/>
      <c r="N95" s="168"/>
      <c r="O95" s="168"/>
    </row>
    <row r="96" spans="2:15" ht="21">
      <c r="B96" s="165"/>
      <c r="C96" s="167"/>
      <c r="D96" s="165"/>
      <c r="E96" s="165"/>
      <c r="F96" s="167"/>
      <c r="G96" s="167"/>
      <c r="H96" s="167"/>
      <c r="I96" s="167"/>
      <c r="J96" s="167"/>
      <c r="K96" s="167"/>
      <c r="L96" s="167"/>
      <c r="M96" s="168"/>
      <c r="N96" s="168"/>
      <c r="O96" s="168"/>
    </row>
    <row r="97" spans="2:15" ht="21">
      <c r="B97" s="165"/>
      <c r="C97" s="167"/>
      <c r="D97" s="165"/>
      <c r="E97" s="165"/>
      <c r="F97" s="167"/>
      <c r="G97" s="167"/>
      <c r="H97" s="167"/>
      <c r="I97" s="167"/>
      <c r="J97" s="167"/>
      <c r="K97" s="167"/>
      <c r="L97" s="167"/>
      <c r="M97" s="168"/>
      <c r="N97" s="168"/>
      <c r="O97" s="168"/>
    </row>
    <row r="98" spans="2:15" ht="21">
      <c r="B98" s="165"/>
      <c r="C98" s="167"/>
      <c r="D98" s="165"/>
      <c r="E98" s="165"/>
      <c r="F98" s="167"/>
      <c r="G98" s="167"/>
      <c r="H98" s="167"/>
      <c r="I98" s="167"/>
      <c r="J98" s="167"/>
      <c r="K98" s="167"/>
      <c r="L98" s="167"/>
      <c r="M98" s="168"/>
      <c r="N98" s="168"/>
      <c r="O98" s="168"/>
    </row>
    <row r="99" spans="2:15" ht="21">
      <c r="B99" s="165"/>
      <c r="C99" s="167"/>
      <c r="D99" s="165"/>
      <c r="E99" s="165"/>
      <c r="F99" s="167"/>
      <c r="G99" s="167"/>
      <c r="H99" s="167"/>
      <c r="I99" s="167"/>
      <c r="J99" s="167"/>
      <c r="K99" s="167"/>
      <c r="L99" s="167"/>
      <c r="M99" s="168"/>
      <c r="N99" s="168"/>
      <c r="O99" s="168"/>
    </row>
    <row r="100" spans="2:15" ht="21">
      <c r="B100" s="165"/>
      <c r="C100" s="167"/>
      <c r="D100" s="165"/>
      <c r="E100" s="165"/>
      <c r="F100" s="167"/>
      <c r="G100" s="167"/>
      <c r="H100" s="167"/>
      <c r="I100" s="167"/>
      <c r="J100" s="167"/>
      <c r="K100" s="167"/>
      <c r="L100" s="167"/>
      <c r="M100" s="168"/>
      <c r="N100" s="168"/>
      <c r="O100" s="168"/>
    </row>
    <row r="101" spans="2:15" ht="21">
      <c r="B101" s="165"/>
      <c r="C101" s="167"/>
      <c r="D101" s="165"/>
      <c r="E101" s="165"/>
      <c r="F101" s="167"/>
      <c r="G101" s="167"/>
      <c r="H101" s="167"/>
      <c r="I101" s="167"/>
      <c r="J101" s="167"/>
      <c r="K101" s="167"/>
      <c r="L101" s="167"/>
      <c r="M101" s="168"/>
      <c r="N101" s="168"/>
      <c r="O101" s="168"/>
    </row>
    <row r="102" spans="2:15" ht="21">
      <c r="B102" s="165"/>
      <c r="C102" s="167"/>
      <c r="D102" s="165"/>
      <c r="E102" s="165"/>
      <c r="F102" s="167"/>
      <c r="G102" s="167"/>
      <c r="H102" s="167"/>
      <c r="I102" s="167"/>
      <c r="J102" s="167"/>
      <c r="K102" s="167"/>
      <c r="L102" s="167"/>
      <c r="M102" s="168"/>
      <c r="N102" s="168"/>
      <c r="O102" s="168"/>
    </row>
    <row r="103" spans="2:15" ht="21">
      <c r="B103" s="165"/>
      <c r="C103" s="167"/>
      <c r="D103" s="165"/>
      <c r="E103" s="165"/>
      <c r="F103" s="167"/>
      <c r="G103" s="167"/>
      <c r="H103" s="167"/>
      <c r="I103" s="167"/>
      <c r="J103" s="167"/>
      <c r="K103" s="167"/>
      <c r="L103" s="167"/>
      <c r="M103" s="168"/>
      <c r="N103" s="168"/>
      <c r="O103" s="168"/>
    </row>
    <row r="104" spans="2:15" ht="21">
      <c r="B104" s="165"/>
      <c r="C104" s="167"/>
      <c r="D104" s="165"/>
      <c r="E104" s="165"/>
      <c r="F104" s="167"/>
      <c r="G104" s="167"/>
      <c r="H104" s="167"/>
      <c r="I104" s="167"/>
      <c r="J104" s="167"/>
      <c r="K104" s="167"/>
      <c r="L104" s="167"/>
      <c r="M104" s="168"/>
      <c r="N104" s="168"/>
      <c r="O104" s="168"/>
    </row>
    <row r="105" spans="2:15" ht="21">
      <c r="B105" s="165"/>
      <c r="C105" s="167"/>
      <c r="D105" s="165"/>
      <c r="E105" s="165"/>
      <c r="F105" s="167"/>
      <c r="G105" s="167"/>
      <c r="H105" s="167"/>
      <c r="I105" s="167"/>
      <c r="J105" s="167"/>
      <c r="K105" s="167"/>
      <c r="L105" s="167"/>
      <c r="M105" s="168"/>
      <c r="N105" s="168"/>
      <c r="O105" s="168"/>
    </row>
    <row r="106" spans="2:15" ht="21">
      <c r="B106" s="165"/>
      <c r="C106" s="167"/>
      <c r="D106" s="165"/>
      <c r="E106" s="165"/>
      <c r="F106" s="167"/>
      <c r="G106" s="167"/>
      <c r="H106" s="167"/>
      <c r="I106" s="167"/>
      <c r="J106" s="167"/>
      <c r="K106" s="167"/>
      <c r="L106" s="167"/>
      <c r="M106" s="168"/>
      <c r="N106" s="168"/>
      <c r="O106" s="168"/>
    </row>
    <row r="107" spans="2:15" ht="21">
      <c r="B107" s="165"/>
      <c r="C107" s="167"/>
      <c r="D107" s="165"/>
      <c r="E107" s="165"/>
      <c r="F107" s="167"/>
      <c r="G107" s="167"/>
      <c r="H107" s="167"/>
      <c r="I107" s="167"/>
      <c r="J107" s="167"/>
      <c r="K107" s="167"/>
      <c r="L107" s="167"/>
      <c r="M107" s="168"/>
      <c r="N107" s="168"/>
      <c r="O107" s="168"/>
    </row>
    <row r="108" spans="2:15" ht="21">
      <c r="B108" s="165"/>
      <c r="C108" s="167"/>
      <c r="D108" s="165"/>
      <c r="E108" s="165"/>
      <c r="F108" s="167"/>
      <c r="G108" s="167"/>
      <c r="H108" s="167"/>
      <c r="I108" s="167"/>
      <c r="J108" s="167"/>
      <c r="K108" s="167"/>
      <c r="L108" s="167"/>
      <c r="M108" s="168"/>
      <c r="N108" s="168"/>
      <c r="O108" s="168"/>
    </row>
    <row r="109" spans="2:15" ht="21">
      <c r="B109" s="165"/>
      <c r="C109" s="167"/>
      <c r="D109" s="165"/>
      <c r="E109" s="165"/>
      <c r="F109" s="167"/>
      <c r="G109" s="167"/>
      <c r="H109" s="167"/>
      <c r="I109" s="167"/>
      <c r="J109" s="167"/>
      <c r="K109" s="167"/>
      <c r="L109" s="167"/>
      <c r="M109" s="168"/>
      <c r="N109" s="168"/>
      <c r="O109" s="168"/>
    </row>
    <row r="110" spans="2:15" ht="21">
      <c r="B110" s="165"/>
      <c r="C110" s="167"/>
      <c r="D110" s="165"/>
      <c r="E110" s="165"/>
      <c r="F110" s="167"/>
      <c r="G110" s="167"/>
      <c r="H110" s="167"/>
      <c r="I110" s="167"/>
      <c r="J110" s="167"/>
      <c r="K110" s="167"/>
      <c r="L110" s="167"/>
      <c r="M110" s="168"/>
      <c r="N110" s="168"/>
      <c r="O110" s="168"/>
    </row>
    <row r="111" spans="2:15" ht="21">
      <c r="B111" s="165"/>
      <c r="C111" s="167"/>
      <c r="D111" s="165"/>
      <c r="E111" s="165"/>
      <c r="F111" s="167"/>
      <c r="G111" s="167"/>
      <c r="H111" s="167"/>
      <c r="I111" s="167"/>
      <c r="J111" s="167"/>
      <c r="K111" s="167"/>
      <c r="L111" s="167"/>
      <c r="M111" s="168"/>
      <c r="N111" s="168"/>
      <c r="O111" s="168"/>
    </row>
    <row r="112" spans="2:15" ht="21">
      <c r="B112" s="165"/>
      <c r="C112" s="167"/>
      <c r="D112" s="165"/>
      <c r="E112" s="165"/>
      <c r="F112" s="167"/>
      <c r="G112" s="167"/>
      <c r="H112" s="167"/>
      <c r="I112" s="167"/>
      <c r="J112" s="167"/>
      <c r="K112" s="167"/>
      <c r="L112" s="167"/>
      <c r="M112" s="168"/>
      <c r="N112" s="168"/>
      <c r="O112" s="168"/>
    </row>
    <row r="113" spans="2:15" ht="21">
      <c r="B113" s="165"/>
      <c r="C113" s="167"/>
      <c r="D113" s="165"/>
      <c r="E113" s="165"/>
      <c r="F113" s="167"/>
      <c r="G113" s="167"/>
      <c r="H113" s="167"/>
      <c r="I113" s="167"/>
      <c r="J113" s="167"/>
      <c r="K113" s="167"/>
      <c r="L113" s="167"/>
      <c r="M113" s="168"/>
      <c r="N113" s="168"/>
      <c r="O113" s="168"/>
    </row>
    <row r="114" spans="2:15" ht="21">
      <c r="B114" s="165"/>
      <c r="C114" s="167"/>
      <c r="D114" s="165"/>
      <c r="E114" s="165"/>
      <c r="F114" s="167"/>
      <c r="G114" s="167"/>
      <c r="H114" s="167"/>
      <c r="I114" s="167"/>
      <c r="J114" s="167"/>
      <c r="K114" s="167"/>
      <c r="L114" s="167"/>
      <c r="M114" s="168"/>
      <c r="N114" s="168"/>
      <c r="O114" s="168"/>
    </row>
    <row r="115" spans="2:15" ht="21">
      <c r="B115" s="165"/>
      <c r="C115" s="167"/>
      <c r="D115" s="165"/>
      <c r="E115" s="165"/>
      <c r="F115" s="167"/>
      <c r="G115" s="167"/>
      <c r="H115" s="167"/>
      <c r="I115" s="167"/>
      <c r="J115" s="167"/>
      <c r="K115" s="167"/>
      <c r="L115" s="167"/>
      <c r="M115" s="168"/>
      <c r="N115" s="168"/>
      <c r="O115" s="168"/>
    </row>
    <row r="116" spans="2:15" ht="21">
      <c r="B116" s="165"/>
      <c r="C116" s="167"/>
      <c r="D116" s="165"/>
      <c r="E116" s="165"/>
      <c r="F116" s="167"/>
      <c r="G116" s="167"/>
      <c r="H116" s="167"/>
      <c r="I116" s="167"/>
      <c r="J116" s="167"/>
      <c r="K116" s="167"/>
      <c r="L116" s="167"/>
      <c r="M116" s="168"/>
      <c r="N116" s="168"/>
      <c r="O116" s="168"/>
    </row>
    <row r="117" spans="2:15" ht="21">
      <c r="B117" s="165"/>
      <c r="C117" s="167"/>
      <c r="D117" s="165"/>
      <c r="E117" s="165"/>
      <c r="F117" s="167"/>
      <c r="G117" s="167"/>
      <c r="H117" s="167"/>
      <c r="I117" s="167"/>
      <c r="J117" s="167"/>
      <c r="K117" s="167"/>
      <c r="L117" s="167"/>
      <c r="M117" s="168"/>
      <c r="N117" s="168"/>
      <c r="O117" s="168"/>
    </row>
    <row r="118" spans="2:15" ht="21">
      <c r="B118" s="165"/>
      <c r="C118" s="167"/>
      <c r="D118" s="165"/>
      <c r="E118" s="165"/>
      <c r="F118" s="167"/>
      <c r="G118" s="167"/>
      <c r="H118" s="167"/>
      <c r="I118" s="167"/>
      <c r="J118" s="167"/>
      <c r="K118" s="167"/>
      <c r="L118" s="167"/>
      <c r="M118" s="168"/>
      <c r="N118" s="168"/>
      <c r="O118" s="168"/>
    </row>
    <row r="119" spans="2:15" ht="21">
      <c r="B119" s="165"/>
      <c r="C119" s="167"/>
      <c r="D119" s="165"/>
      <c r="E119" s="165"/>
      <c r="F119" s="167"/>
      <c r="G119" s="167"/>
      <c r="H119" s="167"/>
      <c r="I119" s="167"/>
      <c r="J119" s="167"/>
      <c r="K119" s="167"/>
      <c r="L119" s="167"/>
      <c r="M119" s="168"/>
      <c r="N119" s="168"/>
      <c r="O119" s="168"/>
    </row>
    <row r="120" spans="2:15" ht="21">
      <c r="B120" s="165"/>
      <c r="C120" s="167"/>
      <c r="D120" s="165"/>
      <c r="E120" s="165"/>
      <c r="F120" s="167"/>
      <c r="G120" s="167"/>
      <c r="H120" s="167"/>
      <c r="I120" s="167"/>
      <c r="J120" s="167"/>
      <c r="K120" s="167"/>
      <c r="L120" s="167"/>
      <c r="M120" s="168"/>
      <c r="N120" s="168"/>
      <c r="O120" s="168"/>
    </row>
    <row r="121" spans="2:15" ht="21">
      <c r="B121" s="165"/>
      <c r="C121" s="167"/>
      <c r="D121" s="165"/>
      <c r="E121" s="165"/>
      <c r="F121" s="167"/>
      <c r="G121" s="167"/>
      <c r="H121" s="167"/>
      <c r="I121" s="167"/>
      <c r="J121" s="167"/>
      <c r="K121" s="167"/>
      <c r="L121" s="167"/>
      <c r="M121" s="168"/>
      <c r="N121" s="168"/>
      <c r="O121" s="168"/>
    </row>
    <row r="122" spans="2:15" ht="21">
      <c r="B122" s="165"/>
      <c r="C122" s="167"/>
      <c r="D122" s="165"/>
      <c r="E122" s="165"/>
      <c r="F122" s="167"/>
      <c r="G122" s="167"/>
      <c r="H122" s="167"/>
      <c r="I122" s="167"/>
      <c r="J122" s="167"/>
      <c r="K122" s="167"/>
      <c r="L122" s="167"/>
      <c r="M122" s="168"/>
      <c r="N122" s="168"/>
      <c r="O122" s="168"/>
    </row>
    <row r="123" spans="2:15" ht="21">
      <c r="B123" s="165"/>
      <c r="C123" s="167"/>
      <c r="D123" s="165"/>
      <c r="E123" s="165"/>
      <c r="F123" s="167"/>
      <c r="G123" s="167"/>
      <c r="H123" s="167"/>
      <c r="I123" s="167"/>
      <c r="J123" s="167"/>
      <c r="K123" s="167"/>
      <c r="L123" s="167"/>
      <c r="M123" s="168"/>
      <c r="N123" s="168"/>
      <c r="O123" s="168"/>
    </row>
    <row r="124" spans="2:15" ht="21">
      <c r="B124" s="165"/>
      <c r="C124" s="167"/>
      <c r="D124" s="165"/>
      <c r="E124" s="165"/>
      <c r="F124" s="167"/>
      <c r="G124" s="167"/>
      <c r="H124" s="167"/>
      <c r="I124" s="167"/>
      <c r="J124" s="167"/>
      <c r="K124" s="167"/>
      <c r="L124" s="167"/>
      <c r="M124" s="168"/>
      <c r="N124" s="168"/>
      <c r="O124" s="168"/>
    </row>
    <row r="125" spans="2:15" ht="21">
      <c r="B125" s="165"/>
      <c r="C125" s="167"/>
      <c r="D125" s="165"/>
      <c r="E125" s="165"/>
      <c r="F125" s="167"/>
      <c r="G125" s="167"/>
      <c r="H125" s="167"/>
      <c r="I125" s="167"/>
      <c r="J125" s="167"/>
      <c r="K125" s="167"/>
      <c r="L125" s="167"/>
      <c r="M125" s="168"/>
      <c r="N125" s="168"/>
      <c r="O125" s="168"/>
    </row>
    <row r="126" spans="2:15" ht="21">
      <c r="B126" s="165"/>
      <c r="C126" s="167"/>
      <c r="D126" s="165"/>
      <c r="E126" s="165"/>
      <c r="F126" s="167"/>
      <c r="G126" s="167"/>
      <c r="H126" s="167"/>
      <c r="I126" s="167"/>
      <c r="J126" s="167"/>
      <c r="K126" s="167"/>
      <c r="L126" s="167"/>
      <c r="M126" s="168"/>
      <c r="N126" s="168"/>
      <c r="O126" s="168"/>
    </row>
    <row r="127" spans="2:15" ht="21">
      <c r="B127" s="165"/>
      <c r="C127" s="167"/>
      <c r="D127" s="165"/>
      <c r="E127" s="165"/>
      <c r="F127" s="167"/>
      <c r="G127" s="167"/>
      <c r="H127" s="167"/>
      <c r="I127" s="167"/>
      <c r="J127" s="167"/>
      <c r="K127" s="167"/>
      <c r="L127" s="167"/>
      <c r="M127" s="168"/>
      <c r="N127" s="168"/>
      <c r="O127" s="168"/>
    </row>
    <row r="128" spans="2:15" ht="21">
      <c r="B128" s="165"/>
      <c r="C128" s="167"/>
      <c r="D128" s="165"/>
      <c r="E128" s="165"/>
      <c r="F128" s="167"/>
      <c r="G128" s="167"/>
      <c r="H128" s="167"/>
      <c r="I128" s="167"/>
      <c r="J128" s="167"/>
      <c r="K128" s="167"/>
      <c r="L128" s="167"/>
      <c r="M128" s="168"/>
      <c r="N128" s="168"/>
      <c r="O128" s="168"/>
    </row>
    <row r="129" spans="2:15" ht="21">
      <c r="B129" s="165"/>
      <c r="C129" s="167"/>
      <c r="D129" s="165"/>
      <c r="E129" s="165"/>
      <c r="F129" s="167"/>
      <c r="G129" s="167"/>
      <c r="H129" s="167"/>
      <c r="I129" s="167"/>
      <c r="J129" s="167"/>
      <c r="K129" s="167"/>
      <c r="L129" s="167"/>
      <c r="M129" s="168"/>
      <c r="N129" s="168"/>
      <c r="O129" s="168"/>
    </row>
    <row r="130" spans="2:15" ht="21">
      <c r="B130" s="165"/>
      <c r="C130" s="167"/>
      <c r="D130" s="165"/>
      <c r="E130" s="165"/>
      <c r="F130" s="167"/>
      <c r="G130" s="167"/>
      <c r="H130" s="167"/>
      <c r="I130" s="167"/>
      <c r="J130" s="167"/>
      <c r="K130" s="167"/>
      <c r="L130" s="167"/>
      <c r="M130" s="168"/>
      <c r="N130" s="168"/>
      <c r="O130" s="168"/>
    </row>
    <row r="131" spans="2:15" ht="21">
      <c r="B131" s="165"/>
      <c r="C131" s="167"/>
      <c r="D131" s="165"/>
      <c r="E131" s="165"/>
      <c r="F131" s="167"/>
      <c r="G131" s="167"/>
      <c r="H131" s="167"/>
      <c r="I131" s="167"/>
      <c r="J131" s="167"/>
      <c r="K131" s="167"/>
      <c r="L131" s="167"/>
      <c r="M131" s="168"/>
      <c r="N131" s="168"/>
      <c r="O131" s="168"/>
    </row>
    <row r="132" spans="2:15" ht="21">
      <c r="B132" s="165"/>
      <c r="C132" s="167"/>
      <c r="D132" s="165"/>
      <c r="E132" s="165"/>
      <c r="F132" s="167"/>
      <c r="G132" s="167"/>
      <c r="H132" s="167"/>
      <c r="I132" s="167"/>
      <c r="J132" s="167"/>
      <c r="K132" s="167"/>
      <c r="L132" s="167"/>
      <c r="M132" s="168"/>
      <c r="N132" s="168"/>
      <c r="O132" s="168"/>
    </row>
    <row r="133" spans="2:15" ht="21">
      <c r="B133" s="165"/>
      <c r="C133" s="167"/>
      <c r="D133" s="165"/>
      <c r="E133" s="165"/>
      <c r="F133" s="167"/>
      <c r="G133" s="167"/>
      <c r="H133" s="167"/>
      <c r="I133" s="167"/>
      <c r="J133" s="167"/>
      <c r="K133" s="167"/>
      <c r="L133" s="167"/>
      <c r="M133" s="168"/>
      <c r="N133" s="168"/>
      <c r="O133" s="168"/>
    </row>
    <row r="134" spans="2:15" ht="21">
      <c r="B134" s="165"/>
      <c r="C134" s="167"/>
      <c r="D134" s="165"/>
      <c r="E134" s="165"/>
      <c r="F134" s="167"/>
      <c r="G134" s="167"/>
      <c r="H134" s="167"/>
      <c r="I134" s="167"/>
      <c r="J134" s="167"/>
      <c r="K134" s="167"/>
      <c r="L134" s="167"/>
      <c r="M134" s="168"/>
      <c r="N134" s="168"/>
      <c r="O134" s="168"/>
    </row>
    <row r="135" spans="2:15" ht="21">
      <c r="B135" s="165"/>
      <c r="C135" s="167"/>
      <c r="D135" s="165"/>
      <c r="E135" s="165"/>
      <c r="F135" s="167"/>
      <c r="G135" s="167"/>
      <c r="H135" s="167"/>
      <c r="I135" s="167"/>
      <c r="J135" s="167"/>
      <c r="K135" s="167"/>
      <c r="L135" s="167"/>
      <c r="M135" s="168"/>
      <c r="N135" s="168"/>
      <c r="O135" s="168"/>
    </row>
    <row r="136" spans="2:15" ht="21">
      <c r="B136" s="165"/>
      <c r="C136" s="167"/>
      <c r="D136" s="165"/>
      <c r="E136" s="165"/>
      <c r="F136" s="167"/>
      <c r="G136" s="167"/>
      <c r="H136" s="167"/>
      <c r="I136" s="167"/>
      <c r="J136" s="167"/>
      <c r="K136" s="167"/>
      <c r="L136" s="167"/>
      <c r="M136" s="168"/>
      <c r="N136" s="168"/>
      <c r="O136" s="168"/>
    </row>
    <row r="137" spans="2:15" ht="21">
      <c r="B137" s="165"/>
      <c r="C137" s="167"/>
      <c r="D137" s="165"/>
      <c r="E137" s="165"/>
      <c r="F137" s="167"/>
      <c r="G137" s="167"/>
      <c r="H137" s="167"/>
      <c r="I137" s="167"/>
      <c r="J137" s="167"/>
      <c r="K137" s="167"/>
      <c r="L137" s="167"/>
      <c r="M137" s="168"/>
      <c r="N137" s="168"/>
      <c r="O137" s="168"/>
    </row>
    <row r="138" spans="2:15" ht="21">
      <c r="B138" s="165"/>
      <c r="C138" s="167"/>
      <c r="D138" s="165"/>
      <c r="E138" s="165"/>
      <c r="F138" s="167"/>
      <c r="G138" s="167"/>
      <c r="H138" s="167"/>
      <c r="I138" s="167"/>
      <c r="J138" s="167"/>
      <c r="K138" s="167"/>
      <c r="L138" s="167"/>
      <c r="M138" s="168"/>
      <c r="N138" s="168"/>
      <c r="O138" s="168"/>
    </row>
    <row r="139" spans="2:15" ht="21">
      <c r="B139" s="165"/>
      <c r="C139" s="167"/>
      <c r="D139" s="165"/>
      <c r="E139" s="165"/>
      <c r="F139" s="167"/>
      <c r="G139" s="167"/>
      <c r="H139" s="167"/>
      <c r="I139" s="167"/>
      <c r="J139" s="167"/>
      <c r="K139" s="167"/>
      <c r="L139" s="167"/>
      <c r="M139" s="168"/>
      <c r="N139" s="168"/>
      <c r="O139" s="168"/>
    </row>
    <row r="140" spans="2:15" ht="21">
      <c r="B140" s="165"/>
      <c r="C140" s="167"/>
      <c r="D140" s="165"/>
      <c r="E140" s="165"/>
      <c r="F140" s="167"/>
      <c r="G140" s="167"/>
      <c r="H140" s="167"/>
      <c r="I140" s="167"/>
      <c r="J140" s="167"/>
      <c r="K140" s="167"/>
      <c r="L140" s="167"/>
      <c r="M140" s="168"/>
      <c r="N140" s="168"/>
      <c r="O140" s="168"/>
    </row>
    <row r="141" spans="2:15" ht="21">
      <c r="B141" s="165"/>
      <c r="C141" s="167"/>
      <c r="D141" s="165"/>
      <c r="E141" s="165"/>
      <c r="F141" s="167"/>
      <c r="G141" s="167"/>
      <c r="H141" s="167"/>
      <c r="I141" s="167"/>
      <c r="J141" s="167"/>
      <c r="K141" s="167"/>
      <c r="L141" s="167"/>
      <c r="M141" s="168"/>
      <c r="N141" s="168"/>
      <c r="O141" s="168"/>
    </row>
    <row r="142" spans="2:15" ht="21">
      <c r="B142" s="165"/>
      <c r="C142" s="167"/>
      <c r="D142" s="165"/>
      <c r="E142" s="165"/>
      <c r="F142" s="167"/>
      <c r="G142" s="167"/>
      <c r="H142" s="167"/>
      <c r="I142" s="167"/>
      <c r="J142" s="167"/>
      <c r="K142" s="167"/>
      <c r="L142" s="167"/>
      <c r="M142" s="168"/>
      <c r="N142" s="168"/>
      <c r="O142" s="168"/>
    </row>
    <row r="143" spans="2:15" ht="21">
      <c r="B143" s="165"/>
      <c r="C143" s="167"/>
      <c r="D143" s="165"/>
      <c r="E143" s="165"/>
      <c r="F143" s="167"/>
      <c r="G143" s="167"/>
      <c r="H143" s="167"/>
      <c r="I143" s="167"/>
      <c r="J143" s="167"/>
      <c r="K143" s="167"/>
      <c r="L143" s="167"/>
      <c r="M143" s="168"/>
      <c r="N143" s="168"/>
      <c r="O143" s="168"/>
    </row>
    <row r="144" spans="2:15" ht="21">
      <c r="B144" s="165"/>
      <c r="C144" s="167"/>
      <c r="D144" s="165"/>
      <c r="E144" s="165"/>
      <c r="F144" s="167"/>
      <c r="G144" s="167"/>
      <c r="H144" s="167"/>
      <c r="I144" s="167"/>
      <c r="J144" s="167"/>
      <c r="K144" s="167"/>
      <c r="L144" s="167"/>
      <c r="M144" s="168"/>
      <c r="N144" s="168"/>
      <c r="O144" s="168"/>
    </row>
    <row r="145" spans="2:15" ht="21">
      <c r="B145" s="165"/>
      <c r="C145" s="167"/>
      <c r="D145" s="165"/>
      <c r="E145" s="165"/>
      <c r="F145" s="167"/>
      <c r="G145" s="167"/>
      <c r="H145" s="167"/>
      <c r="I145" s="167"/>
      <c r="J145" s="167"/>
      <c r="K145" s="167"/>
      <c r="L145" s="167"/>
      <c r="M145" s="168"/>
      <c r="N145" s="168"/>
      <c r="O145" s="168"/>
    </row>
    <row r="146" spans="2:15" ht="21">
      <c r="B146" s="165"/>
      <c r="C146" s="167"/>
      <c r="D146" s="165"/>
      <c r="E146" s="165"/>
      <c r="F146" s="167"/>
      <c r="G146" s="167"/>
      <c r="H146" s="167"/>
      <c r="I146" s="167"/>
      <c r="J146" s="167"/>
      <c r="K146" s="167"/>
      <c r="L146" s="167"/>
      <c r="M146" s="168"/>
      <c r="N146" s="168"/>
      <c r="O146" s="168"/>
    </row>
    <row r="147" spans="2:15" ht="21">
      <c r="B147" s="165"/>
      <c r="C147" s="167"/>
      <c r="D147" s="165"/>
      <c r="E147" s="165"/>
      <c r="F147" s="167"/>
      <c r="G147" s="167"/>
      <c r="H147" s="167"/>
      <c r="I147" s="167"/>
      <c r="J147" s="167"/>
      <c r="K147" s="167"/>
      <c r="L147" s="167"/>
      <c r="M147" s="168"/>
      <c r="N147" s="168"/>
      <c r="O147" s="168"/>
    </row>
    <row r="148" spans="2:15" ht="21">
      <c r="B148" s="165"/>
      <c r="C148" s="167"/>
      <c r="D148" s="165"/>
      <c r="E148" s="165"/>
      <c r="F148" s="167"/>
      <c r="G148" s="167"/>
      <c r="H148" s="167"/>
      <c r="I148" s="167"/>
      <c r="J148" s="167"/>
      <c r="K148" s="167"/>
      <c r="L148" s="167"/>
      <c r="M148" s="168"/>
      <c r="N148" s="168"/>
      <c r="O148" s="168"/>
    </row>
    <row r="149" spans="2:15" ht="21">
      <c r="B149" s="165"/>
      <c r="C149" s="167"/>
      <c r="D149" s="165"/>
      <c r="E149" s="165"/>
      <c r="F149" s="167"/>
      <c r="G149" s="167"/>
      <c r="H149" s="167"/>
      <c r="I149" s="167"/>
      <c r="J149" s="167"/>
      <c r="K149" s="167"/>
      <c r="L149" s="167"/>
      <c r="M149" s="168"/>
      <c r="N149" s="168"/>
      <c r="O149" s="168"/>
    </row>
    <row r="150" spans="2:15" ht="21">
      <c r="B150" s="165"/>
      <c r="C150" s="167"/>
      <c r="D150" s="165"/>
      <c r="E150" s="165"/>
      <c r="F150" s="167"/>
      <c r="G150" s="167"/>
      <c r="H150" s="167"/>
      <c r="I150" s="167"/>
      <c r="J150" s="167"/>
      <c r="K150" s="167"/>
      <c r="L150" s="167"/>
      <c r="M150" s="168"/>
      <c r="N150" s="168"/>
      <c r="O150" s="168"/>
    </row>
    <row r="151" spans="2:15" ht="21">
      <c r="B151" s="165"/>
      <c r="C151" s="167"/>
      <c r="D151" s="165"/>
      <c r="E151" s="165"/>
      <c r="F151" s="167"/>
      <c r="G151" s="167"/>
      <c r="H151" s="167"/>
      <c r="I151" s="167"/>
      <c r="J151" s="167"/>
      <c r="K151" s="167"/>
      <c r="L151" s="167"/>
      <c r="M151" s="168"/>
      <c r="N151" s="168"/>
      <c r="O151" s="168"/>
    </row>
    <row r="152" spans="2:15" ht="21">
      <c r="B152" s="165"/>
      <c r="C152" s="167"/>
      <c r="D152" s="165"/>
      <c r="E152" s="165"/>
      <c r="F152" s="167"/>
      <c r="G152" s="167"/>
      <c r="H152" s="167"/>
      <c r="I152" s="167"/>
      <c r="J152" s="167"/>
      <c r="K152" s="167"/>
      <c r="L152" s="167"/>
      <c r="M152" s="168"/>
      <c r="N152" s="168"/>
      <c r="O152" s="168"/>
    </row>
    <row r="153" spans="2:15" ht="21">
      <c r="B153" s="165"/>
      <c r="C153" s="167"/>
      <c r="D153" s="165"/>
      <c r="E153" s="165"/>
      <c r="F153" s="167"/>
      <c r="G153" s="167"/>
      <c r="H153" s="167"/>
      <c r="I153" s="167"/>
      <c r="J153" s="167"/>
      <c r="K153" s="167"/>
      <c r="L153" s="167"/>
      <c r="M153" s="168"/>
      <c r="N153" s="168"/>
      <c r="O153" s="168"/>
    </row>
    <row r="154" spans="2:15" ht="21">
      <c r="B154" s="165"/>
      <c r="C154" s="167"/>
      <c r="D154" s="165"/>
      <c r="E154" s="165"/>
      <c r="F154" s="167"/>
      <c r="G154" s="167"/>
      <c r="H154" s="167"/>
      <c r="I154" s="167"/>
      <c r="J154" s="167"/>
      <c r="K154" s="167"/>
      <c r="L154" s="167"/>
      <c r="M154" s="168"/>
      <c r="N154" s="168"/>
      <c r="O154" s="168"/>
    </row>
    <row r="155" spans="2:15" ht="21">
      <c r="B155" s="165"/>
      <c r="C155" s="167"/>
      <c r="D155" s="165"/>
      <c r="E155" s="165"/>
      <c r="F155" s="167"/>
      <c r="G155" s="167"/>
      <c r="H155" s="167"/>
      <c r="I155" s="167"/>
      <c r="J155" s="167"/>
      <c r="K155" s="167"/>
      <c r="L155" s="167"/>
      <c r="M155" s="168"/>
      <c r="N155" s="168"/>
      <c r="O155" s="168"/>
    </row>
    <row r="156" spans="2:15" ht="21">
      <c r="B156" s="165"/>
      <c r="C156" s="167"/>
      <c r="D156" s="165"/>
      <c r="E156" s="165"/>
      <c r="F156" s="167"/>
      <c r="G156" s="167"/>
      <c r="H156" s="167"/>
      <c r="I156" s="167"/>
      <c r="J156" s="167"/>
      <c r="K156" s="167"/>
      <c r="L156" s="167"/>
      <c r="M156" s="168"/>
      <c r="N156" s="168"/>
      <c r="O156" s="168"/>
    </row>
    <row r="157" spans="2:15" ht="21">
      <c r="B157" s="165"/>
      <c r="C157" s="167"/>
      <c r="D157" s="165"/>
      <c r="E157" s="165"/>
      <c r="F157" s="167"/>
      <c r="G157" s="167"/>
      <c r="H157" s="167"/>
      <c r="I157" s="167"/>
      <c r="J157" s="167"/>
      <c r="K157" s="167"/>
      <c r="L157" s="167"/>
      <c r="M157" s="168"/>
      <c r="N157" s="168"/>
      <c r="O157" s="168"/>
    </row>
    <row r="158" spans="2:15" ht="21">
      <c r="B158" s="165"/>
      <c r="C158" s="167"/>
      <c r="D158" s="165"/>
      <c r="E158" s="165"/>
      <c r="F158" s="167"/>
      <c r="G158" s="167"/>
      <c r="H158" s="167"/>
      <c r="I158" s="167"/>
      <c r="J158" s="167"/>
      <c r="K158" s="167"/>
      <c r="L158" s="167"/>
      <c r="M158" s="168"/>
      <c r="N158" s="168"/>
      <c r="O158" s="168"/>
    </row>
    <row r="159" spans="2:15" ht="21">
      <c r="B159" s="165"/>
      <c r="C159" s="167"/>
      <c r="D159" s="165"/>
      <c r="E159" s="165"/>
      <c r="F159" s="167"/>
      <c r="G159" s="167"/>
      <c r="H159" s="167"/>
      <c r="I159" s="167"/>
      <c r="J159" s="167"/>
      <c r="K159" s="167"/>
      <c r="L159" s="167"/>
      <c r="M159" s="168"/>
      <c r="N159" s="168"/>
      <c r="O159" s="168"/>
    </row>
    <row r="160" spans="2:15" ht="21">
      <c r="B160" s="165"/>
      <c r="C160" s="167"/>
      <c r="D160" s="165"/>
      <c r="E160" s="165"/>
      <c r="F160" s="167"/>
      <c r="G160" s="167"/>
      <c r="H160" s="167"/>
      <c r="I160" s="167"/>
      <c r="J160" s="167"/>
      <c r="K160" s="167"/>
      <c r="L160" s="167"/>
      <c r="M160" s="168"/>
      <c r="N160" s="168"/>
      <c r="O160" s="168"/>
    </row>
    <row r="161" spans="2:15" ht="21">
      <c r="B161" s="165"/>
      <c r="C161" s="167"/>
      <c r="D161" s="165"/>
      <c r="E161" s="165"/>
      <c r="F161" s="167"/>
      <c r="G161" s="167"/>
      <c r="H161" s="167"/>
      <c r="I161" s="167"/>
      <c r="J161" s="167"/>
      <c r="K161" s="167"/>
      <c r="L161" s="167"/>
      <c r="M161" s="168"/>
      <c r="N161" s="168"/>
      <c r="O161" s="168"/>
    </row>
    <row r="162" spans="2:15" ht="21">
      <c r="B162" s="165"/>
      <c r="C162" s="167"/>
      <c r="D162" s="165"/>
      <c r="E162" s="165"/>
      <c r="F162" s="167"/>
      <c r="G162" s="167"/>
      <c r="H162" s="167"/>
      <c r="I162" s="167"/>
      <c r="J162" s="167"/>
      <c r="K162" s="167"/>
      <c r="L162" s="167"/>
      <c r="M162" s="168"/>
      <c r="N162" s="168"/>
      <c r="O162" s="168"/>
    </row>
    <row r="163" spans="2:15" ht="21">
      <c r="B163" s="165"/>
      <c r="C163" s="167"/>
      <c r="D163" s="165"/>
      <c r="E163" s="165"/>
      <c r="F163" s="167"/>
      <c r="G163" s="167"/>
      <c r="H163" s="167"/>
      <c r="I163" s="167"/>
      <c r="J163" s="167"/>
      <c r="K163" s="167"/>
      <c r="L163" s="167"/>
      <c r="M163" s="168"/>
      <c r="N163" s="168"/>
      <c r="O163" s="168"/>
    </row>
    <row r="164" spans="2:15" ht="21">
      <c r="B164" s="165"/>
      <c r="C164" s="167"/>
      <c r="D164" s="165"/>
      <c r="E164" s="165"/>
      <c r="F164" s="167"/>
      <c r="G164" s="167"/>
      <c r="H164" s="167"/>
      <c r="I164" s="167"/>
      <c r="J164" s="167"/>
      <c r="K164" s="167"/>
      <c r="L164" s="167"/>
      <c r="M164" s="168"/>
      <c r="N164" s="168"/>
      <c r="O164" s="168"/>
    </row>
    <row r="165" spans="2:15" ht="21">
      <c r="B165" s="165"/>
      <c r="C165" s="167"/>
      <c r="D165" s="165"/>
      <c r="E165" s="165"/>
      <c r="F165" s="167"/>
      <c r="G165" s="167"/>
      <c r="H165" s="167"/>
      <c r="I165" s="167"/>
      <c r="J165" s="167"/>
      <c r="K165" s="167"/>
      <c r="L165" s="167"/>
      <c r="M165" s="168"/>
      <c r="N165" s="168"/>
      <c r="O165" s="168"/>
    </row>
    <row r="166" spans="2:15" ht="21">
      <c r="B166" s="165"/>
      <c r="C166" s="167"/>
      <c r="D166" s="165"/>
      <c r="E166" s="165"/>
      <c r="F166" s="167"/>
      <c r="G166" s="167"/>
      <c r="H166" s="167"/>
      <c r="I166" s="167"/>
      <c r="J166" s="167"/>
      <c r="K166" s="167"/>
      <c r="L166" s="167"/>
      <c r="M166" s="168"/>
      <c r="N166" s="168"/>
      <c r="O166" s="168"/>
    </row>
    <row r="167" spans="2:15" ht="21">
      <c r="B167" s="165"/>
      <c r="C167" s="167"/>
      <c r="D167" s="165"/>
      <c r="E167" s="165"/>
      <c r="F167" s="167"/>
      <c r="G167" s="167"/>
      <c r="H167" s="167"/>
      <c r="I167" s="167"/>
      <c r="J167" s="167"/>
      <c r="K167" s="167"/>
      <c r="L167" s="167"/>
      <c r="M167" s="168"/>
      <c r="N167" s="168"/>
      <c r="O167" s="168"/>
    </row>
    <row r="168" spans="2:15" ht="21">
      <c r="B168" s="165"/>
      <c r="C168" s="167"/>
      <c r="D168" s="165"/>
      <c r="E168" s="165"/>
      <c r="F168" s="167"/>
      <c r="G168" s="167"/>
      <c r="H168" s="167"/>
      <c r="I168" s="167"/>
      <c r="J168" s="167"/>
      <c r="K168" s="167"/>
      <c r="L168" s="167"/>
      <c r="M168" s="168"/>
      <c r="N168" s="168"/>
      <c r="O168" s="168"/>
    </row>
    <row r="169" spans="2:15" ht="21">
      <c r="B169" s="165"/>
      <c r="C169" s="167"/>
      <c r="D169" s="165"/>
      <c r="E169" s="165"/>
      <c r="F169" s="167"/>
      <c r="G169" s="167"/>
      <c r="H169" s="167"/>
      <c r="I169" s="167"/>
      <c r="J169" s="167"/>
      <c r="K169" s="167"/>
      <c r="L169" s="167"/>
      <c r="M169" s="168"/>
      <c r="N169" s="168"/>
      <c r="O169" s="168"/>
    </row>
    <row r="170" spans="2:15" ht="21">
      <c r="B170" s="165"/>
      <c r="C170" s="167"/>
      <c r="D170" s="165"/>
      <c r="E170" s="165"/>
      <c r="F170" s="167"/>
      <c r="G170" s="167"/>
      <c r="H170" s="167"/>
      <c r="I170" s="167"/>
      <c r="J170" s="167"/>
      <c r="K170" s="167"/>
      <c r="L170" s="167"/>
      <c r="M170" s="168"/>
      <c r="N170" s="168"/>
      <c r="O170" s="168"/>
    </row>
    <row r="171" spans="2:15" ht="21">
      <c r="B171" s="165"/>
      <c r="C171" s="167"/>
      <c r="D171" s="165"/>
      <c r="E171" s="165"/>
      <c r="F171" s="167"/>
      <c r="G171" s="167"/>
      <c r="H171" s="167"/>
      <c r="I171" s="167"/>
      <c r="J171" s="167"/>
      <c r="K171" s="167"/>
      <c r="L171" s="167"/>
      <c r="M171" s="168"/>
      <c r="N171" s="168"/>
      <c r="O171" s="168"/>
    </row>
    <row r="172" spans="2:15" ht="21">
      <c r="B172" s="165"/>
      <c r="C172" s="167"/>
      <c r="D172" s="165"/>
      <c r="E172" s="165"/>
      <c r="F172" s="167"/>
      <c r="G172" s="167"/>
      <c r="H172" s="167"/>
      <c r="I172" s="167"/>
      <c r="J172" s="167"/>
      <c r="K172" s="167"/>
      <c r="L172" s="167"/>
      <c r="M172" s="168"/>
      <c r="N172" s="168"/>
      <c r="O172" s="168"/>
    </row>
    <row r="173" spans="2:15" ht="21">
      <c r="B173" s="165"/>
      <c r="C173" s="167"/>
      <c r="D173" s="165"/>
      <c r="E173" s="165"/>
      <c r="F173" s="167"/>
      <c r="G173" s="167"/>
      <c r="H173" s="167"/>
      <c r="I173" s="167"/>
      <c r="J173" s="167"/>
      <c r="K173" s="167"/>
      <c r="L173" s="167"/>
      <c r="M173" s="168"/>
      <c r="N173" s="168"/>
      <c r="O173" s="168"/>
    </row>
    <row r="174" spans="2:15" ht="21">
      <c r="B174" s="165"/>
      <c r="C174" s="167"/>
      <c r="D174" s="165"/>
      <c r="E174" s="165"/>
      <c r="F174" s="167"/>
      <c r="G174" s="167"/>
      <c r="H174" s="167"/>
      <c r="I174" s="167"/>
      <c r="J174" s="167"/>
      <c r="K174" s="167"/>
      <c r="L174" s="167"/>
      <c r="M174" s="168"/>
      <c r="N174" s="168"/>
      <c r="O174" s="168"/>
    </row>
    <row r="175" spans="2:15" ht="21">
      <c r="B175" s="165"/>
      <c r="C175" s="167"/>
      <c r="D175" s="165"/>
      <c r="E175" s="165"/>
      <c r="F175" s="167"/>
      <c r="G175" s="167"/>
      <c r="H175" s="167"/>
      <c r="I175" s="167"/>
      <c r="J175" s="167"/>
      <c r="K175" s="167"/>
      <c r="L175" s="167"/>
      <c r="M175" s="168"/>
      <c r="N175" s="168"/>
      <c r="O175" s="168"/>
    </row>
    <row r="176" spans="2:15" ht="21">
      <c r="B176" s="165"/>
      <c r="C176" s="167"/>
      <c r="D176" s="165"/>
      <c r="E176" s="165"/>
      <c r="F176" s="167"/>
      <c r="G176" s="167"/>
      <c r="H176" s="167"/>
      <c r="I176" s="167"/>
      <c r="J176" s="167"/>
      <c r="K176" s="167"/>
      <c r="L176" s="167"/>
      <c r="M176" s="168"/>
      <c r="N176" s="168"/>
      <c r="O176" s="168"/>
    </row>
    <row r="177" spans="2:15" ht="21">
      <c r="B177" s="165"/>
      <c r="C177" s="167"/>
      <c r="D177" s="165"/>
      <c r="E177" s="165"/>
      <c r="F177" s="167"/>
      <c r="G177" s="167"/>
      <c r="H177" s="167"/>
      <c r="I177" s="167"/>
      <c r="J177" s="167"/>
      <c r="K177" s="167"/>
      <c r="L177" s="167"/>
      <c r="M177" s="168"/>
      <c r="N177" s="168"/>
      <c r="O177" s="168"/>
    </row>
    <row r="178" spans="2:15" ht="21">
      <c r="B178" s="165"/>
      <c r="C178" s="167"/>
      <c r="D178" s="165"/>
      <c r="E178" s="165"/>
      <c r="F178" s="167"/>
      <c r="G178" s="167"/>
      <c r="H178" s="167"/>
      <c r="I178" s="167"/>
      <c r="J178" s="167"/>
      <c r="K178" s="167"/>
      <c r="L178" s="167"/>
      <c r="M178" s="168"/>
      <c r="N178" s="168"/>
      <c r="O178" s="168"/>
    </row>
    <row r="179" spans="2:15" ht="21">
      <c r="B179" s="165"/>
      <c r="C179" s="167"/>
      <c r="D179" s="165"/>
      <c r="E179" s="165"/>
      <c r="F179" s="167"/>
      <c r="G179" s="167"/>
      <c r="H179" s="167"/>
      <c r="I179" s="167"/>
      <c r="J179" s="167"/>
      <c r="K179" s="167"/>
      <c r="L179" s="167"/>
      <c r="M179" s="168"/>
      <c r="N179" s="168"/>
      <c r="O179" s="168"/>
    </row>
    <row r="180" spans="2:15" ht="21">
      <c r="B180" s="165"/>
      <c r="C180" s="167"/>
      <c r="D180" s="165"/>
      <c r="E180" s="165"/>
      <c r="F180" s="167"/>
      <c r="G180" s="167"/>
      <c r="H180" s="167"/>
      <c r="I180" s="167"/>
      <c r="J180" s="167"/>
      <c r="K180" s="167"/>
      <c r="L180" s="167"/>
      <c r="M180" s="168"/>
      <c r="N180" s="168"/>
      <c r="O180" s="168"/>
    </row>
    <row r="181" spans="2:15" ht="21">
      <c r="B181" s="165"/>
      <c r="C181" s="167"/>
      <c r="D181" s="165"/>
      <c r="E181" s="165"/>
      <c r="F181" s="167"/>
      <c r="G181" s="167"/>
      <c r="H181" s="167"/>
      <c r="I181" s="167"/>
      <c r="J181" s="167"/>
      <c r="K181" s="167"/>
      <c r="L181" s="167"/>
      <c r="M181" s="168"/>
      <c r="N181" s="168"/>
      <c r="O181" s="168"/>
    </row>
    <row r="182" spans="2:15" ht="21">
      <c r="B182" s="165"/>
      <c r="C182" s="167"/>
      <c r="D182" s="165"/>
      <c r="E182" s="165"/>
      <c r="F182" s="167"/>
      <c r="G182" s="167"/>
      <c r="H182" s="167"/>
      <c r="I182" s="167"/>
      <c r="J182" s="167"/>
      <c r="K182" s="167"/>
      <c r="L182" s="167"/>
      <c r="M182" s="168"/>
      <c r="N182" s="168"/>
      <c r="O182" s="168"/>
    </row>
    <row r="183" spans="2:15" ht="21">
      <c r="B183" s="165"/>
      <c r="C183" s="167"/>
      <c r="D183" s="165"/>
      <c r="E183" s="165"/>
      <c r="F183" s="167"/>
      <c r="G183" s="167"/>
      <c r="H183" s="167"/>
      <c r="I183" s="167"/>
      <c r="J183" s="167"/>
      <c r="K183" s="167"/>
      <c r="L183" s="167"/>
      <c r="M183" s="168"/>
      <c r="N183" s="168"/>
      <c r="O183" s="168"/>
    </row>
    <row r="184" spans="2:15" ht="21">
      <c r="B184" s="165"/>
      <c r="C184" s="167"/>
      <c r="D184" s="165"/>
      <c r="E184" s="165"/>
      <c r="F184" s="167"/>
      <c r="G184" s="167"/>
      <c r="H184" s="167"/>
      <c r="I184" s="167"/>
      <c r="J184" s="167"/>
      <c r="K184" s="167"/>
      <c r="L184" s="167"/>
      <c r="M184" s="168"/>
      <c r="N184" s="168"/>
      <c r="O184" s="168"/>
    </row>
    <row r="185" spans="2:15" ht="21">
      <c r="B185" s="165"/>
      <c r="C185" s="167"/>
      <c r="D185" s="165"/>
      <c r="E185" s="165"/>
      <c r="F185" s="167"/>
      <c r="G185" s="167"/>
      <c r="H185" s="167"/>
      <c r="I185" s="167"/>
      <c r="J185" s="167"/>
      <c r="K185" s="167"/>
      <c r="L185" s="167"/>
      <c r="M185" s="168"/>
      <c r="N185" s="168"/>
      <c r="O185" s="168"/>
    </row>
    <row r="186" spans="2:15" ht="21">
      <c r="B186" s="165"/>
      <c r="C186" s="167"/>
      <c r="D186" s="165"/>
      <c r="E186" s="165"/>
      <c r="F186" s="167"/>
      <c r="G186" s="167"/>
      <c r="H186" s="167"/>
      <c r="I186" s="167"/>
      <c r="J186" s="167"/>
      <c r="K186" s="167"/>
      <c r="L186" s="167"/>
      <c r="M186" s="168"/>
      <c r="N186" s="168"/>
      <c r="O186" s="168"/>
    </row>
    <row r="187" spans="2:15" ht="21">
      <c r="B187" s="165"/>
      <c r="C187" s="167"/>
      <c r="D187" s="165"/>
      <c r="E187" s="165"/>
      <c r="F187" s="167"/>
      <c r="G187" s="167"/>
      <c r="H187" s="167"/>
      <c r="I187" s="167"/>
      <c r="J187" s="167"/>
      <c r="K187" s="167"/>
      <c r="L187" s="167"/>
      <c r="M187" s="168"/>
      <c r="N187" s="168"/>
      <c r="O187" s="168"/>
    </row>
    <row r="188" spans="2:15" ht="21">
      <c r="B188" s="165"/>
      <c r="C188" s="167"/>
      <c r="D188" s="165"/>
      <c r="E188" s="165"/>
      <c r="F188" s="167"/>
      <c r="G188" s="167"/>
      <c r="H188" s="167"/>
      <c r="I188" s="167"/>
      <c r="J188" s="167"/>
      <c r="K188" s="167"/>
      <c r="L188" s="167"/>
      <c r="M188" s="168"/>
      <c r="N188" s="168"/>
      <c r="O188" s="168"/>
    </row>
    <row r="189" spans="2:15" ht="21">
      <c r="B189" s="165"/>
      <c r="C189" s="167"/>
      <c r="D189" s="165"/>
      <c r="E189" s="165"/>
      <c r="F189" s="167"/>
      <c r="G189" s="167"/>
      <c r="H189" s="167"/>
      <c r="I189" s="167"/>
      <c r="J189" s="167"/>
      <c r="K189" s="167"/>
      <c r="L189" s="167"/>
      <c r="M189" s="168"/>
      <c r="N189" s="168"/>
      <c r="O189" s="168"/>
    </row>
    <row r="190" spans="2:15" ht="21">
      <c r="B190" s="165"/>
      <c r="C190" s="167"/>
      <c r="D190" s="165"/>
      <c r="E190" s="165"/>
      <c r="F190" s="167"/>
      <c r="G190" s="167"/>
      <c r="H190" s="167"/>
      <c r="I190" s="167"/>
      <c r="J190" s="167"/>
      <c r="K190" s="167"/>
      <c r="L190" s="167"/>
      <c r="M190" s="168"/>
      <c r="N190" s="168"/>
      <c r="O190" s="168"/>
    </row>
    <row r="191" spans="2:15" ht="21">
      <c r="B191" s="165"/>
      <c r="C191" s="167"/>
      <c r="D191" s="165"/>
      <c r="E191" s="165"/>
      <c r="F191" s="167"/>
      <c r="G191" s="167"/>
      <c r="H191" s="167"/>
      <c r="I191" s="167"/>
      <c r="J191" s="167"/>
      <c r="K191" s="167"/>
      <c r="L191" s="167"/>
      <c r="M191" s="168"/>
      <c r="N191" s="168"/>
      <c r="O191" s="168"/>
    </row>
    <row r="192" spans="2:15" ht="21">
      <c r="B192" s="165"/>
      <c r="C192" s="167"/>
      <c r="D192" s="165"/>
      <c r="E192" s="165"/>
      <c r="F192" s="167"/>
      <c r="G192" s="167"/>
      <c r="H192" s="167"/>
      <c r="I192" s="167"/>
      <c r="J192" s="167"/>
      <c r="K192" s="167"/>
      <c r="L192" s="167"/>
      <c r="M192" s="168"/>
      <c r="N192" s="168"/>
      <c r="O192" s="168"/>
    </row>
    <row r="193" spans="2:15" ht="21">
      <c r="B193" s="165"/>
      <c r="C193" s="167"/>
      <c r="D193" s="165"/>
      <c r="E193" s="165"/>
      <c r="F193" s="167"/>
      <c r="G193" s="167"/>
      <c r="H193" s="167"/>
      <c r="I193" s="167"/>
      <c r="J193" s="167"/>
      <c r="K193" s="167"/>
      <c r="L193" s="167"/>
      <c r="M193" s="168"/>
      <c r="N193" s="168"/>
      <c r="O193" s="168"/>
    </row>
    <row r="194" spans="2:15" ht="21">
      <c r="B194" s="165"/>
      <c r="C194" s="167"/>
      <c r="D194" s="165"/>
      <c r="E194" s="165"/>
      <c r="F194" s="167"/>
      <c r="G194" s="167"/>
      <c r="H194" s="167"/>
      <c r="I194" s="167"/>
      <c r="J194" s="167"/>
      <c r="K194" s="167"/>
      <c r="L194" s="167"/>
      <c r="M194" s="168"/>
      <c r="N194" s="168"/>
      <c r="O194" s="168"/>
    </row>
    <row r="195" spans="2:15" ht="21">
      <c r="B195" s="165"/>
      <c r="C195" s="167"/>
      <c r="D195" s="165"/>
      <c r="E195" s="165"/>
      <c r="F195" s="167"/>
      <c r="G195" s="167"/>
      <c r="H195" s="167"/>
      <c r="I195" s="167"/>
      <c r="J195" s="167"/>
      <c r="K195" s="167"/>
      <c r="L195" s="167"/>
      <c r="M195" s="168"/>
      <c r="N195" s="168"/>
      <c r="O195" s="168"/>
    </row>
    <row r="196" spans="2:15" ht="21">
      <c r="B196" s="165"/>
      <c r="C196" s="167"/>
      <c r="D196" s="165"/>
      <c r="E196" s="165"/>
      <c r="F196" s="167"/>
      <c r="G196" s="167"/>
      <c r="H196" s="167"/>
      <c r="I196" s="167"/>
      <c r="J196" s="167"/>
      <c r="K196" s="167"/>
      <c r="L196" s="167"/>
      <c r="M196" s="168"/>
      <c r="N196" s="168"/>
      <c r="O196" s="168"/>
    </row>
    <row r="197" spans="2:15" ht="21">
      <c r="B197" s="165"/>
      <c r="C197" s="167"/>
      <c r="D197" s="165"/>
      <c r="E197" s="165"/>
      <c r="F197" s="167"/>
      <c r="G197" s="167"/>
      <c r="H197" s="167"/>
      <c r="I197" s="167"/>
      <c r="J197" s="167"/>
      <c r="K197" s="167"/>
      <c r="L197" s="167"/>
      <c r="M197" s="168"/>
      <c r="N197" s="168"/>
      <c r="O197" s="168"/>
    </row>
    <row r="198" spans="2:15" ht="21">
      <c r="B198" s="165"/>
      <c r="C198" s="167"/>
      <c r="D198" s="165"/>
      <c r="E198" s="165"/>
      <c r="F198" s="167"/>
      <c r="G198" s="167"/>
      <c r="H198" s="167"/>
      <c r="I198" s="167"/>
      <c r="J198" s="167"/>
      <c r="K198" s="167"/>
      <c r="L198" s="167"/>
      <c r="M198" s="168"/>
      <c r="N198" s="168"/>
      <c r="O198" s="168"/>
    </row>
    <row r="199" spans="2:15" ht="21">
      <c r="B199" s="165"/>
      <c r="C199" s="167"/>
      <c r="D199" s="165"/>
      <c r="E199" s="165"/>
      <c r="F199" s="167"/>
      <c r="G199" s="167"/>
      <c r="H199" s="167"/>
      <c r="I199" s="167"/>
      <c r="J199" s="167"/>
      <c r="K199" s="167"/>
      <c r="L199" s="167"/>
      <c r="M199" s="168"/>
      <c r="N199" s="168"/>
      <c r="O199" s="168"/>
    </row>
    <row r="200" spans="2:15" ht="21">
      <c r="B200" s="165"/>
      <c r="C200" s="167"/>
      <c r="D200" s="165"/>
      <c r="E200" s="165"/>
      <c r="F200" s="167"/>
      <c r="G200" s="167"/>
      <c r="H200" s="167"/>
      <c r="I200" s="167"/>
      <c r="J200" s="167"/>
      <c r="K200" s="167"/>
      <c r="L200" s="167"/>
      <c r="M200" s="168"/>
      <c r="N200" s="168"/>
      <c r="O200" s="168"/>
    </row>
    <row r="201" spans="2:15" ht="21">
      <c r="B201" s="165"/>
      <c r="C201" s="167"/>
      <c r="D201" s="165"/>
      <c r="E201" s="165"/>
      <c r="F201" s="167"/>
      <c r="G201" s="167"/>
      <c r="H201" s="167"/>
      <c r="I201" s="167"/>
      <c r="J201" s="167"/>
      <c r="K201" s="167"/>
      <c r="L201" s="167"/>
      <c r="M201" s="168"/>
      <c r="N201" s="168"/>
      <c r="O201" s="168"/>
    </row>
    <row r="202" spans="2:15" ht="21">
      <c r="B202" s="165"/>
      <c r="C202" s="167"/>
      <c r="D202" s="165"/>
      <c r="E202" s="165"/>
      <c r="F202" s="167"/>
      <c r="G202" s="167"/>
      <c r="H202" s="167"/>
      <c r="I202" s="167"/>
      <c r="J202" s="167"/>
      <c r="K202" s="167"/>
      <c r="L202" s="167"/>
      <c r="M202" s="168"/>
      <c r="N202" s="168"/>
      <c r="O202" s="168"/>
    </row>
    <row r="203" spans="2:15" ht="21">
      <c r="B203" s="165"/>
      <c r="C203" s="167"/>
      <c r="D203" s="165"/>
      <c r="E203" s="165"/>
      <c r="F203" s="167"/>
      <c r="G203" s="167"/>
      <c r="H203" s="167"/>
      <c r="I203" s="167"/>
      <c r="J203" s="167"/>
      <c r="K203" s="167"/>
      <c r="L203" s="167"/>
      <c r="M203" s="168"/>
      <c r="N203" s="168"/>
      <c r="O203" s="168"/>
    </row>
    <row r="204" spans="2:15" ht="21">
      <c r="B204" s="165"/>
      <c r="C204" s="167"/>
      <c r="D204" s="165"/>
      <c r="E204" s="165"/>
      <c r="F204" s="167"/>
      <c r="G204" s="167"/>
      <c r="H204" s="167"/>
      <c r="I204" s="167"/>
      <c r="J204" s="167"/>
      <c r="K204" s="167"/>
      <c r="L204" s="167"/>
      <c r="M204" s="168"/>
      <c r="N204" s="168"/>
      <c r="O204" s="168"/>
    </row>
    <row r="205" spans="2:15" ht="21">
      <c r="B205" s="165"/>
      <c r="C205" s="167"/>
      <c r="D205" s="165"/>
      <c r="E205" s="165"/>
      <c r="F205" s="167"/>
      <c r="G205" s="167"/>
      <c r="H205" s="167"/>
      <c r="I205" s="167"/>
      <c r="J205" s="167"/>
      <c r="K205" s="167"/>
      <c r="L205" s="167"/>
      <c r="M205" s="168"/>
      <c r="N205" s="168"/>
      <c r="O205" s="168"/>
    </row>
    <row r="206" spans="2:15" ht="21">
      <c r="B206" s="165"/>
      <c r="C206" s="167"/>
      <c r="D206" s="165"/>
      <c r="E206" s="165"/>
      <c r="F206" s="167"/>
      <c r="G206" s="167"/>
      <c r="H206" s="167"/>
      <c r="I206" s="167"/>
      <c r="J206" s="167"/>
      <c r="K206" s="167"/>
      <c r="L206" s="167"/>
      <c r="M206" s="168"/>
      <c r="N206" s="168"/>
      <c r="O206" s="168"/>
    </row>
    <row r="207" spans="2:15" ht="21">
      <c r="B207" s="165"/>
      <c r="C207" s="167"/>
      <c r="D207" s="165"/>
      <c r="E207" s="165"/>
      <c r="F207" s="167"/>
      <c r="G207" s="167"/>
      <c r="H207" s="167"/>
      <c r="I207" s="167"/>
      <c r="J207" s="167"/>
      <c r="K207" s="167"/>
      <c r="L207" s="167"/>
      <c r="M207" s="168"/>
      <c r="N207" s="168"/>
      <c r="O207" s="168"/>
    </row>
    <row r="208" spans="2:15" ht="21">
      <c r="B208" s="165"/>
      <c r="C208" s="167"/>
      <c r="D208" s="165"/>
      <c r="E208" s="165"/>
      <c r="F208" s="167"/>
      <c r="G208" s="167"/>
      <c r="H208" s="167"/>
      <c r="I208" s="167"/>
      <c r="J208" s="167"/>
      <c r="K208" s="167"/>
      <c r="L208" s="167"/>
      <c r="M208" s="168"/>
      <c r="N208" s="168"/>
      <c r="O208" s="168"/>
    </row>
    <row r="209" spans="2:15" ht="21">
      <c r="B209" s="165"/>
      <c r="C209" s="167"/>
      <c r="D209" s="165"/>
      <c r="E209" s="165"/>
      <c r="F209" s="167"/>
      <c r="G209" s="167"/>
      <c r="H209" s="167"/>
      <c r="I209" s="167"/>
      <c r="J209" s="167"/>
      <c r="K209" s="167"/>
      <c r="L209" s="167"/>
      <c r="M209" s="168"/>
      <c r="N209" s="168"/>
      <c r="O209" s="168"/>
    </row>
    <row r="210" spans="2:15" ht="21">
      <c r="B210" s="165"/>
      <c r="C210" s="167"/>
      <c r="D210" s="165"/>
      <c r="E210" s="165"/>
      <c r="F210" s="167"/>
      <c r="G210" s="167"/>
      <c r="H210" s="167"/>
      <c r="I210" s="167"/>
      <c r="J210" s="167"/>
      <c r="K210" s="167"/>
      <c r="L210" s="167"/>
      <c r="M210" s="168"/>
      <c r="N210" s="168"/>
      <c r="O210" s="168"/>
    </row>
    <row r="211" spans="2:15" ht="21">
      <c r="B211" s="165"/>
      <c r="C211" s="167"/>
      <c r="D211" s="165"/>
      <c r="E211" s="165"/>
      <c r="F211" s="167"/>
      <c r="G211" s="167"/>
      <c r="H211" s="167"/>
      <c r="I211" s="167"/>
      <c r="J211" s="167"/>
      <c r="K211" s="167"/>
      <c r="L211" s="167"/>
      <c r="M211" s="168"/>
      <c r="N211" s="168"/>
      <c r="O211" s="168"/>
    </row>
    <row r="212" spans="2:15" ht="21">
      <c r="B212" s="165"/>
      <c r="C212" s="167"/>
      <c r="D212" s="165"/>
      <c r="E212" s="165"/>
      <c r="F212" s="167"/>
      <c r="G212" s="167"/>
      <c r="H212" s="167"/>
      <c r="I212" s="167"/>
      <c r="J212" s="167"/>
      <c r="K212" s="167"/>
      <c r="L212" s="167"/>
      <c r="M212" s="168"/>
      <c r="N212" s="168"/>
      <c r="O212" s="168"/>
    </row>
    <row r="213" spans="2:15" ht="21">
      <c r="B213" s="165"/>
      <c r="C213" s="167"/>
      <c r="D213" s="165"/>
      <c r="E213" s="165"/>
      <c r="F213" s="167"/>
      <c r="G213" s="167"/>
      <c r="H213" s="167"/>
      <c r="I213" s="167"/>
      <c r="J213" s="167"/>
      <c r="K213" s="167"/>
      <c r="L213" s="167"/>
      <c r="M213" s="168"/>
      <c r="N213" s="168"/>
      <c r="O213" s="168"/>
    </row>
    <row r="214" spans="2:15" ht="21">
      <c r="B214" s="165"/>
      <c r="C214" s="167"/>
      <c r="D214" s="165"/>
      <c r="E214" s="165"/>
      <c r="F214" s="167"/>
      <c r="G214" s="167"/>
      <c r="H214" s="167"/>
      <c r="I214" s="167"/>
      <c r="J214" s="167"/>
      <c r="K214" s="167"/>
      <c r="L214" s="167"/>
      <c r="M214" s="168"/>
      <c r="N214" s="168"/>
      <c r="O214" s="168"/>
    </row>
    <row r="215" spans="2:15" ht="21">
      <c r="B215" s="165"/>
      <c r="C215" s="167"/>
      <c r="D215" s="165"/>
      <c r="E215" s="165"/>
      <c r="F215" s="167"/>
      <c r="G215" s="167"/>
      <c r="H215" s="167"/>
      <c r="I215" s="167"/>
      <c r="J215" s="167"/>
      <c r="K215" s="167"/>
      <c r="L215" s="167"/>
      <c r="M215" s="168"/>
      <c r="N215" s="168"/>
      <c r="O215" s="168"/>
    </row>
    <row r="216" spans="2:15" ht="21">
      <c r="B216" s="165"/>
      <c r="C216" s="167"/>
      <c r="D216" s="165"/>
      <c r="E216" s="165"/>
      <c r="F216" s="167"/>
      <c r="G216" s="167"/>
      <c r="H216" s="167"/>
      <c r="I216" s="167"/>
      <c r="J216" s="167"/>
      <c r="K216" s="167"/>
      <c r="L216" s="167"/>
      <c r="M216" s="168"/>
      <c r="N216" s="168"/>
      <c r="O216" s="168"/>
    </row>
    <row r="217" spans="2:15" ht="21">
      <c r="B217" s="165"/>
      <c r="C217" s="167"/>
      <c r="D217" s="165"/>
      <c r="E217" s="165"/>
      <c r="F217" s="167"/>
      <c r="G217" s="167"/>
      <c r="H217" s="167"/>
      <c r="I217" s="167"/>
      <c r="J217" s="167"/>
      <c r="K217" s="167"/>
      <c r="L217" s="167"/>
      <c r="M217" s="168"/>
      <c r="N217" s="168"/>
      <c r="O217" s="168"/>
    </row>
    <row r="218" spans="2:15" ht="21">
      <c r="B218" s="165"/>
      <c r="C218" s="167"/>
      <c r="D218" s="165"/>
      <c r="E218" s="165"/>
      <c r="F218" s="167"/>
      <c r="G218" s="167"/>
      <c r="H218" s="167"/>
      <c r="I218" s="167"/>
      <c r="J218" s="167"/>
      <c r="K218" s="167"/>
      <c r="L218" s="167"/>
      <c r="M218" s="168"/>
      <c r="N218" s="168"/>
      <c r="O218" s="168"/>
    </row>
    <row r="219" spans="2:15" ht="21">
      <c r="B219" s="165"/>
      <c r="C219" s="167"/>
      <c r="D219" s="165"/>
      <c r="E219" s="165"/>
      <c r="F219" s="167"/>
      <c r="G219" s="167"/>
      <c r="H219" s="167"/>
      <c r="I219" s="167"/>
      <c r="J219" s="167"/>
      <c r="K219" s="167"/>
      <c r="L219" s="167"/>
      <c r="M219" s="168"/>
      <c r="N219" s="168"/>
      <c r="O219" s="168"/>
    </row>
    <row r="220" spans="2:15" ht="21">
      <c r="B220" s="165"/>
      <c r="C220" s="167"/>
      <c r="D220" s="165"/>
      <c r="E220" s="165"/>
      <c r="F220" s="167"/>
      <c r="G220" s="167"/>
      <c r="H220" s="167"/>
      <c r="I220" s="167"/>
      <c r="J220" s="167"/>
      <c r="K220" s="167"/>
      <c r="L220" s="167"/>
      <c r="M220" s="168"/>
      <c r="N220" s="168"/>
      <c r="O220" s="168"/>
    </row>
    <row r="221" spans="2:15" ht="21">
      <c r="B221" s="165"/>
      <c r="C221" s="167"/>
      <c r="D221" s="165"/>
      <c r="E221" s="165"/>
      <c r="F221" s="167"/>
      <c r="G221" s="167"/>
      <c r="H221" s="167"/>
      <c r="I221" s="167"/>
      <c r="J221" s="167"/>
      <c r="K221" s="167"/>
      <c r="L221" s="167"/>
      <c r="M221" s="168"/>
      <c r="N221" s="168"/>
      <c r="O221" s="168"/>
    </row>
    <row r="222" spans="2:15" ht="21">
      <c r="B222" s="165"/>
      <c r="C222" s="167"/>
      <c r="D222" s="165"/>
      <c r="E222" s="165"/>
      <c r="F222" s="167"/>
      <c r="G222" s="167"/>
      <c r="H222" s="167"/>
      <c r="I222" s="167"/>
      <c r="J222" s="167"/>
      <c r="K222" s="167"/>
      <c r="L222" s="167"/>
      <c r="M222" s="168"/>
      <c r="N222" s="168"/>
      <c r="O222" s="168"/>
    </row>
    <row r="223" spans="2:15" ht="21">
      <c r="B223" s="165"/>
      <c r="C223" s="167"/>
      <c r="D223" s="165"/>
      <c r="E223" s="165"/>
      <c r="F223" s="167"/>
      <c r="G223" s="167"/>
      <c r="H223" s="167"/>
      <c r="I223" s="167"/>
      <c r="J223" s="167"/>
      <c r="K223" s="167"/>
      <c r="L223" s="167"/>
      <c r="M223" s="168"/>
      <c r="N223" s="168"/>
      <c r="O223" s="168"/>
    </row>
    <row r="224" spans="2:15" ht="21">
      <c r="B224" s="165"/>
      <c r="C224" s="167"/>
      <c r="D224" s="165"/>
      <c r="E224" s="165"/>
      <c r="F224" s="167"/>
      <c r="G224" s="167"/>
      <c r="H224" s="167"/>
      <c r="I224" s="167"/>
      <c r="J224" s="167"/>
      <c r="K224" s="167"/>
      <c r="L224" s="167"/>
      <c r="M224" s="168"/>
      <c r="N224" s="168"/>
      <c r="O224" s="168"/>
    </row>
    <row r="225" spans="2:15" ht="21">
      <c r="B225" s="165"/>
      <c r="C225" s="167"/>
      <c r="D225" s="165"/>
      <c r="E225" s="165"/>
      <c r="F225" s="167"/>
      <c r="G225" s="167"/>
      <c r="H225" s="167"/>
      <c r="I225" s="167"/>
      <c r="J225" s="167"/>
      <c r="K225" s="167"/>
      <c r="L225" s="167"/>
      <c r="M225" s="168"/>
      <c r="N225" s="168"/>
      <c r="O225" s="168"/>
    </row>
    <row r="226" spans="2:15" ht="21">
      <c r="B226" s="165"/>
      <c r="C226" s="167"/>
      <c r="D226" s="165"/>
      <c r="E226" s="165"/>
      <c r="F226" s="167"/>
      <c r="G226" s="167"/>
      <c r="H226" s="167"/>
      <c r="I226" s="167"/>
      <c r="J226" s="167"/>
      <c r="K226" s="167"/>
      <c r="L226" s="167"/>
      <c r="M226" s="168"/>
      <c r="N226" s="168"/>
      <c r="O226" s="168"/>
    </row>
    <row r="227" spans="2:15" ht="21">
      <c r="B227" s="165"/>
      <c r="C227" s="167"/>
      <c r="D227" s="165"/>
      <c r="E227" s="165"/>
      <c r="F227" s="167"/>
      <c r="G227" s="167"/>
      <c r="H227" s="167"/>
      <c r="I227" s="167"/>
      <c r="J227" s="167"/>
      <c r="K227" s="167"/>
      <c r="L227" s="167"/>
      <c r="M227" s="168"/>
      <c r="N227" s="168"/>
      <c r="O227" s="168"/>
    </row>
    <row r="228" spans="2:15" ht="21">
      <c r="B228" s="165"/>
      <c r="C228" s="167"/>
      <c r="D228" s="165"/>
      <c r="E228" s="165"/>
      <c r="F228" s="167"/>
      <c r="G228" s="167"/>
      <c r="H228" s="167"/>
      <c r="I228" s="167"/>
      <c r="J228" s="167"/>
      <c r="K228" s="167"/>
      <c r="L228" s="167"/>
      <c r="M228" s="168"/>
      <c r="N228" s="168"/>
      <c r="O228" s="168"/>
    </row>
    <row r="229" spans="2:15" ht="21">
      <c r="B229" s="165"/>
      <c r="C229" s="167"/>
      <c r="D229" s="165"/>
      <c r="E229" s="165"/>
      <c r="F229" s="167"/>
      <c r="G229" s="167"/>
      <c r="H229" s="167"/>
      <c r="I229" s="167"/>
      <c r="J229" s="167"/>
      <c r="K229" s="167"/>
      <c r="L229" s="167"/>
      <c r="M229" s="168"/>
      <c r="N229" s="168"/>
      <c r="O229" s="168"/>
    </row>
    <row r="230" spans="2:15" ht="21">
      <c r="B230" s="165"/>
      <c r="C230" s="167"/>
      <c r="D230" s="165"/>
      <c r="E230" s="165"/>
      <c r="F230" s="167"/>
      <c r="G230" s="167"/>
      <c r="H230" s="167"/>
      <c r="I230" s="167"/>
      <c r="J230" s="167"/>
      <c r="K230" s="167"/>
      <c r="L230" s="167"/>
      <c r="M230" s="168"/>
      <c r="N230" s="168"/>
      <c r="O230" s="168"/>
    </row>
    <row r="231" spans="2:15" ht="21">
      <c r="B231" s="165"/>
      <c r="C231" s="167"/>
      <c r="D231" s="165"/>
      <c r="E231" s="165"/>
      <c r="F231" s="167"/>
      <c r="G231" s="167"/>
      <c r="H231" s="167"/>
      <c r="I231" s="167"/>
      <c r="J231" s="167"/>
      <c r="K231" s="167"/>
      <c r="L231" s="167"/>
      <c r="M231" s="168"/>
      <c r="N231" s="168"/>
      <c r="O231" s="168"/>
    </row>
    <row r="232" spans="2:15" ht="21">
      <c r="B232" s="165"/>
      <c r="C232" s="167"/>
      <c r="D232" s="165"/>
      <c r="E232" s="165"/>
      <c r="F232" s="167"/>
      <c r="G232" s="167"/>
      <c r="H232" s="167"/>
      <c r="I232" s="167"/>
      <c r="J232" s="167"/>
      <c r="K232" s="167"/>
      <c r="L232" s="167"/>
      <c r="M232" s="168"/>
      <c r="N232" s="168"/>
      <c r="O232" s="168"/>
    </row>
    <row r="233" spans="2:15" ht="21">
      <c r="B233" s="165"/>
      <c r="C233" s="167"/>
      <c r="D233" s="165"/>
      <c r="E233" s="165"/>
      <c r="F233" s="167"/>
      <c r="G233" s="167"/>
      <c r="H233" s="167"/>
      <c r="I233" s="167"/>
      <c r="J233" s="167"/>
      <c r="K233" s="167"/>
      <c r="L233" s="167"/>
      <c r="M233" s="168"/>
      <c r="N233" s="168"/>
      <c r="O233" s="168"/>
    </row>
    <row r="234" spans="2:15" ht="21">
      <c r="B234" s="165"/>
      <c r="C234" s="167"/>
      <c r="D234" s="165"/>
      <c r="E234" s="165"/>
      <c r="F234" s="167"/>
      <c r="G234" s="167"/>
      <c r="H234" s="167"/>
      <c r="I234" s="167"/>
      <c r="J234" s="167"/>
      <c r="K234" s="167"/>
      <c r="L234" s="167"/>
      <c r="M234" s="168"/>
      <c r="N234" s="168"/>
      <c r="O234" s="168"/>
    </row>
    <row r="235" spans="2:15" ht="21">
      <c r="B235" s="165"/>
      <c r="C235" s="167"/>
      <c r="D235" s="165"/>
      <c r="E235" s="165"/>
      <c r="F235" s="167"/>
      <c r="G235" s="167"/>
      <c r="H235" s="167"/>
      <c r="I235" s="167"/>
      <c r="J235" s="167"/>
      <c r="K235" s="167"/>
      <c r="L235" s="167"/>
      <c r="M235" s="168"/>
      <c r="N235" s="168"/>
      <c r="O235" s="168"/>
    </row>
    <row r="236" spans="2:15" ht="21">
      <c r="B236" s="165"/>
      <c r="C236" s="167"/>
      <c r="D236" s="165"/>
      <c r="E236" s="165"/>
      <c r="F236" s="167"/>
      <c r="G236" s="167"/>
      <c r="H236" s="167"/>
      <c r="I236" s="167"/>
      <c r="J236" s="167"/>
      <c r="K236" s="167"/>
      <c r="L236" s="167"/>
      <c r="M236" s="168"/>
      <c r="N236" s="168"/>
      <c r="O236" s="168"/>
    </row>
    <row r="237" spans="2:15" ht="21">
      <c r="B237" s="165"/>
      <c r="C237" s="167"/>
      <c r="D237" s="165"/>
      <c r="E237" s="165"/>
      <c r="F237" s="167"/>
      <c r="G237" s="167"/>
      <c r="H237" s="167"/>
      <c r="I237" s="167"/>
      <c r="J237" s="167"/>
      <c r="K237" s="167"/>
      <c r="L237" s="167"/>
      <c r="M237" s="168"/>
      <c r="N237" s="168"/>
      <c r="O237" s="168"/>
    </row>
    <row r="238" spans="2:15" ht="21">
      <c r="B238" s="165"/>
      <c r="C238" s="167"/>
      <c r="D238" s="165"/>
      <c r="E238" s="165"/>
      <c r="F238" s="167"/>
      <c r="G238" s="167"/>
      <c r="H238" s="167"/>
      <c r="I238" s="167"/>
      <c r="J238" s="167"/>
      <c r="K238" s="167"/>
      <c r="L238" s="167"/>
      <c r="M238" s="168"/>
      <c r="N238" s="168"/>
      <c r="O238" s="168"/>
    </row>
    <row r="239" spans="2:15" ht="21">
      <c r="B239" s="165"/>
      <c r="C239" s="167"/>
      <c r="D239" s="165"/>
      <c r="E239" s="165"/>
      <c r="F239" s="167"/>
      <c r="G239" s="167"/>
      <c r="H239" s="167"/>
      <c r="I239" s="167"/>
      <c r="J239" s="167"/>
      <c r="K239" s="167"/>
      <c r="L239" s="167"/>
      <c r="M239" s="168"/>
      <c r="N239" s="168"/>
      <c r="O239" s="168"/>
    </row>
    <row r="240" spans="2:15" ht="21">
      <c r="B240" s="165"/>
      <c r="C240" s="167"/>
      <c r="D240" s="165"/>
      <c r="E240" s="165"/>
      <c r="F240" s="167"/>
      <c r="G240" s="167"/>
      <c r="H240" s="167"/>
      <c r="I240" s="167"/>
      <c r="J240" s="167"/>
      <c r="K240" s="167"/>
      <c r="L240" s="167"/>
      <c r="M240" s="168"/>
      <c r="N240" s="168"/>
      <c r="O240" s="168"/>
    </row>
    <row r="241" spans="2:15" ht="21">
      <c r="B241" s="165"/>
      <c r="C241" s="167"/>
      <c r="D241" s="165"/>
      <c r="E241" s="165"/>
      <c r="F241" s="167"/>
      <c r="G241" s="167"/>
      <c r="H241" s="167"/>
      <c r="I241" s="167"/>
      <c r="J241" s="167"/>
      <c r="K241" s="167"/>
      <c r="L241" s="167"/>
      <c r="M241" s="168"/>
      <c r="N241" s="168"/>
      <c r="O241" s="168"/>
    </row>
    <row r="242" spans="2:15" ht="21">
      <c r="B242" s="165"/>
      <c r="C242" s="167"/>
      <c r="D242" s="165"/>
      <c r="E242" s="165"/>
      <c r="F242" s="167"/>
      <c r="G242" s="167"/>
      <c r="H242" s="167"/>
      <c r="I242" s="167"/>
      <c r="J242" s="167"/>
      <c r="K242" s="167"/>
      <c r="L242" s="167"/>
      <c r="M242" s="168"/>
      <c r="N242" s="168"/>
      <c r="O242" s="168"/>
    </row>
    <row r="243" spans="2:15" ht="21">
      <c r="B243" s="165"/>
      <c r="C243" s="167"/>
      <c r="D243" s="165"/>
      <c r="E243" s="165"/>
      <c r="F243" s="167"/>
      <c r="G243" s="167"/>
      <c r="H243" s="167"/>
      <c r="I243" s="167"/>
      <c r="J243" s="167"/>
      <c r="K243" s="167"/>
      <c r="L243" s="167"/>
      <c r="M243" s="168"/>
      <c r="N243" s="168"/>
      <c r="O243" s="168"/>
    </row>
    <row r="244" spans="2:15" ht="21">
      <c r="B244" s="165"/>
      <c r="C244" s="167"/>
      <c r="D244" s="165"/>
      <c r="E244" s="165"/>
      <c r="F244" s="167"/>
      <c r="G244" s="167"/>
      <c r="H244" s="167"/>
      <c r="I244" s="167"/>
      <c r="J244" s="167"/>
      <c r="K244" s="167"/>
      <c r="L244" s="167"/>
      <c r="M244" s="168"/>
      <c r="N244" s="168"/>
      <c r="O244" s="168"/>
    </row>
    <row r="245" spans="2:15" ht="21">
      <c r="B245" s="165"/>
      <c r="C245" s="167"/>
      <c r="D245" s="165"/>
      <c r="E245" s="165"/>
      <c r="F245" s="167"/>
      <c r="G245" s="167"/>
      <c r="H245" s="167"/>
      <c r="I245" s="167"/>
      <c r="J245" s="167"/>
      <c r="K245" s="167"/>
      <c r="L245" s="167"/>
      <c r="M245" s="168"/>
      <c r="N245" s="168"/>
      <c r="O245" s="168"/>
    </row>
    <row r="246" spans="2:15" ht="21">
      <c r="B246" s="165"/>
      <c r="C246" s="167"/>
      <c r="D246" s="165"/>
      <c r="E246" s="165"/>
      <c r="F246" s="167"/>
      <c r="G246" s="167"/>
      <c r="H246" s="167"/>
      <c r="I246" s="167"/>
      <c r="J246" s="167"/>
      <c r="K246" s="167"/>
      <c r="L246" s="167"/>
      <c r="M246" s="168"/>
      <c r="N246" s="168"/>
      <c r="O246" s="168"/>
    </row>
    <row r="247" spans="2:15" ht="21">
      <c r="B247" s="165"/>
      <c r="C247" s="167"/>
      <c r="D247" s="165"/>
      <c r="E247" s="165"/>
      <c r="F247" s="167"/>
      <c r="G247" s="167"/>
      <c r="H247" s="167"/>
      <c r="I247" s="167"/>
      <c r="J247" s="167"/>
      <c r="K247" s="167"/>
      <c r="L247" s="167"/>
      <c r="M247" s="168"/>
      <c r="N247" s="168"/>
      <c r="O247" s="168"/>
    </row>
    <row r="248" spans="2:15" ht="21">
      <c r="B248" s="165"/>
      <c r="C248" s="167"/>
      <c r="D248" s="165"/>
      <c r="E248" s="165"/>
      <c r="F248" s="167"/>
      <c r="G248" s="167"/>
      <c r="H248" s="167"/>
      <c r="I248" s="167"/>
      <c r="J248" s="167"/>
      <c r="K248" s="167"/>
      <c r="L248" s="167"/>
      <c r="M248" s="168"/>
      <c r="N248" s="168"/>
      <c r="O248" s="168"/>
    </row>
    <row r="249" spans="2:15" ht="21">
      <c r="B249" s="165"/>
      <c r="C249" s="167"/>
      <c r="D249" s="165"/>
      <c r="E249" s="165"/>
      <c r="F249" s="167"/>
      <c r="G249" s="167"/>
      <c r="H249" s="167"/>
      <c r="I249" s="167"/>
      <c r="J249" s="167"/>
      <c r="K249" s="167"/>
      <c r="L249" s="167"/>
      <c r="M249" s="168"/>
      <c r="N249" s="168"/>
      <c r="O249" s="168"/>
    </row>
    <row r="250" spans="2:15" ht="21">
      <c r="B250" s="165"/>
      <c r="C250" s="167"/>
      <c r="D250" s="165"/>
      <c r="E250" s="165"/>
      <c r="F250" s="167"/>
      <c r="G250" s="167"/>
      <c r="H250" s="167"/>
      <c r="I250" s="167"/>
      <c r="J250" s="167"/>
      <c r="K250" s="167"/>
      <c r="L250" s="167"/>
      <c r="M250" s="168"/>
      <c r="N250" s="168"/>
      <c r="O250" s="168"/>
    </row>
    <row r="251" spans="2:15" ht="21">
      <c r="B251" s="165"/>
      <c r="C251" s="167"/>
      <c r="D251" s="165"/>
      <c r="E251" s="165"/>
      <c r="F251" s="167"/>
      <c r="G251" s="167"/>
      <c r="H251" s="167"/>
      <c r="I251" s="167"/>
      <c r="J251" s="167"/>
      <c r="K251" s="167"/>
      <c r="L251" s="167"/>
      <c r="M251" s="168"/>
      <c r="N251" s="168"/>
      <c r="O251" s="168"/>
    </row>
    <row r="252" spans="2:15" ht="21">
      <c r="B252" s="165"/>
      <c r="C252" s="167"/>
      <c r="D252" s="165"/>
      <c r="E252" s="165"/>
      <c r="F252" s="167"/>
      <c r="G252" s="167"/>
      <c r="H252" s="167"/>
      <c r="I252" s="167"/>
      <c r="J252" s="167"/>
      <c r="K252" s="167"/>
      <c r="L252" s="167"/>
      <c r="M252" s="168"/>
      <c r="N252" s="168"/>
      <c r="O252" s="168"/>
    </row>
    <row r="253" spans="2:15" ht="21">
      <c r="B253" s="165"/>
      <c r="C253" s="167"/>
      <c r="D253" s="165"/>
      <c r="E253" s="165"/>
      <c r="F253" s="167"/>
      <c r="G253" s="167"/>
      <c r="H253" s="167"/>
      <c r="I253" s="167"/>
      <c r="J253" s="167"/>
      <c r="K253" s="167"/>
      <c r="L253" s="167"/>
      <c r="M253" s="168"/>
      <c r="N253" s="168"/>
      <c r="O253" s="168"/>
    </row>
    <row r="254" spans="2:15" ht="21">
      <c r="B254" s="165"/>
      <c r="C254" s="167"/>
      <c r="D254" s="165"/>
      <c r="E254" s="165"/>
      <c r="F254" s="167"/>
      <c r="G254" s="167"/>
      <c r="H254" s="167"/>
      <c r="I254" s="167"/>
      <c r="J254" s="167"/>
      <c r="K254" s="167"/>
      <c r="L254" s="167"/>
      <c r="M254" s="168"/>
      <c r="N254" s="168"/>
      <c r="O254" s="168"/>
    </row>
    <row r="255" spans="2:15" ht="21">
      <c r="B255" s="165"/>
      <c r="C255" s="167"/>
      <c r="D255" s="165"/>
      <c r="E255" s="165"/>
      <c r="F255" s="167"/>
      <c r="G255" s="167"/>
      <c r="H255" s="167"/>
      <c r="I255" s="167"/>
      <c r="J255" s="167"/>
      <c r="K255" s="167"/>
      <c r="L255" s="167"/>
      <c r="M255" s="168"/>
      <c r="N255" s="168"/>
      <c r="O255" s="168"/>
    </row>
    <row r="256" spans="2:15" ht="21">
      <c r="B256" s="165"/>
      <c r="C256" s="167"/>
      <c r="D256" s="165"/>
      <c r="E256" s="165"/>
      <c r="F256" s="167"/>
      <c r="G256" s="167"/>
      <c r="H256" s="167"/>
      <c r="I256" s="167"/>
      <c r="J256" s="167"/>
      <c r="K256" s="167"/>
      <c r="L256" s="167"/>
      <c r="M256" s="168"/>
      <c r="N256" s="168"/>
      <c r="O256" s="168"/>
    </row>
    <row r="257" spans="2:15" ht="21">
      <c r="B257" s="165"/>
      <c r="C257" s="167"/>
      <c r="D257" s="165"/>
      <c r="E257" s="165"/>
      <c r="F257" s="167"/>
      <c r="G257" s="167"/>
      <c r="H257" s="167"/>
      <c r="I257" s="167"/>
      <c r="J257" s="167"/>
      <c r="K257" s="167"/>
      <c r="L257" s="167"/>
      <c r="M257" s="168"/>
      <c r="N257" s="168"/>
      <c r="O257" s="168"/>
    </row>
    <row r="258" spans="2:15" ht="21">
      <c r="B258" s="165"/>
      <c r="C258" s="167"/>
      <c r="D258" s="165"/>
      <c r="E258" s="165"/>
      <c r="F258" s="167"/>
      <c r="G258" s="167"/>
      <c r="H258" s="167"/>
      <c r="I258" s="167"/>
      <c r="J258" s="167"/>
      <c r="K258" s="167"/>
      <c r="L258" s="167"/>
      <c r="M258" s="168"/>
      <c r="N258" s="168"/>
      <c r="O258" s="168"/>
    </row>
    <row r="259" spans="2:15" ht="21">
      <c r="B259" s="165"/>
      <c r="C259" s="167"/>
      <c r="D259" s="165"/>
      <c r="E259" s="165"/>
      <c r="F259" s="167"/>
      <c r="G259" s="167"/>
      <c r="H259" s="167"/>
      <c r="I259" s="167"/>
      <c r="J259" s="167"/>
      <c r="K259" s="167"/>
      <c r="L259" s="167"/>
      <c r="M259" s="168"/>
      <c r="N259" s="168"/>
      <c r="O259" s="168"/>
    </row>
    <row r="260" spans="2:15" ht="21">
      <c r="B260" s="165"/>
      <c r="C260" s="167"/>
      <c r="D260" s="165"/>
      <c r="E260" s="165"/>
      <c r="F260" s="167"/>
      <c r="G260" s="167"/>
      <c r="H260" s="167"/>
      <c r="I260" s="167"/>
      <c r="J260" s="167"/>
      <c r="K260" s="167"/>
      <c r="L260" s="167"/>
      <c r="M260" s="168"/>
      <c r="N260" s="168"/>
      <c r="O260" s="168"/>
    </row>
    <row r="261" spans="2:15" ht="21">
      <c r="B261" s="165"/>
      <c r="C261" s="167"/>
      <c r="D261" s="165"/>
      <c r="E261" s="165"/>
      <c r="F261" s="167"/>
      <c r="G261" s="167"/>
      <c r="H261" s="167"/>
      <c r="I261" s="167"/>
      <c r="J261" s="167"/>
      <c r="K261" s="167"/>
      <c r="L261" s="167"/>
      <c r="M261" s="168"/>
      <c r="N261" s="168"/>
      <c r="O261" s="168"/>
    </row>
    <row r="262" spans="2:15" ht="21">
      <c r="B262" s="165"/>
      <c r="C262" s="167"/>
      <c r="D262" s="165"/>
      <c r="E262" s="165"/>
      <c r="F262" s="167"/>
      <c r="G262" s="167"/>
      <c r="H262" s="167"/>
      <c r="I262" s="167"/>
      <c r="J262" s="167"/>
      <c r="K262" s="167"/>
      <c r="L262" s="167"/>
      <c r="M262" s="168"/>
      <c r="N262" s="168"/>
      <c r="O262" s="168"/>
    </row>
    <row r="263" spans="2:15" ht="21">
      <c r="B263" s="165"/>
      <c r="C263" s="167"/>
      <c r="D263" s="165"/>
      <c r="E263" s="165"/>
      <c r="F263" s="167"/>
      <c r="G263" s="167"/>
      <c r="H263" s="167"/>
      <c r="I263" s="167"/>
      <c r="J263" s="167"/>
      <c r="K263" s="167"/>
      <c r="L263" s="167"/>
      <c r="M263" s="168"/>
      <c r="N263" s="168"/>
      <c r="O263" s="168"/>
    </row>
    <row r="264" spans="2:15" ht="21">
      <c r="B264" s="165"/>
      <c r="C264" s="167"/>
      <c r="D264" s="165"/>
      <c r="E264" s="165"/>
      <c r="F264" s="167"/>
      <c r="G264" s="167"/>
      <c r="H264" s="167"/>
      <c r="I264" s="167"/>
      <c r="J264" s="167"/>
      <c r="K264" s="167"/>
      <c r="L264" s="167"/>
      <c r="M264" s="168"/>
      <c r="N264" s="168"/>
      <c r="O264" s="168"/>
    </row>
    <row r="265" spans="2:15" ht="21">
      <c r="B265" s="165"/>
      <c r="C265" s="167"/>
      <c r="D265" s="165"/>
      <c r="E265" s="165"/>
      <c r="F265" s="167"/>
      <c r="G265" s="167"/>
      <c r="H265" s="167"/>
      <c r="I265" s="167"/>
      <c r="J265" s="167"/>
      <c r="K265" s="167"/>
      <c r="L265" s="167"/>
      <c r="M265" s="168"/>
      <c r="N265" s="168"/>
      <c r="O265" s="168"/>
    </row>
    <row r="266" spans="2:15" ht="21">
      <c r="B266" s="165"/>
      <c r="C266" s="167"/>
      <c r="D266" s="165"/>
      <c r="E266" s="165"/>
      <c r="F266" s="167"/>
      <c r="G266" s="167"/>
      <c r="H266" s="167"/>
      <c r="I266" s="167"/>
      <c r="J266" s="167"/>
      <c r="K266" s="167"/>
      <c r="L266" s="167"/>
      <c r="M266" s="168"/>
      <c r="N266" s="168"/>
      <c r="O266" s="168"/>
    </row>
    <row r="267" spans="2:15" ht="21">
      <c r="B267" s="165"/>
      <c r="C267" s="167"/>
      <c r="D267" s="165"/>
      <c r="E267" s="165"/>
      <c r="F267" s="167"/>
      <c r="G267" s="167"/>
      <c r="H267" s="167"/>
      <c r="I267" s="167"/>
      <c r="J267" s="167"/>
      <c r="K267" s="167"/>
      <c r="L267" s="167"/>
      <c r="M267" s="168"/>
      <c r="N267" s="168"/>
      <c r="O267" s="168"/>
    </row>
    <row r="268" spans="2:15" ht="21">
      <c r="B268" s="165"/>
      <c r="C268" s="167"/>
      <c r="D268" s="165"/>
      <c r="E268" s="165"/>
      <c r="F268" s="167"/>
      <c r="G268" s="167"/>
      <c r="H268" s="167"/>
      <c r="I268" s="167"/>
      <c r="J268" s="167"/>
      <c r="K268" s="167"/>
      <c r="L268" s="167"/>
      <c r="M268" s="168"/>
      <c r="N268" s="168"/>
      <c r="O268" s="168"/>
    </row>
    <row r="269" spans="2:15" ht="21">
      <c r="B269" s="165"/>
      <c r="C269" s="167"/>
      <c r="D269" s="165"/>
      <c r="E269" s="165"/>
      <c r="F269" s="167"/>
      <c r="G269" s="167"/>
      <c r="H269" s="167"/>
      <c r="I269" s="167"/>
      <c r="J269" s="167"/>
      <c r="K269" s="167"/>
      <c r="L269" s="167"/>
      <c r="M269" s="168"/>
      <c r="N269" s="168"/>
      <c r="O269" s="168"/>
    </row>
    <row r="270" spans="2:15" ht="21">
      <c r="B270" s="165"/>
      <c r="C270" s="167"/>
      <c r="D270" s="165"/>
      <c r="E270" s="165"/>
      <c r="F270" s="167"/>
      <c r="G270" s="167"/>
      <c r="H270" s="167"/>
      <c r="I270" s="167"/>
      <c r="J270" s="167"/>
      <c r="K270" s="167"/>
      <c r="L270" s="167"/>
      <c r="M270" s="168"/>
      <c r="N270" s="168"/>
      <c r="O270" s="168"/>
    </row>
    <row r="271" spans="2:15" ht="21">
      <c r="B271" s="165"/>
      <c r="C271" s="167"/>
      <c r="D271" s="165"/>
      <c r="E271" s="165"/>
      <c r="F271" s="167"/>
      <c r="G271" s="167"/>
      <c r="H271" s="167"/>
      <c r="I271" s="167"/>
      <c r="J271" s="167"/>
      <c r="K271" s="167"/>
      <c r="L271" s="167"/>
      <c r="M271" s="168"/>
      <c r="N271" s="168"/>
      <c r="O271" s="168"/>
    </row>
    <row r="272" spans="2:15" ht="21">
      <c r="B272" s="165"/>
      <c r="C272" s="167"/>
      <c r="D272" s="165"/>
      <c r="E272" s="165"/>
      <c r="F272" s="167"/>
      <c r="G272" s="167"/>
      <c r="H272" s="167"/>
      <c r="I272" s="167"/>
      <c r="J272" s="167"/>
      <c r="K272" s="167"/>
      <c r="L272" s="167"/>
      <c r="M272" s="168"/>
      <c r="N272" s="168"/>
      <c r="O272" s="168"/>
    </row>
    <row r="273" spans="2:15" ht="21">
      <c r="B273" s="165"/>
      <c r="C273" s="167"/>
      <c r="D273" s="165"/>
      <c r="E273" s="165"/>
      <c r="F273" s="167"/>
      <c r="G273" s="167"/>
      <c r="H273" s="167"/>
      <c r="I273" s="167"/>
      <c r="J273" s="167"/>
      <c r="K273" s="167"/>
      <c r="L273" s="167"/>
      <c r="M273" s="168"/>
      <c r="N273" s="168"/>
      <c r="O273" s="168"/>
    </row>
    <row r="274" spans="2:15" ht="21">
      <c r="B274" s="165"/>
      <c r="C274" s="167"/>
      <c r="D274" s="165"/>
      <c r="E274" s="165"/>
      <c r="F274" s="167"/>
      <c r="G274" s="167"/>
      <c r="H274" s="167"/>
      <c r="I274" s="167"/>
      <c r="J274" s="167"/>
      <c r="K274" s="167"/>
      <c r="L274" s="167"/>
      <c r="M274" s="168"/>
      <c r="N274" s="168"/>
      <c r="O274" s="168"/>
    </row>
    <row r="275" spans="2:15" ht="21">
      <c r="B275" s="165"/>
      <c r="C275" s="167"/>
      <c r="D275" s="165"/>
      <c r="E275" s="165"/>
      <c r="F275" s="167"/>
      <c r="G275" s="167"/>
      <c r="H275" s="167"/>
      <c r="I275" s="167"/>
      <c r="J275" s="167"/>
      <c r="K275" s="167"/>
      <c r="L275" s="167"/>
      <c r="M275" s="168"/>
      <c r="N275" s="168"/>
      <c r="O275" s="168"/>
    </row>
    <row r="276" spans="2:15" ht="21">
      <c r="B276" s="165"/>
      <c r="C276" s="167"/>
      <c r="D276" s="165"/>
      <c r="E276" s="165"/>
      <c r="F276" s="167"/>
      <c r="G276" s="167"/>
      <c r="H276" s="167"/>
      <c r="I276" s="167"/>
      <c r="J276" s="167"/>
      <c r="K276" s="167"/>
      <c r="L276" s="167"/>
      <c r="M276" s="168"/>
      <c r="N276" s="168"/>
      <c r="O276" s="168"/>
    </row>
    <row r="277" spans="2:15" ht="21">
      <c r="B277" s="165"/>
      <c r="C277" s="167"/>
      <c r="D277" s="165"/>
      <c r="E277" s="165"/>
      <c r="F277" s="167"/>
      <c r="G277" s="167"/>
      <c r="H277" s="167"/>
      <c r="I277" s="167"/>
      <c r="J277" s="167"/>
      <c r="K277" s="167"/>
      <c r="L277" s="167"/>
      <c r="M277" s="168"/>
      <c r="N277" s="168"/>
      <c r="O277" s="168"/>
    </row>
    <row r="278" spans="2:15" ht="21">
      <c r="B278" s="165"/>
      <c r="C278" s="167"/>
      <c r="D278" s="165"/>
      <c r="E278" s="165"/>
      <c r="F278" s="167"/>
      <c r="G278" s="167"/>
      <c r="H278" s="167"/>
      <c r="I278" s="167"/>
      <c r="J278" s="167"/>
      <c r="K278" s="167"/>
      <c r="L278" s="167"/>
      <c r="M278" s="168"/>
      <c r="N278" s="168"/>
      <c r="O278" s="168"/>
    </row>
    <row r="279" spans="2:15" ht="21">
      <c r="B279" s="165"/>
      <c r="C279" s="167"/>
      <c r="D279" s="165"/>
      <c r="E279" s="165"/>
      <c r="F279" s="167"/>
      <c r="G279" s="167"/>
      <c r="H279" s="167"/>
      <c r="I279" s="167"/>
      <c r="J279" s="167"/>
      <c r="K279" s="167"/>
      <c r="L279" s="167"/>
      <c r="M279" s="168"/>
      <c r="N279" s="168"/>
      <c r="O279" s="168"/>
    </row>
    <row r="280" spans="2:15" ht="21">
      <c r="B280" s="165"/>
      <c r="C280" s="167"/>
      <c r="D280" s="165"/>
      <c r="E280" s="165"/>
      <c r="F280" s="167"/>
      <c r="G280" s="167"/>
      <c r="H280" s="167"/>
      <c r="I280" s="167"/>
      <c r="J280" s="167"/>
      <c r="K280" s="167"/>
      <c r="L280" s="167"/>
      <c r="M280" s="168"/>
      <c r="N280" s="168"/>
      <c r="O280" s="168"/>
    </row>
    <row r="281" spans="2:15" ht="21">
      <c r="B281" s="165"/>
      <c r="C281" s="167"/>
      <c r="D281" s="165"/>
      <c r="E281" s="165"/>
      <c r="F281" s="167"/>
      <c r="G281" s="167"/>
      <c r="H281" s="167"/>
      <c r="I281" s="167"/>
      <c r="J281" s="167"/>
      <c r="K281" s="167"/>
      <c r="L281" s="167"/>
      <c r="M281" s="168"/>
      <c r="N281" s="168"/>
      <c r="O281" s="168"/>
    </row>
    <row r="282" spans="2:15" ht="21">
      <c r="B282" s="165"/>
      <c r="C282" s="167"/>
      <c r="D282" s="165"/>
      <c r="E282" s="165"/>
      <c r="F282" s="167"/>
      <c r="G282" s="167"/>
      <c r="H282" s="167"/>
      <c r="I282" s="167"/>
      <c r="J282" s="167"/>
      <c r="K282" s="167"/>
      <c r="L282" s="167"/>
      <c r="M282" s="168"/>
      <c r="N282" s="168"/>
      <c r="O282" s="168"/>
    </row>
    <row r="283" spans="2:15" ht="21">
      <c r="B283" s="165"/>
      <c r="C283" s="167"/>
      <c r="D283" s="165"/>
      <c r="E283" s="165"/>
      <c r="F283" s="167"/>
      <c r="G283" s="167"/>
      <c r="H283" s="167"/>
      <c r="I283" s="167"/>
      <c r="J283" s="167"/>
      <c r="K283" s="167"/>
      <c r="L283" s="167"/>
      <c r="M283" s="168"/>
      <c r="N283" s="168"/>
      <c r="O283" s="168"/>
    </row>
    <row r="284" spans="2:15" ht="21">
      <c r="B284" s="165"/>
      <c r="C284" s="167"/>
      <c r="D284" s="165"/>
      <c r="E284" s="165"/>
      <c r="F284" s="167"/>
      <c r="G284" s="167"/>
      <c r="H284" s="167"/>
      <c r="I284" s="167"/>
      <c r="J284" s="167"/>
      <c r="K284" s="167"/>
      <c r="L284" s="167"/>
      <c r="M284" s="168"/>
      <c r="N284" s="168"/>
      <c r="O284" s="168"/>
    </row>
    <row r="285" spans="2:15" ht="21">
      <c r="B285" s="165"/>
      <c r="C285" s="167"/>
      <c r="D285" s="165"/>
      <c r="E285" s="165"/>
      <c r="F285" s="167"/>
      <c r="G285" s="167"/>
      <c r="H285" s="167"/>
      <c r="I285" s="167"/>
      <c r="J285" s="167"/>
      <c r="K285" s="167"/>
      <c r="L285" s="167"/>
      <c r="M285" s="168"/>
      <c r="N285" s="168"/>
      <c r="O285" s="168"/>
    </row>
    <row r="286" spans="2:15" ht="21">
      <c r="B286" s="165"/>
      <c r="C286" s="167"/>
      <c r="D286" s="165"/>
      <c r="E286" s="165"/>
      <c r="F286" s="167"/>
      <c r="G286" s="167"/>
      <c r="H286" s="167"/>
      <c r="I286" s="167"/>
      <c r="J286" s="167"/>
      <c r="K286" s="167"/>
      <c r="L286" s="167"/>
      <c r="M286" s="168"/>
      <c r="N286" s="168"/>
      <c r="O286" s="168"/>
    </row>
    <row r="287" spans="2:15" ht="21">
      <c r="B287" s="165"/>
      <c r="C287" s="167"/>
      <c r="D287" s="165"/>
      <c r="E287" s="165"/>
      <c r="F287" s="167"/>
      <c r="G287" s="167"/>
      <c r="H287" s="167"/>
      <c r="I287" s="167"/>
      <c r="J287" s="167"/>
      <c r="K287" s="167"/>
      <c r="L287" s="167"/>
      <c r="M287" s="168"/>
      <c r="N287" s="168"/>
      <c r="O287" s="168"/>
    </row>
    <row r="288" spans="2:15" ht="21">
      <c r="B288" s="165"/>
      <c r="C288" s="167"/>
      <c r="D288" s="165"/>
      <c r="E288" s="165"/>
      <c r="F288" s="167"/>
      <c r="G288" s="167"/>
      <c r="H288" s="167"/>
      <c r="I288" s="167"/>
      <c r="J288" s="167"/>
      <c r="K288" s="167"/>
      <c r="L288" s="167"/>
      <c r="M288" s="168"/>
      <c r="N288" s="168"/>
      <c r="O288" s="168"/>
    </row>
    <row r="289" spans="2:15" ht="21">
      <c r="B289" s="165"/>
      <c r="C289" s="167"/>
      <c r="D289" s="165"/>
      <c r="E289" s="165"/>
      <c r="F289" s="167"/>
      <c r="G289" s="167"/>
      <c r="H289" s="167"/>
      <c r="I289" s="167"/>
      <c r="J289" s="167"/>
      <c r="K289" s="167"/>
      <c r="L289" s="167"/>
      <c r="M289" s="168"/>
      <c r="N289" s="168"/>
      <c r="O289" s="168"/>
    </row>
    <row r="290" spans="2:15" ht="21">
      <c r="B290" s="165"/>
      <c r="C290" s="167"/>
      <c r="D290" s="165"/>
      <c r="E290" s="165"/>
      <c r="F290" s="167"/>
      <c r="G290" s="167"/>
      <c r="H290" s="167"/>
      <c r="I290" s="167"/>
      <c r="J290" s="167"/>
      <c r="K290" s="167"/>
      <c r="L290" s="167"/>
      <c r="M290" s="168"/>
      <c r="N290" s="168"/>
      <c r="O290" s="168"/>
    </row>
    <row r="291" spans="2:15" ht="21">
      <c r="B291" s="165"/>
      <c r="C291" s="167"/>
      <c r="D291" s="165"/>
      <c r="E291" s="165"/>
      <c r="F291" s="167"/>
      <c r="G291" s="167"/>
      <c r="H291" s="167"/>
      <c r="I291" s="167"/>
      <c r="J291" s="167"/>
      <c r="K291" s="167"/>
      <c r="L291" s="167"/>
      <c r="M291" s="168"/>
      <c r="N291" s="168"/>
      <c r="O291" s="168"/>
    </row>
    <row r="292" spans="2:15" ht="21">
      <c r="B292" s="165"/>
      <c r="C292" s="167"/>
      <c r="D292" s="165"/>
      <c r="E292" s="165"/>
      <c r="F292" s="167"/>
      <c r="G292" s="167"/>
      <c r="H292" s="167"/>
      <c r="I292" s="167"/>
      <c r="J292" s="167"/>
      <c r="K292" s="167"/>
      <c r="L292" s="167"/>
      <c r="M292" s="168"/>
      <c r="N292" s="168"/>
      <c r="O292" s="168"/>
    </row>
    <row r="293" spans="2:15" ht="21">
      <c r="B293" s="165"/>
      <c r="C293" s="167"/>
      <c r="D293" s="165"/>
      <c r="E293" s="165"/>
      <c r="F293" s="167"/>
      <c r="G293" s="167"/>
      <c r="H293" s="167"/>
      <c r="I293" s="167"/>
      <c r="J293" s="167"/>
      <c r="K293" s="167"/>
      <c r="L293" s="167"/>
      <c r="M293" s="168"/>
      <c r="N293" s="168"/>
      <c r="O293" s="168"/>
    </row>
    <row r="294" spans="2:15" ht="21">
      <c r="B294" s="165"/>
      <c r="C294" s="167"/>
      <c r="D294" s="165"/>
      <c r="E294" s="165"/>
      <c r="F294" s="167"/>
      <c r="G294" s="167"/>
      <c r="H294" s="167"/>
      <c r="I294" s="167"/>
      <c r="J294" s="167"/>
      <c r="K294" s="167"/>
      <c r="L294" s="167"/>
      <c r="M294" s="168"/>
      <c r="N294" s="168"/>
      <c r="O294" s="168"/>
    </row>
    <row r="295" spans="2:15" ht="21">
      <c r="B295" s="165"/>
      <c r="C295" s="167"/>
      <c r="D295" s="165"/>
      <c r="E295" s="165"/>
      <c r="F295" s="167"/>
      <c r="G295" s="167"/>
      <c r="H295" s="167"/>
      <c r="I295" s="167"/>
      <c r="J295" s="167"/>
      <c r="K295" s="167"/>
      <c r="L295" s="167"/>
      <c r="M295" s="168"/>
      <c r="N295" s="168"/>
      <c r="O295" s="168"/>
    </row>
    <row r="296" spans="2:15" ht="21">
      <c r="B296" s="165"/>
      <c r="C296" s="167"/>
      <c r="D296" s="165"/>
      <c r="E296" s="165"/>
      <c r="F296" s="167"/>
      <c r="G296" s="167"/>
      <c r="H296" s="167"/>
      <c r="I296" s="167"/>
      <c r="J296" s="167"/>
      <c r="K296" s="167"/>
      <c r="L296" s="167"/>
      <c r="M296" s="168"/>
      <c r="N296" s="168"/>
      <c r="O296" s="168"/>
    </row>
    <row r="297" spans="2:15" ht="21">
      <c r="B297" s="165"/>
      <c r="C297" s="167"/>
      <c r="D297" s="165"/>
      <c r="E297" s="165"/>
      <c r="F297" s="167"/>
      <c r="G297" s="167"/>
      <c r="H297" s="167"/>
      <c r="I297" s="167"/>
      <c r="J297" s="167"/>
      <c r="K297" s="167"/>
      <c r="L297" s="167"/>
      <c r="M297" s="168"/>
      <c r="N297" s="168"/>
      <c r="O297" s="168"/>
    </row>
    <row r="298" spans="2:15" ht="21">
      <c r="B298" s="165"/>
      <c r="C298" s="167"/>
      <c r="D298" s="165"/>
      <c r="E298" s="165"/>
      <c r="F298" s="167"/>
      <c r="G298" s="167"/>
      <c r="H298" s="167"/>
      <c r="I298" s="167"/>
      <c r="J298" s="167"/>
      <c r="K298" s="167"/>
      <c r="L298" s="167"/>
      <c r="M298" s="168"/>
      <c r="N298" s="168"/>
      <c r="O298" s="168"/>
    </row>
    <row r="299" spans="2:15" ht="21">
      <c r="B299" s="165"/>
      <c r="C299" s="167"/>
      <c r="D299" s="165"/>
      <c r="E299" s="165"/>
      <c r="F299" s="167"/>
      <c r="G299" s="167"/>
      <c r="H299" s="167"/>
      <c r="I299" s="167"/>
      <c r="J299" s="167"/>
      <c r="K299" s="167"/>
      <c r="L299" s="167"/>
      <c r="M299" s="168"/>
      <c r="N299" s="168"/>
      <c r="O299" s="168"/>
    </row>
    <row r="300" spans="2:15" ht="21">
      <c r="B300" s="165"/>
      <c r="C300" s="167"/>
      <c r="D300" s="165"/>
      <c r="E300" s="165"/>
      <c r="F300" s="167"/>
      <c r="G300" s="167"/>
      <c r="H300" s="167"/>
      <c r="I300" s="167"/>
      <c r="J300" s="167"/>
      <c r="K300" s="167"/>
      <c r="L300" s="167"/>
      <c r="M300" s="168"/>
      <c r="N300" s="168"/>
      <c r="O300" s="168"/>
    </row>
    <row r="301" spans="2:15" ht="21">
      <c r="B301" s="165"/>
      <c r="C301" s="167"/>
      <c r="D301" s="165"/>
      <c r="E301" s="165"/>
      <c r="F301" s="167"/>
      <c r="G301" s="167"/>
      <c r="H301" s="167"/>
      <c r="I301" s="167"/>
      <c r="J301" s="167"/>
      <c r="K301" s="167"/>
      <c r="L301" s="167"/>
      <c r="M301" s="168"/>
      <c r="N301" s="168"/>
      <c r="O301" s="168"/>
    </row>
    <row r="302" spans="2:15" ht="21">
      <c r="B302" s="165"/>
      <c r="C302" s="167"/>
      <c r="D302" s="165"/>
      <c r="E302" s="165"/>
      <c r="F302" s="167"/>
      <c r="G302" s="167"/>
      <c r="H302" s="167"/>
      <c r="I302" s="167"/>
      <c r="J302" s="167"/>
      <c r="K302" s="167"/>
      <c r="L302" s="167"/>
      <c r="M302" s="168"/>
      <c r="N302" s="168"/>
      <c r="O302" s="168"/>
    </row>
    <row r="303" spans="2:15" ht="21">
      <c r="B303" s="165"/>
      <c r="C303" s="167"/>
      <c r="D303" s="165"/>
      <c r="E303" s="165"/>
      <c r="F303" s="167"/>
      <c r="G303" s="167"/>
      <c r="H303" s="167"/>
      <c r="I303" s="167"/>
      <c r="J303" s="167"/>
      <c r="K303" s="167"/>
      <c r="L303" s="167"/>
      <c r="M303" s="168"/>
      <c r="N303" s="168"/>
      <c r="O303" s="168"/>
    </row>
    <row r="304" spans="2:15" ht="21">
      <c r="B304" s="165"/>
      <c r="C304" s="167"/>
      <c r="D304" s="165"/>
      <c r="E304" s="165"/>
      <c r="F304" s="167"/>
      <c r="G304" s="167"/>
      <c r="H304" s="167"/>
      <c r="I304" s="167"/>
      <c r="J304" s="167"/>
      <c r="K304" s="167"/>
      <c r="L304" s="167"/>
      <c r="M304" s="168"/>
      <c r="N304" s="168"/>
      <c r="O304" s="168"/>
    </row>
    <row r="305" spans="2:15" ht="21">
      <c r="B305" s="165"/>
      <c r="C305" s="167"/>
      <c r="D305" s="165"/>
      <c r="E305" s="165"/>
      <c r="F305" s="167"/>
      <c r="G305" s="167"/>
      <c r="H305" s="167"/>
      <c r="I305" s="167"/>
      <c r="J305" s="167"/>
      <c r="K305" s="167"/>
      <c r="L305" s="167"/>
      <c r="M305" s="168"/>
      <c r="N305" s="168"/>
      <c r="O305" s="168"/>
    </row>
    <row r="306" spans="2:15" ht="21">
      <c r="B306" s="165"/>
      <c r="C306" s="167"/>
      <c r="D306" s="165"/>
      <c r="E306" s="165"/>
      <c r="F306" s="167"/>
      <c r="G306" s="167"/>
      <c r="H306" s="167"/>
      <c r="I306" s="167"/>
      <c r="J306" s="167"/>
      <c r="K306" s="167"/>
      <c r="L306" s="167"/>
      <c r="M306" s="168"/>
      <c r="N306" s="168"/>
      <c r="O306" s="168"/>
    </row>
    <row r="307" spans="2:15" ht="21">
      <c r="B307" s="165"/>
      <c r="C307" s="167"/>
      <c r="D307" s="165"/>
      <c r="E307" s="165"/>
      <c r="F307" s="167"/>
      <c r="G307" s="167"/>
      <c r="H307" s="167"/>
      <c r="I307" s="167"/>
      <c r="J307" s="167"/>
      <c r="K307" s="167"/>
      <c r="L307" s="167"/>
      <c r="M307" s="168"/>
      <c r="N307" s="168"/>
      <c r="O307" s="168"/>
    </row>
    <row r="308" spans="2:15" ht="21">
      <c r="B308" s="165"/>
      <c r="C308" s="167"/>
      <c r="D308" s="165"/>
      <c r="E308" s="165"/>
      <c r="F308" s="167"/>
      <c r="G308" s="167"/>
      <c r="H308" s="167"/>
      <c r="I308" s="167"/>
      <c r="J308" s="167"/>
      <c r="K308" s="167"/>
      <c r="L308" s="167"/>
      <c r="M308" s="168"/>
      <c r="N308" s="168"/>
      <c r="O308" s="168"/>
    </row>
    <row r="309" spans="2:15" ht="21">
      <c r="B309" s="165"/>
      <c r="C309" s="167"/>
      <c r="D309" s="165"/>
      <c r="E309" s="165"/>
      <c r="F309" s="167"/>
      <c r="G309" s="167"/>
      <c r="H309" s="167"/>
      <c r="I309" s="167"/>
      <c r="J309" s="167"/>
      <c r="K309" s="167"/>
      <c r="L309" s="167"/>
      <c r="M309" s="168"/>
      <c r="N309" s="168"/>
      <c r="O309" s="168"/>
    </row>
    <row r="310" spans="2:15" ht="21">
      <c r="B310" s="165"/>
      <c r="C310" s="167"/>
      <c r="D310" s="165"/>
      <c r="E310" s="165"/>
      <c r="F310" s="167"/>
      <c r="G310" s="167"/>
      <c r="H310" s="167"/>
      <c r="I310" s="167"/>
      <c r="J310" s="167"/>
      <c r="K310" s="167"/>
      <c r="L310" s="167"/>
      <c r="M310" s="168"/>
      <c r="N310" s="168"/>
      <c r="O310" s="168"/>
    </row>
    <row r="311" spans="2:15" ht="21">
      <c r="B311" s="165"/>
      <c r="C311" s="167"/>
      <c r="D311" s="165"/>
      <c r="E311" s="165"/>
      <c r="F311" s="167"/>
      <c r="G311" s="167"/>
      <c r="H311" s="167"/>
      <c r="I311" s="167"/>
      <c r="J311" s="167"/>
      <c r="K311" s="167"/>
      <c r="L311" s="167"/>
      <c r="M311" s="168"/>
      <c r="N311" s="168"/>
      <c r="O311" s="168"/>
    </row>
    <row r="312" spans="2:15" ht="21">
      <c r="B312" s="165"/>
      <c r="C312" s="167"/>
      <c r="D312" s="165"/>
      <c r="E312" s="165"/>
      <c r="F312" s="167"/>
      <c r="G312" s="167"/>
      <c r="H312" s="167"/>
      <c r="I312" s="167"/>
      <c r="J312" s="167"/>
      <c r="K312" s="167"/>
      <c r="L312" s="167"/>
      <c r="M312" s="168"/>
      <c r="N312" s="168"/>
      <c r="O312" s="168"/>
    </row>
    <row r="313" spans="2:15" ht="21">
      <c r="B313" s="165"/>
      <c r="C313" s="167"/>
      <c r="D313" s="165"/>
      <c r="E313" s="165"/>
      <c r="F313" s="167"/>
      <c r="G313" s="167"/>
      <c r="H313" s="167"/>
      <c r="I313" s="167"/>
      <c r="J313" s="167"/>
      <c r="K313" s="167"/>
      <c r="L313" s="167"/>
      <c r="M313" s="168"/>
      <c r="N313" s="168"/>
      <c r="O313" s="168"/>
    </row>
    <row r="314" spans="2:15" ht="21">
      <c r="B314" s="165"/>
      <c r="C314" s="167"/>
      <c r="D314" s="165"/>
      <c r="E314" s="165"/>
      <c r="F314" s="167"/>
      <c r="G314" s="167"/>
      <c r="H314" s="167"/>
      <c r="I314" s="167"/>
      <c r="J314" s="167"/>
      <c r="K314" s="167"/>
      <c r="L314" s="167"/>
      <c r="M314" s="168"/>
      <c r="N314" s="168"/>
      <c r="O314" s="168"/>
    </row>
    <row r="315" spans="2:15" ht="21">
      <c r="B315" s="165"/>
      <c r="C315" s="167"/>
      <c r="D315" s="165"/>
      <c r="E315" s="165"/>
      <c r="F315" s="167"/>
      <c r="G315" s="167"/>
      <c r="H315" s="167"/>
      <c r="I315" s="167"/>
      <c r="J315" s="167"/>
      <c r="K315" s="167"/>
      <c r="L315" s="167"/>
      <c r="M315" s="168"/>
      <c r="N315" s="168"/>
      <c r="O315" s="168"/>
    </row>
    <row r="316" spans="2:15" ht="21">
      <c r="B316" s="165"/>
      <c r="C316" s="167"/>
      <c r="D316" s="165"/>
      <c r="E316" s="165"/>
      <c r="F316" s="167"/>
      <c r="G316" s="167"/>
      <c r="H316" s="167"/>
      <c r="I316" s="167"/>
      <c r="J316" s="167"/>
      <c r="K316" s="167"/>
      <c r="L316" s="167"/>
      <c r="M316" s="168"/>
      <c r="N316" s="168"/>
      <c r="O316" s="168"/>
    </row>
    <row r="317" spans="2:15" ht="21">
      <c r="B317" s="165"/>
      <c r="C317" s="167"/>
      <c r="D317" s="165"/>
      <c r="E317" s="165"/>
      <c r="F317" s="167"/>
      <c r="G317" s="167"/>
      <c r="H317" s="167"/>
      <c r="I317" s="167"/>
      <c r="J317" s="167"/>
      <c r="K317" s="167"/>
      <c r="L317" s="167"/>
      <c r="M317" s="168"/>
      <c r="N317" s="168"/>
      <c r="O317" s="168"/>
    </row>
    <row r="318" spans="2:15" ht="21">
      <c r="B318" s="165"/>
      <c r="C318" s="167"/>
      <c r="D318" s="165"/>
      <c r="E318" s="165"/>
      <c r="F318" s="167"/>
      <c r="G318" s="167"/>
      <c r="H318" s="167"/>
      <c r="I318" s="167"/>
      <c r="J318" s="167"/>
      <c r="K318" s="167"/>
      <c r="L318" s="167"/>
      <c r="M318" s="168"/>
      <c r="N318" s="168"/>
      <c r="O318" s="168"/>
    </row>
    <row r="319" spans="2:15" ht="21">
      <c r="B319" s="165"/>
      <c r="C319" s="167"/>
      <c r="D319" s="165"/>
      <c r="E319" s="165"/>
      <c r="F319" s="167"/>
      <c r="G319" s="167"/>
      <c r="H319" s="167"/>
      <c r="I319" s="167"/>
      <c r="J319" s="167"/>
      <c r="K319" s="167"/>
      <c r="L319" s="167"/>
      <c r="M319" s="168"/>
      <c r="N319" s="168"/>
      <c r="O319" s="168"/>
    </row>
    <row r="320" spans="2:15" ht="21">
      <c r="B320" s="165"/>
      <c r="C320" s="167"/>
      <c r="D320" s="165"/>
      <c r="E320" s="165"/>
      <c r="F320" s="167"/>
      <c r="G320" s="167"/>
      <c r="H320" s="167"/>
      <c r="I320" s="167"/>
      <c r="J320" s="167"/>
      <c r="K320" s="167"/>
      <c r="L320" s="167"/>
      <c r="M320" s="168"/>
      <c r="N320" s="168"/>
      <c r="O320" s="168"/>
    </row>
    <row r="321" spans="2:15" ht="21">
      <c r="B321" s="165"/>
      <c r="C321" s="167"/>
      <c r="D321" s="165"/>
      <c r="E321" s="165"/>
      <c r="F321" s="167"/>
      <c r="G321" s="167"/>
      <c r="H321" s="167"/>
      <c r="I321" s="167"/>
      <c r="J321" s="167"/>
      <c r="K321" s="167"/>
      <c r="L321" s="167"/>
      <c r="M321" s="168"/>
      <c r="N321" s="168"/>
      <c r="O321" s="168"/>
    </row>
    <row r="322" spans="2:15" ht="21">
      <c r="B322" s="165"/>
      <c r="C322" s="167"/>
      <c r="D322" s="165"/>
      <c r="E322" s="165"/>
      <c r="F322" s="167"/>
      <c r="G322" s="167"/>
      <c r="H322" s="167"/>
      <c r="I322" s="167"/>
      <c r="J322" s="167"/>
      <c r="K322" s="167"/>
      <c r="L322" s="167"/>
      <c r="M322" s="168"/>
      <c r="N322" s="168"/>
      <c r="O322" s="168"/>
    </row>
    <row r="323" spans="2:15" ht="21">
      <c r="B323" s="165"/>
      <c r="C323" s="167"/>
      <c r="D323" s="165"/>
      <c r="E323" s="165"/>
      <c r="F323" s="167"/>
      <c r="G323" s="167"/>
      <c r="H323" s="167"/>
      <c r="I323" s="167"/>
      <c r="J323" s="167"/>
      <c r="K323" s="167"/>
      <c r="L323" s="167"/>
      <c r="M323" s="168"/>
      <c r="N323" s="168"/>
      <c r="O323" s="168"/>
    </row>
    <row r="324" spans="2:15" ht="21">
      <c r="B324" s="165"/>
      <c r="C324" s="167"/>
      <c r="D324" s="165"/>
      <c r="E324" s="165"/>
      <c r="F324" s="167"/>
      <c r="G324" s="167"/>
      <c r="H324" s="167"/>
      <c r="I324" s="167"/>
      <c r="J324" s="167"/>
      <c r="K324" s="167"/>
      <c r="L324" s="167"/>
      <c r="M324" s="168"/>
      <c r="N324" s="168"/>
      <c r="O324" s="168"/>
    </row>
    <row r="325" spans="2:15" ht="21">
      <c r="B325" s="165"/>
      <c r="C325" s="167"/>
      <c r="D325" s="165"/>
      <c r="E325" s="165"/>
      <c r="F325" s="167"/>
      <c r="G325" s="167"/>
      <c r="H325" s="167"/>
      <c r="I325" s="167"/>
      <c r="J325" s="167"/>
      <c r="K325" s="167"/>
      <c r="L325" s="167"/>
      <c r="M325" s="168"/>
      <c r="N325" s="168"/>
      <c r="O325" s="168"/>
    </row>
    <row r="326" spans="2:15" ht="21">
      <c r="B326" s="165"/>
      <c r="C326" s="167"/>
      <c r="D326" s="165"/>
      <c r="E326" s="165"/>
      <c r="F326" s="167"/>
      <c r="G326" s="167"/>
      <c r="H326" s="167"/>
      <c r="I326" s="167"/>
      <c r="J326" s="167"/>
      <c r="K326" s="167"/>
      <c r="L326" s="167"/>
      <c r="M326" s="168"/>
      <c r="N326" s="168"/>
      <c r="O326" s="168"/>
    </row>
    <row r="327" spans="2:15" ht="21">
      <c r="B327" s="165"/>
      <c r="C327" s="167"/>
      <c r="D327" s="165"/>
      <c r="E327" s="165"/>
      <c r="F327" s="167"/>
      <c r="G327" s="167"/>
      <c r="H327" s="167"/>
      <c r="I327" s="167"/>
      <c r="J327" s="167"/>
      <c r="K327" s="167"/>
      <c r="L327" s="167"/>
      <c r="M327" s="168"/>
      <c r="N327" s="168"/>
      <c r="O327" s="168"/>
    </row>
    <row r="328" spans="2:15" ht="21">
      <c r="B328" s="165"/>
      <c r="C328" s="167"/>
      <c r="D328" s="165"/>
      <c r="E328" s="165"/>
      <c r="F328" s="167"/>
      <c r="G328" s="167"/>
      <c r="H328" s="167"/>
      <c r="I328" s="167"/>
      <c r="J328" s="167"/>
      <c r="K328" s="167"/>
      <c r="L328" s="167"/>
      <c r="M328" s="168"/>
      <c r="N328" s="168"/>
      <c r="O328" s="168"/>
    </row>
    <row r="329" spans="2:15" ht="21">
      <c r="B329" s="165"/>
      <c r="C329" s="167"/>
      <c r="D329" s="165"/>
      <c r="E329" s="165"/>
      <c r="F329" s="167"/>
      <c r="G329" s="167"/>
      <c r="H329" s="167"/>
      <c r="I329" s="167"/>
      <c r="J329" s="167"/>
      <c r="K329" s="167"/>
      <c r="L329" s="167"/>
      <c r="M329" s="168"/>
      <c r="N329" s="168"/>
      <c r="O329" s="168"/>
    </row>
    <row r="330" spans="2:15" ht="21">
      <c r="B330" s="165"/>
      <c r="C330" s="167"/>
      <c r="D330" s="165"/>
      <c r="E330" s="165"/>
      <c r="F330" s="167"/>
      <c r="G330" s="167"/>
      <c r="H330" s="167"/>
      <c r="I330" s="167"/>
      <c r="J330" s="167"/>
      <c r="K330" s="167"/>
      <c r="L330" s="167"/>
      <c r="M330" s="168"/>
      <c r="N330" s="168"/>
      <c r="O330" s="168"/>
    </row>
    <row r="331" spans="2:15" ht="21">
      <c r="B331" s="165"/>
      <c r="C331" s="167"/>
      <c r="D331" s="165"/>
      <c r="E331" s="165"/>
      <c r="F331" s="167"/>
      <c r="G331" s="167"/>
      <c r="H331" s="167"/>
      <c r="I331" s="167"/>
      <c r="J331" s="167"/>
      <c r="K331" s="167"/>
      <c r="L331" s="167"/>
      <c r="M331" s="168"/>
      <c r="N331" s="168"/>
      <c r="O331" s="168"/>
    </row>
    <row r="332" spans="2:15" ht="21">
      <c r="B332" s="165"/>
      <c r="C332" s="167"/>
      <c r="D332" s="165"/>
      <c r="E332" s="165"/>
      <c r="F332" s="167"/>
      <c r="G332" s="167"/>
      <c r="H332" s="167"/>
      <c r="I332" s="167"/>
      <c r="J332" s="167"/>
      <c r="K332" s="167"/>
      <c r="L332" s="167"/>
      <c r="M332" s="168"/>
      <c r="N332" s="168"/>
      <c r="O332" s="168"/>
    </row>
    <row r="333" spans="2:15" ht="21">
      <c r="B333" s="165"/>
      <c r="C333" s="167"/>
      <c r="D333" s="165"/>
      <c r="E333" s="165"/>
      <c r="F333" s="167"/>
      <c r="G333" s="167"/>
      <c r="H333" s="167"/>
      <c r="I333" s="167"/>
      <c r="J333" s="167"/>
      <c r="K333" s="167"/>
      <c r="L333" s="167"/>
      <c r="M333" s="168"/>
      <c r="N333" s="168"/>
      <c r="O333" s="168"/>
    </row>
    <row r="334" spans="2:15" ht="21">
      <c r="B334" s="165"/>
      <c r="C334" s="167"/>
      <c r="D334" s="165"/>
      <c r="E334" s="165"/>
      <c r="F334" s="167"/>
      <c r="G334" s="167"/>
      <c r="H334" s="167"/>
      <c r="I334" s="167"/>
      <c r="J334" s="167"/>
      <c r="K334" s="167"/>
      <c r="L334" s="167"/>
      <c r="M334" s="168"/>
      <c r="N334" s="168"/>
      <c r="O334" s="168"/>
    </row>
    <row r="335" spans="2:15" ht="21">
      <c r="B335" s="165"/>
      <c r="C335" s="167"/>
      <c r="D335" s="165"/>
      <c r="E335" s="165"/>
      <c r="F335" s="167"/>
      <c r="G335" s="167"/>
      <c r="H335" s="167"/>
      <c r="I335" s="167"/>
      <c r="J335" s="167"/>
      <c r="K335" s="167"/>
      <c r="L335" s="167"/>
      <c r="M335" s="168"/>
      <c r="N335" s="168"/>
      <c r="O335" s="168"/>
    </row>
    <row r="336" spans="2:15" ht="21">
      <c r="B336" s="165"/>
      <c r="C336" s="167"/>
      <c r="D336" s="165"/>
      <c r="E336" s="165"/>
      <c r="F336" s="167"/>
      <c r="G336" s="167"/>
      <c r="H336" s="167"/>
      <c r="I336" s="167"/>
      <c r="J336" s="167"/>
      <c r="K336" s="167"/>
      <c r="L336" s="167"/>
      <c r="M336" s="168"/>
      <c r="N336" s="168"/>
      <c r="O336" s="168"/>
    </row>
    <row r="337" spans="2:15" ht="21">
      <c r="B337" s="165"/>
      <c r="C337" s="167"/>
      <c r="D337" s="165"/>
      <c r="E337" s="165"/>
      <c r="F337" s="167"/>
      <c r="G337" s="167"/>
      <c r="H337" s="167"/>
      <c r="I337" s="167"/>
      <c r="J337" s="167"/>
      <c r="K337" s="167"/>
      <c r="L337" s="167"/>
      <c r="M337" s="168"/>
      <c r="N337" s="168"/>
      <c r="O337" s="168"/>
    </row>
    <row r="338" spans="2:15" ht="21">
      <c r="B338" s="165"/>
      <c r="C338" s="167"/>
      <c r="D338" s="165"/>
      <c r="E338" s="165"/>
      <c r="F338" s="167"/>
      <c r="G338" s="167"/>
      <c r="H338" s="167"/>
      <c r="I338" s="167"/>
      <c r="J338" s="167"/>
      <c r="K338" s="167"/>
      <c r="L338" s="167"/>
      <c r="M338" s="168"/>
      <c r="N338" s="168"/>
      <c r="O338" s="168"/>
    </row>
    <row r="339" spans="2:15" ht="21">
      <c r="B339" s="165"/>
      <c r="C339" s="167"/>
      <c r="D339" s="165"/>
      <c r="E339" s="165"/>
      <c r="F339" s="167"/>
      <c r="G339" s="167"/>
      <c r="H339" s="167"/>
      <c r="I339" s="167"/>
      <c r="J339" s="167"/>
      <c r="K339" s="167"/>
      <c r="L339" s="167"/>
      <c r="M339" s="168"/>
      <c r="N339" s="168"/>
      <c r="O339" s="168"/>
    </row>
    <row r="340" spans="2:15" ht="21">
      <c r="B340" s="165"/>
      <c r="C340" s="167"/>
      <c r="D340" s="165"/>
      <c r="E340" s="165"/>
      <c r="F340" s="167"/>
      <c r="G340" s="167"/>
      <c r="H340" s="167"/>
      <c r="I340" s="167"/>
      <c r="J340" s="167"/>
      <c r="K340" s="167"/>
      <c r="L340" s="167"/>
      <c r="M340" s="168"/>
      <c r="N340" s="168"/>
      <c r="O340" s="168"/>
    </row>
    <row r="341" spans="2:15" ht="21">
      <c r="B341" s="165"/>
      <c r="C341" s="167"/>
      <c r="D341" s="165"/>
      <c r="E341" s="165"/>
      <c r="F341" s="167"/>
      <c r="G341" s="167"/>
      <c r="H341" s="167"/>
      <c r="I341" s="167"/>
      <c r="J341" s="167"/>
      <c r="K341" s="167"/>
      <c r="L341" s="167"/>
      <c r="M341" s="168"/>
      <c r="N341" s="168"/>
      <c r="O341" s="168"/>
    </row>
    <row r="342" spans="2:15" ht="21">
      <c r="B342" s="165"/>
      <c r="C342" s="167"/>
      <c r="D342" s="165"/>
      <c r="E342" s="165"/>
      <c r="F342" s="167"/>
      <c r="G342" s="167"/>
      <c r="H342" s="167"/>
      <c r="I342" s="167"/>
      <c r="J342" s="167"/>
      <c r="K342" s="167"/>
      <c r="L342" s="167"/>
      <c r="M342" s="168"/>
      <c r="N342" s="168"/>
      <c r="O342" s="168"/>
    </row>
    <row r="343" spans="2:15" ht="21">
      <c r="B343" s="165"/>
      <c r="C343" s="167"/>
      <c r="D343" s="165"/>
      <c r="E343" s="165"/>
      <c r="F343" s="167"/>
      <c r="G343" s="167"/>
      <c r="H343" s="167"/>
      <c r="I343" s="167"/>
      <c r="J343" s="167"/>
      <c r="K343" s="167"/>
      <c r="L343" s="167"/>
      <c r="M343" s="168"/>
      <c r="N343" s="168"/>
      <c r="O343" s="168"/>
    </row>
    <row r="344" spans="2:15" ht="21">
      <c r="B344" s="165"/>
      <c r="C344" s="167"/>
      <c r="D344" s="165"/>
      <c r="E344" s="165"/>
      <c r="F344" s="167"/>
      <c r="G344" s="167"/>
      <c r="H344" s="167"/>
      <c r="I344" s="167"/>
      <c r="J344" s="167"/>
      <c r="K344" s="167"/>
      <c r="L344" s="167"/>
      <c r="M344" s="168"/>
      <c r="N344" s="168"/>
      <c r="O344" s="168"/>
    </row>
    <row r="345" spans="2:15" ht="21">
      <c r="B345" s="165"/>
      <c r="C345" s="167"/>
      <c r="D345" s="165"/>
      <c r="E345" s="165"/>
      <c r="F345" s="167"/>
      <c r="G345" s="167"/>
      <c r="H345" s="167"/>
      <c r="I345" s="167"/>
      <c r="J345" s="167"/>
      <c r="K345" s="167"/>
      <c r="L345" s="167"/>
      <c r="M345" s="168"/>
      <c r="N345" s="168"/>
      <c r="O345" s="168"/>
    </row>
    <row r="346" spans="2:15" ht="21">
      <c r="B346" s="165"/>
      <c r="C346" s="167"/>
      <c r="D346" s="165"/>
      <c r="E346" s="165"/>
      <c r="F346" s="167"/>
      <c r="G346" s="167"/>
      <c r="H346" s="167"/>
      <c r="I346" s="167"/>
      <c r="J346" s="167"/>
      <c r="K346" s="167"/>
      <c r="L346" s="167"/>
      <c r="M346" s="168"/>
      <c r="N346" s="168"/>
      <c r="O346" s="168"/>
    </row>
    <row r="347" spans="2:15" ht="21">
      <c r="B347" s="165"/>
      <c r="C347" s="167"/>
      <c r="D347" s="165"/>
      <c r="E347" s="165"/>
      <c r="F347" s="167"/>
      <c r="G347" s="167"/>
      <c r="H347" s="167"/>
      <c r="I347" s="167"/>
      <c r="J347" s="167"/>
      <c r="K347" s="167"/>
      <c r="L347" s="167"/>
      <c r="M347" s="168"/>
      <c r="N347" s="168"/>
      <c r="O347" s="168"/>
    </row>
    <row r="348" spans="2:15" ht="21">
      <c r="B348" s="165"/>
      <c r="C348" s="167"/>
      <c r="D348" s="165"/>
      <c r="E348" s="165"/>
      <c r="F348" s="167"/>
      <c r="G348" s="167"/>
      <c r="H348" s="167"/>
      <c r="I348" s="167"/>
      <c r="J348" s="167"/>
      <c r="K348" s="167"/>
      <c r="L348" s="167"/>
      <c r="M348" s="168"/>
      <c r="N348" s="168"/>
      <c r="O348" s="168"/>
    </row>
    <row r="349" spans="2:15" ht="21">
      <c r="B349" s="165"/>
      <c r="C349" s="167"/>
      <c r="D349" s="165"/>
      <c r="E349" s="165"/>
      <c r="F349" s="167"/>
      <c r="G349" s="167"/>
      <c r="H349" s="167"/>
      <c r="I349" s="167"/>
      <c r="J349" s="167"/>
      <c r="K349" s="167"/>
      <c r="L349" s="167"/>
      <c r="M349" s="168"/>
      <c r="N349" s="168"/>
      <c r="O349" s="168"/>
    </row>
    <row r="350" spans="2:15" ht="21">
      <c r="B350" s="165"/>
      <c r="C350" s="167"/>
      <c r="D350" s="165"/>
      <c r="E350" s="165"/>
      <c r="F350" s="167"/>
      <c r="G350" s="167"/>
      <c r="H350" s="167"/>
      <c r="I350" s="167"/>
      <c r="J350" s="167"/>
      <c r="K350" s="167"/>
      <c r="L350" s="167"/>
      <c r="M350" s="168"/>
      <c r="N350" s="168"/>
      <c r="O350" s="168"/>
    </row>
    <row r="351" spans="2:15" ht="21">
      <c r="B351" s="165"/>
      <c r="C351" s="167"/>
      <c r="D351" s="165"/>
      <c r="E351" s="165"/>
      <c r="F351" s="167"/>
      <c r="G351" s="167"/>
      <c r="H351" s="167"/>
      <c r="I351" s="167"/>
      <c r="J351" s="167"/>
      <c r="K351" s="167"/>
      <c r="L351" s="167"/>
      <c r="M351" s="168"/>
      <c r="N351" s="168"/>
      <c r="O351" s="168"/>
    </row>
    <row r="352" spans="2:15" ht="21">
      <c r="B352" s="165"/>
      <c r="C352" s="167"/>
      <c r="D352" s="165"/>
      <c r="E352" s="165"/>
      <c r="F352" s="167"/>
      <c r="G352" s="167"/>
      <c r="H352" s="167"/>
      <c r="I352" s="167"/>
      <c r="J352" s="167"/>
      <c r="K352" s="167"/>
      <c r="L352" s="167"/>
      <c r="M352" s="168"/>
      <c r="N352" s="168"/>
      <c r="O352" s="168"/>
    </row>
    <row r="353" spans="2:15" ht="21">
      <c r="B353" s="165"/>
      <c r="C353" s="167"/>
      <c r="D353" s="165"/>
      <c r="E353" s="165"/>
      <c r="F353" s="167"/>
      <c r="G353" s="167"/>
      <c r="H353" s="167"/>
      <c r="I353" s="167"/>
      <c r="J353" s="167"/>
      <c r="K353" s="167"/>
      <c r="L353" s="167"/>
      <c r="M353" s="168"/>
      <c r="N353" s="168"/>
      <c r="O353" s="168"/>
    </row>
    <row r="354" spans="2:15" ht="21">
      <c r="B354" s="165"/>
      <c r="C354" s="167"/>
      <c r="D354" s="165"/>
      <c r="E354" s="165"/>
      <c r="F354" s="167"/>
      <c r="G354" s="167"/>
      <c r="H354" s="167"/>
      <c r="I354" s="167"/>
      <c r="J354" s="167"/>
      <c r="K354" s="167"/>
      <c r="L354" s="167"/>
      <c r="M354" s="168"/>
      <c r="N354" s="168"/>
      <c r="O354" s="168"/>
    </row>
    <row r="355" spans="2:15" ht="21">
      <c r="B355" s="165"/>
      <c r="C355" s="167"/>
      <c r="D355" s="165"/>
      <c r="E355" s="165"/>
      <c r="F355" s="167"/>
      <c r="G355" s="167"/>
      <c r="H355" s="167"/>
      <c r="I355" s="167"/>
      <c r="J355" s="167"/>
      <c r="K355" s="167"/>
      <c r="L355" s="167"/>
      <c r="M355" s="168"/>
      <c r="N355" s="168"/>
      <c r="O355" s="168"/>
    </row>
    <row r="356" spans="2:15" ht="21">
      <c r="B356" s="165"/>
      <c r="C356" s="167"/>
      <c r="D356" s="165"/>
      <c r="E356" s="165"/>
      <c r="F356" s="167"/>
      <c r="G356" s="167"/>
      <c r="H356" s="167"/>
      <c r="I356" s="167"/>
      <c r="J356" s="167"/>
      <c r="K356" s="167"/>
      <c r="L356" s="167"/>
      <c r="M356" s="168"/>
      <c r="N356" s="168"/>
      <c r="O356" s="168"/>
    </row>
    <row r="357" spans="2:15" ht="21">
      <c r="B357" s="165"/>
      <c r="C357" s="167"/>
      <c r="D357" s="165"/>
      <c r="E357" s="165"/>
      <c r="F357" s="167"/>
      <c r="G357" s="167"/>
      <c r="H357" s="167"/>
      <c r="I357" s="167"/>
      <c r="J357" s="167"/>
      <c r="K357" s="167"/>
      <c r="L357" s="167"/>
      <c r="M357" s="168"/>
      <c r="N357" s="168"/>
      <c r="O357" s="168"/>
    </row>
    <row r="358" spans="2:15" ht="21">
      <c r="B358" s="165"/>
      <c r="C358" s="167"/>
      <c r="D358" s="165"/>
      <c r="E358" s="165"/>
      <c r="F358" s="167"/>
      <c r="G358" s="167"/>
      <c r="H358" s="167"/>
      <c r="I358" s="167"/>
      <c r="J358" s="167"/>
      <c r="K358" s="167"/>
      <c r="L358" s="167"/>
      <c r="M358" s="168"/>
      <c r="N358" s="168"/>
      <c r="O358" s="168"/>
    </row>
    <row r="359" spans="2:15" ht="21">
      <c r="B359" s="165"/>
      <c r="C359" s="167"/>
      <c r="D359" s="165"/>
      <c r="E359" s="165"/>
      <c r="F359" s="167"/>
      <c r="G359" s="167"/>
      <c r="H359" s="167"/>
      <c r="I359" s="167"/>
      <c r="J359" s="167"/>
      <c r="K359" s="167"/>
      <c r="L359" s="167"/>
      <c r="M359" s="168"/>
      <c r="N359" s="168"/>
      <c r="O359" s="168"/>
    </row>
    <row r="360" spans="2:15" ht="21">
      <c r="B360" s="165"/>
      <c r="C360" s="167"/>
      <c r="D360" s="165"/>
      <c r="E360" s="165"/>
      <c r="F360" s="167"/>
      <c r="G360" s="167"/>
      <c r="H360" s="167"/>
      <c r="I360" s="167"/>
      <c r="J360" s="167"/>
      <c r="K360" s="167"/>
      <c r="L360" s="167"/>
      <c r="M360" s="168"/>
      <c r="N360" s="168"/>
      <c r="O360" s="168"/>
    </row>
    <row r="361" spans="2:15" ht="21">
      <c r="B361" s="165"/>
      <c r="C361" s="167"/>
      <c r="D361" s="165"/>
      <c r="E361" s="165"/>
      <c r="F361" s="167"/>
      <c r="G361" s="167"/>
      <c r="H361" s="167"/>
      <c r="I361" s="167"/>
      <c r="J361" s="167"/>
      <c r="K361" s="167"/>
      <c r="L361" s="167"/>
      <c r="M361" s="168"/>
      <c r="N361" s="168"/>
      <c r="O361" s="168"/>
    </row>
    <row r="362" spans="2:15" ht="21">
      <c r="B362" s="165"/>
      <c r="C362" s="167"/>
      <c r="D362" s="165"/>
      <c r="E362" s="165"/>
      <c r="F362" s="167"/>
      <c r="G362" s="167"/>
      <c r="H362" s="167"/>
      <c r="I362" s="167"/>
      <c r="J362" s="167"/>
      <c r="K362" s="167"/>
      <c r="L362" s="167"/>
      <c r="M362" s="168"/>
      <c r="N362" s="168"/>
      <c r="O362" s="168"/>
    </row>
    <row r="363" spans="2:15" ht="21">
      <c r="B363" s="165"/>
      <c r="C363" s="167"/>
      <c r="D363" s="165"/>
      <c r="E363" s="165"/>
      <c r="F363" s="167"/>
      <c r="G363" s="167"/>
      <c r="H363" s="167"/>
      <c r="I363" s="167"/>
      <c r="J363" s="167"/>
      <c r="K363" s="167"/>
      <c r="L363" s="167"/>
      <c r="M363" s="168"/>
      <c r="N363" s="168"/>
      <c r="O363" s="168"/>
    </row>
    <row r="364" spans="2:15" ht="21">
      <c r="B364" s="165"/>
      <c r="C364" s="167"/>
      <c r="D364" s="165"/>
      <c r="E364" s="165"/>
      <c r="F364" s="167"/>
      <c r="G364" s="167"/>
      <c r="H364" s="167"/>
      <c r="I364" s="167"/>
      <c r="J364" s="167"/>
      <c r="K364" s="167"/>
      <c r="L364" s="167"/>
      <c r="M364" s="168"/>
      <c r="N364" s="168"/>
      <c r="O364" s="168"/>
    </row>
    <row r="365" spans="2:15" ht="21">
      <c r="B365" s="165"/>
      <c r="C365" s="167"/>
      <c r="D365" s="165"/>
      <c r="E365" s="165"/>
      <c r="F365" s="167"/>
      <c r="G365" s="167"/>
      <c r="H365" s="167"/>
      <c r="I365" s="167"/>
      <c r="J365" s="167"/>
      <c r="K365" s="167"/>
      <c r="L365" s="167"/>
      <c r="M365" s="168"/>
      <c r="N365" s="168"/>
      <c r="O365" s="168"/>
    </row>
    <row r="366" spans="2:15" ht="21">
      <c r="B366" s="165"/>
      <c r="C366" s="167"/>
      <c r="D366" s="165"/>
      <c r="E366" s="165"/>
      <c r="F366" s="167"/>
      <c r="G366" s="167"/>
      <c r="H366" s="167"/>
      <c r="I366" s="167"/>
      <c r="J366" s="167"/>
      <c r="K366" s="167"/>
      <c r="L366" s="167"/>
      <c r="M366" s="168"/>
      <c r="N366" s="168"/>
      <c r="O366" s="168"/>
    </row>
    <row r="367" spans="2:15" ht="21">
      <c r="B367" s="165"/>
      <c r="C367" s="167"/>
      <c r="D367" s="165"/>
      <c r="E367" s="165"/>
      <c r="F367" s="167"/>
      <c r="G367" s="167"/>
      <c r="H367" s="167"/>
      <c r="I367" s="167"/>
      <c r="J367" s="167"/>
      <c r="K367" s="167"/>
      <c r="L367" s="167"/>
      <c r="M367" s="168"/>
      <c r="N367" s="168"/>
      <c r="O367" s="168"/>
    </row>
    <row r="368" spans="2:15" ht="21">
      <c r="B368" s="165"/>
      <c r="C368" s="167"/>
      <c r="D368" s="165"/>
      <c r="E368" s="165"/>
      <c r="F368" s="167"/>
      <c r="G368" s="167"/>
      <c r="H368" s="167"/>
      <c r="I368" s="167"/>
      <c r="J368" s="167"/>
      <c r="K368" s="167"/>
      <c r="L368" s="167"/>
      <c r="M368" s="168"/>
      <c r="N368" s="168"/>
      <c r="O368" s="168"/>
    </row>
    <row r="369" spans="2:15" ht="21">
      <c r="B369" s="165"/>
      <c r="C369" s="167"/>
      <c r="D369" s="165"/>
      <c r="E369" s="165"/>
      <c r="F369" s="167"/>
      <c r="G369" s="167"/>
      <c r="H369" s="167"/>
      <c r="I369" s="167"/>
      <c r="J369" s="167"/>
      <c r="K369" s="167"/>
      <c r="L369" s="167"/>
      <c r="M369" s="168"/>
      <c r="N369" s="168"/>
      <c r="O369" s="168"/>
    </row>
    <row r="370" spans="2:15" ht="21">
      <c r="B370" s="165"/>
      <c r="C370" s="167"/>
      <c r="D370" s="165"/>
      <c r="E370" s="165"/>
      <c r="F370" s="167"/>
      <c r="G370" s="167"/>
      <c r="H370" s="167"/>
      <c r="I370" s="167"/>
      <c r="J370" s="167"/>
      <c r="K370" s="167"/>
      <c r="L370" s="167"/>
      <c r="M370" s="168"/>
      <c r="N370" s="168"/>
      <c r="O370" s="168"/>
    </row>
    <row r="371" spans="2:15" ht="21">
      <c r="B371" s="165"/>
      <c r="C371" s="167"/>
      <c r="D371" s="165"/>
      <c r="E371" s="165"/>
      <c r="F371" s="167"/>
      <c r="G371" s="167"/>
      <c r="H371" s="167"/>
      <c r="I371" s="167"/>
      <c r="J371" s="167"/>
      <c r="K371" s="167"/>
      <c r="L371" s="167"/>
      <c r="M371" s="168"/>
      <c r="N371" s="168"/>
      <c r="O371" s="168"/>
    </row>
    <row r="372" spans="2:15" ht="21">
      <c r="B372" s="165"/>
      <c r="C372" s="167"/>
      <c r="D372" s="165"/>
      <c r="E372" s="165"/>
      <c r="F372" s="167"/>
      <c r="G372" s="167"/>
      <c r="H372" s="167"/>
      <c r="I372" s="167"/>
      <c r="J372" s="167"/>
      <c r="K372" s="167"/>
      <c r="L372" s="167"/>
      <c r="M372" s="168"/>
      <c r="N372" s="168"/>
      <c r="O372" s="168"/>
    </row>
    <row r="373" spans="2:15" ht="21">
      <c r="B373" s="165"/>
      <c r="C373" s="167"/>
      <c r="D373" s="165"/>
      <c r="E373" s="165"/>
      <c r="F373" s="167"/>
      <c r="G373" s="167"/>
      <c r="H373" s="167"/>
      <c r="I373" s="167"/>
      <c r="J373" s="167"/>
      <c r="K373" s="167"/>
      <c r="L373" s="167"/>
      <c r="M373" s="168"/>
      <c r="N373" s="168"/>
      <c r="O373" s="168"/>
    </row>
    <row r="374" spans="2:15" ht="21">
      <c r="B374" s="165"/>
      <c r="C374" s="167"/>
      <c r="D374" s="165"/>
      <c r="E374" s="165"/>
      <c r="F374" s="167"/>
      <c r="G374" s="167"/>
      <c r="H374" s="167"/>
      <c r="I374" s="167"/>
      <c r="J374" s="167"/>
      <c r="K374" s="167"/>
      <c r="L374" s="167"/>
      <c r="M374" s="168"/>
      <c r="N374" s="168"/>
      <c r="O374" s="168"/>
    </row>
    <row r="375" spans="2:15" ht="21">
      <c r="B375" s="165"/>
      <c r="C375" s="167"/>
      <c r="D375" s="165"/>
      <c r="E375" s="165"/>
      <c r="F375" s="167"/>
      <c r="G375" s="167"/>
      <c r="H375" s="167"/>
      <c r="I375" s="167"/>
      <c r="J375" s="167"/>
      <c r="K375" s="167"/>
      <c r="L375" s="167"/>
      <c r="M375" s="168"/>
      <c r="N375" s="168"/>
      <c r="O375" s="168"/>
    </row>
    <row r="376" spans="2:15" ht="21">
      <c r="B376" s="165"/>
      <c r="C376" s="167"/>
      <c r="D376" s="165"/>
      <c r="E376" s="165"/>
      <c r="F376" s="167"/>
      <c r="G376" s="167"/>
      <c r="H376" s="167"/>
      <c r="I376" s="167"/>
      <c r="J376" s="167"/>
      <c r="K376" s="167"/>
      <c r="L376" s="167"/>
      <c r="M376" s="168"/>
      <c r="N376" s="168"/>
      <c r="O376" s="168"/>
    </row>
    <row r="377" spans="2:15" ht="21">
      <c r="B377" s="165"/>
      <c r="C377" s="167"/>
      <c r="D377" s="165"/>
      <c r="E377" s="165"/>
      <c r="F377" s="167"/>
      <c r="G377" s="167"/>
      <c r="H377" s="167"/>
      <c r="I377" s="167"/>
      <c r="J377" s="167"/>
      <c r="K377" s="167"/>
      <c r="L377" s="167"/>
      <c r="M377" s="168"/>
      <c r="N377" s="168"/>
      <c r="O377" s="168"/>
    </row>
    <row r="378" spans="2:15" ht="21">
      <c r="B378" s="165"/>
      <c r="C378" s="167"/>
      <c r="D378" s="165"/>
      <c r="E378" s="165"/>
      <c r="F378" s="167"/>
      <c r="G378" s="167"/>
      <c r="H378" s="167"/>
      <c r="I378" s="167"/>
      <c r="J378" s="167"/>
      <c r="K378" s="167"/>
      <c r="L378" s="167"/>
      <c r="M378" s="168"/>
      <c r="N378" s="168"/>
      <c r="O378" s="168"/>
    </row>
    <row r="379" spans="2:15" ht="21">
      <c r="B379" s="165"/>
      <c r="C379" s="167"/>
      <c r="D379" s="165"/>
      <c r="E379" s="165"/>
      <c r="F379" s="167"/>
      <c r="G379" s="167"/>
      <c r="H379" s="167"/>
      <c r="I379" s="167"/>
      <c r="J379" s="167"/>
      <c r="K379" s="167"/>
      <c r="L379" s="167"/>
      <c r="M379" s="168"/>
      <c r="N379" s="168"/>
      <c r="O379" s="168"/>
    </row>
    <row r="380" spans="2:15" ht="21">
      <c r="B380" s="165"/>
      <c r="C380" s="167"/>
      <c r="D380" s="165"/>
      <c r="E380" s="165"/>
      <c r="F380" s="167"/>
      <c r="G380" s="167"/>
      <c r="H380" s="167"/>
      <c r="I380" s="167"/>
      <c r="J380" s="167"/>
      <c r="K380" s="167"/>
      <c r="L380" s="167"/>
      <c r="M380" s="168"/>
      <c r="N380" s="168"/>
      <c r="O380" s="168"/>
    </row>
    <row r="381" spans="2:15" ht="21">
      <c r="B381" s="165"/>
      <c r="C381" s="167"/>
      <c r="D381" s="165"/>
      <c r="E381" s="165"/>
      <c r="F381" s="167"/>
      <c r="G381" s="167"/>
      <c r="H381" s="167"/>
      <c r="I381" s="167"/>
      <c r="J381" s="167"/>
      <c r="K381" s="167"/>
      <c r="L381" s="167"/>
      <c r="M381" s="168"/>
      <c r="N381" s="168"/>
      <c r="O381" s="168"/>
    </row>
    <row r="382" spans="2:15" ht="21">
      <c r="B382" s="165"/>
      <c r="C382" s="167"/>
      <c r="D382" s="165"/>
      <c r="E382" s="165"/>
      <c r="F382" s="167"/>
      <c r="G382" s="167"/>
      <c r="H382" s="167"/>
      <c r="I382" s="167"/>
      <c r="J382" s="167"/>
      <c r="K382" s="167"/>
      <c r="L382" s="167"/>
      <c r="M382" s="168"/>
      <c r="N382" s="168"/>
      <c r="O382" s="168"/>
    </row>
    <row r="383" spans="2:15" ht="21">
      <c r="B383" s="165"/>
      <c r="C383" s="167"/>
      <c r="D383" s="165"/>
      <c r="E383" s="165"/>
      <c r="F383" s="167"/>
      <c r="G383" s="167"/>
      <c r="H383" s="167"/>
      <c r="I383" s="167"/>
      <c r="J383" s="167"/>
      <c r="K383" s="167"/>
      <c r="L383" s="167"/>
      <c r="M383" s="168"/>
      <c r="N383" s="168"/>
      <c r="O383" s="168"/>
    </row>
    <row r="384" spans="2:15" ht="21">
      <c r="B384" s="165"/>
      <c r="C384" s="167"/>
      <c r="D384" s="165"/>
      <c r="E384" s="165"/>
      <c r="F384" s="167"/>
      <c r="G384" s="167"/>
      <c r="H384" s="167"/>
      <c r="I384" s="167"/>
      <c r="J384" s="167"/>
      <c r="K384" s="167"/>
      <c r="L384" s="167"/>
      <c r="M384" s="168"/>
      <c r="N384" s="168"/>
      <c r="O384" s="168"/>
    </row>
    <row r="385" spans="2:15" ht="21">
      <c r="B385" s="165"/>
      <c r="C385" s="167"/>
      <c r="D385" s="165"/>
      <c r="E385" s="165"/>
      <c r="F385" s="167"/>
      <c r="G385" s="167"/>
      <c r="H385" s="167"/>
      <c r="I385" s="167"/>
      <c r="J385" s="167"/>
      <c r="K385" s="167"/>
      <c r="L385" s="167"/>
      <c r="M385" s="168"/>
      <c r="N385" s="168"/>
      <c r="O385" s="168"/>
    </row>
    <row r="386" spans="2:15" ht="21">
      <c r="B386" s="165"/>
      <c r="C386" s="167"/>
      <c r="D386" s="165"/>
      <c r="E386" s="165"/>
      <c r="F386" s="167"/>
      <c r="G386" s="167"/>
      <c r="H386" s="167"/>
      <c r="I386" s="167"/>
      <c r="J386" s="167"/>
      <c r="K386" s="167"/>
      <c r="L386" s="167"/>
      <c r="M386" s="168"/>
      <c r="N386" s="168"/>
      <c r="O386" s="168"/>
    </row>
    <row r="387" spans="2:15" ht="21">
      <c r="B387" s="165"/>
      <c r="C387" s="167"/>
      <c r="D387" s="165"/>
      <c r="E387" s="165"/>
      <c r="F387" s="167"/>
      <c r="G387" s="167"/>
      <c r="H387" s="167"/>
      <c r="I387" s="167"/>
      <c r="J387" s="167"/>
      <c r="K387" s="167"/>
      <c r="L387" s="167"/>
      <c r="M387" s="168"/>
      <c r="N387" s="168"/>
      <c r="O387" s="168"/>
    </row>
    <row r="388" spans="2:15" ht="21">
      <c r="B388" s="165"/>
      <c r="C388" s="167"/>
      <c r="D388" s="165"/>
      <c r="E388" s="165"/>
      <c r="F388" s="167"/>
      <c r="G388" s="167"/>
      <c r="H388" s="167"/>
      <c r="I388" s="167"/>
      <c r="J388" s="167"/>
      <c r="K388" s="167"/>
      <c r="L388" s="167"/>
      <c r="M388" s="168"/>
      <c r="N388" s="168"/>
      <c r="O388" s="168"/>
    </row>
    <row r="389" spans="2:15" ht="21">
      <c r="B389" s="165"/>
      <c r="C389" s="167"/>
      <c r="D389" s="165"/>
      <c r="E389" s="165"/>
      <c r="F389" s="167"/>
      <c r="G389" s="167"/>
      <c r="H389" s="167"/>
      <c r="I389" s="167"/>
      <c r="J389" s="167"/>
      <c r="K389" s="167"/>
      <c r="L389" s="167"/>
      <c r="M389" s="168"/>
      <c r="N389" s="168"/>
      <c r="O389" s="168"/>
    </row>
    <row r="390" spans="2:15" ht="21">
      <c r="B390" s="165"/>
      <c r="C390" s="167"/>
      <c r="D390" s="165"/>
      <c r="E390" s="165"/>
      <c r="F390" s="167"/>
      <c r="G390" s="167"/>
      <c r="H390" s="167"/>
      <c r="I390" s="167"/>
      <c r="J390" s="167"/>
      <c r="K390" s="167"/>
      <c r="L390" s="167"/>
      <c r="M390" s="168"/>
      <c r="N390" s="168"/>
      <c r="O390" s="168"/>
    </row>
    <row r="391" spans="2:15" ht="21">
      <c r="B391" s="165"/>
      <c r="C391" s="167"/>
      <c r="D391" s="165"/>
      <c r="E391" s="165"/>
      <c r="F391" s="167"/>
      <c r="G391" s="167"/>
      <c r="H391" s="167"/>
      <c r="I391" s="167"/>
      <c r="J391" s="167"/>
      <c r="K391" s="167"/>
      <c r="L391" s="167"/>
      <c r="M391" s="168"/>
      <c r="N391" s="168"/>
      <c r="O391" s="168"/>
    </row>
    <row r="392" spans="2:15" ht="21">
      <c r="B392" s="165"/>
      <c r="C392" s="167"/>
      <c r="D392" s="165"/>
      <c r="E392" s="165"/>
      <c r="F392" s="167"/>
      <c r="G392" s="167"/>
      <c r="H392" s="167"/>
      <c r="I392" s="167"/>
      <c r="J392" s="167"/>
      <c r="K392" s="167"/>
      <c r="L392" s="167"/>
      <c r="M392" s="168"/>
      <c r="N392" s="168"/>
      <c r="O392" s="168"/>
    </row>
    <row r="393" spans="2:15" ht="21">
      <c r="B393" s="165"/>
      <c r="C393" s="167"/>
      <c r="D393" s="165"/>
      <c r="E393" s="165"/>
      <c r="F393" s="167"/>
      <c r="G393" s="167"/>
      <c r="H393" s="167"/>
      <c r="I393" s="167"/>
      <c r="J393" s="167"/>
      <c r="K393" s="167"/>
      <c r="L393" s="167"/>
      <c r="M393" s="168"/>
      <c r="N393" s="168"/>
      <c r="O393" s="168"/>
    </row>
    <row r="394" spans="2:15" ht="21">
      <c r="B394" s="165"/>
      <c r="C394" s="167"/>
      <c r="D394" s="165"/>
      <c r="E394" s="165"/>
      <c r="F394" s="167"/>
      <c r="G394" s="167"/>
      <c r="H394" s="167"/>
      <c r="I394" s="167"/>
      <c r="J394" s="167"/>
      <c r="K394" s="167"/>
      <c r="L394" s="167"/>
      <c r="M394" s="168"/>
      <c r="N394" s="168"/>
      <c r="O394" s="168"/>
    </row>
    <row r="395" spans="2:15" ht="21">
      <c r="B395" s="165"/>
      <c r="C395" s="167"/>
      <c r="D395" s="165"/>
      <c r="E395" s="165"/>
      <c r="F395" s="167"/>
      <c r="G395" s="167"/>
      <c r="H395" s="167"/>
      <c r="I395" s="167"/>
      <c r="J395" s="167"/>
      <c r="K395" s="167"/>
      <c r="L395" s="167"/>
      <c r="M395" s="168"/>
      <c r="N395" s="168"/>
      <c r="O395" s="168"/>
    </row>
    <row r="396" spans="2:15" ht="21">
      <c r="B396" s="165"/>
      <c r="C396" s="167"/>
      <c r="D396" s="165"/>
      <c r="E396" s="165"/>
      <c r="F396" s="167"/>
      <c r="G396" s="167"/>
      <c r="H396" s="167"/>
      <c r="I396" s="167"/>
      <c r="J396" s="167"/>
      <c r="K396" s="167"/>
      <c r="L396" s="167"/>
      <c r="M396" s="168"/>
      <c r="N396" s="168"/>
      <c r="O396" s="168"/>
    </row>
    <row r="397" spans="2:15" ht="21">
      <c r="B397" s="165"/>
      <c r="C397" s="167"/>
      <c r="D397" s="165"/>
      <c r="E397" s="165"/>
      <c r="F397" s="167"/>
      <c r="G397" s="167"/>
      <c r="H397" s="167"/>
      <c r="I397" s="167"/>
      <c r="J397" s="167"/>
      <c r="K397" s="167"/>
      <c r="L397" s="167"/>
      <c r="M397" s="168"/>
      <c r="N397" s="168"/>
      <c r="O397" s="168"/>
    </row>
    <row r="398" spans="2:15" ht="21">
      <c r="B398" s="165"/>
      <c r="C398" s="167"/>
      <c r="D398" s="165"/>
      <c r="E398" s="165"/>
      <c r="F398" s="167"/>
      <c r="G398" s="167"/>
      <c r="H398" s="167"/>
      <c r="I398" s="167"/>
      <c r="J398" s="167"/>
      <c r="K398" s="167"/>
      <c r="L398" s="167"/>
      <c r="M398" s="168"/>
      <c r="N398" s="168"/>
      <c r="O398" s="168"/>
    </row>
    <row r="399" spans="2:15" ht="21">
      <c r="B399" s="165"/>
      <c r="C399" s="167"/>
      <c r="D399" s="165"/>
      <c r="E399" s="165"/>
      <c r="F399" s="167"/>
      <c r="G399" s="167"/>
      <c r="H399" s="167"/>
      <c r="I399" s="167"/>
      <c r="J399" s="167"/>
      <c r="K399" s="167"/>
      <c r="L399" s="167"/>
      <c r="M399" s="168"/>
      <c r="N399" s="168"/>
      <c r="O399" s="168"/>
    </row>
    <row r="400" spans="2:15" ht="21">
      <c r="B400" s="165"/>
      <c r="C400" s="167"/>
      <c r="D400" s="165"/>
      <c r="E400" s="165"/>
      <c r="F400" s="167"/>
      <c r="G400" s="167"/>
      <c r="H400" s="167"/>
      <c r="I400" s="167"/>
      <c r="J400" s="167"/>
      <c r="K400" s="167"/>
      <c r="L400" s="167"/>
      <c r="M400" s="168"/>
      <c r="N400" s="168"/>
      <c r="O400" s="168"/>
    </row>
    <row r="401" spans="2:15" ht="21">
      <c r="B401" s="165"/>
      <c r="C401" s="167"/>
      <c r="D401" s="165"/>
      <c r="E401" s="165"/>
      <c r="F401" s="167"/>
      <c r="G401" s="167"/>
      <c r="H401" s="167"/>
      <c r="I401" s="167"/>
      <c r="J401" s="167"/>
      <c r="K401" s="167"/>
      <c r="L401" s="167"/>
      <c r="M401" s="168"/>
      <c r="N401" s="168"/>
      <c r="O401" s="168"/>
    </row>
    <row r="402" spans="2:15" ht="21">
      <c r="B402" s="165"/>
      <c r="C402" s="167"/>
      <c r="D402" s="165"/>
      <c r="E402" s="165"/>
      <c r="F402" s="167"/>
      <c r="G402" s="167"/>
      <c r="H402" s="167"/>
      <c r="I402" s="167"/>
      <c r="J402" s="167"/>
      <c r="K402" s="167"/>
      <c r="L402" s="167"/>
      <c r="M402" s="168"/>
      <c r="N402" s="168"/>
      <c r="O402" s="168"/>
    </row>
    <row r="403" spans="2:15" ht="21">
      <c r="B403" s="165"/>
      <c r="C403" s="167"/>
      <c r="D403" s="165"/>
      <c r="E403" s="165"/>
      <c r="F403" s="167"/>
      <c r="G403" s="167"/>
      <c r="H403" s="167"/>
      <c r="I403" s="167"/>
      <c r="J403" s="167"/>
      <c r="K403" s="167"/>
      <c r="L403" s="167"/>
      <c r="M403" s="168"/>
      <c r="N403" s="168"/>
      <c r="O403" s="168"/>
    </row>
    <row r="404" spans="2:15" ht="21">
      <c r="B404" s="165"/>
      <c r="C404" s="167"/>
      <c r="D404" s="165"/>
      <c r="E404" s="165"/>
      <c r="F404" s="167"/>
      <c r="G404" s="167"/>
      <c r="H404" s="167"/>
      <c r="I404" s="167"/>
      <c r="J404" s="167"/>
      <c r="K404" s="167"/>
      <c r="L404" s="167"/>
      <c r="M404" s="168"/>
      <c r="N404" s="168"/>
      <c r="O404" s="168"/>
    </row>
    <row r="405" spans="2:15" ht="21">
      <c r="B405" s="165"/>
      <c r="C405" s="167"/>
      <c r="D405" s="165"/>
      <c r="E405" s="165"/>
      <c r="F405" s="167"/>
      <c r="G405" s="167"/>
      <c r="H405" s="167"/>
      <c r="I405" s="167"/>
      <c r="J405" s="167"/>
      <c r="K405" s="167"/>
      <c r="L405" s="167"/>
      <c r="M405" s="168"/>
      <c r="N405" s="168"/>
      <c r="O405" s="168"/>
    </row>
    <row r="406" spans="2:15" ht="21">
      <c r="B406" s="165"/>
      <c r="C406" s="167"/>
      <c r="D406" s="165"/>
      <c r="E406" s="165"/>
      <c r="F406" s="167"/>
      <c r="G406" s="167"/>
      <c r="H406" s="167"/>
      <c r="I406" s="167"/>
      <c r="J406" s="167"/>
      <c r="K406" s="167"/>
      <c r="L406" s="167"/>
      <c r="M406" s="168"/>
      <c r="N406" s="168"/>
      <c r="O406" s="168"/>
    </row>
    <row r="407" spans="2:15" ht="21">
      <c r="B407" s="165"/>
      <c r="C407" s="167"/>
      <c r="D407" s="165"/>
      <c r="E407" s="165"/>
      <c r="F407" s="167"/>
      <c r="G407" s="167"/>
      <c r="H407" s="167"/>
      <c r="I407" s="167"/>
      <c r="J407" s="167"/>
      <c r="K407" s="167"/>
      <c r="L407" s="167"/>
      <c r="M407" s="168"/>
      <c r="N407" s="168"/>
      <c r="O407" s="168"/>
    </row>
    <row r="408" spans="2:15" ht="21">
      <c r="B408" s="165"/>
      <c r="C408" s="167"/>
      <c r="D408" s="165"/>
      <c r="E408" s="165"/>
      <c r="F408" s="167"/>
      <c r="G408" s="167"/>
      <c r="H408" s="167"/>
      <c r="I408" s="167"/>
      <c r="J408" s="167"/>
      <c r="K408" s="167"/>
      <c r="L408" s="167"/>
      <c r="M408" s="168"/>
      <c r="N408" s="168"/>
      <c r="O408" s="168"/>
    </row>
    <row r="409" spans="2:15" ht="21">
      <c r="B409" s="165"/>
      <c r="C409" s="167"/>
      <c r="D409" s="165"/>
      <c r="E409" s="165"/>
      <c r="F409" s="167"/>
      <c r="G409" s="167"/>
      <c r="H409" s="167"/>
      <c r="I409" s="167"/>
      <c r="J409" s="167"/>
      <c r="K409" s="167"/>
      <c r="L409" s="167"/>
      <c r="M409" s="168"/>
      <c r="N409" s="168"/>
      <c r="O409" s="168"/>
    </row>
    <row r="410" spans="2:15" ht="21">
      <c r="B410" s="165"/>
      <c r="C410" s="167"/>
      <c r="D410" s="165"/>
      <c r="E410" s="165"/>
      <c r="F410" s="167"/>
      <c r="G410" s="167"/>
      <c r="H410" s="167"/>
      <c r="I410" s="167"/>
      <c r="J410" s="167"/>
      <c r="K410" s="167"/>
      <c r="L410" s="167"/>
      <c r="M410" s="168"/>
      <c r="N410" s="168"/>
      <c r="O410" s="168"/>
    </row>
    <row r="411" spans="2:15" ht="21">
      <c r="B411" s="165"/>
      <c r="C411" s="167"/>
      <c r="D411" s="165"/>
      <c r="E411" s="165"/>
      <c r="F411" s="167"/>
      <c r="G411" s="167"/>
      <c r="H411" s="167"/>
      <c r="I411" s="167"/>
      <c r="J411" s="167"/>
      <c r="K411" s="167"/>
      <c r="L411" s="167"/>
      <c r="M411" s="168"/>
      <c r="N411" s="168"/>
      <c r="O411" s="168"/>
    </row>
    <row r="412" spans="2:15" ht="21">
      <c r="B412" s="165"/>
      <c r="C412" s="167"/>
      <c r="D412" s="165"/>
      <c r="E412" s="165"/>
      <c r="F412" s="167"/>
      <c r="G412" s="167"/>
      <c r="H412" s="167"/>
      <c r="I412" s="167"/>
      <c r="J412" s="167"/>
      <c r="K412" s="167"/>
      <c r="L412" s="167"/>
      <c r="M412" s="168"/>
      <c r="N412" s="168"/>
      <c r="O412" s="168"/>
    </row>
    <row r="413" spans="2:15" ht="21">
      <c r="B413" s="165"/>
      <c r="C413" s="167"/>
      <c r="D413" s="165"/>
      <c r="E413" s="165"/>
      <c r="F413" s="167"/>
      <c r="G413" s="167"/>
      <c r="H413" s="167"/>
      <c r="I413" s="167"/>
      <c r="J413" s="167"/>
      <c r="K413" s="167"/>
      <c r="L413" s="167"/>
      <c r="M413" s="168"/>
      <c r="N413" s="168"/>
      <c r="O413" s="168"/>
    </row>
    <row r="414" spans="2:15" ht="21">
      <c r="B414" s="165"/>
      <c r="C414" s="167"/>
      <c r="D414" s="165"/>
      <c r="E414" s="165"/>
      <c r="F414" s="167"/>
      <c r="G414" s="167"/>
      <c r="H414" s="167"/>
      <c r="I414" s="167"/>
      <c r="J414" s="167"/>
      <c r="K414" s="167"/>
      <c r="L414" s="167"/>
      <c r="M414" s="168"/>
      <c r="N414" s="168"/>
      <c r="O414" s="168"/>
    </row>
    <row r="415" spans="2:15" ht="21">
      <c r="B415" s="165"/>
      <c r="C415" s="167"/>
      <c r="D415" s="165"/>
      <c r="E415" s="165"/>
      <c r="F415" s="167"/>
      <c r="G415" s="167"/>
      <c r="H415" s="167"/>
      <c r="I415" s="167"/>
      <c r="J415" s="167"/>
      <c r="K415" s="167"/>
      <c r="L415" s="167"/>
      <c r="M415" s="168"/>
      <c r="N415" s="168"/>
      <c r="O415" s="168"/>
    </row>
    <row r="416" spans="2:15" ht="21">
      <c r="B416" s="165"/>
      <c r="C416" s="167"/>
      <c r="D416" s="165"/>
      <c r="E416" s="165"/>
      <c r="F416" s="167"/>
      <c r="G416" s="167"/>
      <c r="H416" s="167"/>
      <c r="I416" s="167"/>
      <c r="J416" s="167"/>
      <c r="K416" s="167"/>
      <c r="L416" s="167"/>
      <c r="M416" s="168"/>
      <c r="N416" s="168"/>
      <c r="O416" s="168"/>
    </row>
    <row r="417" spans="2:15" ht="21">
      <c r="B417" s="165"/>
      <c r="C417" s="167"/>
      <c r="D417" s="165"/>
      <c r="E417" s="165"/>
      <c r="F417" s="167"/>
      <c r="G417" s="167"/>
      <c r="H417" s="167"/>
      <c r="I417" s="167"/>
      <c r="J417" s="167"/>
      <c r="K417" s="167"/>
      <c r="L417" s="167"/>
      <c r="M417" s="168"/>
      <c r="N417" s="168"/>
      <c r="O417" s="168"/>
    </row>
    <row r="418" spans="2:15" ht="21">
      <c r="B418" s="165"/>
      <c r="C418" s="167"/>
      <c r="D418" s="165"/>
      <c r="E418" s="165"/>
      <c r="F418" s="167"/>
      <c r="G418" s="167"/>
      <c r="H418" s="167"/>
      <c r="I418" s="167"/>
      <c r="J418" s="167"/>
      <c r="K418" s="167"/>
      <c r="L418" s="167"/>
      <c r="M418" s="168"/>
      <c r="N418" s="168"/>
      <c r="O418" s="168"/>
    </row>
    <row r="419" spans="2:15" ht="21">
      <c r="B419" s="165"/>
      <c r="C419" s="167"/>
      <c r="D419" s="165"/>
      <c r="E419" s="165"/>
      <c r="F419" s="167"/>
      <c r="G419" s="167"/>
      <c r="H419" s="167"/>
      <c r="I419" s="167"/>
      <c r="J419" s="167"/>
      <c r="K419" s="167"/>
      <c r="L419" s="167"/>
      <c r="M419" s="168"/>
      <c r="N419" s="168"/>
      <c r="O419" s="168"/>
    </row>
    <row r="420" spans="2:15" ht="21">
      <c r="B420" s="165"/>
      <c r="C420" s="167"/>
      <c r="D420" s="165"/>
      <c r="E420" s="165"/>
      <c r="F420" s="167"/>
      <c r="G420" s="167"/>
      <c r="H420" s="167"/>
      <c r="I420" s="167"/>
      <c r="J420" s="167"/>
      <c r="K420" s="167"/>
      <c r="L420" s="167"/>
      <c r="M420" s="168"/>
      <c r="N420" s="168"/>
      <c r="O420" s="168"/>
    </row>
    <row r="421" spans="2:15" ht="21">
      <c r="B421" s="165"/>
      <c r="C421" s="167"/>
      <c r="D421" s="165"/>
      <c r="E421" s="165"/>
      <c r="F421" s="167"/>
      <c r="G421" s="167"/>
      <c r="H421" s="167"/>
      <c r="I421" s="167"/>
      <c r="J421" s="167"/>
      <c r="K421" s="167"/>
      <c r="L421" s="167"/>
      <c r="M421" s="168"/>
      <c r="N421" s="168"/>
      <c r="O421" s="168"/>
    </row>
    <row r="422" spans="2:15" ht="21">
      <c r="B422" s="165"/>
      <c r="C422" s="167"/>
      <c r="D422" s="165"/>
      <c r="E422" s="165"/>
      <c r="F422" s="167"/>
      <c r="G422" s="167"/>
      <c r="H422" s="167"/>
      <c r="I422" s="167"/>
      <c r="J422" s="167"/>
      <c r="K422" s="167"/>
      <c r="L422" s="167"/>
      <c r="M422" s="168"/>
      <c r="N422" s="168"/>
      <c r="O422" s="168"/>
    </row>
    <row r="423" spans="2:15" ht="21">
      <c r="B423" s="165"/>
      <c r="C423" s="167"/>
      <c r="D423" s="165"/>
      <c r="E423" s="165"/>
      <c r="F423" s="167"/>
      <c r="G423" s="167"/>
      <c r="H423" s="167"/>
      <c r="I423" s="167"/>
      <c r="J423" s="167"/>
      <c r="K423" s="167"/>
      <c r="L423" s="167"/>
      <c r="M423" s="168"/>
      <c r="N423" s="168"/>
      <c r="O423" s="168"/>
    </row>
    <row r="424" spans="2:15" ht="21">
      <c r="B424" s="165"/>
      <c r="C424" s="167"/>
      <c r="D424" s="165"/>
      <c r="E424" s="165"/>
      <c r="F424" s="167"/>
      <c r="G424" s="167"/>
      <c r="H424" s="167"/>
      <c r="I424" s="167"/>
      <c r="J424" s="167"/>
      <c r="K424" s="167"/>
      <c r="L424" s="167"/>
      <c r="M424" s="168"/>
      <c r="N424" s="168"/>
      <c r="O424" s="168"/>
    </row>
    <row r="425" spans="2:15" ht="21">
      <c r="B425" s="165"/>
      <c r="C425" s="167"/>
      <c r="D425" s="165"/>
      <c r="E425" s="165"/>
      <c r="F425" s="167"/>
      <c r="G425" s="167"/>
      <c r="H425" s="167"/>
      <c r="I425" s="167"/>
      <c r="J425" s="167"/>
      <c r="K425" s="167"/>
      <c r="L425" s="167"/>
      <c r="M425" s="168"/>
      <c r="N425" s="168"/>
      <c r="O425" s="168"/>
    </row>
    <row r="426" spans="2:15" ht="21">
      <c r="B426" s="165"/>
      <c r="C426" s="167"/>
      <c r="D426" s="165"/>
      <c r="E426" s="165"/>
      <c r="F426" s="167"/>
      <c r="G426" s="167"/>
      <c r="H426" s="167"/>
      <c r="I426" s="167"/>
      <c r="J426" s="167"/>
      <c r="K426" s="167"/>
      <c r="L426" s="167"/>
      <c r="M426" s="168"/>
      <c r="N426" s="168"/>
      <c r="O426" s="168"/>
    </row>
    <row r="427" spans="2:15" ht="21">
      <c r="B427" s="165"/>
      <c r="C427" s="167"/>
      <c r="D427" s="165"/>
      <c r="E427" s="165"/>
      <c r="F427" s="167"/>
      <c r="G427" s="167"/>
      <c r="H427" s="167"/>
      <c r="I427" s="167"/>
      <c r="J427" s="167"/>
      <c r="K427" s="167"/>
      <c r="L427" s="167"/>
      <c r="M427" s="168"/>
      <c r="N427" s="168"/>
      <c r="O427" s="168"/>
    </row>
    <row r="428" spans="2:15" ht="21">
      <c r="B428" s="165"/>
      <c r="C428" s="167"/>
      <c r="D428" s="165"/>
      <c r="E428" s="165"/>
      <c r="F428" s="167"/>
      <c r="G428" s="167"/>
      <c r="H428" s="167"/>
      <c r="I428" s="167"/>
      <c r="J428" s="167"/>
      <c r="K428" s="167"/>
      <c r="L428" s="167"/>
      <c r="M428" s="168"/>
      <c r="N428" s="168"/>
      <c r="O428" s="168"/>
    </row>
    <row r="429" spans="2:15" ht="21">
      <c r="B429" s="165"/>
      <c r="C429" s="167"/>
      <c r="D429" s="165"/>
      <c r="E429" s="165"/>
      <c r="F429" s="167"/>
      <c r="G429" s="167"/>
      <c r="H429" s="167"/>
      <c r="I429" s="167"/>
      <c r="J429" s="167"/>
      <c r="K429" s="167"/>
      <c r="L429" s="167"/>
      <c r="M429" s="168"/>
      <c r="N429" s="168"/>
      <c r="O429" s="168"/>
    </row>
    <row r="430" spans="2:15" ht="21">
      <c r="B430" s="165"/>
      <c r="C430" s="167"/>
      <c r="D430" s="165"/>
      <c r="E430" s="165"/>
      <c r="F430" s="167"/>
      <c r="G430" s="167"/>
      <c r="H430" s="167"/>
      <c r="I430" s="167"/>
      <c r="J430" s="167"/>
      <c r="K430" s="167"/>
      <c r="L430" s="167"/>
      <c r="M430" s="168"/>
      <c r="N430" s="168"/>
      <c r="O430" s="168"/>
    </row>
    <row r="431" spans="2:15" ht="21">
      <c r="B431" s="165"/>
      <c r="C431" s="167"/>
      <c r="D431" s="165"/>
      <c r="E431" s="165"/>
      <c r="F431" s="167"/>
      <c r="G431" s="167"/>
      <c r="H431" s="167"/>
      <c r="I431" s="167"/>
      <c r="J431" s="167"/>
      <c r="K431" s="167"/>
      <c r="L431" s="167"/>
      <c r="M431" s="168"/>
      <c r="N431" s="168"/>
      <c r="O431" s="168"/>
    </row>
    <row r="432" spans="2:15" ht="21">
      <c r="B432" s="165"/>
      <c r="C432" s="167"/>
      <c r="D432" s="165"/>
      <c r="E432" s="165"/>
      <c r="F432" s="167"/>
      <c r="G432" s="167"/>
      <c r="H432" s="167"/>
      <c r="I432" s="167"/>
      <c r="J432" s="167"/>
      <c r="K432" s="167"/>
      <c r="L432" s="167"/>
      <c r="M432" s="168"/>
      <c r="N432" s="168"/>
      <c r="O432" s="168"/>
    </row>
    <row r="433" spans="2:15" ht="21">
      <c r="B433" s="165"/>
      <c r="C433" s="167"/>
      <c r="D433" s="165"/>
      <c r="E433" s="165"/>
      <c r="F433" s="167"/>
      <c r="G433" s="167"/>
      <c r="H433" s="167"/>
      <c r="I433" s="167"/>
      <c r="J433" s="167"/>
      <c r="K433" s="167"/>
      <c r="L433" s="167"/>
      <c r="M433" s="168"/>
      <c r="N433" s="168"/>
      <c r="O433" s="168"/>
    </row>
    <row r="434" spans="2:15" ht="21">
      <c r="B434" s="165"/>
      <c r="C434" s="167"/>
      <c r="D434" s="165"/>
      <c r="E434" s="165"/>
      <c r="F434" s="167"/>
      <c r="G434" s="167"/>
      <c r="H434" s="167"/>
      <c r="I434" s="167"/>
      <c r="J434" s="167"/>
      <c r="K434" s="167"/>
      <c r="L434" s="167"/>
      <c r="M434" s="168"/>
      <c r="N434" s="168"/>
      <c r="O434" s="168"/>
    </row>
    <row r="435" spans="2:15" ht="21">
      <c r="B435" s="165"/>
      <c r="C435" s="167"/>
      <c r="D435" s="165"/>
      <c r="E435" s="165"/>
      <c r="F435" s="167"/>
      <c r="G435" s="167"/>
      <c r="H435" s="167"/>
      <c r="I435" s="167"/>
      <c r="J435" s="167"/>
      <c r="K435" s="167"/>
      <c r="L435" s="167"/>
      <c r="M435" s="168"/>
      <c r="N435" s="168"/>
      <c r="O435" s="168"/>
    </row>
    <row r="436" spans="2:15" ht="21">
      <c r="B436" s="165"/>
      <c r="C436" s="167"/>
      <c r="D436" s="165"/>
      <c r="E436" s="165"/>
      <c r="F436" s="167"/>
      <c r="G436" s="167"/>
      <c r="H436" s="167"/>
      <c r="I436" s="167"/>
      <c r="J436" s="167"/>
      <c r="K436" s="167"/>
      <c r="L436" s="167"/>
      <c r="M436" s="168"/>
      <c r="N436" s="168"/>
      <c r="O436" s="168"/>
    </row>
    <row r="437" spans="2:15" ht="21">
      <c r="B437" s="165"/>
      <c r="C437" s="167"/>
      <c r="D437" s="165"/>
      <c r="E437" s="165"/>
      <c r="F437" s="167"/>
      <c r="G437" s="167"/>
      <c r="H437" s="167"/>
      <c r="I437" s="167"/>
      <c r="J437" s="167"/>
      <c r="K437" s="167"/>
      <c r="L437" s="167"/>
      <c r="M437" s="168"/>
      <c r="N437" s="168"/>
      <c r="O437" s="168"/>
    </row>
    <row r="438" spans="2:15" ht="21">
      <c r="B438" s="165"/>
      <c r="C438" s="167"/>
      <c r="D438" s="165"/>
      <c r="E438" s="165"/>
      <c r="F438" s="167"/>
      <c r="G438" s="167"/>
      <c r="H438" s="167"/>
      <c r="I438" s="167"/>
      <c r="J438" s="167"/>
      <c r="K438" s="167"/>
      <c r="L438" s="167"/>
      <c r="M438" s="168"/>
      <c r="N438" s="168"/>
      <c r="O438" s="168"/>
    </row>
    <row r="439" spans="2:15" ht="21">
      <c r="B439" s="165"/>
      <c r="C439" s="167"/>
      <c r="D439" s="165"/>
      <c r="E439" s="165"/>
      <c r="F439" s="167"/>
      <c r="G439" s="167"/>
      <c r="H439" s="167"/>
      <c r="I439" s="167"/>
      <c r="J439" s="167"/>
      <c r="K439" s="167"/>
      <c r="L439" s="167"/>
      <c r="M439" s="168"/>
      <c r="N439" s="168"/>
      <c r="O439" s="168"/>
    </row>
    <row r="440" spans="2:15" ht="21">
      <c r="B440" s="165"/>
      <c r="C440" s="167"/>
      <c r="D440" s="165"/>
      <c r="E440" s="165"/>
      <c r="F440" s="167"/>
      <c r="G440" s="167"/>
      <c r="H440" s="167"/>
      <c r="I440" s="167"/>
      <c r="J440" s="167"/>
      <c r="K440" s="167"/>
      <c r="L440" s="167"/>
      <c r="M440" s="168"/>
      <c r="N440" s="168"/>
      <c r="O440" s="168"/>
    </row>
    <row r="441" spans="2:15" ht="21">
      <c r="B441" s="165"/>
      <c r="C441" s="167"/>
      <c r="D441" s="165"/>
      <c r="E441" s="165"/>
      <c r="F441" s="167"/>
      <c r="G441" s="167"/>
      <c r="H441" s="167"/>
      <c r="I441" s="167"/>
      <c r="J441" s="167"/>
      <c r="K441" s="167"/>
      <c r="L441" s="167"/>
      <c r="M441" s="168"/>
      <c r="N441" s="168"/>
      <c r="O441" s="168"/>
    </row>
    <row r="442" spans="2:15" ht="21">
      <c r="B442" s="165"/>
      <c r="C442" s="167"/>
      <c r="D442" s="165"/>
      <c r="E442" s="165"/>
      <c r="F442" s="167"/>
      <c r="G442" s="167"/>
      <c r="H442" s="167"/>
      <c r="I442" s="167"/>
      <c r="J442" s="167"/>
      <c r="K442" s="167"/>
      <c r="L442" s="167"/>
      <c r="M442" s="168"/>
      <c r="N442" s="168"/>
      <c r="O442" s="168"/>
    </row>
    <row r="443" spans="2:15" ht="21">
      <c r="B443" s="165"/>
      <c r="C443" s="167"/>
      <c r="D443" s="165"/>
      <c r="E443" s="165"/>
      <c r="F443" s="167"/>
      <c r="G443" s="167"/>
      <c r="H443" s="167"/>
      <c r="I443" s="167"/>
      <c r="J443" s="167"/>
      <c r="K443" s="167"/>
      <c r="L443" s="167"/>
      <c r="M443" s="168"/>
      <c r="N443" s="168"/>
      <c r="O443" s="168"/>
    </row>
    <row r="444" spans="2:15" ht="21">
      <c r="B444" s="165"/>
      <c r="C444" s="167"/>
      <c r="D444" s="165"/>
      <c r="E444" s="165"/>
      <c r="F444" s="167"/>
      <c r="G444" s="167"/>
      <c r="H444" s="167"/>
      <c r="I444" s="167"/>
      <c r="J444" s="167"/>
      <c r="K444" s="167"/>
      <c r="L444" s="167"/>
      <c r="M444" s="168"/>
      <c r="N444" s="168"/>
      <c r="O444" s="168"/>
    </row>
    <row r="445" spans="2:15" ht="21">
      <c r="B445" s="165"/>
      <c r="C445" s="167"/>
      <c r="D445" s="165"/>
      <c r="E445" s="165"/>
      <c r="F445" s="167"/>
      <c r="G445" s="167"/>
      <c r="H445" s="167"/>
      <c r="I445" s="167"/>
      <c r="J445" s="167"/>
      <c r="K445" s="167"/>
      <c r="L445" s="167"/>
      <c r="M445" s="168"/>
      <c r="N445" s="168"/>
      <c r="O445" s="168"/>
    </row>
    <row r="446" spans="2:15" ht="21">
      <c r="B446" s="165"/>
      <c r="C446" s="167"/>
      <c r="D446" s="165"/>
      <c r="E446" s="165"/>
      <c r="F446" s="167"/>
      <c r="G446" s="167"/>
      <c r="H446" s="167"/>
      <c r="I446" s="167"/>
      <c r="J446" s="167"/>
      <c r="K446" s="167"/>
      <c r="L446" s="167"/>
      <c r="M446" s="168"/>
      <c r="N446" s="168"/>
      <c r="O446" s="168"/>
    </row>
    <row r="447" spans="2:15" ht="21">
      <c r="B447" s="165"/>
      <c r="C447" s="167"/>
      <c r="D447" s="165"/>
      <c r="E447" s="165"/>
      <c r="F447" s="167"/>
      <c r="G447" s="167"/>
      <c r="H447" s="167"/>
      <c r="I447" s="167"/>
      <c r="J447" s="167"/>
      <c r="K447" s="167"/>
      <c r="L447" s="167"/>
      <c r="M447" s="168"/>
      <c r="N447" s="168"/>
      <c r="O447" s="168"/>
    </row>
    <row r="448" spans="2:15" ht="21">
      <c r="B448" s="165"/>
      <c r="C448" s="167"/>
      <c r="D448" s="165"/>
      <c r="E448" s="165"/>
      <c r="F448" s="167"/>
      <c r="G448" s="167"/>
      <c r="H448" s="167"/>
      <c r="I448" s="167"/>
      <c r="J448" s="167"/>
      <c r="K448" s="167"/>
      <c r="L448" s="167"/>
      <c r="M448" s="168"/>
      <c r="N448" s="168"/>
      <c r="O448" s="168"/>
    </row>
    <row r="449" spans="2:15" ht="21">
      <c r="B449" s="165"/>
      <c r="C449" s="167"/>
      <c r="D449" s="165"/>
      <c r="E449" s="165"/>
      <c r="F449" s="167"/>
      <c r="G449" s="167"/>
      <c r="H449" s="167"/>
      <c r="I449" s="167"/>
      <c r="J449" s="167"/>
      <c r="K449" s="167"/>
      <c r="L449" s="167"/>
      <c r="M449" s="168"/>
      <c r="N449" s="168"/>
      <c r="O449" s="168"/>
    </row>
    <row r="450" spans="2:15" ht="21">
      <c r="B450" s="165"/>
      <c r="C450" s="167"/>
      <c r="D450" s="165"/>
      <c r="E450" s="165"/>
      <c r="F450" s="167"/>
      <c r="G450" s="167"/>
      <c r="H450" s="167"/>
      <c r="I450" s="167"/>
      <c r="J450" s="167"/>
      <c r="K450" s="167"/>
      <c r="L450" s="167"/>
      <c r="M450" s="168"/>
      <c r="N450" s="168"/>
      <c r="O450" s="168"/>
    </row>
    <row r="451" spans="2:15" ht="21">
      <c r="B451" s="165"/>
      <c r="C451" s="167"/>
      <c r="D451" s="165"/>
      <c r="E451" s="165"/>
      <c r="F451" s="167"/>
      <c r="G451" s="167"/>
      <c r="H451" s="167"/>
      <c r="I451" s="167"/>
      <c r="J451" s="167"/>
      <c r="K451" s="167"/>
      <c r="L451" s="167"/>
      <c r="M451" s="168"/>
      <c r="N451" s="168"/>
      <c r="O451" s="168"/>
    </row>
    <row r="452" spans="2:15" ht="21">
      <c r="B452" s="165"/>
      <c r="C452" s="167"/>
      <c r="D452" s="165"/>
      <c r="E452" s="165"/>
      <c r="F452" s="167"/>
      <c r="G452" s="167"/>
      <c r="H452" s="167"/>
      <c r="I452" s="167"/>
      <c r="J452" s="167"/>
      <c r="K452" s="167"/>
      <c r="L452" s="167"/>
      <c r="M452" s="168"/>
      <c r="N452" s="168"/>
      <c r="O452" s="168"/>
    </row>
    <row r="453" spans="2:15" ht="21">
      <c r="B453" s="165"/>
      <c r="C453" s="167"/>
      <c r="D453" s="165"/>
      <c r="E453" s="165"/>
      <c r="F453" s="167"/>
      <c r="G453" s="167"/>
      <c r="H453" s="167"/>
      <c r="I453" s="167"/>
      <c r="J453" s="167"/>
      <c r="K453" s="167"/>
      <c r="L453" s="167"/>
      <c r="M453" s="168"/>
      <c r="N453" s="168"/>
      <c r="O453" s="168"/>
    </row>
    <row r="454" spans="2:15" ht="21">
      <c r="B454" s="165"/>
      <c r="C454" s="167"/>
      <c r="D454" s="165"/>
      <c r="E454" s="165"/>
      <c r="F454" s="167"/>
      <c r="G454" s="167"/>
      <c r="H454" s="167"/>
      <c r="I454" s="167"/>
      <c r="J454" s="167"/>
      <c r="K454" s="167"/>
      <c r="L454" s="167"/>
      <c r="M454" s="168"/>
      <c r="N454" s="168"/>
      <c r="O454" s="168"/>
    </row>
    <row r="455" spans="2:15" ht="21">
      <c r="B455" s="165"/>
      <c r="C455" s="167"/>
      <c r="D455" s="165"/>
      <c r="E455" s="165"/>
      <c r="F455" s="167"/>
      <c r="G455" s="167"/>
      <c r="H455" s="167"/>
      <c r="I455" s="167"/>
      <c r="J455" s="167"/>
      <c r="K455" s="167"/>
      <c r="L455" s="167"/>
      <c r="M455" s="168"/>
      <c r="N455" s="168"/>
      <c r="O455" s="168"/>
    </row>
    <row r="456" spans="2:15" ht="21">
      <c r="B456" s="165"/>
      <c r="C456" s="167"/>
      <c r="D456" s="165"/>
      <c r="E456" s="165"/>
      <c r="F456" s="167"/>
      <c r="G456" s="167"/>
      <c r="H456" s="167"/>
      <c r="I456" s="167"/>
      <c r="J456" s="167"/>
      <c r="K456" s="167"/>
      <c r="L456" s="167"/>
      <c r="M456" s="168"/>
      <c r="N456" s="168"/>
      <c r="O456" s="168"/>
    </row>
    <row r="457" spans="2:15" ht="21">
      <c r="B457" s="165"/>
      <c r="C457" s="167"/>
      <c r="D457" s="165"/>
      <c r="E457" s="165"/>
      <c r="F457" s="167"/>
      <c r="G457" s="167"/>
      <c r="H457" s="167"/>
      <c r="I457" s="167"/>
      <c r="J457" s="167"/>
      <c r="K457" s="167"/>
      <c r="L457" s="167"/>
      <c r="M457" s="168"/>
      <c r="N457" s="168"/>
      <c r="O457" s="168"/>
    </row>
    <row r="458" spans="2:15" ht="21">
      <c r="B458" s="165"/>
      <c r="C458" s="167"/>
      <c r="D458" s="165"/>
      <c r="E458" s="165"/>
      <c r="F458" s="167"/>
      <c r="G458" s="167"/>
      <c r="H458" s="167"/>
      <c r="I458" s="167"/>
      <c r="J458" s="167"/>
      <c r="K458" s="167"/>
      <c r="L458" s="167"/>
      <c r="M458" s="168"/>
      <c r="N458" s="168"/>
      <c r="O458" s="168"/>
    </row>
    <row r="459" spans="2:15" ht="21">
      <c r="B459" s="165"/>
      <c r="C459" s="167"/>
      <c r="D459" s="165"/>
      <c r="E459" s="165"/>
      <c r="F459" s="167"/>
      <c r="G459" s="167"/>
      <c r="H459" s="167"/>
      <c r="I459" s="167"/>
      <c r="J459" s="167"/>
      <c r="K459" s="167"/>
      <c r="L459" s="167"/>
      <c r="M459" s="168"/>
      <c r="N459" s="168"/>
      <c r="O459" s="168"/>
    </row>
    <row r="460" spans="2:15" ht="21">
      <c r="B460" s="165"/>
      <c r="C460" s="167"/>
      <c r="D460" s="165"/>
      <c r="E460" s="165"/>
      <c r="F460" s="167"/>
      <c r="G460" s="167"/>
      <c r="H460" s="167"/>
      <c r="I460" s="167"/>
      <c r="J460" s="167"/>
      <c r="K460" s="167"/>
      <c r="L460" s="167"/>
      <c r="M460" s="168"/>
      <c r="N460" s="168"/>
      <c r="O460" s="168"/>
    </row>
    <row r="461" spans="2:15" ht="21">
      <c r="B461" s="165"/>
      <c r="C461" s="167"/>
      <c r="D461" s="165"/>
      <c r="E461" s="165"/>
      <c r="F461" s="167"/>
      <c r="G461" s="167"/>
      <c r="H461" s="167"/>
      <c r="I461" s="167"/>
      <c r="J461" s="167"/>
      <c r="K461" s="167"/>
      <c r="L461" s="167"/>
      <c r="M461" s="168"/>
      <c r="N461" s="168"/>
      <c r="O461" s="168"/>
    </row>
    <row r="462" spans="2:15" ht="21">
      <c r="B462" s="165"/>
      <c r="C462" s="167"/>
      <c r="D462" s="165"/>
      <c r="E462" s="165"/>
      <c r="F462" s="167"/>
      <c r="G462" s="167"/>
      <c r="H462" s="167"/>
      <c r="I462" s="167"/>
      <c r="J462" s="167"/>
      <c r="K462" s="167"/>
      <c r="L462" s="167"/>
      <c r="M462" s="168"/>
      <c r="N462" s="168"/>
      <c r="O462" s="168"/>
    </row>
    <row r="463" spans="2:15" ht="21">
      <c r="B463" s="165"/>
      <c r="C463" s="167"/>
      <c r="D463" s="165"/>
      <c r="E463" s="165"/>
      <c r="F463" s="167"/>
      <c r="G463" s="167"/>
      <c r="H463" s="167"/>
      <c r="I463" s="167"/>
      <c r="J463" s="167"/>
      <c r="K463" s="167"/>
      <c r="L463" s="167"/>
      <c r="M463" s="168"/>
      <c r="N463" s="168"/>
      <c r="O463" s="168"/>
    </row>
    <row r="464" spans="2:15" ht="21">
      <c r="B464" s="165"/>
      <c r="C464" s="167"/>
      <c r="D464" s="165"/>
      <c r="E464" s="165"/>
      <c r="F464" s="167"/>
      <c r="G464" s="167"/>
      <c r="H464" s="167"/>
      <c r="I464" s="167"/>
      <c r="J464" s="167"/>
      <c r="K464" s="167"/>
      <c r="L464" s="167"/>
      <c r="M464" s="168"/>
      <c r="N464" s="168"/>
      <c r="O464" s="168"/>
    </row>
    <row r="465" spans="2:15" ht="21">
      <c r="B465" s="165"/>
      <c r="C465" s="167"/>
      <c r="D465" s="165"/>
      <c r="E465" s="165"/>
      <c r="F465" s="167"/>
      <c r="G465" s="167"/>
      <c r="H465" s="167"/>
      <c r="I465" s="167"/>
      <c r="J465" s="167"/>
      <c r="K465" s="167"/>
      <c r="L465" s="167"/>
      <c r="M465" s="168"/>
      <c r="N465" s="168"/>
      <c r="O465" s="168"/>
    </row>
    <row r="466" spans="2:15" ht="21">
      <c r="B466" s="165"/>
      <c r="C466" s="167"/>
      <c r="D466" s="165"/>
      <c r="E466" s="165"/>
      <c r="F466" s="167"/>
      <c r="G466" s="167"/>
      <c r="H466" s="167"/>
      <c r="I466" s="167"/>
      <c r="J466" s="167"/>
      <c r="K466" s="167"/>
      <c r="L466" s="167"/>
      <c r="M466" s="168"/>
      <c r="N466" s="168"/>
      <c r="O466" s="168"/>
    </row>
    <row r="467" spans="2:15" ht="21">
      <c r="B467" s="165"/>
      <c r="C467" s="167"/>
      <c r="D467" s="165"/>
      <c r="E467" s="165"/>
      <c r="F467" s="167"/>
      <c r="G467" s="167"/>
      <c r="H467" s="167"/>
      <c r="I467" s="167"/>
      <c r="J467" s="167"/>
      <c r="K467" s="167"/>
      <c r="L467" s="167"/>
      <c r="M467" s="168"/>
      <c r="N467" s="168"/>
      <c r="O467" s="168"/>
    </row>
    <row r="468" spans="2:15" ht="21">
      <c r="B468" s="165"/>
      <c r="C468" s="167"/>
      <c r="D468" s="165"/>
      <c r="E468" s="165"/>
      <c r="F468" s="167"/>
      <c r="G468" s="167"/>
      <c r="H468" s="167"/>
      <c r="I468" s="167"/>
      <c r="J468" s="167"/>
      <c r="K468" s="167"/>
      <c r="L468" s="167"/>
      <c r="M468" s="168"/>
      <c r="N468" s="168"/>
      <c r="O468" s="168"/>
    </row>
    <row r="469" spans="2:15" ht="21">
      <c r="B469" s="165"/>
      <c r="C469" s="167"/>
      <c r="D469" s="165"/>
      <c r="E469" s="165"/>
      <c r="F469" s="167"/>
      <c r="G469" s="167"/>
      <c r="H469" s="167"/>
      <c r="I469" s="167"/>
      <c r="J469" s="167"/>
      <c r="K469" s="167"/>
      <c r="L469" s="167"/>
      <c r="M469" s="168"/>
      <c r="N469" s="168"/>
      <c r="O469" s="168"/>
    </row>
    <row r="470" spans="2:15" ht="21">
      <c r="B470" s="165"/>
      <c r="C470" s="167"/>
      <c r="D470" s="165"/>
      <c r="E470" s="165"/>
      <c r="F470" s="167"/>
      <c r="G470" s="167"/>
      <c r="H470" s="167"/>
      <c r="I470" s="167"/>
      <c r="J470" s="167"/>
      <c r="K470" s="167"/>
      <c r="L470" s="167"/>
      <c r="M470" s="168"/>
      <c r="N470" s="168"/>
      <c r="O470" s="168"/>
    </row>
    <row r="471" spans="2:15" ht="21">
      <c r="B471" s="165"/>
      <c r="C471" s="167"/>
      <c r="D471" s="165"/>
      <c r="E471" s="165"/>
      <c r="F471" s="167"/>
      <c r="G471" s="167"/>
      <c r="H471" s="167"/>
      <c r="I471" s="167"/>
      <c r="J471" s="167"/>
      <c r="K471" s="167"/>
      <c r="L471" s="167"/>
      <c r="M471" s="168"/>
      <c r="N471" s="168"/>
      <c r="O471" s="168"/>
    </row>
    <row r="472" spans="2:15" ht="21">
      <c r="B472" s="165"/>
      <c r="C472" s="167"/>
      <c r="D472" s="165"/>
      <c r="E472" s="165"/>
      <c r="F472" s="167"/>
      <c r="G472" s="167"/>
      <c r="H472" s="167"/>
      <c r="I472" s="167"/>
      <c r="J472" s="167"/>
      <c r="K472" s="167"/>
      <c r="L472" s="167"/>
      <c r="M472" s="168"/>
      <c r="N472" s="168"/>
      <c r="O472" s="168"/>
    </row>
    <row r="473" spans="2:15" ht="21">
      <c r="B473" s="165"/>
      <c r="C473" s="167"/>
      <c r="D473" s="165"/>
      <c r="E473" s="165"/>
      <c r="F473" s="167"/>
      <c r="G473" s="167"/>
      <c r="H473" s="167"/>
      <c r="I473" s="167"/>
      <c r="J473" s="167"/>
      <c r="K473" s="167"/>
      <c r="L473" s="167"/>
      <c r="M473" s="168"/>
      <c r="N473" s="168"/>
      <c r="O473" s="168"/>
    </row>
    <row r="474" spans="2:15" ht="21">
      <c r="B474" s="165"/>
      <c r="C474" s="167"/>
      <c r="D474" s="165"/>
      <c r="E474" s="165"/>
      <c r="F474" s="167"/>
      <c r="G474" s="167"/>
      <c r="H474" s="167"/>
      <c r="I474" s="167"/>
      <c r="J474" s="167"/>
      <c r="K474" s="167"/>
      <c r="L474" s="167"/>
      <c r="M474" s="168"/>
      <c r="N474" s="168"/>
      <c r="O474" s="168"/>
    </row>
    <row r="475" spans="2:15" ht="21">
      <c r="B475" s="165"/>
      <c r="C475" s="167"/>
      <c r="D475" s="165"/>
      <c r="E475" s="165"/>
      <c r="F475" s="167"/>
      <c r="G475" s="167"/>
      <c r="H475" s="167"/>
      <c r="I475" s="167"/>
      <c r="J475" s="167"/>
      <c r="K475" s="167"/>
      <c r="L475" s="167"/>
      <c r="M475" s="168"/>
      <c r="N475" s="168"/>
      <c r="O475" s="168"/>
    </row>
    <row r="476" spans="2:15" ht="21">
      <c r="B476" s="165"/>
      <c r="C476" s="167"/>
      <c r="D476" s="165"/>
      <c r="E476" s="165"/>
      <c r="F476" s="167"/>
      <c r="G476" s="167"/>
      <c r="H476" s="167"/>
      <c r="I476" s="167"/>
      <c r="J476" s="167"/>
      <c r="K476" s="167"/>
      <c r="L476" s="167"/>
      <c r="M476" s="168"/>
      <c r="N476" s="168"/>
      <c r="O476" s="168"/>
    </row>
    <row r="477" spans="2:15" ht="21">
      <c r="B477" s="165"/>
      <c r="C477" s="167"/>
      <c r="D477" s="165"/>
      <c r="E477" s="165"/>
      <c r="F477" s="167"/>
      <c r="G477" s="167"/>
      <c r="H477" s="167"/>
      <c r="I477" s="167"/>
      <c r="J477" s="167"/>
      <c r="K477" s="167"/>
      <c r="L477" s="167"/>
      <c r="M477" s="168"/>
      <c r="N477" s="168"/>
      <c r="O477" s="168"/>
    </row>
    <row r="478" spans="2:15" ht="21">
      <c r="B478" s="165"/>
      <c r="C478" s="167"/>
      <c r="D478" s="165"/>
      <c r="E478" s="165"/>
      <c r="F478" s="167"/>
      <c r="G478" s="167"/>
      <c r="H478" s="167"/>
      <c r="I478" s="167"/>
      <c r="J478" s="167"/>
      <c r="K478" s="167"/>
      <c r="L478" s="167"/>
      <c r="M478" s="168"/>
      <c r="N478" s="168"/>
      <c r="O478" s="168"/>
    </row>
    <row r="479" spans="2:15" ht="21">
      <c r="B479" s="165"/>
      <c r="C479" s="167"/>
      <c r="D479" s="165"/>
      <c r="E479" s="165"/>
      <c r="F479" s="167"/>
      <c r="G479" s="167"/>
      <c r="H479" s="167"/>
      <c r="I479" s="167"/>
      <c r="J479" s="167"/>
      <c r="K479" s="167"/>
      <c r="L479" s="167"/>
      <c r="M479" s="168"/>
      <c r="N479" s="168"/>
      <c r="O479" s="168"/>
    </row>
    <row r="480" spans="2:15" ht="21">
      <c r="B480" s="165"/>
      <c r="C480" s="167"/>
      <c r="D480" s="165"/>
      <c r="E480" s="165"/>
      <c r="F480" s="167"/>
      <c r="G480" s="167"/>
      <c r="H480" s="167"/>
      <c r="I480" s="167"/>
      <c r="J480" s="167"/>
      <c r="K480" s="167"/>
      <c r="L480" s="167"/>
      <c r="M480" s="168"/>
      <c r="N480" s="168"/>
      <c r="O480" s="168"/>
    </row>
    <row r="481" spans="2:15" ht="21">
      <c r="B481" s="165"/>
      <c r="C481" s="167"/>
      <c r="D481" s="165"/>
      <c r="E481" s="165"/>
      <c r="F481" s="167"/>
      <c r="G481" s="167"/>
      <c r="H481" s="167"/>
      <c r="I481" s="167"/>
      <c r="J481" s="167"/>
      <c r="K481" s="167"/>
      <c r="L481" s="167"/>
      <c r="M481" s="168"/>
      <c r="N481" s="168"/>
      <c r="O481" s="168"/>
    </row>
    <row r="482" spans="2:15" ht="21">
      <c r="B482" s="165"/>
      <c r="C482" s="167"/>
      <c r="D482" s="165"/>
      <c r="E482" s="165"/>
      <c r="F482" s="167"/>
      <c r="G482" s="167"/>
      <c r="H482" s="167"/>
      <c r="I482" s="167"/>
      <c r="J482" s="167"/>
      <c r="K482" s="167"/>
      <c r="L482" s="167"/>
      <c r="M482" s="168"/>
      <c r="N482" s="168"/>
      <c r="O482" s="168"/>
    </row>
    <row r="483" spans="2:15" ht="21">
      <c r="B483" s="165"/>
      <c r="C483" s="167"/>
      <c r="D483" s="165"/>
      <c r="E483" s="165"/>
      <c r="F483" s="167"/>
      <c r="G483" s="167"/>
      <c r="H483" s="167"/>
      <c r="I483" s="167"/>
      <c r="J483" s="167"/>
      <c r="K483" s="167"/>
      <c r="L483" s="167"/>
      <c r="M483" s="168"/>
      <c r="N483" s="168"/>
      <c r="O483" s="168"/>
    </row>
    <row r="484" spans="2:15" ht="21">
      <c r="B484" s="165"/>
      <c r="C484" s="167"/>
      <c r="D484" s="165"/>
      <c r="E484" s="165"/>
      <c r="F484" s="167"/>
      <c r="G484" s="167"/>
      <c r="H484" s="167"/>
      <c r="I484" s="167"/>
      <c r="J484" s="167"/>
      <c r="K484" s="167"/>
      <c r="L484" s="167"/>
      <c r="M484" s="168"/>
      <c r="N484" s="168"/>
      <c r="O484" s="168"/>
    </row>
    <row r="485" spans="2:15" ht="21">
      <c r="B485" s="165"/>
      <c r="C485" s="167"/>
      <c r="D485" s="165"/>
      <c r="E485" s="165"/>
      <c r="F485" s="167"/>
      <c r="G485" s="167"/>
      <c r="H485" s="167"/>
      <c r="I485" s="167"/>
      <c r="J485" s="167"/>
      <c r="K485" s="167"/>
      <c r="L485" s="167"/>
      <c r="M485" s="168"/>
      <c r="N485" s="168"/>
      <c r="O485" s="168"/>
    </row>
    <row r="486" spans="2:15" ht="21">
      <c r="B486" s="165"/>
      <c r="C486" s="167"/>
      <c r="D486" s="165"/>
      <c r="E486" s="165"/>
      <c r="F486" s="167"/>
      <c r="G486" s="167"/>
      <c r="H486" s="167"/>
      <c r="I486" s="167"/>
      <c r="J486" s="167"/>
      <c r="K486" s="167"/>
      <c r="L486" s="167"/>
      <c r="M486" s="168"/>
      <c r="N486" s="168"/>
      <c r="O486" s="168"/>
    </row>
    <row r="487" spans="2:15" ht="21">
      <c r="B487" s="165"/>
      <c r="C487" s="167"/>
      <c r="D487" s="165"/>
      <c r="E487" s="165"/>
      <c r="F487" s="167"/>
      <c r="G487" s="167"/>
      <c r="H487" s="167"/>
      <c r="I487" s="167"/>
      <c r="J487" s="167"/>
      <c r="K487" s="167"/>
      <c r="L487" s="167"/>
      <c r="M487" s="168"/>
      <c r="N487" s="168"/>
      <c r="O487" s="168"/>
    </row>
    <row r="488" spans="2:15" ht="21">
      <c r="B488" s="165"/>
      <c r="C488" s="167"/>
      <c r="D488" s="165"/>
      <c r="E488" s="165"/>
      <c r="F488" s="167"/>
      <c r="G488" s="167"/>
      <c r="H488" s="167"/>
      <c r="I488" s="167"/>
      <c r="J488" s="167"/>
      <c r="K488" s="167"/>
      <c r="L488" s="167"/>
      <c r="M488" s="168"/>
      <c r="N488" s="168"/>
      <c r="O488" s="168"/>
    </row>
    <row r="489" spans="2:15" ht="21">
      <c r="B489" s="165"/>
      <c r="C489" s="167"/>
      <c r="D489" s="165"/>
      <c r="E489" s="165"/>
      <c r="F489" s="167"/>
      <c r="G489" s="167"/>
      <c r="H489" s="167"/>
      <c r="I489" s="167"/>
      <c r="J489" s="167"/>
      <c r="K489" s="167"/>
      <c r="L489" s="167"/>
      <c r="M489" s="168"/>
      <c r="N489" s="168"/>
      <c r="O489" s="168"/>
    </row>
    <row r="490" spans="2:15" ht="21">
      <c r="B490" s="165"/>
      <c r="C490" s="167"/>
      <c r="D490" s="165"/>
      <c r="E490" s="165"/>
      <c r="F490" s="167"/>
      <c r="G490" s="167"/>
      <c r="H490" s="167"/>
      <c r="I490" s="167"/>
      <c r="J490" s="167"/>
      <c r="K490" s="167"/>
      <c r="L490" s="167"/>
      <c r="M490" s="168"/>
      <c r="N490" s="168"/>
      <c r="O490" s="168"/>
    </row>
    <row r="491" spans="2:15" ht="21">
      <c r="B491" s="165"/>
      <c r="C491" s="167"/>
      <c r="D491" s="165"/>
      <c r="E491" s="165"/>
      <c r="F491" s="167"/>
      <c r="G491" s="167"/>
      <c r="H491" s="167"/>
      <c r="I491" s="167"/>
      <c r="J491" s="167"/>
      <c r="K491" s="167"/>
      <c r="L491" s="167"/>
      <c r="M491" s="168"/>
      <c r="N491" s="168"/>
      <c r="O491" s="168"/>
    </row>
    <row r="492" spans="2:15" ht="21">
      <c r="B492" s="165"/>
      <c r="C492" s="167"/>
      <c r="D492" s="165"/>
      <c r="E492" s="165"/>
      <c r="F492" s="167"/>
      <c r="G492" s="167"/>
      <c r="H492" s="167"/>
      <c r="I492" s="167"/>
      <c r="J492" s="167"/>
      <c r="K492" s="167"/>
      <c r="L492" s="167"/>
      <c r="M492" s="168"/>
      <c r="N492" s="168"/>
      <c r="O492" s="168"/>
    </row>
    <row r="493" spans="2:15" ht="21">
      <c r="B493" s="165"/>
      <c r="C493" s="167"/>
      <c r="D493" s="165"/>
      <c r="E493" s="165"/>
      <c r="F493" s="167"/>
      <c r="G493" s="167"/>
      <c r="H493" s="167"/>
      <c r="I493" s="167"/>
      <c r="J493" s="167"/>
      <c r="K493" s="167"/>
      <c r="L493" s="167"/>
      <c r="M493" s="168"/>
      <c r="N493" s="168"/>
      <c r="O493" s="168"/>
    </row>
    <row r="494" spans="2:15" ht="21">
      <c r="B494" s="165"/>
      <c r="C494" s="167"/>
      <c r="D494" s="165"/>
      <c r="E494" s="165"/>
      <c r="F494" s="167"/>
      <c r="G494" s="167"/>
      <c r="H494" s="167"/>
      <c r="I494" s="167"/>
      <c r="J494" s="167"/>
      <c r="K494" s="167"/>
      <c r="L494" s="167"/>
      <c r="M494" s="168"/>
      <c r="N494" s="168"/>
      <c r="O494" s="168"/>
    </row>
    <row r="495" spans="2:15" ht="21">
      <c r="B495" s="165"/>
      <c r="C495" s="167"/>
      <c r="D495" s="165"/>
      <c r="E495" s="165"/>
      <c r="F495" s="167"/>
      <c r="G495" s="167"/>
      <c r="H495" s="167"/>
      <c r="I495" s="167"/>
      <c r="J495" s="167"/>
      <c r="K495" s="167"/>
      <c r="L495" s="167"/>
      <c r="M495" s="168"/>
      <c r="N495" s="168"/>
      <c r="O495" s="168"/>
    </row>
    <row r="496" spans="2:15" ht="21">
      <c r="B496" s="165"/>
      <c r="C496" s="167"/>
      <c r="D496" s="165"/>
      <c r="E496" s="165"/>
      <c r="F496" s="167"/>
      <c r="G496" s="167"/>
      <c r="H496" s="167"/>
      <c r="I496" s="167"/>
      <c r="J496" s="167"/>
      <c r="K496" s="167"/>
      <c r="L496" s="167"/>
      <c r="M496" s="168"/>
      <c r="N496" s="168"/>
      <c r="O496" s="168"/>
    </row>
    <row r="497" spans="2:15" ht="21">
      <c r="B497" s="165"/>
      <c r="C497" s="167"/>
      <c r="D497" s="165"/>
      <c r="E497" s="165"/>
      <c r="F497" s="167"/>
      <c r="G497" s="167"/>
      <c r="H497" s="167"/>
      <c r="I497" s="167"/>
      <c r="J497" s="167"/>
      <c r="K497" s="167"/>
      <c r="L497" s="167"/>
      <c r="M497" s="168"/>
      <c r="N497" s="168"/>
      <c r="O497" s="168"/>
    </row>
    <row r="498" spans="2:15" ht="21">
      <c r="B498" s="165"/>
      <c r="C498" s="167"/>
      <c r="D498" s="165"/>
      <c r="E498" s="165"/>
      <c r="F498" s="167"/>
      <c r="G498" s="167"/>
      <c r="H498" s="167"/>
      <c r="I498" s="167"/>
      <c r="J498" s="167"/>
      <c r="K498" s="167"/>
      <c r="L498" s="167"/>
      <c r="M498" s="168"/>
      <c r="N498" s="168"/>
      <c r="O498" s="168"/>
    </row>
    <row r="499" spans="2:15" ht="21">
      <c r="B499" s="165"/>
      <c r="C499" s="167"/>
      <c r="D499" s="165"/>
      <c r="E499" s="165"/>
      <c r="F499" s="167"/>
      <c r="G499" s="167"/>
      <c r="H499" s="167"/>
      <c r="I499" s="167"/>
      <c r="J499" s="167"/>
      <c r="K499" s="167"/>
      <c r="L499" s="167"/>
      <c r="M499" s="168"/>
      <c r="N499" s="168"/>
      <c r="O499" s="168"/>
    </row>
    <row r="500" spans="2:15" ht="21">
      <c r="B500" s="165"/>
      <c r="C500" s="167"/>
      <c r="D500" s="165"/>
      <c r="E500" s="165"/>
      <c r="F500" s="167"/>
      <c r="G500" s="167"/>
      <c r="H500" s="167"/>
      <c r="I500" s="167"/>
      <c r="J500" s="167"/>
      <c r="K500" s="167"/>
      <c r="L500" s="167"/>
      <c r="M500" s="168"/>
      <c r="N500" s="168"/>
      <c r="O500" s="168"/>
    </row>
    <row r="501" spans="2:15" ht="21">
      <c r="B501" s="165"/>
      <c r="C501" s="167"/>
      <c r="D501" s="165"/>
      <c r="E501" s="165"/>
      <c r="F501" s="167"/>
      <c r="G501" s="167"/>
      <c r="H501" s="167"/>
      <c r="I501" s="167"/>
      <c r="J501" s="167"/>
      <c r="K501" s="167"/>
      <c r="L501" s="167"/>
      <c r="M501" s="168"/>
      <c r="N501" s="168"/>
      <c r="O501" s="168"/>
    </row>
    <row r="502" spans="2:15" ht="21">
      <c r="B502" s="165"/>
      <c r="C502" s="167"/>
      <c r="D502" s="165"/>
      <c r="E502" s="165"/>
      <c r="F502" s="167"/>
      <c r="G502" s="167"/>
      <c r="H502" s="167"/>
      <c r="I502" s="167"/>
      <c r="J502" s="167"/>
      <c r="K502" s="167"/>
      <c r="L502" s="167"/>
      <c r="M502" s="168"/>
      <c r="N502" s="168"/>
      <c r="O502" s="168"/>
    </row>
    <row r="503" spans="2:15" ht="21">
      <c r="B503" s="165"/>
      <c r="C503" s="167"/>
      <c r="D503" s="165"/>
      <c r="E503" s="165"/>
      <c r="F503" s="167"/>
      <c r="G503" s="167"/>
      <c r="H503" s="167"/>
      <c r="I503" s="167"/>
      <c r="J503" s="167"/>
      <c r="K503" s="167"/>
      <c r="L503" s="167"/>
      <c r="M503" s="168"/>
      <c r="N503" s="168"/>
      <c r="O503" s="168"/>
    </row>
    <row r="504" spans="2:15" ht="21">
      <c r="B504" s="165"/>
      <c r="C504" s="167"/>
      <c r="D504" s="165"/>
      <c r="E504" s="165"/>
      <c r="F504" s="167"/>
      <c r="G504" s="167"/>
      <c r="H504" s="167"/>
      <c r="I504" s="167"/>
      <c r="J504" s="167"/>
      <c r="K504" s="167"/>
      <c r="L504" s="167"/>
      <c r="M504" s="168"/>
      <c r="N504" s="168"/>
      <c r="O504" s="168"/>
    </row>
    <row r="505" spans="2:15" ht="21">
      <c r="B505" s="165"/>
      <c r="C505" s="167"/>
      <c r="D505" s="165"/>
      <c r="E505" s="165"/>
      <c r="F505" s="167"/>
      <c r="G505" s="167"/>
      <c r="H505" s="167"/>
      <c r="I505" s="167"/>
      <c r="J505" s="167"/>
      <c r="K505" s="167"/>
      <c r="L505" s="167"/>
      <c r="M505" s="168"/>
      <c r="N505" s="168"/>
      <c r="O505" s="168"/>
    </row>
    <row r="506" spans="2:15" ht="21">
      <c r="B506" s="165"/>
      <c r="C506" s="167"/>
      <c r="D506" s="165"/>
      <c r="E506" s="165"/>
      <c r="F506" s="167"/>
      <c r="G506" s="167"/>
      <c r="H506" s="167"/>
      <c r="I506" s="167"/>
      <c r="J506" s="167"/>
      <c r="K506" s="167"/>
      <c r="L506" s="167"/>
      <c r="M506" s="168"/>
      <c r="N506" s="168"/>
      <c r="O506" s="168"/>
    </row>
    <row r="507" spans="2:15" ht="21">
      <c r="B507" s="165"/>
      <c r="C507" s="167"/>
      <c r="D507" s="165"/>
      <c r="E507" s="165"/>
      <c r="F507" s="167"/>
      <c r="G507" s="167"/>
      <c r="H507" s="167"/>
      <c r="I507" s="167"/>
      <c r="J507" s="167"/>
      <c r="K507" s="167"/>
      <c r="L507" s="167"/>
      <c r="M507" s="168"/>
      <c r="N507" s="168"/>
      <c r="O507" s="168"/>
    </row>
    <row r="508" spans="2:15" ht="21">
      <c r="B508" s="165"/>
      <c r="C508" s="167"/>
      <c r="D508" s="165"/>
      <c r="E508" s="165"/>
      <c r="F508" s="167"/>
      <c r="G508" s="167"/>
      <c r="H508" s="167"/>
      <c r="I508" s="167"/>
      <c r="J508" s="167"/>
      <c r="K508" s="167"/>
      <c r="L508" s="167"/>
      <c r="M508" s="168"/>
      <c r="N508" s="168"/>
      <c r="O508" s="168"/>
    </row>
    <row r="509" spans="2:15" ht="21">
      <c r="B509" s="165"/>
      <c r="C509" s="167"/>
      <c r="D509" s="165"/>
      <c r="E509" s="165"/>
      <c r="F509" s="167"/>
      <c r="G509" s="167"/>
      <c r="H509" s="167"/>
      <c r="I509" s="167"/>
      <c r="J509" s="167"/>
      <c r="K509" s="167"/>
      <c r="L509" s="167"/>
      <c r="M509" s="168"/>
      <c r="N509" s="168"/>
      <c r="O509" s="168"/>
    </row>
    <row r="510" spans="2:15" ht="21">
      <c r="B510" s="165"/>
      <c r="C510" s="167"/>
      <c r="D510" s="165"/>
      <c r="E510" s="165"/>
      <c r="F510" s="167"/>
      <c r="G510" s="167"/>
      <c r="H510" s="167"/>
      <c r="I510" s="167"/>
      <c r="J510" s="167"/>
      <c r="K510" s="167"/>
      <c r="L510" s="167"/>
      <c r="M510" s="168"/>
      <c r="N510" s="168"/>
      <c r="O510" s="168"/>
    </row>
    <row r="511" spans="2:15" ht="21">
      <c r="B511" s="165"/>
      <c r="C511" s="167"/>
      <c r="D511" s="165"/>
      <c r="E511" s="165"/>
      <c r="F511" s="167"/>
      <c r="G511" s="167"/>
      <c r="H511" s="167"/>
      <c r="I511" s="167"/>
      <c r="J511" s="167"/>
      <c r="K511" s="167"/>
      <c r="L511" s="167"/>
      <c r="M511" s="168"/>
      <c r="N511" s="168"/>
      <c r="O511" s="168"/>
    </row>
    <row r="512" spans="2:15" ht="21">
      <c r="B512" s="165"/>
      <c r="C512" s="167"/>
      <c r="D512" s="165"/>
      <c r="E512" s="165"/>
      <c r="F512" s="167"/>
      <c r="G512" s="167"/>
      <c r="H512" s="167"/>
      <c r="I512" s="167"/>
      <c r="J512" s="167"/>
      <c r="K512" s="167"/>
      <c r="L512" s="167"/>
      <c r="M512" s="168"/>
      <c r="N512" s="168"/>
      <c r="O512" s="168"/>
    </row>
    <row r="513" spans="2:15" ht="21">
      <c r="B513" s="165"/>
      <c r="C513" s="167"/>
      <c r="D513" s="165"/>
      <c r="E513" s="165"/>
      <c r="F513" s="167"/>
      <c r="G513" s="167"/>
      <c r="H513" s="167"/>
      <c r="I513" s="167"/>
      <c r="J513" s="167"/>
      <c r="K513" s="167"/>
      <c r="L513" s="167"/>
      <c r="M513" s="168"/>
      <c r="N513" s="168"/>
      <c r="O513" s="168"/>
    </row>
    <row r="514" spans="2:15" ht="21">
      <c r="B514" s="165"/>
      <c r="C514" s="167"/>
      <c r="D514" s="165"/>
      <c r="E514" s="165"/>
      <c r="F514" s="167"/>
      <c r="G514" s="167"/>
      <c r="H514" s="167"/>
      <c r="I514" s="167"/>
      <c r="J514" s="167"/>
      <c r="K514" s="167"/>
      <c r="L514" s="167"/>
      <c r="M514" s="168"/>
      <c r="N514" s="168"/>
      <c r="O514" s="168"/>
    </row>
    <row r="515" spans="2:15" ht="21">
      <c r="B515" s="165"/>
      <c r="C515" s="167"/>
      <c r="D515" s="165"/>
      <c r="E515" s="165"/>
      <c r="F515" s="167"/>
      <c r="G515" s="167"/>
      <c r="H515" s="167"/>
      <c r="I515" s="167"/>
      <c r="J515" s="167"/>
      <c r="K515" s="167"/>
      <c r="L515" s="167"/>
      <c r="M515" s="168"/>
      <c r="N515" s="168"/>
      <c r="O515" s="168"/>
    </row>
    <row r="516" spans="2:15" ht="21">
      <c r="B516" s="165"/>
      <c r="C516" s="167"/>
      <c r="D516" s="165"/>
      <c r="E516" s="165"/>
      <c r="F516" s="167"/>
      <c r="G516" s="167"/>
      <c r="H516" s="167"/>
      <c r="I516" s="167"/>
      <c r="J516" s="167"/>
      <c r="K516" s="167"/>
      <c r="L516" s="167"/>
      <c r="M516" s="168"/>
      <c r="N516" s="168"/>
      <c r="O516" s="168"/>
    </row>
    <row r="517" spans="2:15" ht="21">
      <c r="B517" s="165"/>
      <c r="C517" s="167"/>
      <c r="D517" s="165"/>
      <c r="E517" s="165"/>
      <c r="F517" s="167"/>
      <c r="G517" s="167"/>
      <c r="H517" s="167"/>
      <c r="I517" s="167"/>
      <c r="J517" s="167"/>
      <c r="K517" s="167"/>
      <c r="L517" s="167"/>
      <c r="M517" s="168"/>
      <c r="N517" s="168"/>
      <c r="O517" s="168"/>
    </row>
    <row r="518" spans="2:15" ht="21">
      <c r="B518" s="165"/>
      <c r="C518" s="167"/>
      <c r="D518" s="165"/>
      <c r="E518" s="165"/>
      <c r="F518" s="167"/>
      <c r="G518" s="167"/>
      <c r="H518" s="167"/>
      <c r="I518" s="167"/>
      <c r="J518" s="167"/>
      <c r="K518" s="167"/>
      <c r="L518" s="167"/>
      <c r="M518" s="168"/>
      <c r="N518" s="168"/>
      <c r="O518" s="168"/>
    </row>
    <row r="519" spans="2:15" ht="21">
      <c r="B519" s="165"/>
      <c r="C519" s="167"/>
      <c r="D519" s="165"/>
      <c r="E519" s="165"/>
      <c r="F519" s="167"/>
      <c r="G519" s="167"/>
      <c r="H519" s="167"/>
      <c r="I519" s="167"/>
      <c r="J519" s="167"/>
      <c r="K519" s="167"/>
      <c r="L519" s="167"/>
      <c r="M519" s="168"/>
      <c r="N519" s="168"/>
      <c r="O519" s="168"/>
    </row>
    <row r="520" spans="2:15" ht="21">
      <c r="B520" s="165"/>
      <c r="C520" s="167"/>
      <c r="D520" s="165"/>
      <c r="E520" s="165"/>
      <c r="F520" s="167"/>
      <c r="G520" s="167"/>
      <c r="H520" s="167"/>
      <c r="I520" s="167"/>
      <c r="J520" s="167"/>
      <c r="K520" s="167"/>
      <c r="L520" s="167"/>
      <c r="M520" s="168"/>
      <c r="N520" s="168"/>
      <c r="O520" s="168"/>
    </row>
    <row r="521" spans="2:15" ht="21">
      <c r="B521" s="165"/>
      <c r="C521" s="167"/>
      <c r="D521" s="165"/>
      <c r="E521" s="165"/>
      <c r="F521" s="167"/>
      <c r="G521" s="167"/>
      <c r="H521" s="167"/>
      <c r="I521" s="167"/>
      <c r="J521" s="167"/>
      <c r="K521" s="167"/>
      <c r="L521" s="167"/>
      <c r="M521" s="168"/>
      <c r="N521" s="168"/>
      <c r="O521" s="168"/>
    </row>
    <row r="522" spans="2:15" ht="21">
      <c r="B522" s="165"/>
      <c r="C522" s="167"/>
      <c r="D522" s="165"/>
      <c r="E522" s="165"/>
      <c r="F522" s="167"/>
      <c r="G522" s="167"/>
      <c r="H522" s="167"/>
      <c r="I522" s="167"/>
      <c r="J522" s="167"/>
      <c r="K522" s="167"/>
      <c r="L522" s="167"/>
      <c r="M522" s="168"/>
      <c r="N522" s="168"/>
      <c r="O522" s="168"/>
    </row>
    <row r="523" spans="2:15" ht="21">
      <c r="B523" s="165"/>
      <c r="C523" s="167"/>
      <c r="D523" s="165"/>
      <c r="E523" s="165"/>
      <c r="F523" s="167"/>
      <c r="G523" s="167"/>
      <c r="H523" s="167"/>
      <c r="I523" s="167"/>
      <c r="J523" s="167"/>
      <c r="K523" s="167"/>
      <c r="L523" s="167"/>
      <c r="M523" s="168"/>
      <c r="N523" s="168"/>
      <c r="O523" s="168"/>
    </row>
    <row r="524" spans="2:15" ht="21">
      <c r="B524" s="165"/>
      <c r="C524" s="167"/>
      <c r="D524" s="165"/>
      <c r="E524" s="165"/>
      <c r="F524" s="167"/>
      <c r="G524" s="167"/>
      <c r="H524" s="167"/>
      <c r="I524" s="167"/>
      <c r="J524" s="167"/>
      <c r="K524" s="167"/>
      <c r="L524" s="167"/>
      <c r="M524" s="168"/>
      <c r="N524" s="168"/>
      <c r="O524" s="168"/>
    </row>
    <row r="525" spans="2:15" ht="21">
      <c r="B525" s="165"/>
      <c r="C525" s="167"/>
      <c r="D525" s="165"/>
      <c r="E525" s="165"/>
      <c r="F525" s="167"/>
      <c r="G525" s="167"/>
      <c r="H525" s="167"/>
      <c r="I525" s="167"/>
      <c r="J525" s="167"/>
      <c r="K525" s="167"/>
      <c r="L525" s="167"/>
      <c r="M525" s="168"/>
      <c r="N525" s="168"/>
      <c r="O525" s="168"/>
    </row>
    <row r="526" spans="2:15" ht="21">
      <c r="B526" s="165"/>
      <c r="C526" s="167"/>
      <c r="D526" s="165"/>
      <c r="E526" s="165"/>
      <c r="F526" s="167"/>
      <c r="G526" s="167"/>
      <c r="H526" s="167"/>
      <c r="I526" s="167"/>
      <c r="J526" s="167"/>
      <c r="K526" s="167"/>
      <c r="L526" s="167"/>
      <c r="M526" s="168"/>
      <c r="N526" s="168"/>
      <c r="O526" s="168"/>
    </row>
    <row r="527" spans="2:15" ht="21">
      <c r="B527" s="165"/>
      <c r="C527" s="167"/>
      <c r="D527" s="165"/>
      <c r="E527" s="165"/>
      <c r="F527" s="167"/>
      <c r="G527" s="167"/>
      <c r="H527" s="167"/>
      <c r="I527" s="167"/>
      <c r="J527" s="167"/>
      <c r="K527" s="167"/>
      <c r="L527" s="167"/>
      <c r="M527" s="168"/>
      <c r="N527" s="168"/>
      <c r="O527" s="168"/>
    </row>
    <row r="528" spans="2:15" ht="21">
      <c r="B528" s="165"/>
      <c r="C528" s="167"/>
      <c r="D528" s="165"/>
      <c r="E528" s="165"/>
      <c r="F528" s="167"/>
      <c r="G528" s="167"/>
      <c r="H528" s="167"/>
      <c r="I528" s="167"/>
      <c r="J528" s="167"/>
      <c r="K528" s="167"/>
      <c r="L528" s="167"/>
      <c r="M528" s="168"/>
      <c r="N528" s="168"/>
      <c r="O528" s="168"/>
    </row>
    <row r="529" spans="2:15" ht="21">
      <c r="B529" s="165"/>
      <c r="C529" s="167"/>
      <c r="D529" s="165"/>
      <c r="E529" s="165"/>
      <c r="F529" s="167"/>
      <c r="G529" s="167"/>
      <c r="H529" s="167"/>
      <c r="I529" s="167"/>
      <c r="J529" s="167"/>
      <c r="K529" s="167"/>
      <c r="L529" s="167"/>
      <c r="M529" s="168"/>
      <c r="N529" s="168"/>
      <c r="O529" s="168"/>
    </row>
    <row r="530" spans="2:15" ht="21">
      <c r="B530" s="165"/>
      <c r="C530" s="167"/>
      <c r="D530" s="165"/>
      <c r="E530" s="165"/>
      <c r="F530" s="167"/>
      <c r="G530" s="167"/>
      <c r="H530" s="167"/>
      <c r="I530" s="167"/>
      <c r="J530" s="167"/>
      <c r="K530" s="167"/>
      <c r="L530" s="167"/>
      <c r="M530" s="168"/>
      <c r="N530" s="168"/>
      <c r="O530" s="168"/>
    </row>
    <row r="531" spans="2:15" ht="21">
      <c r="B531" s="165"/>
      <c r="C531" s="167"/>
      <c r="D531" s="165"/>
      <c r="E531" s="165"/>
      <c r="F531" s="167"/>
      <c r="G531" s="167"/>
      <c r="H531" s="167"/>
      <c r="I531" s="167"/>
      <c r="J531" s="167"/>
      <c r="K531" s="167"/>
      <c r="L531" s="167"/>
      <c r="M531" s="168"/>
      <c r="N531" s="168"/>
      <c r="O531" s="168"/>
    </row>
    <row r="532" spans="2:15" ht="21">
      <c r="B532" s="165"/>
      <c r="C532" s="167"/>
      <c r="D532" s="165"/>
      <c r="E532" s="165"/>
      <c r="F532" s="167"/>
      <c r="G532" s="167"/>
      <c r="H532" s="167"/>
      <c r="I532" s="167"/>
      <c r="J532" s="167"/>
      <c r="K532" s="167"/>
      <c r="L532" s="167"/>
      <c r="M532" s="168"/>
      <c r="N532" s="168"/>
      <c r="O532" s="168"/>
    </row>
    <row r="533" spans="2:15" ht="21">
      <c r="B533" s="165"/>
      <c r="C533" s="167"/>
      <c r="D533" s="165"/>
      <c r="E533" s="165"/>
      <c r="F533" s="167"/>
      <c r="G533" s="167"/>
      <c r="H533" s="167"/>
      <c r="I533" s="167"/>
      <c r="J533" s="167"/>
      <c r="K533" s="167"/>
      <c r="L533" s="167"/>
      <c r="M533" s="168"/>
      <c r="N533" s="168"/>
      <c r="O533" s="168"/>
    </row>
    <row r="534" spans="2:15" ht="21">
      <c r="B534" s="165"/>
      <c r="C534" s="167"/>
      <c r="D534" s="165"/>
      <c r="E534" s="165"/>
      <c r="F534" s="167"/>
      <c r="G534" s="167"/>
      <c r="H534" s="167"/>
      <c r="I534" s="167"/>
      <c r="J534" s="167"/>
      <c r="K534" s="167"/>
      <c r="L534" s="167"/>
      <c r="M534" s="168"/>
      <c r="N534" s="168"/>
      <c r="O534" s="168"/>
    </row>
    <row r="535" spans="2:15" ht="21">
      <c r="B535" s="165"/>
      <c r="C535" s="167"/>
      <c r="D535" s="165"/>
      <c r="E535" s="165"/>
      <c r="F535" s="167"/>
      <c r="G535" s="167"/>
      <c r="H535" s="167"/>
      <c r="I535" s="167"/>
      <c r="J535" s="167"/>
      <c r="K535" s="167"/>
      <c r="L535" s="167"/>
      <c r="M535" s="168"/>
      <c r="N535" s="168"/>
      <c r="O535" s="168"/>
    </row>
    <row r="536" spans="2:15" ht="21">
      <c r="B536" s="165"/>
      <c r="C536" s="167"/>
      <c r="D536" s="165"/>
      <c r="E536" s="165"/>
      <c r="F536" s="167"/>
      <c r="G536" s="167"/>
      <c r="H536" s="167"/>
      <c r="I536" s="167"/>
      <c r="J536" s="167"/>
      <c r="K536" s="167"/>
      <c r="L536" s="167"/>
      <c r="M536" s="168"/>
      <c r="N536" s="168"/>
      <c r="O536" s="168"/>
    </row>
    <row r="537" spans="2:15" ht="21">
      <c r="B537" s="165"/>
      <c r="C537" s="167"/>
      <c r="D537" s="165"/>
      <c r="E537" s="165"/>
      <c r="F537" s="167"/>
      <c r="G537" s="167"/>
      <c r="H537" s="167"/>
      <c r="I537" s="167"/>
      <c r="J537" s="167"/>
      <c r="K537" s="167"/>
      <c r="L537" s="167"/>
      <c r="M537" s="168"/>
      <c r="N537" s="168"/>
      <c r="O537" s="168"/>
    </row>
    <row r="538" spans="2:15" ht="21">
      <c r="B538" s="165"/>
      <c r="C538" s="167"/>
      <c r="D538" s="165"/>
      <c r="E538" s="165"/>
      <c r="F538" s="167"/>
      <c r="G538" s="167"/>
      <c r="H538" s="167"/>
      <c r="I538" s="167"/>
      <c r="J538" s="167"/>
      <c r="K538" s="167"/>
      <c r="L538" s="167"/>
      <c r="M538" s="168"/>
      <c r="N538" s="168"/>
      <c r="O538" s="168"/>
    </row>
    <row r="539" spans="2:15" ht="21">
      <c r="B539" s="165"/>
      <c r="C539" s="167"/>
      <c r="D539" s="165"/>
      <c r="E539" s="165"/>
      <c r="F539" s="167"/>
      <c r="G539" s="167"/>
      <c r="H539" s="167"/>
      <c r="I539" s="167"/>
      <c r="J539" s="167"/>
      <c r="K539" s="167"/>
      <c r="L539" s="167"/>
      <c r="M539" s="168"/>
      <c r="N539" s="168"/>
      <c r="O539" s="168"/>
    </row>
    <row r="540" spans="2:15" ht="21">
      <c r="B540" s="165"/>
      <c r="C540" s="167"/>
      <c r="D540" s="165"/>
      <c r="E540" s="165"/>
      <c r="F540" s="167"/>
      <c r="G540" s="167"/>
      <c r="H540" s="167"/>
      <c r="I540" s="167"/>
      <c r="J540" s="167"/>
      <c r="K540" s="167"/>
      <c r="L540" s="167"/>
      <c r="M540" s="168"/>
      <c r="N540" s="168"/>
      <c r="O540" s="168"/>
    </row>
    <row r="541" spans="2:15" ht="21">
      <c r="B541" s="165"/>
      <c r="C541" s="167"/>
      <c r="D541" s="165"/>
      <c r="E541" s="165"/>
      <c r="F541" s="167"/>
      <c r="G541" s="167"/>
      <c r="H541" s="167"/>
      <c r="I541" s="167"/>
      <c r="J541" s="167"/>
      <c r="K541" s="167"/>
      <c r="L541" s="167"/>
      <c r="M541" s="168"/>
      <c r="N541" s="168"/>
      <c r="O541" s="168"/>
    </row>
    <row r="542" spans="2:15" ht="21">
      <c r="B542" s="165"/>
      <c r="C542" s="167"/>
      <c r="D542" s="165"/>
      <c r="E542" s="165"/>
      <c r="F542" s="167"/>
      <c r="G542" s="167"/>
      <c r="H542" s="167"/>
      <c r="I542" s="167"/>
      <c r="J542" s="167"/>
      <c r="K542" s="167"/>
      <c r="L542" s="167"/>
      <c r="M542" s="168"/>
      <c r="N542" s="168"/>
      <c r="O542" s="168"/>
    </row>
    <row r="543" spans="2:15" ht="21">
      <c r="B543" s="165"/>
      <c r="C543" s="167"/>
      <c r="D543" s="165"/>
      <c r="E543" s="165"/>
      <c r="F543" s="167"/>
      <c r="G543" s="167"/>
      <c r="H543" s="167"/>
      <c r="I543" s="167"/>
      <c r="J543" s="167"/>
      <c r="K543" s="167"/>
      <c r="L543" s="167"/>
      <c r="M543" s="168"/>
      <c r="N543" s="168"/>
      <c r="O543" s="168"/>
    </row>
    <row r="544" spans="2:15" ht="21">
      <c r="B544" s="165"/>
      <c r="C544" s="167"/>
      <c r="D544" s="165"/>
      <c r="E544" s="165"/>
      <c r="F544" s="167"/>
      <c r="G544" s="167"/>
      <c r="H544" s="167"/>
      <c r="I544" s="167"/>
      <c r="J544" s="167"/>
      <c r="K544" s="167"/>
      <c r="L544" s="167"/>
      <c r="M544" s="168"/>
      <c r="N544" s="168"/>
      <c r="O544" s="168"/>
    </row>
    <row r="545" spans="2:15" ht="21">
      <c r="B545" s="165"/>
      <c r="C545" s="167"/>
      <c r="D545" s="165"/>
      <c r="E545" s="165"/>
      <c r="F545" s="167"/>
      <c r="G545" s="167"/>
      <c r="H545" s="167"/>
      <c r="I545" s="167"/>
      <c r="J545" s="167"/>
      <c r="K545" s="167"/>
      <c r="L545" s="167"/>
      <c r="M545" s="168"/>
      <c r="N545" s="168"/>
      <c r="O545" s="168"/>
    </row>
    <row r="546" spans="2:15" ht="21">
      <c r="B546" s="165"/>
      <c r="C546" s="167"/>
      <c r="D546" s="165"/>
      <c r="E546" s="165"/>
      <c r="F546" s="167"/>
      <c r="G546" s="167"/>
      <c r="H546" s="167"/>
      <c r="I546" s="167"/>
      <c r="J546" s="167"/>
      <c r="K546" s="167"/>
      <c r="L546" s="167"/>
      <c r="M546" s="168"/>
      <c r="N546" s="168"/>
      <c r="O546" s="168"/>
    </row>
    <row r="547" spans="2:15" ht="21">
      <c r="B547" s="165"/>
      <c r="C547" s="167"/>
      <c r="D547" s="165"/>
      <c r="E547" s="165"/>
      <c r="F547" s="167"/>
      <c r="G547" s="167"/>
      <c r="H547" s="167"/>
      <c r="I547" s="167"/>
      <c r="J547" s="167"/>
      <c r="K547" s="167"/>
      <c r="L547" s="167"/>
      <c r="M547" s="168"/>
      <c r="N547" s="168"/>
      <c r="O547" s="168"/>
    </row>
    <row r="548" spans="2:15" ht="21">
      <c r="B548" s="165"/>
      <c r="C548" s="167"/>
      <c r="D548" s="165"/>
      <c r="E548" s="165"/>
      <c r="F548" s="167"/>
      <c r="G548" s="167"/>
      <c r="H548" s="167"/>
      <c r="I548" s="167"/>
      <c r="J548" s="167"/>
      <c r="K548" s="167"/>
      <c r="L548" s="167"/>
      <c r="M548" s="168"/>
      <c r="N548" s="168"/>
      <c r="O548" s="168"/>
    </row>
    <row r="549" spans="2:15" ht="21">
      <c r="B549" s="165"/>
      <c r="C549" s="167"/>
      <c r="D549" s="165"/>
      <c r="E549" s="165"/>
      <c r="F549" s="167"/>
      <c r="G549" s="167"/>
      <c r="H549" s="167"/>
      <c r="I549" s="167"/>
      <c r="J549" s="167"/>
      <c r="K549" s="167"/>
      <c r="L549" s="167"/>
      <c r="M549" s="168"/>
      <c r="N549" s="168"/>
      <c r="O549" s="168"/>
    </row>
    <row r="550" spans="2:15" ht="21">
      <c r="B550" s="165"/>
      <c r="C550" s="167"/>
      <c r="D550" s="165"/>
      <c r="E550" s="165"/>
      <c r="F550" s="167"/>
      <c r="G550" s="167"/>
      <c r="H550" s="167"/>
      <c r="I550" s="167"/>
      <c r="J550" s="167"/>
      <c r="K550" s="167"/>
      <c r="L550" s="167"/>
      <c r="M550" s="168"/>
      <c r="N550" s="168"/>
      <c r="O550" s="168"/>
    </row>
    <row r="551" spans="2:15" ht="21">
      <c r="B551" s="165"/>
      <c r="C551" s="167"/>
      <c r="D551" s="165"/>
      <c r="E551" s="165"/>
      <c r="F551" s="167"/>
      <c r="G551" s="167"/>
      <c r="H551" s="167"/>
      <c r="I551" s="167"/>
      <c r="J551" s="167"/>
      <c r="K551" s="167"/>
      <c r="L551" s="167"/>
      <c r="M551" s="168"/>
      <c r="N551" s="168"/>
      <c r="O551" s="168"/>
    </row>
    <row r="552" spans="2:15" ht="21">
      <c r="B552" s="165"/>
      <c r="C552" s="167"/>
      <c r="D552" s="165"/>
      <c r="E552" s="165"/>
      <c r="F552" s="167"/>
      <c r="G552" s="167"/>
      <c r="H552" s="167"/>
      <c r="I552" s="167"/>
      <c r="J552" s="167"/>
      <c r="K552" s="167"/>
      <c r="L552" s="167"/>
      <c r="M552" s="168"/>
      <c r="N552" s="168"/>
      <c r="O552" s="168"/>
    </row>
    <row r="553" spans="2:15" ht="21">
      <c r="B553" s="165"/>
      <c r="C553" s="167"/>
      <c r="D553" s="165"/>
      <c r="E553" s="165"/>
      <c r="F553" s="167"/>
      <c r="G553" s="167"/>
      <c r="H553" s="167"/>
      <c r="I553" s="167"/>
      <c r="J553" s="167"/>
      <c r="K553" s="167"/>
      <c r="L553" s="167"/>
      <c r="M553" s="168"/>
      <c r="N553" s="168"/>
      <c r="O553" s="168"/>
    </row>
    <row r="554" spans="2:15" ht="21">
      <c r="B554" s="165"/>
      <c r="C554" s="167"/>
      <c r="D554" s="165"/>
      <c r="E554" s="165"/>
      <c r="F554" s="167"/>
      <c r="G554" s="167"/>
      <c r="H554" s="167"/>
      <c r="I554" s="167"/>
      <c r="J554" s="167"/>
      <c r="K554" s="167"/>
      <c r="L554" s="167"/>
      <c r="M554" s="168"/>
      <c r="N554" s="168"/>
      <c r="O554" s="168"/>
    </row>
    <row r="555" spans="2:15" ht="21">
      <c r="B555" s="165"/>
      <c r="C555" s="167"/>
      <c r="D555" s="165"/>
      <c r="E555" s="165"/>
      <c r="F555" s="167"/>
      <c r="G555" s="167"/>
      <c r="H555" s="167"/>
      <c r="I555" s="167"/>
      <c r="J555" s="167"/>
      <c r="K555" s="167"/>
      <c r="L555" s="167"/>
      <c r="M555" s="168"/>
      <c r="N555" s="168"/>
      <c r="O555" s="168"/>
    </row>
    <row r="556" spans="2:15" ht="21">
      <c r="B556" s="165"/>
      <c r="C556" s="167"/>
      <c r="D556" s="165"/>
      <c r="E556" s="165"/>
      <c r="F556" s="167"/>
      <c r="G556" s="167"/>
      <c r="H556" s="167"/>
      <c r="I556" s="167"/>
      <c r="J556" s="167"/>
      <c r="K556" s="167"/>
      <c r="L556" s="167"/>
      <c r="M556" s="168"/>
      <c r="N556" s="168"/>
      <c r="O556" s="168"/>
    </row>
    <row r="557" spans="2:15" ht="21">
      <c r="B557" s="165"/>
      <c r="C557" s="167"/>
      <c r="D557" s="165"/>
      <c r="E557" s="165"/>
      <c r="F557" s="167"/>
      <c r="G557" s="167"/>
      <c r="H557" s="167"/>
      <c r="I557" s="167"/>
      <c r="J557" s="167"/>
      <c r="K557" s="167"/>
      <c r="L557" s="167"/>
      <c r="M557" s="168"/>
      <c r="N557" s="168"/>
      <c r="O557" s="168"/>
    </row>
    <row r="558" spans="2:15" ht="21">
      <c r="B558" s="165"/>
      <c r="C558" s="167"/>
      <c r="D558" s="165"/>
      <c r="E558" s="165"/>
      <c r="F558" s="167"/>
      <c r="G558" s="167"/>
      <c r="H558" s="167"/>
      <c r="I558" s="167"/>
      <c r="J558" s="167"/>
      <c r="K558" s="167"/>
      <c r="L558" s="167"/>
      <c r="M558" s="168"/>
      <c r="N558" s="168"/>
      <c r="O558" s="168"/>
    </row>
    <row r="559" spans="2:15" ht="21">
      <c r="B559" s="165"/>
      <c r="C559" s="167"/>
      <c r="D559" s="165"/>
      <c r="E559" s="165"/>
      <c r="F559" s="167"/>
      <c r="G559" s="167"/>
      <c r="H559" s="167"/>
      <c r="I559" s="167"/>
      <c r="J559" s="167"/>
      <c r="K559" s="167"/>
      <c r="L559" s="167"/>
      <c r="M559" s="168"/>
      <c r="N559" s="168"/>
      <c r="O559" s="168"/>
    </row>
    <row r="560" spans="2:15" ht="21">
      <c r="B560" s="165"/>
      <c r="C560" s="167"/>
      <c r="D560" s="165"/>
      <c r="E560" s="165"/>
      <c r="F560" s="167"/>
      <c r="G560" s="167"/>
      <c r="H560" s="167"/>
      <c r="I560" s="167"/>
      <c r="J560" s="167"/>
      <c r="K560" s="167"/>
      <c r="L560" s="167"/>
      <c r="M560" s="168"/>
      <c r="N560" s="168"/>
      <c r="O560" s="168"/>
    </row>
    <row r="561" spans="2:15" ht="21">
      <c r="B561" s="165"/>
      <c r="C561" s="167"/>
      <c r="D561" s="165"/>
      <c r="E561" s="165"/>
      <c r="F561" s="167"/>
      <c r="G561" s="167"/>
      <c r="H561" s="167"/>
      <c r="I561" s="167"/>
      <c r="J561" s="167"/>
      <c r="K561" s="167"/>
      <c r="L561" s="167"/>
      <c r="M561" s="168"/>
      <c r="N561" s="168"/>
      <c r="O561" s="168"/>
    </row>
    <row r="562" spans="2:15" ht="21">
      <c r="B562" s="165"/>
      <c r="C562" s="167"/>
      <c r="D562" s="165"/>
      <c r="E562" s="165"/>
      <c r="F562" s="167"/>
      <c r="G562" s="167"/>
      <c r="H562" s="167"/>
      <c r="I562" s="167"/>
      <c r="J562" s="167"/>
      <c r="K562" s="167"/>
      <c r="L562" s="167"/>
      <c r="M562" s="168"/>
      <c r="N562" s="168"/>
      <c r="O562" s="168"/>
    </row>
    <row r="563" spans="2:15" ht="21">
      <c r="B563" s="165"/>
      <c r="C563" s="167"/>
      <c r="D563" s="165"/>
      <c r="E563" s="165"/>
      <c r="F563" s="167"/>
      <c r="G563" s="167"/>
      <c r="H563" s="167"/>
      <c r="I563" s="167"/>
      <c r="J563" s="167"/>
      <c r="K563" s="167"/>
      <c r="L563" s="167"/>
      <c r="M563" s="168"/>
      <c r="N563" s="168"/>
      <c r="O563" s="168"/>
    </row>
    <row r="564" spans="2:15" ht="21">
      <c r="B564" s="165"/>
      <c r="C564" s="167"/>
      <c r="D564" s="165"/>
      <c r="E564" s="165"/>
      <c r="F564" s="167"/>
      <c r="G564" s="167"/>
      <c r="H564" s="167"/>
      <c r="I564" s="167"/>
      <c r="J564" s="167"/>
      <c r="K564" s="167"/>
      <c r="L564" s="167"/>
      <c r="M564" s="168"/>
      <c r="N564" s="168"/>
      <c r="O564" s="168"/>
    </row>
    <row r="565" spans="2:15" ht="21">
      <c r="B565" s="165"/>
      <c r="C565" s="167"/>
      <c r="D565" s="165"/>
      <c r="E565" s="165"/>
      <c r="F565" s="167"/>
      <c r="G565" s="167"/>
      <c r="H565" s="167"/>
      <c r="I565" s="167"/>
      <c r="J565" s="167"/>
      <c r="K565" s="167"/>
      <c r="L565" s="167"/>
      <c r="M565" s="168"/>
      <c r="N565" s="168"/>
      <c r="O565" s="168"/>
    </row>
    <row r="566" spans="2:15" ht="21">
      <c r="B566" s="165"/>
      <c r="C566" s="167"/>
      <c r="D566" s="165"/>
      <c r="E566" s="165"/>
      <c r="F566" s="167"/>
      <c r="G566" s="167"/>
      <c r="H566" s="167"/>
      <c r="I566" s="167"/>
      <c r="J566" s="167"/>
      <c r="K566" s="167"/>
      <c r="L566" s="167"/>
      <c r="M566" s="168"/>
      <c r="N566" s="168"/>
      <c r="O566" s="168"/>
    </row>
    <row r="567" spans="2:15" ht="21">
      <c r="B567" s="165"/>
      <c r="C567" s="167"/>
      <c r="D567" s="165"/>
      <c r="E567" s="165"/>
      <c r="F567" s="167"/>
      <c r="G567" s="167"/>
      <c r="H567" s="167"/>
      <c r="I567" s="167"/>
      <c r="J567" s="167"/>
      <c r="K567" s="167"/>
      <c r="L567" s="167"/>
      <c r="M567" s="168"/>
      <c r="N567" s="168"/>
      <c r="O567" s="168"/>
    </row>
    <row r="568" spans="2:15" ht="21">
      <c r="B568" s="165"/>
      <c r="C568" s="167"/>
      <c r="D568" s="165"/>
      <c r="E568" s="165"/>
      <c r="F568" s="167"/>
      <c r="G568" s="167"/>
      <c r="H568" s="167"/>
      <c r="I568" s="167"/>
      <c r="J568" s="167"/>
      <c r="K568" s="167"/>
      <c r="L568" s="167"/>
      <c r="M568" s="168"/>
      <c r="N568" s="168"/>
      <c r="O568" s="168"/>
    </row>
    <row r="569" spans="2:15" ht="21">
      <c r="B569" s="165"/>
      <c r="C569" s="167"/>
      <c r="D569" s="165"/>
      <c r="E569" s="165"/>
      <c r="F569" s="167"/>
      <c r="G569" s="167"/>
      <c r="H569" s="167"/>
      <c r="I569" s="167"/>
      <c r="J569" s="167"/>
      <c r="K569" s="167"/>
      <c r="L569" s="167"/>
      <c r="M569" s="168"/>
      <c r="N569" s="168"/>
      <c r="O569" s="168"/>
    </row>
    <row r="570" spans="2:15" ht="21">
      <c r="B570" s="165"/>
      <c r="C570" s="167"/>
      <c r="D570" s="165"/>
      <c r="E570" s="165"/>
      <c r="F570" s="167"/>
      <c r="G570" s="167"/>
      <c r="H570" s="167"/>
      <c r="I570" s="167"/>
      <c r="J570" s="167"/>
      <c r="K570" s="167"/>
      <c r="L570" s="167"/>
      <c r="M570" s="168"/>
      <c r="N570" s="168"/>
      <c r="O570" s="168"/>
    </row>
    <row r="571" spans="2:15" ht="21">
      <c r="B571" s="165"/>
      <c r="C571" s="167"/>
      <c r="D571" s="165"/>
      <c r="E571" s="165"/>
      <c r="F571" s="167"/>
      <c r="G571" s="167"/>
      <c r="H571" s="167"/>
      <c r="I571" s="167"/>
      <c r="J571" s="167"/>
      <c r="K571" s="167"/>
      <c r="L571" s="167"/>
      <c r="M571" s="168"/>
      <c r="N571" s="168"/>
      <c r="O571" s="168"/>
    </row>
    <row r="572" spans="2:15" ht="21">
      <c r="B572" s="165"/>
      <c r="C572" s="167"/>
      <c r="D572" s="165"/>
      <c r="E572" s="165"/>
      <c r="F572" s="167"/>
      <c r="G572" s="167"/>
      <c r="H572" s="167"/>
      <c r="I572" s="167"/>
      <c r="J572" s="167"/>
      <c r="K572" s="167"/>
      <c r="L572" s="167"/>
      <c r="M572" s="168"/>
      <c r="N572" s="168"/>
      <c r="O572" s="168"/>
    </row>
    <row r="573" spans="2:15" ht="21">
      <c r="B573" s="165"/>
      <c r="C573" s="167"/>
      <c r="D573" s="165"/>
      <c r="E573" s="165"/>
      <c r="F573" s="167"/>
      <c r="G573" s="167"/>
      <c r="H573" s="167"/>
      <c r="I573" s="167"/>
      <c r="J573" s="167"/>
      <c r="K573" s="167"/>
      <c r="L573" s="167"/>
      <c r="M573" s="168"/>
      <c r="N573" s="168"/>
      <c r="O573" s="168"/>
    </row>
    <row r="574" spans="2:15" ht="21">
      <c r="B574" s="165"/>
      <c r="C574" s="167"/>
      <c r="D574" s="165"/>
      <c r="E574" s="165"/>
      <c r="F574" s="167"/>
      <c r="G574" s="167"/>
      <c r="H574" s="167"/>
      <c r="I574" s="167"/>
      <c r="J574" s="167"/>
      <c r="K574" s="167"/>
      <c r="L574" s="167"/>
      <c r="M574" s="168"/>
      <c r="N574" s="168"/>
      <c r="O574" s="168"/>
    </row>
    <row r="575" spans="2:15" ht="21">
      <c r="B575" s="165"/>
      <c r="C575" s="167"/>
      <c r="D575" s="165"/>
      <c r="E575" s="165"/>
      <c r="F575" s="167"/>
      <c r="G575" s="167"/>
      <c r="H575" s="167"/>
      <c r="I575" s="167"/>
      <c r="J575" s="167"/>
      <c r="K575" s="167"/>
      <c r="L575" s="167"/>
      <c r="M575" s="168"/>
      <c r="N575" s="168"/>
      <c r="O575" s="168"/>
    </row>
    <row r="576" spans="2:15" ht="21">
      <c r="B576" s="165"/>
      <c r="C576" s="167"/>
      <c r="D576" s="165"/>
      <c r="E576" s="165"/>
      <c r="F576" s="167"/>
      <c r="G576" s="167"/>
      <c r="H576" s="167"/>
      <c r="I576" s="167"/>
      <c r="J576" s="167"/>
      <c r="K576" s="167"/>
      <c r="L576" s="167"/>
      <c r="M576" s="168"/>
      <c r="N576" s="168"/>
      <c r="O576" s="168"/>
    </row>
    <row r="577" spans="2:15" ht="21">
      <c r="B577" s="165"/>
      <c r="C577" s="167"/>
      <c r="D577" s="165"/>
      <c r="E577" s="165"/>
      <c r="F577" s="167"/>
      <c r="G577" s="167"/>
      <c r="H577" s="167"/>
      <c r="I577" s="167"/>
      <c r="J577" s="167"/>
      <c r="K577" s="167"/>
      <c r="L577" s="167"/>
      <c r="M577" s="168"/>
      <c r="N577" s="168"/>
      <c r="O577" s="168"/>
    </row>
    <row r="578" spans="2:15" ht="21">
      <c r="B578" s="165"/>
      <c r="C578" s="167"/>
      <c r="D578" s="165"/>
      <c r="E578" s="165"/>
      <c r="F578" s="167"/>
      <c r="G578" s="167"/>
      <c r="H578" s="167"/>
      <c r="I578" s="167"/>
      <c r="J578" s="167"/>
      <c r="K578" s="167"/>
      <c r="L578" s="167"/>
      <c r="M578" s="168"/>
      <c r="N578" s="168"/>
      <c r="O578" s="168"/>
    </row>
    <row r="579" spans="2:15" ht="21">
      <c r="B579" s="165"/>
      <c r="C579" s="167"/>
      <c r="D579" s="165"/>
      <c r="E579" s="165"/>
      <c r="F579" s="167"/>
      <c r="G579" s="167"/>
      <c r="H579" s="167"/>
      <c r="I579" s="167"/>
      <c r="J579" s="167"/>
      <c r="K579" s="167"/>
      <c r="L579" s="167"/>
      <c r="M579" s="168"/>
      <c r="N579" s="168"/>
      <c r="O579" s="168"/>
    </row>
    <row r="580" spans="2:15" ht="21">
      <c r="B580" s="165"/>
      <c r="C580" s="167"/>
      <c r="D580" s="165"/>
      <c r="E580" s="165"/>
      <c r="F580" s="167"/>
      <c r="G580" s="167"/>
      <c r="H580" s="167"/>
      <c r="I580" s="167"/>
      <c r="J580" s="167"/>
      <c r="K580" s="167"/>
      <c r="L580" s="167"/>
      <c r="M580" s="168"/>
      <c r="N580" s="168"/>
      <c r="O580" s="168"/>
    </row>
    <row r="581" spans="2:15" ht="21">
      <c r="B581" s="165"/>
      <c r="C581" s="167"/>
      <c r="D581" s="165"/>
      <c r="E581" s="165"/>
      <c r="F581" s="167"/>
      <c r="G581" s="167"/>
      <c r="H581" s="167"/>
      <c r="I581" s="167"/>
      <c r="J581" s="167"/>
      <c r="K581" s="167"/>
      <c r="L581" s="167"/>
      <c r="M581" s="168"/>
      <c r="N581" s="168"/>
      <c r="O581" s="168"/>
    </row>
    <row r="582" spans="2:15" ht="21">
      <c r="B582" s="165"/>
      <c r="C582" s="167"/>
      <c r="D582" s="165"/>
      <c r="E582" s="165"/>
      <c r="F582" s="167"/>
      <c r="G582" s="167"/>
      <c r="H582" s="167"/>
      <c r="I582" s="167"/>
      <c r="J582" s="167"/>
      <c r="K582" s="167"/>
      <c r="L582" s="167"/>
      <c r="M582" s="168"/>
      <c r="N582" s="168"/>
      <c r="O582" s="168"/>
    </row>
    <row r="583" spans="2:15" ht="21">
      <c r="B583" s="165"/>
      <c r="C583" s="167"/>
      <c r="D583" s="165"/>
      <c r="E583" s="165"/>
      <c r="F583" s="167"/>
      <c r="G583" s="167"/>
      <c r="H583" s="167"/>
      <c r="I583" s="167"/>
      <c r="J583" s="167"/>
      <c r="K583" s="167"/>
      <c r="L583" s="167"/>
      <c r="M583" s="168"/>
      <c r="N583" s="168"/>
      <c r="O583" s="168"/>
    </row>
    <row r="584" spans="2:15" ht="21">
      <c r="B584" s="165"/>
      <c r="C584" s="167"/>
      <c r="D584" s="165"/>
      <c r="E584" s="165"/>
      <c r="F584" s="167"/>
      <c r="G584" s="167"/>
      <c r="H584" s="167"/>
      <c r="I584" s="167"/>
      <c r="J584" s="167"/>
      <c r="K584" s="167"/>
      <c r="L584" s="167"/>
      <c r="M584" s="168"/>
      <c r="N584" s="168"/>
      <c r="O584" s="168"/>
    </row>
    <row r="585" spans="2:15" ht="21">
      <c r="B585" s="165"/>
      <c r="C585" s="167"/>
      <c r="D585" s="165"/>
      <c r="E585" s="165"/>
      <c r="F585" s="167"/>
      <c r="G585" s="167"/>
      <c r="H585" s="167"/>
      <c r="I585" s="167"/>
      <c r="J585" s="167"/>
      <c r="K585" s="167"/>
      <c r="L585" s="167"/>
      <c r="M585" s="168"/>
      <c r="N585" s="168"/>
      <c r="O585" s="168"/>
    </row>
    <row r="586" spans="2:15" ht="21">
      <c r="B586" s="165"/>
      <c r="C586" s="167"/>
      <c r="D586" s="165"/>
      <c r="E586" s="165"/>
      <c r="F586" s="167"/>
      <c r="G586" s="167"/>
      <c r="H586" s="167"/>
      <c r="I586" s="167"/>
      <c r="J586" s="167"/>
      <c r="K586" s="167"/>
      <c r="L586" s="167"/>
      <c r="M586" s="168"/>
      <c r="N586" s="168"/>
      <c r="O586" s="168"/>
    </row>
    <row r="587" spans="2:15" ht="21">
      <c r="B587" s="165"/>
      <c r="C587" s="167"/>
      <c r="D587" s="165"/>
      <c r="E587" s="165"/>
      <c r="F587" s="167"/>
      <c r="G587" s="167"/>
      <c r="H587" s="167"/>
      <c r="I587" s="167"/>
      <c r="J587" s="167"/>
      <c r="K587" s="167"/>
      <c r="L587" s="167"/>
      <c r="M587" s="168"/>
      <c r="N587" s="168"/>
      <c r="O587" s="168"/>
    </row>
    <row r="588" spans="2:15" ht="21">
      <c r="B588" s="165"/>
      <c r="C588" s="167"/>
      <c r="D588" s="165"/>
      <c r="E588" s="165"/>
      <c r="F588" s="167"/>
      <c r="G588" s="167"/>
      <c r="H588" s="167"/>
      <c r="I588" s="167"/>
      <c r="J588" s="167"/>
      <c r="K588" s="167"/>
      <c r="L588" s="167"/>
      <c r="M588" s="168"/>
      <c r="N588" s="168"/>
      <c r="O588" s="168"/>
    </row>
    <row r="589" spans="2:15" ht="21">
      <c r="B589" s="165"/>
      <c r="C589" s="167"/>
      <c r="D589" s="165"/>
      <c r="E589" s="165"/>
      <c r="F589" s="167"/>
      <c r="G589" s="167"/>
      <c r="H589" s="167"/>
      <c r="I589" s="167"/>
      <c r="J589" s="167"/>
      <c r="K589" s="167"/>
      <c r="L589" s="167"/>
      <c r="M589" s="168"/>
      <c r="N589" s="168"/>
      <c r="O589" s="168"/>
    </row>
    <row r="590" spans="2:15" ht="21">
      <c r="B590" s="165"/>
      <c r="C590" s="167"/>
      <c r="D590" s="165"/>
      <c r="E590" s="165"/>
      <c r="F590" s="167"/>
      <c r="G590" s="167"/>
      <c r="H590" s="167"/>
      <c r="I590" s="167"/>
      <c r="J590" s="167"/>
      <c r="K590" s="167"/>
      <c r="L590" s="167"/>
      <c r="M590" s="168"/>
      <c r="N590" s="168"/>
      <c r="O590" s="168"/>
    </row>
    <row r="591" spans="2:15" ht="21">
      <c r="B591" s="165"/>
      <c r="C591" s="167"/>
      <c r="D591" s="165"/>
      <c r="E591" s="165"/>
      <c r="F591" s="167"/>
      <c r="G591" s="167"/>
      <c r="H591" s="167"/>
      <c r="I591" s="167"/>
      <c r="J591" s="167"/>
      <c r="K591" s="167"/>
      <c r="L591" s="167"/>
      <c r="M591" s="168"/>
      <c r="N591" s="168"/>
      <c r="O591" s="168"/>
    </row>
    <row r="592" spans="2:15" ht="21">
      <c r="B592" s="165"/>
      <c r="C592" s="167"/>
      <c r="D592" s="165"/>
      <c r="E592" s="165"/>
      <c r="F592" s="167"/>
      <c r="G592" s="167"/>
      <c r="H592" s="167"/>
      <c r="I592" s="167"/>
      <c r="J592" s="167"/>
      <c r="K592" s="167"/>
      <c r="L592" s="167"/>
      <c r="M592" s="168"/>
      <c r="N592" s="168"/>
      <c r="O592" s="168"/>
    </row>
    <row r="593" spans="2:15" ht="21">
      <c r="B593" s="165"/>
      <c r="C593" s="167"/>
      <c r="D593" s="165"/>
      <c r="E593" s="165"/>
      <c r="F593" s="167"/>
      <c r="G593" s="167"/>
      <c r="H593" s="167"/>
      <c r="I593" s="167"/>
      <c r="J593" s="167"/>
      <c r="K593" s="167"/>
      <c r="L593" s="167"/>
      <c r="M593" s="168"/>
      <c r="N593" s="168"/>
      <c r="O593" s="168"/>
    </row>
    <row r="594" spans="2:15" ht="21">
      <c r="B594" s="165"/>
      <c r="C594" s="167"/>
      <c r="D594" s="165"/>
      <c r="E594" s="165"/>
      <c r="F594" s="167"/>
      <c r="G594" s="167"/>
      <c r="H594" s="167"/>
      <c r="I594" s="167"/>
      <c r="J594" s="167"/>
      <c r="K594" s="167"/>
      <c r="L594" s="167"/>
      <c r="M594" s="168"/>
      <c r="N594" s="168"/>
      <c r="O594" s="168"/>
    </row>
    <row r="595" spans="2:15" ht="21">
      <c r="B595" s="165"/>
      <c r="C595" s="167"/>
      <c r="D595" s="165"/>
      <c r="E595" s="165"/>
      <c r="F595" s="167"/>
      <c r="G595" s="167"/>
      <c r="H595" s="167"/>
      <c r="I595" s="167"/>
      <c r="J595" s="167"/>
      <c r="K595" s="167"/>
      <c r="L595" s="167"/>
      <c r="M595" s="168"/>
      <c r="N595" s="168"/>
      <c r="O595" s="168"/>
    </row>
    <row r="596" spans="2:15" ht="21">
      <c r="B596" s="165"/>
      <c r="C596" s="167"/>
      <c r="D596" s="165"/>
      <c r="E596" s="165"/>
      <c r="F596" s="167"/>
      <c r="G596" s="167"/>
      <c r="H596" s="167"/>
      <c r="I596" s="167"/>
      <c r="J596" s="167"/>
      <c r="K596" s="167"/>
      <c r="L596" s="167"/>
      <c r="M596" s="168"/>
      <c r="N596" s="168"/>
      <c r="O596" s="168"/>
    </row>
    <row r="597" spans="2:15" ht="21">
      <c r="B597" s="165"/>
      <c r="C597" s="167"/>
      <c r="D597" s="165"/>
      <c r="E597" s="165"/>
      <c r="F597" s="167"/>
      <c r="G597" s="167"/>
      <c r="H597" s="167"/>
      <c r="I597" s="167"/>
      <c r="J597" s="167"/>
      <c r="K597" s="167"/>
      <c r="L597" s="167"/>
      <c r="M597" s="168"/>
      <c r="N597" s="168"/>
      <c r="O597" s="168"/>
    </row>
    <row r="598" spans="2:15" ht="21">
      <c r="B598" s="165"/>
      <c r="C598" s="167"/>
      <c r="D598" s="165"/>
      <c r="E598" s="165"/>
      <c r="F598" s="167"/>
      <c r="G598" s="167"/>
      <c r="H598" s="167"/>
      <c r="I598" s="167"/>
      <c r="J598" s="167"/>
      <c r="K598" s="167"/>
      <c r="L598" s="167"/>
      <c r="M598" s="168"/>
      <c r="N598" s="168"/>
      <c r="O598" s="168"/>
    </row>
    <row r="599" spans="2:15" ht="21">
      <c r="B599" s="165"/>
      <c r="C599" s="167"/>
      <c r="D599" s="165"/>
      <c r="E599" s="165"/>
      <c r="F599" s="167"/>
      <c r="G599" s="167"/>
      <c r="H599" s="167"/>
      <c r="I599" s="167"/>
      <c r="J599" s="167"/>
      <c r="K599" s="167"/>
      <c r="L599" s="167"/>
      <c r="M599" s="168"/>
      <c r="N599" s="168"/>
      <c r="O599" s="168"/>
    </row>
    <row r="600" spans="2:15" ht="21">
      <c r="B600" s="165"/>
      <c r="C600" s="167"/>
      <c r="D600" s="165"/>
      <c r="E600" s="165"/>
      <c r="F600" s="167"/>
      <c r="G600" s="167"/>
      <c r="H600" s="167"/>
      <c r="I600" s="167"/>
      <c r="J600" s="167"/>
      <c r="K600" s="167"/>
      <c r="L600" s="167"/>
      <c r="M600" s="168"/>
      <c r="N600" s="168"/>
      <c r="O600" s="168"/>
    </row>
    <row r="601" spans="2:15" ht="21">
      <c r="B601" s="165"/>
      <c r="C601" s="167"/>
      <c r="D601" s="165"/>
      <c r="E601" s="165"/>
      <c r="F601" s="167"/>
      <c r="G601" s="167"/>
      <c r="H601" s="167"/>
      <c r="I601" s="167"/>
      <c r="J601" s="167"/>
      <c r="K601" s="167"/>
      <c r="L601" s="167"/>
      <c r="M601" s="168"/>
      <c r="N601" s="168"/>
      <c r="O601" s="168"/>
    </row>
    <row r="602" spans="2:15" ht="21">
      <c r="B602" s="165"/>
      <c r="C602" s="167"/>
      <c r="D602" s="165"/>
      <c r="E602" s="165"/>
      <c r="F602" s="167"/>
      <c r="G602" s="167"/>
      <c r="H602" s="167"/>
      <c r="I602" s="167"/>
      <c r="J602" s="167"/>
      <c r="K602" s="167"/>
      <c r="L602" s="167"/>
      <c r="M602" s="168"/>
      <c r="N602" s="168"/>
      <c r="O602" s="168"/>
    </row>
    <row r="603" spans="2:15" ht="21">
      <c r="B603" s="165"/>
      <c r="C603" s="167"/>
      <c r="D603" s="165"/>
      <c r="E603" s="165"/>
      <c r="F603" s="167"/>
      <c r="G603" s="167"/>
      <c r="H603" s="167"/>
      <c r="I603" s="167"/>
      <c r="J603" s="167"/>
      <c r="K603" s="167"/>
      <c r="L603" s="167"/>
      <c r="M603" s="168"/>
      <c r="N603" s="168"/>
      <c r="O603" s="168"/>
    </row>
    <row r="604" spans="2:15" ht="21">
      <c r="B604" s="165"/>
      <c r="C604" s="167"/>
      <c r="D604" s="165"/>
      <c r="E604" s="165"/>
      <c r="F604" s="167"/>
      <c r="G604" s="167"/>
      <c r="H604" s="167"/>
      <c r="I604" s="167"/>
      <c r="J604" s="167"/>
      <c r="K604" s="167"/>
      <c r="L604" s="167"/>
      <c r="M604" s="168"/>
      <c r="N604" s="168"/>
      <c r="O604" s="168"/>
    </row>
    <row r="605" spans="2:15" ht="21">
      <c r="B605" s="165"/>
      <c r="C605" s="167"/>
      <c r="D605" s="165"/>
      <c r="E605" s="165"/>
      <c r="F605" s="167"/>
      <c r="G605" s="167"/>
      <c r="H605" s="167"/>
      <c r="I605" s="167"/>
      <c r="J605" s="167"/>
      <c r="K605" s="167"/>
      <c r="L605" s="167"/>
      <c r="M605" s="168"/>
      <c r="N605" s="168"/>
      <c r="O605" s="168"/>
    </row>
    <row r="606" spans="2:15" ht="21">
      <c r="B606" s="165"/>
      <c r="C606" s="167"/>
      <c r="D606" s="165"/>
      <c r="E606" s="165"/>
      <c r="F606" s="167"/>
      <c r="G606" s="167"/>
      <c r="H606" s="167"/>
      <c r="I606" s="167"/>
      <c r="J606" s="167"/>
      <c r="K606" s="167"/>
      <c r="L606" s="167"/>
      <c r="M606" s="168"/>
      <c r="N606" s="168"/>
      <c r="O606" s="168"/>
    </row>
    <row r="607" spans="2:15" ht="21">
      <c r="B607" s="165"/>
      <c r="C607" s="167"/>
      <c r="D607" s="165"/>
      <c r="E607" s="165"/>
      <c r="F607" s="167"/>
      <c r="G607" s="167"/>
      <c r="H607" s="167"/>
      <c r="I607" s="167"/>
      <c r="J607" s="167"/>
      <c r="K607" s="167"/>
      <c r="L607" s="167"/>
      <c r="M607" s="168"/>
      <c r="N607" s="168"/>
      <c r="O607" s="168"/>
    </row>
    <row r="608" spans="2:15" ht="21">
      <c r="B608" s="165"/>
      <c r="C608" s="167"/>
      <c r="D608" s="165"/>
      <c r="E608" s="165"/>
      <c r="F608" s="167"/>
      <c r="G608" s="167"/>
      <c r="H608" s="167"/>
      <c r="I608" s="167"/>
      <c r="J608" s="167"/>
      <c r="K608" s="167"/>
      <c r="L608" s="167"/>
      <c r="M608" s="168"/>
      <c r="N608" s="168"/>
      <c r="O608" s="168"/>
    </row>
    <row r="609" spans="2:15" ht="21">
      <c r="B609" s="165"/>
      <c r="C609" s="167"/>
      <c r="D609" s="165"/>
      <c r="E609" s="165"/>
      <c r="F609" s="167"/>
      <c r="G609" s="167"/>
      <c r="H609" s="167"/>
      <c r="I609" s="167"/>
      <c r="J609" s="167"/>
      <c r="K609" s="167"/>
      <c r="L609" s="167"/>
      <c r="M609" s="168"/>
      <c r="N609" s="168"/>
      <c r="O609" s="168"/>
    </row>
    <row r="610" spans="2:15" ht="21">
      <c r="B610" s="165"/>
      <c r="C610" s="167"/>
      <c r="D610" s="165"/>
      <c r="E610" s="165"/>
      <c r="F610" s="167"/>
      <c r="G610" s="167"/>
      <c r="H610" s="167"/>
      <c r="I610" s="167"/>
      <c r="J610" s="167"/>
      <c r="K610" s="167"/>
      <c r="L610" s="167"/>
      <c r="M610" s="168"/>
      <c r="N610" s="168"/>
      <c r="O610" s="168"/>
    </row>
    <row r="611" spans="2:15" ht="21">
      <c r="B611" s="165"/>
      <c r="C611" s="167"/>
      <c r="D611" s="165"/>
      <c r="E611" s="165"/>
      <c r="F611" s="167"/>
      <c r="G611" s="167"/>
      <c r="H611" s="167"/>
      <c r="I611" s="167"/>
      <c r="J611" s="167"/>
      <c r="K611" s="167"/>
      <c r="L611" s="167"/>
      <c r="M611" s="168"/>
      <c r="N611" s="168"/>
      <c r="O611" s="168"/>
    </row>
    <row r="612" spans="2:15" ht="21">
      <c r="B612" s="165"/>
      <c r="C612" s="167"/>
      <c r="D612" s="165"/>
      <c r="E612" s="165"/>
      <c r="F612" s="167"/>
      <c r="G612" s="167"/>
      <c r="H612" s="167"/>
      <c r="I612" s="167"/>
      <c r="J612" s="167"/>
      <c r="K612" s="167"/>
      <c r="L612" s="167"/>
      <c r="M612" s="168"/>
      <c r="N612" s="168"/>
      <c r="O612" s="168"/>
    </row>
    <row r="613" spans="2:15" ht="21">
      <c r="B613" s="165"/>
      <c r="C613" s="167"/>
      <c r="D613" s="165"/>
      <c r="E613" s="165"/>
      <c r="F613" s="167"/>
      <c r="G613" s="167"/>
      <c r="H613" s="167"/>
      <c r="I613" s="167"/>
      <c r="J613" s="167"/>
      <c r="K613" s="167"/>
      <c r="L613" s="167"/>
      <c r="M613" s="168"/>
      <c r="N613" s="168"/>
      <c r="O613" s="168"/>
    </row>
    <row r="614" spans="2:15" ht="21">
      <c r="B614" s="165"/>
      <c r="C614" s="167"/>
      <c r="D614" s="165"/>
      <c r="E614" s="165"/>
      <c r="F614" s="167"/>
      <c r="G614" s="167"/>
      <c r="H614" s="167"/>
      <c r="I614" s="167"/>
      <c r="J614" s="167"/>
      <c r="K614" s="167"/>
      <c r="L614" s="167"/>
      <c r="M614" s="168"/>
      <c r="N614" s="168"/>
      <c r="O614" s="168"/>
    </row>
    <row r="615" spans="2:15" ht="21">
      <c r="B615" s="165"/>
      <c r="C615" s="167"/>
      <c r="D615" s="165"/>
      <c r="E615" s="165"/>
      <c r="F615" s="167"/>
      <c r="G615" s="167"/>
      <c r="H615" s="167"/>
      <c r="I615" s="167"/>
      <c r="J615" s="167"/>
      <c r="K615" s="167"/>
      <c r="L615" s="167"/>
      <c r="M615" s="168"/>
      <c r="N615" s="168"/>
      <c r="O615" s="168"/>
    </row>
    <row r="616" spans="2:15" ht="21">
      <c r="B616" s="165"/>
      <c r="C616" s="167"/>
      <c r="D616" s="165"/>
      <c r="E616" s="165"/>
      <c r="F616" s="167"/>
      <c r="G616" s="167"/>
      <c r="H616" s="167"/>
      <c r="I616" s="167"/>
      <c r="J616" s="167"/>
      <c r="K616" s="167"/>
      <c r="L616" s="167"/>
      <c r="M616" s="168"/>
      <c r="N616" s="168"/>
      <c r="O616" s="168"/>
    </row>
    <row r="617" spans="2:15" ht="21">
      <c r="B617" s="165"/>
      <c r="C617" s="167"/>
      <c r="D617" s="165"/>
      <c r="E617" s="165"/>
      <c r="F617" s="167"/>
      <c r="G617" s="167"/>
      <c r="H617" s="167"/>
      <c r="I617" s="167"/>
      <c r="J617" s="167"/>
      <c r="K617" s="167"/>
      <c r="L617" s="167"/>
      <c r="M617" s="168"/>
      <c r="N617" s="168"/>
      <c r="O617" s="168"/>
    </row>
    <row r="618" spans="2:15" ht="21">
      <c r="B618" s="165"/>
      <c r="C618" s="167"/>
      <c r="D618" s="165"/>
      <c r="E618" s="165"/>
      <c r="F618" s="167"/>
      <c r="G618" s="167"/>
      <c r="H618" s="167"/>
      <c r="I618" s="167"/>
      <c r="J618" s="167"/>
      <c r="K618" s="167"/>
      <c r="L618" s="167"/>
      <c r="M618" s="168"/>
      <c r="N618" s="168"/>
      <c r="O618" s="168"/>
    </row>
    <row r="619" spans="2:15" ht="21">
      <c r="B619" s="165"/>
      <c r="C619" s="167"/>
      <c r="D619" s="165"/>
      <c r="E619" s="165"/>
      <c r="F619" s="167"/>
      <c r="G619" s="167"/>
      <c r="H619" s="167"/>
      <c r="I619" s="167"/>
      <c r="J619" s="167"/>
      <c r="K619" s="167"/>
      <c r="L619" s="167"/>
      <c r="M619" s="168"/>
      <c r="N619" s="168"/>
      <c r="O619" s="168"/>
    </row>
    <row r="620" spans="2:15" ht="21">
      <c r="B620" s="165"/>
      <c r="C620" s="167"/>
      <c r="D620" s="165"/>
      <c r="E620" s="165"/>
      <c r="F620" s="167"/>
      <c r="G620" s="167"/>
      <c r="H620" s="167"/>
      <c r="I620" s="167"/>
      <c r="J620" s="167"/>
      <c r="K620" s="167"/>
      <c r="L620" s="167"/>
      <c r="M620" s="168"/>
      <c r="N620" s="168"/>
      <c r="O620" s="168"/>
    </row>
    <row r="621" spans="2:15" ht="21">
      <c r="B621" s="165"/>
      <c r="C621" s="167"/>
      <c r="D621" s="165"/>
      <c r="E621" s="165"/>
      <c r="F621" s="167"/>
      <c r="G621" s="167"/>
      <c r="H621" s="167"/>
      <c r="I621" s="167"/>
      <c r="J621" s="167"/>
      <c r="K621" s="167"/>
      <c r="L621" s="167"/>
      <c r="M621" s="168"/>
      <c r="N621" s="168"/>
      <c r="O621" s="168"/>
    </row>
    <row r="622" spans="2:15" ht="21">
      <c r="B622" s="165"/>
      <c r="C622" s="167"/>
      <c r="D622" s="165"/>
      <c r="E622" s="165"/>
      <c r="F622" s="167"/>
      <c r="G622" s="167"/>
      <c r="H622" s="167"/>
      <c r="I622" s="167"/>
      <c r="J622" s="167"/>
      <c r="K622" s="167"/>
      <c r="L622" s="167"/>
      <c r="M622" s="168"/>
      <c r="N622" s="168"/>
      <c r="O622" s="168"/>
    </row>
    <row r="623" spans="2:15" ht="21">
      <c r="B623" s="165"/>
      <c r="C623" s="167"/>
      <c r="D623" s="165"/>
      <c r="E623" s="165"/>
      <c r="F623" s="167"/>
      <c r="G623" s="167"/>
      <c r="H623" s="167"/>
      <c r="I623" s="167"/>
      <c r="J623" s="167"/>
      <c r="K623" s="167"/>
      <c r="L623" s="167"/>
      <c r="M623" s="168"/>
      <c r="N623" s="168"/>
      <c r="O623" s="168"/>
    </row>
    <row r="624" spans="2:15" ht="21">
      <c r="B624" s="165"/>
      <c r="C624" s="167"/>
      <c r="D624" s="165"/>
      <c r="E624" s="165"/>
      <c r="F624" s="167"/>
      <c r="G624" s="167"/>
      <c r="H624" s="167"/>
      <c r="I624" s="167"/>
      <c r="J624" s="167"/>
      <c r="K624" s="167"/>
      <c r="L624" s="167"/>
      <c r="M624" s="168"/>
      <c r="N624" s="168"/>
      <c r="O624" s="168"/>
    </row>
    <row r="625" spans="2:15" ht="21">
      <c r="B625" s="165"/>
      <c r="C625" s="167"/>
      <c r="D625" s="165"/>
      <c r="E625" s="165"/>
      <c r="F625" s="167"/>
      <c r="G625" s="167"/>
      <c r="H625" s="167"/>
      <c r="I625" s="167"/>
      <c r="J625" s="167"/>
      <c r="K625" s="167"/>
      <c r="L625" s="167"/>
      <c r="M625" s="168"/>
      <c r="N625" s="168"/>
      <c r="O625" s="168"/>
    </row>
    <row r="626" spans="2:15" ht="21">
      <c r="B626" s="165"/>
      <c r="C626" s="167"/>
      <c r="D626" s="165"/>
      <c r="E626" s="165"/>
      <c r="F626" s="167"/>
      <c r="G626" s="167"/>
      <c r="H626" s="167"/>
      <c r="I626" s="167"/>
      <c r="J626" s="167"/>
      <c r="K626" s="167"/>
      <c r="L626" s="167"/>
      <c r="M626" s="168"/>
      <c r="N626" s="168"/>
      <c r="O626" s="168"/>
    </row>
    <row r="627" spans="2:15" ht="21">
      <c r="B627" s="165"/>
      <c r="C627" s="167"/>
      <c r="D627" s="165"/>
      <c r="E627" s="165"/>
      <c r="F627" s="167"/>
      <c r="G627" s="167"/>
      <c r="H627" s="167"/>
      <c r="I627" s="167"/>
      <c r="J627" s="167"/>
      <c r="K627" s="167"/>
      <c r="L627" s="167"/>
      <c r="M627" s="168"/>
      <c r="N627" s="168"/>
      <c r="O627" s="168"/>
    </row>
    <row r="628" spans="2:15" ht="21">
      <c r="B628" s="165"/>
      <c r="C628" s="167"/>
      <c r="D628" s="165"/>
      <c r="E628" s="165"/>
      <c r="F628" s="167"/>
      <c r="G628" s="167"/>
      <c r="H628" s="167"/>
      <c r="I628" s="167"/>
      <c r="J628" s="167"/>
      <c r="K628" s="167"/>
      <c r="L628" s="167"/>
      <c r="M628" s="168"/>
      <c r="N628" s="168"/>
      <c r="O628" s="168"/>
    </row>
    <row r="629" spans="2:15" ht="21">
      <c r="B629" s="165"/>
      <c r="C629" s="167"/>
      <c r="D629" s="165"/>
      <c r="E629" s="165"/>
      <c r="F629" s="167"/>
      <c r="G629" s="167"/>
      <c r="H629" s="167"/>
      <c r="I629" s="167"/>
      <c r="J629" s="167"/>
      <c r="K629" s="167"/>
      <c r="L629" s="167"/>
      <c r="M629" s="168"/>
      <c r="N629" s="168"/>
      <c r="O629" s="168"/>
    </row>
    <row r="630" spans="2:15" ht="21">
      <c r="B630" s="165"/>
      <c r="C630" s="167"/>
      <c r="D630" s="165"/>
      <c r="E630" s="165"/>
      <c r="F630" s="167"/>
      <c r="G630" s="167"/>
      <c r="H630" s="167"/>
      <c r="I630" s="167"/>
      <c r="J630" s="167"/>
      <c r="K630" s="167"/>
      <c r="L630" s="167"/>
      <c r="M630" s="168"/>
      <c r="N630" s="168"/>
      <c r="O630" s="168"/>
    </row>
    <row r="631" spans="2:15" ht="21">
      <c r="B631" s="165"/>
      <c r="C631" s="167"/>
      <c r="D631" s="165"/>
      <c r="E631" s="165"/>
      <c r="F631" s="167"/>
      <c r="G631" s="167"/>
      <c r="H631" s="167"/>
      <c r="I631" s="167"/>
      <c r="J631" s="167"/>
      <c r="K631" s="167"/>
      <c r="L631" s="167"/>
      <c r="M631" s="168"/>
      <c r="N631" s="168"/>
      <c r="O631" s="168"/>
    </row>
    <row r="632" spans="2:15" ht="21">
      <c r="B632" s="165"/>
      <c r="C632" s="167"/>
      <c r="D632" s="165"/>
      <c r="E632" s="165"/>
      <c r="F632" s="167"/>
      <c r="G632" s="167"/>
      <c r="H632" s="167"/>
      <c r="I632" s="167"/>
      <c r="J632" s="167"/>
      <c r="K632" s="167"/>
      <c r="L632" s="167"/>
      <c r="M632" s="168"/>
      <c r="N632" s="168"/>
      <c r="O632" s="168"/>
    </row>
    <row r="633" spans="2:15" ht="21">
      <c r="B633" s="165"/>
      <c r="C633" s="167"/>
      <c r="D633" s="165"/>
      <c r="E633" s="165"/>
      <c r="F633" s="167"/>
      <c r="G633" s="167"/>
      <c r="H633" s="167"/>
      <c r="I633" s="167"/>
      <c r="J633" s="167"/>
      <c r="K633" s="167"/>
      <c r="L633" s="167"/>
      <c r="M633" s="168"/>
      <c r="N633" s="168"/>
      <c r="O633" s="168"/>
    </row>
    <row r="634" spans="2:15" ht="21">
      <c r="B634" s="165"/>
      <c r="C634" s="167"/>
      <c r="D634" s="165"/>
      <c r="E634" s="165"/>
      <c r="F634" s="167"/>
      <c r="G634" s="167"/>
      <c r="H634" s="167"/>
      <c r="I634" s="167"/>
      <c r="J634" s="167"/>
      <c r="K634" s="167"/>
      <c r="L634" s="167"/>
      <c r="M634" s="168"/>
      <c r="N634" s="168"/>
      <c r="O634" s="168"/>
    </row>
    <row r="635" spans="2:15" ht="21">
      <c r="B635" s="165"/>
      <c r="C635" s="167"/>
      <c r="D635" s="165"/>
      <c r="E635" s="165"/>
      <c r="F635" s="167"/>
      <c r="G635" s="167"/>
      <c r="H635" s="167"/>
      <c r="I635" s="167"/>
      <c r="J635" s="167"/>
      <c r="K635" s="167"/>
      <c r="L635" s="167"/>
      <c r="M635" s="168"/>
      <c r="N635" s="168"/>
      <c r="O635" s="168"/>
    </row>
    <row r="636" spans="2:15" ht="21">
      <c r="B636" s="165"/>
      <c r="C636" s="167"/>
      <c r="D636" s="165"/>
      <c r="E636" s="165"/>
      <c r="F636" s="167"/>
      <c r="G636" s="167"/>
      <c r="H636" s="167"/>
      <c r="I636" s="167"/>
      <c r="J636" s="167"/>
      <c r="K636" s="167"/>
      <c r="L636" s="167"/>
      <c r="M636" s="168"/>
      <c r="N636" s="168"/>
      <c r="O636" s="168"/>
    </row>
    <row r="637" spans="2:15" ht="21">
      <c r="B637" s="165"/>
      <c r="C637" s="167"/>
      <c r="D637" s="165"/>
      <c r="E637" s="165"/>
      <c r="F637" s="167"/>
      <c r="G637" s="167"/>
      <c r="H637" s="167"/>
      <c r="I637" s="167"/>
      <c r="J637" s="167"/>
      <c r="K637" s="167"/>
      <c r="L637" s="167"/>
      <c r="M637" s="168"/>
      <c r="N637" s="168"/>
      <c r="O637" s="168"/>
    </row>
    <row r="638" spans="2:15" ht="21">
      <c r="B638" s="165"/>
      <c r="C638" s="167"/>
      <c r="D638" s="165"/>
      <c r="E638" s="165"/>
      <c r="F638" s="167"/>
      <c r="G638" s="167"/>
      <c r="H638" s="167"/>
      <c r="I638" s="167"/>
      <c r="J638" s="167"/>
      <c r="K638" s="167"/>
      <c r="L638" s="167"/>
      <c r="M638" s="168"/>
      <c r="N638" s="168"/>
      <c r="O638" s="168"/>
    </row>
    <row r="639" spans="2:15" ht="21">
      <c r="B639" s="165"/>
      <c r="C639" s="167"/>
      <c r="D639" s="165"/>
      <c r="E639" s="165"/>
      <c r="F639" s="167"/>
      <c r="G639" s="167"/>
      <c r="H639" s="167"/>
      <c r="I639" s="167"/>
      <c r="J639" s="167"/>
      <c r="K639" s="167"/>
      <c r="L639" s="167"/>
      <c r="M639" s="168"/>
      <c r="N639" s="168"/>
      <c r="O639" s="168"/>
    </row>
    <row r="640" spans="2:15" ht="21">
      <c r="B640" s="165"/>
      <c r="C640" s="167"/>
      <c r="D640" s="165"/>
      <c r="E640" s="165"/>
      <c r="F640" s="167"/>
      <c r="G640" s="167"/>
      <c r="H640" s="167"/>
      <c r="I640" s="167"/>
      <c r="J640" s="167"/>
      <c r="K640" s="167"/>
      <c r="L640" s="167"/>
      <c r="M640" s="168"/>
      <c r="N640" s="168"/>
      <c r="O640" s="168"/>
    </row>
    <row r="641" spans="2:15" ht="21">
      <c r="B641" s="165"/>
      <c r="C641" s="167"/>
      <c r="D641" s="165"/>
      <c r="E641" s="165"/>
      <c r="F641" s="167"/>
      <c r="G641" s="167"/>
      <c r="H641" s="167"/>
      <c r="I641" s="167"/>
      <c r="J641" s="167"/>
      <c r="K641" s="167"/>
      <c r="L641" s="167"/>
      <c r="M641" s="168"/>
      <c r="N641" s="168"/>
      <c r="O641" s="168"/>
    </row>
    <row r="642" spans="2:15" ht="21">
      <c r="B642" s="165"/>
      <c r="C642" s="167"/>
      <c r="D642" s="165"/>
      <c r="E642" s="165"/>
      <c r="F642" s="167"/>
      <c r="G642" s="167"/>
      <c r="H642" s="167"/>
      <c r="I642" s="167"/>
      <c r="J642" s="167"/>
      <c r="K642" s="167"/>
      <c r="L642" s="167"/>
      <c r="M642" s="168"/>
      <c r="N642" s="168"/>
      <c r="O642" s="168"/>
    </row>
    <row r="643" spans="2:15" ht="21">
      <c r="B643" s="165"/>
      <c r="C643" s="167"/>
      <c r="D643" s="165"/>
      <c r="E643" s="165"/>
      <c r="F643" s="167"/>
      <c r="G643" s="167"/>
      <c r="H643" s="167"/>
      <c r="I643" s="167"/>
      <c r="J643" s="167"/>
      <c r="K643" s="167"/>
      <c r="L643" s="167"/>
      <c r="M643" s="168"/>
      <c r="N643" s="168"/>
      <c r="O643" s="168"/>
    </row>
    <row r="644" spans="2:15" ht="21">
      <c r="B644" s="165"/>
      <c r="C644" s="167"/>
      <c r="D644" s="165"/>
      <c r="E644" s="165"/>
      <c r="F644" s="167"/>
      <c r="G644" s="167"/>
      <c r="H644" s="167"/>
      <c r="I644" s="167"/>
      <c r="J644" s="167"/>
      <c r="K644" s="167"/>
      <c r="L644" s="167"/>
      <c r="M644" s="168"/>
      <c r="N644" s="168"/>
      <c r="O644" s="168"/>
    </row>
    <row r="645" spans="2:15" ht="21">
      <c r="B645" s="165"/>
      <c r="C645" s="167"/>
      <c r="D645" s="165"/>
      <c r="E645" s="165"/>
      <c r="F645" s="167"/>
      <c r="G645" s="167"/>
      <c r="H645" s="167"/>
      <c r="I645" s="167"/>
      <c r="J645" s="167"/>
      <c r="K645" s="167"/>
      <c r="L645" s="167"/>
      <c r="M645" s="168"/>
      <c r="N645" s="168"/>
      <c r="O645" s="168"/>
    </row>
    <row r="646" spans="2:15" ht="21">
      <c r="B646" s="165"/>
      <c r="C646" s="167"/>
      <c r="D646" s="165"/>
      <c r="E646" s="165"/>
      <c r="F646" s="167"/>
      <c r="G646" s="167"/>
      <c r="H646" s="167"/>
      <c r="I646" s="167"/>
      <c r="J646" s="167"/>
      <c r="K646" s="167"/>
      <c r="L646" s="167"/>
      <c r="M646" s="168"/>
      <c r="N646" s="168"/>
      <c r="O646" s="168"/>
    </row>
    <row r="647" spans="2:15" ht="21">
      <c r="B647" s="165"/>
      <c r="C647" s="167"/>
      <c r="D647" s="165"/>
      <c r="E647" s="165"/>
      <c r="F647" s="167"/>
      <c r="G647" s="167"/>
      <c r="H647" s="167"/>
      <c r="I647" s="167"/>
      <c r="J647" s="167"/>
      <c r="K647" s="167"/>
      <c r="L647" s="167"/>
      <c r="M647" s="168"/>
      <c r="N647" s="168"/>
      <c r="O647" s="168"/>
    </row>
    <row r="648" spans="2:15" ht="21">
      <c r="B648" s="165"/>
      <c r="C648" s="167"/>
      <c r="D648" s="165"/>
      <c r="E648" s="165"/>
      <c r="F648" s="167"/>
      <c r="G648" s="167"/>
      <c r="H648" s="167"/>
      <c r="I648" s="167"/>
      <c r="J648" s="167"/>
      <c r="K648" s="167"/>
      <c r="L648" s="167"/>
      <c r="M648" s="168"/>
      <c r="N648" s="168"/>
      <c r="O648" s="168"/>
    </row>
    <row r="649" spans="2:15" ht="21">
      <c r="B649" s="165"/>
      <c r="C649" s="167"/>
      <c r="D649" s="165"/>
      <c r="E649" s="165"/>
      <c r="F649" s="167"/>
      <c r="G649" s="167"/>
      <c r="H649" s="167"/>
      <c r="I649" s="167"/>
      <c r="J649" s="167"/>
      <c r="K649" s="167"/>
      <c r="L649" s="167"/>
      <c r="M649" s="168"/>
      <c r="N649" s="168"/>
      <c r="O649" s="168"/>
    </row>
    <row r="650" spans="2:15" ht="21">
      <c r="B650" s="165"/>
      <c r="C650" s="167"/>
      <c r="D650" s="165"/>
      <c r="E650" s="165"/>
      <c r="F650" s="167"/>
      <c r="G650" s="167"/>
      <c r="H650" s="167"/>
      <c r="I650" s="167"/>
      <c r="J650" s="167"/>
      <c r="K650" s="167"/>
      <c r="L650" s="167"/>
      <c r="M650" s="168"/>
      <c r="N650" s="168"/>
      <c r="O650" s="168"/>
    </row>
    <row r="651" spans="2:15" ht="21">
      <c r="B651" s="165"/>
      <c r="C651" s="167"/>
      <c r="D651" s="165"/>
      <c r="E651" s="165"/>
      <c r="F651" s="167"/>
      <c r="G651" s="167"/>
      <c r="H651" s="167"/>
      <c r="I651" s="167"/>
      <c r="J651" s="167"/>
      <c r="K651" s="167"/>
      <c r="L651" s="167"/>
      <c r="M651" s="168"/>
      <c r="N651" s="168"/>
      <c r="O651" s="168"/>
    </row>
    <row r="652" spans="2:15" ht="21">
      <c r="B652" s="165"/>
      <c r="C652" s="167"/>
      <c r="D652" s="165"/>
      <c r="E652" s="165"/>
      <c r="F652" s="167"/>
      <c r="G652" s="167"/>
      <c r="H652" s="167"/>
      <c r="I652" s="167"/>
      <c r="J652" s="167"/>
      <c r="K652" s="167"/>
      <c r="L652" s="167"/>
      <c r="M652" s="168"/>
      <c r="N652" s="168"/>
      <c r="O652" s="168"/>
    </row>
    <row r="653" spans="2:15" ht="21">
      <c r="B653" s="165"/>
      <c r="C653" s="167"/>
      <c r="D653" s="165"/>
      <c r="E653" s="165"/>
      <c r="F653" s="167"/>
      <c r="G653" s="167"/>
      <c r="H653" s="167"/>
      <c r="I653" s="167"/>
      <c r="J653" s="167"/>
      <c r="K653" s="167"/>
      <c r="L653" s="167"/>
      <c r="M653" s="168"/>
      <c r="N653" s="168"/>
      <c r="O653" s="168"/>
    </row>
    <row r="654" spans="2:15" ht="21">
      <c r="B654" s="165"/>
      <c r="C654" s="167"/>
      <c r="D654" s="165"/>
      <c r="E654" s="165"/>
      <c r="F654" s="167"/>
      <c r="G654" s="167"/>
      <c r="H654" s="167"/>
      <c r="I654" s="167"/>
      <c r="J654" s="167"/>
      <c r="K654" s="167"/>
      <c r="L654" s="167"/>
      <c r="M654" s="168"/>
      <c r="N654" s="168"/>
      <c r="O654" s="168"/>
    </row>
    <row r="655" spans="2:15" ht="21">
      <c r="B655" s="165"/>
      <c r="C655" s="167"/>
      <c r="D655" s="165"/>
      <c r="E655" s="165"/>
      <c r="F655" s="167"/>
      <c r="G655" s="167"/>
      <c r="H655" s="167"/>
      <c r="I655" s="167"/>
      <c r="J655" s="167"/>
      <c r="K655" s="167"/>
      <c r="L655" s="167"/>
      <c r="M655" s="168"/>
      <c r="N655" s="168"/>
      <c r="O655" s="168"/>
    </row>
    <row r="656" spans="2:15" ht="21">
      <c r="B656" s="165"/>
      <c r="C656" s="167"/>
      <c r="D656" s="165"/>
      <c r="E656" s="165"/>
      <c r="F656" s="167"/>
      <c r="G656" s="167"/>
      <c r="H656" s="167"/>
      <c r="I656" s="167"/>
      <c r="J656" s="167"/>
      <c r="K656" s="167"/>
      <c r="L656" s="167"/>
      <c r="M656" s="168"/>
      <c r="N656" s="168"/>
      <c r="O656" s="168"/>
    </row>
    <row r="657" spans="2:15" ht="21">
      <c r="B657" s="165"/>
      <c r="C657" s="167"/>
      <c r="D657" s="165"/>
      <c r="E657" s="165"/>
      <c r="F657" s="167"/>
      <c r="G657" s="167"/>
      <c r="H657" s="167"/>
      <c r="I657" s="167"/>
      <c r="J657" s="167"/>
      <c r="K657" s="167"/>
      <c r="L657" s="167"/>
      <c r="M657" s="168"/>
      <c r="N657" s="168"/>
      <c r="O657" s="168"/>
    </row>
    <row r="658" spans="2:15" ht="21">
      <c r="B658" s="165"/>
      <c r="C658" s="167"/>
      <c r="D658" s="165"/>
      <c r="E658" s="165"/>
      <c r="F658" s="167"/>
      <c r="G658" s="167"/>
      <c r="H658" s="167"/>
      <c r="I658" s="167"/>
      <c r="J658" s="167"/>
      <c r="K658" s="167"/>
      <c r="L658" s="167"/>
      <c r="M658" s="168"/>
      <c r="N658" s="168"/>
      <c r="O658" s="168"/>
    </row>
    <row r="659" spans="2:15" ht="21">
      <c r="B659" s="165"/>
      <c r="C659" s="167"/>
      <c r="D659" s="165"/>
      <c r="E659" s="165"/>
      <c r="F659" s="167"/>
      <c r="G659" s="167"/>
      <c r="H659" s="167"/>
      <c r="I659" s="167"/>
      <c r="J659" s="167"/>
      <c r="K659" s="167"/>
      <c r="L659" s="167"/>
      <c r="M659" s="168"/>
      <c r="N659" s="168"/>
      <c r="O659" s="168"/>
    </row>
    <row r="660" spans="2:15" ht="21">
      <c r="B660" s="165"/>
      <c r="C660" s="167"/>
      <c r="D660" s="165"/>
      <c r="E660" s="165"/>
      <c r="F660" s="167"/>
      <c r="G660" s="167"/>
      <c r="H660" s="167"/>
      <c r="I660" s="167"/>
      <c r="J660" s="167"/>
      <c r="K660" s="167"/>
      <c r="L660" s="167"/>
      <c r="M660" s="168"/>
      <c r="N660" s="168"/>
      <c r="O660" s="168"/>
    </row>
    <row r="661" spans="2:15" ht="21">
      <c r="B661" s="165"/>
      <c r="C661" s="167"/>
      <c r="D661" s="165"/>
      <c r="E661" s="165"/>
      <c r="F661" s="167"/>
      <c r="G661" s="167"/>
      <c r="H661" s="167"/>
      <c r="I661" s="167"/>
      <c r="J661" s="167"/>
      <c r="K661" s="167"/>
      <c r="L661" s="167"/>
      <c r="M661" s="168"/>
      <c r="N661" s="168"/>
      <c r="O661" s="168"/>
    </row>
    <row r="662" spans="2:15" ht="21">
      <c r="B662" s="165"/>
      <c r="C662" s="167"/>
      <c r="D662" s="165"/>
      <c r="E662" s="165"/>
      <c r="F662" s="167"/>
      <c r="G662" s="167"/>
      <c r="H662" s="167"/>
      <c r="I662" s="167"/>
      <c r="J662" s="167"/>
      <c r="K662" s="167"/>
      <c r="L662" s="167"/>
      <c r="M662" s="168"/>
      <c r="N662" s="168"/>
      <c r="O662" s="168"/>
    </row>
    <row r="663" spans="2:15" ht="21">
      <c r="B663" s="165"/>
      <c r="C663" s="167"/>
      <c r="D663" s="165"/>
      <c r="E663" s="165"/>
      <c r="F663" s="167"/>
      <c r="G663" s="167"/>
      <c r="H663" s="167"/>
      <c r="I663" s="167"/>
      <c r="J663" s="167"/>
      <c r="K663" s="167"/>
      <c r="L663" s="167"/>
      <c r="M663" s="168"/>
      <c r="N663" s="168"/>
      <c r="O663" s="168"/>
    </row>
    <row r="664" spans="2:15" ht="21">
      <c r="B664" s="165"/>
      <c r="C664" s="167"/>
      <c r="D664" s="165"/>
      <c r="E664" s="165"/>
      <c r="F664" s="167"/>
      <c r="G664" s="167"/>
      <c r="H664" s="167"/>
      <c r="I664" s="167"/>
      <c r="J664" s="167"/>
      <c r="K664" s="167"/>
      <c r="L664" s="167"/>
      <c r="M664" s="168"/>
      <c r="N664" s="168"/>
      <c r="O664" s="168"/>
    </row>
    <row r="665" spans="2:15" ht="21">
      <c r="B665" s="165"/>
      <c r="C665" s="167"/>
      <c r="D665" s="165"/>
      <c r="E665" s="165"/>
      <c r="F665" s="167"/>
      <c r="G665" s="167"/>
      <c r="H665" s="167"/>
      <c r="I665" s="167"/>
      <c r="J665" s="167"/>
      <c r="K665" s="167"/>
      <c r="L665" s="167"/>
      <c r="M665" s="168"/>
      <c r="N665" s="168"/>
      <c r="O665" s="168"/>
    </row>
    <row r="666" spans="2:15" ht="21">
      <c r="B666" s="165"/>
      <c r="C666" s="167"/>
      <c r="D666" s="165"/>
      <c r="E666" s="165"/>
      <c r="F666" s="167"/>
      <c r="G666" s="167"/>
      <c r="H666" s="167"/>
      <c r="I666" s="167"/>
      <c r="J666" s="167"/>
      <c r="K666" s="167"/>
      <c r="L666" s="167"/>
      <c r="M666" s="168"/>
      <c r="N666" s="168"/>
      <c r="O666" s="168"/>
    </row>
    <row r="667" spans="2:15" ht="21">
      <c r="B667" s="165"/>
      <c r="C667" s="167"/>
      <c r="D667" s="165"/>
      <c r="E667" s="165"/>
      <c r="F667" s="167"/>
      <c r="G667" s="167"/>
      <c r="H667" s="167"/>
      <c r="I667" s="167"/>
      <c r="J667" s="167"/>
      <c r="K667" s="167"/>
      <c r="L667" s="167"/>
      <c r="M667" s="168"/>
      <c r="N667" s="168"/>
      <c r="O667" s="168"/>
    </row>
    <row r="668" spans="2:15" ht="21">
      <c r="B668" s="165"/>
      <c r="C668" s="167"/>
      <c r="D668" s="165"/>
      <c r="E668" s="165"/>
      <c r="F668" s="167"/>
      <c r="G668" s="167"/>
      <c r="H668" s="167"/>
      <c r="I668" s="167"/>
      <c r="J668" s="167"/>
      <c r="K668" s="167"/>
      <c r="L668" s="167"/>
      <c r="M668" s="168"/>
      <c r="N668" s="168"/>
      <c r="O668" s="168"/>
    </row>
    <row r="669" spans="2:15" ht="21">
      <c r="B669" s="165"/>
      <c r="C669" s="167"/>
      <c r="D669" s="165"/>
      <c r="E669" s="165"/>
      <c r="F669" s="167"/>
      <c r="G669" s="167"/>
      <c r="H669" s="167"/>
      <c r="I669" s="167"/>
      <c r="J669" s="167"/>
      <c r="K669" s="167"/>
      <c r="L669" s="167"/>
      <c r="M669" s="168"/>
      <c r="N669" s="168"/>
      <c r="O669" s="168"/>
    </row>
    <row r="670" spans="2:15" ht="21">
      <c r="B670" s="165"/>
      <c r="C670" s="167"/>
      <c r="D670" s="165"/>
      <c r="E670" s="165"/>
      <c r="F670" s="167"/>
      <c r="G670" s="167"/>
      <c r="H670" s="167"/>
      <c r="I670" s="167"/>
      <c r="J670" s="167"/>
      <c r="K670" s="167"/>
      <c r="L670" s="167"/>
      <c r="M670" s="168"/>
      <c r="N670" s="168"/>
      <c r="O670" s="168"/>
    </row>
    <row r="671" spans="2:15" ht="21">
      <c r="B671" s="165"/>
      <c r="C671" s="167"/>
      <c r="D671" s="165"/>
      <c r="E671" s="165"/>
      <c r="F671" s="167"/>
      <c r="G671" s="167"/>
      <c r="H671" s="167"/>
      <c r="I671" s="167"/>
      <c r="J671" s="167"/>
      <c r="K671" s="167"/>
      <c r="L671" s="167"/>
      <c r="M671" s="168"/>
      <c r="N671" s="168"/>
      <c r="O671" s="168"/>
    </row>
    <row r="672" spans="2:15" ht="21">
      <c r="B672" s="165"/>
      <c r="C672" s="167"/>
      <c r="D672" s="165"/>
      <c r="E672" s="165"/>
      <c r="F672" s="167"/>
      <c r="G672" s="167"/>
      <c r="H672" s="167"/>
      <c r="I672" s="167"/>
      <c r="J672" s="167"/>
      <c r="K672" s="167"/>
      <c r="L672" s="167"/>
      <c r="M672" s="168"/>
      <c r="N672" s="168"/>
      <c r="O672" s="168"/>
    </row>
    <row r="673" spans="2:15" ht="21">
      <c r="B673" s="165"/>
      <c r="C673" s="167"/>
      <c r="D673" s="165"/>
      <c r="E673" s="165"/>
      <c r="F673" s="167"/>
      <c r="G673" s="167"/>
      <c r="H673" s="167"/>
      <c r="I673" s="167"/>
      <c r="J673" s="167"/>
      <c r="K673" s="167"/>
      <c r="L673" s="167"/>
      <c r="M673" s="168"/>
      <c r="N673" s="168"/>
      <c r="O673" s="168"/>
    </row>
    <row r="674" spans="2:15" ht="21">
      <c r="B674" s="165"/>
      <c r="C674" s="167"/>
      <c r="D674" s="165"/>
      <c r="E674" s="165"/>
      <c r="F674" s="167"/>
      <c r="G674" s="167"/>
      <c r="H674" s="167"/>
      <c r="I674" s="167"/>
      <c r="J674" s="167"/>
      <c r="K674" s="167"/>
      <c r="L674" s="167"/>
      <c r="M674" s="168"/>
      <c r="N674" s="168"/>
      <c r="O674" s="168"/>
    </row>
    <row r="675" spans="2:15" ht="21">
      <c r="B675" s="165"/>
      <c r="C675" s="167"/>
      <c r="D675" s="165"/>
      <c r="E675" s="165"/>
      <c r="F675" s="167"/>
      <c r="G675" s="167"/>
      <c r="H675" s="167"/>
      <c r="I675" s="167"/>
      <c r="J675" s="167"/>
      <c r="K675" s="167"/>
      <c r="L675" s="167"/>
      <c r="M675" s="168"/>
      <c r="N675" s="168"/>
      <c r="O675" s="168"/>
    </row>
    <row r="676" spans="2:15" ht="21">
      <c r="B676" s="165"/>
      <c r="C676" s="167"/>
      <c r="D676" s="165"/>
      <c r="E676" s="165"/>
      <c r="F676" s="167"/>
      <c r="G676" s="167"/>
      <c r="H676" s="167"/>
      <c r="I676" s="167"/>
      <c r="J676" s="167"/>
      <c r="K676" s="167"/>
      <c r="L676" s="167"/>
      <c r="M676" s="168"/>
      <c r="N676" s="168"/>
      <c r="O676" s="168"/>
    </row>
    <row r="677" spans="2:15" ht="21">
      <c r="B677" s="165"/>
      <c r="C677" s="167"/>
      <c r="D677" s="165"/>
      <c r="E677" s="165"/>
      <c r="F677" s="167"/>
      <c r="G677" s="167"/>
      <c r="H677" s="167"/>
      <c r="I677" s="167"/>
      <c r="J677" s="167"/>
      <c r="K677" s="167"/>
      <c r="L677" s="167"/>
      <c r="M677" s="168"/>
      <c r="N677" s="168"/>
      <c r="O677" s="168"/>
    </row>
    <row r="678" spans="2:15" ht="21">
      <c r="B678" s="165"/>
      <c r="C678" s="167"/>
      <c r="D678" s="165"/>
      <c r="E678" s="165"/>
      <c r="F678" s="167"/>
      <c r="G678" s="167"/>
      <c r="H678" s="167"/>
      <c r="I678" s="167"/>
      <c r="J678" s="167"/>
      <c r="K678" s="167"/>
      <c r="L678" s="167"/>
      <c r="M678" s="168"/>
      <c r="N678" s="168"/>
      <c r="O678" s="168"/>
    </row>
    <row r="679" spans="2:15" ht="21">
      <c r="B679" s="165"/>
      <c r="C679" s="167"/>
      <c r="D679" s="165"/>
      <c r="E679" s="165"/>
      <c r="F679" s="167"/>
      <c r="G679" s="167"/>
      <c r="H679" s="167"/>
      <c r="I679" s="167"/>
      <c r="J679" s="167"/>
      <c r="K679" s="167"/>
      <c r="L679" s="167"/>
      <c r="M679" s="168"/>
      <c r="N679" s="168"/>
      <c r="O679" s="168"/>
    </row>
    <row r="680" spans="2:15" ht="21">
      <c r="B680" s="165"/>
      <c r="C680" s="167"/>
      <c r="D680" s="165"/>
      <c r="E680" s="165"/>
      <c r="F680" s="167"/>
      <c r="G680" s="167"/>
      <c r="H680" s="167"/>
      <c r="I680" s="167"/>
      <c r="J680" s="167"/>
      <c r="K680" s="167"/>
      <c r="L680" s="167"/>
      <c r="M680" s="168"/>
      <c r="N680" s="168"/>
      <c r="O680" s="168"/>
    </row>
    <row r="681" spans="2:15" ht="21">
      <c r="B681" s="165"/>
      <c r="C681" s="167"/>
      <c r="D681" s="165"/>
      <c r="E681" s="165"/>
      <c r="F681" s="167"/>
      <c r="G681" s="167"/>
      <c r="H681" s="167"/>
      <c r="I681" s="167"/>
      <c r="J681" s="167"/>
      <c r="K681" s="167"/>
      <c r="L681" s="167"/>
      <c r="M681" s="168"/>
      <c r="N681" s="168"/>
      <c r="O681" s="168"/>
    </row>
    <row r="682" spans="2:15" ht="21">
      <c r="B682" s="165"/>
      <c r="C682" s="167"/>
      <c r="D682" s="165"/>
      <c r="E682" s="165"/>
      <c r="F682" s="167"/>
      <c r="G682" s="167"/>
      <c r="H682" s="167"/>
      <c r="I682" s="167"/>
      <c r="J682" s="167"/>
      <c r="K682" s="167"/>
      <c r="L682" s="167"/>
      <c r="M682" s="168"/>
      <c r="N682" s="168"/>
      <c r="O682" s="168"/>
    </row>
    <row r="683" spans="2:15" ht="21">
      <c r="B683" s="165"/>
      <c r="C683" s="167"/>
      <c r="D683" s="165"/>
      <c r="E683" s="165"/>
      <c r="F683" s="167"/>
      <c r="G683" s="167"/>
      <c r="H683" s="167"/>
      <c r="I683" s="167"/>
      <c r="J683" s="167"/>
      <c r="K683" s="167"/>
      <c r="L683" s="167"/>
      <c r="M683" s="168"/>
      <c r="N683" s="168"/>
      <c r="O683" s="168"/>
    </row>
    <row r="684" spans="2:15" ht="21">
      <c r="B684" s="165"/>
      <c r="C684" s="167"/>
      <c r="D684" s="165"/>
      <c r="E684" s="165"/>
      <c r="F684" s="167"/>
      <c r="G684" s="167"/>
      <c r="H684" s="167"/>
      <c r="I684" s="167"/>
      <c r="J684" s="167"/>
      <c r="K684" s="167"/>
      <c r="L684" s="167"/>
      <c r="M684" s="168"/>
      <c r="N684" s="168"/>
      <c r="O684" s="168"/>
    </row>
    <row r="685" spans="2:15" ht="21">
      <c r="B685" s="165"/>
      <c r="C685" s="167"/>
      <c r="D685" s="165"/>
      <c r="E685" s="165"/>
      <c r="F685" s="167"/>
      <c r="G685" s="167"/>
      <c r="H685" s="167"/>
      <c r="I685" s="167"/>
      <c r="J685" s="167"/>
      <c r="K685" s="167"/>
      <c r="L685" s="167"/>
      <c r="M685" s="168"/>
      <c r="N685" s="168"/>
      <c r="O685" s="168"/>
    </row>
    <row r="686" spans="2:15" ht="21">
      <c r="B686" s="165"/>
      <c r="C686" s="167"/>
      <c r="D686" s="165"/>
      <c r="E686" s="165"/>
      <c r="F686" s="167"/>
      <c r="G686" s="167"/>
      <c r="H686" s="167"/>
      <c r="I686" s="167"/>
      <c r="J686" s="167"/>
      <c r="K686" s="167"/>
      <c r="L686" s="167"/>
      <c r="M686" s="168"/>
      <c r="N686" s="168"/>
      <c r="O686" s="168"/>
    </row>
    <row r="687" spans="2:15" ht="21">
      <c r="B687" s="165"/>
      <c r="C687" s="167"/>
      <c r="D687" s="165"/>
      <c r="E687" s="165"/>
      <c r="F687" s="167"/>
      <c r="G687" s="167"/>
      <c r="H687" s="167"/>
      <c r="I687" s="167"/>
      <c r="J687" s="167"/>
      <c r="K687" s="167"/>
      <c r="L687" s="167"/>
      <c r="M687" s="168"/>
      <c r="N687" s="168"/>
      <c r="O687" s="168"/>
    </row>
    <row r="688" spans="2:15" ht="21">
      <c r="B688" s="165"/>
      <c r="C688" s="167"/>
      <c r="D688" s="165"/>
      <c r="E688" s="165"/>
      <c r="F688" s="167"/>
      <c r="G688" s="167"/>
      <c r="H688" s="167"/>
      <c r="I688" s="167"/>
      <c r="J688" s="167"/>
      <c r="K688" s="167"/>
      <c r="L688" s="167"/>
      <c r="M688" s="168"/>
      <c r="N688" s="168"/>
      <c r="O688" s="168"/>
    </row>
    <row r="689" spans="2:15" ht="21">
      <c r="B689" s="165"/>
      <c r="C689" s="167"/>
      <c r="D689" s="165"/>
      <c r="E689" s="165"/>
      <c r="F689" s="167"/>
      <c r="G689" s="167"/>
      <c r="H689" s="167"/>
      <c r="I689" s="167"/>
      <c r="J689" s="167"/>
      <c r="K689" s="167"/>
      <c r="L689" s="167"/>
      <c r="M689" s="168"/>
      <c r="N689" s="168"/>
      <c r="O689" s="168"/>
    </row>
    <row r="690" spans="2:15" ht="21">
      <c r="B690" s="165"/>
      <c r="C690" s="167"/>
      <c r="D690" s="165"/>
      <c r="E690" s="165"/>
      <c r="F690" s="167"/>
      <c r="G690" s="167"/>
      <c r="H690" s="167"/>
      <c r="I690" s="167"/>
      <c r="J690" s="167"/>
      <c r="K690" s="167"/>
      <c r="L690" s="167"/>
      <c r="M690" s="168"/>
      <c r="N690" s="168"/>
      <c r="O690" s="168"/>
    </row>
    <row r="691" spans="2:15" ht="21">
      <c r="B691" s="165"/>
      <c r="C691" s="167"/>
      <c r="D691" s="165"/>
      <c r="E691" s="165"/>
      <c r="F691" s="167"/>
      <c r="G691" s="167"/>
      <c r="H691" s="167"/>
      <c r="I691" s="167"/>
      <c r="J691" s="167"/>
      <c r="K691" s="167"/>
      <c r="L691" s="167"/>
      <c r="M691" s="168"/>
      <c r="N691" s="168"/>
      <c r="O691" s="168"/>
    </row>
    <row r="692" spans="2:15" ht="21">
      <c r="B692" s="165"/>
      <c r="C692" s="167"/>
      <c r="D692" s="165"/>
      <c r="E692" s="165"/>
      <c r="F692" s="167"/>
      <c r="G692" s="167"/>
      <c r="H692" s="167"/>
      <c r="I692" s="167"/>
      <c r="J692" s="167"/>
      <c r="K692" s="167"/>
      <c r="L692" s="167"/>
      <c r="M692" s="168"/>
      <c r="N692" s="168"/>
      <c r="O692" s="168"/>
    </row>
    <row r="693" spans="2:15" ht="21">
      <c r="B693" s="165"/>
      <c r="C693" s="167"/>
      <c r="D693" s="165"/>
      <c r="E693" s="165"/>
      <c r="F693" s="167"/>
      <c r="G693" s="167"/>
      <c r="H693" s="167"/>
      <c r="I693" s="167"/>
      <c r="J693" s="167"/>
      <c r="K693" s="167"/>
      <c r="L693" s="167"/>
      <c r="M693" s="168"/>
      <c r="N693" s="168"/>
      <c r="O693" s="168"/>
    </row>
    <row r="694" spans="2:15" ht="21">
      <c r="B694" s="165"/>
      <c r="C694" s="167"/>
      <c r="D694" s="165"/>
      <c r="E694" s="165"/>
      <c r="F694" s="167"/>
      <c r="G694" s="167"/>
      <c r="H694" s="167"/>
      <c r="I694" s="167"/>
      <c r="J694" s="167"/>
      <c r="K694" s="167"/>
      <c r="L694" s="167"/>
      <c r="M694" s="168"/>
      <c r="N694" s="168"/>
      <c r="O694" s="168"/>
    </row>
    <row r="695" spans="2:15" ht="21">
      <c r="B695" s="165"/>
      <c r="C695" s="167"/>
      <c r="D695" s="165"/>
      <c r="E695" s="165"/>
      <c r="F695" s="167"/>
      <c r="G695" s="167"/>
      <c r="H695" s="167"/>
      <c r="I695" s="167"/>
      <c r="J695" s="167"/>
      <c r="K695" s="167"/>
      <c r="L695" s="167"/>
      <c r="M695" s="168"/>
      <c r="N695" s="168"/>
      <c r="O695" s="168"/>
    </row>
    <row r="696" spans="2:15" ht="21">
      <c r="B696" s="165"/>
      <c r="C696" s="167"/>
      <c r="D696" s="165"/>
      <c r="E696" s="165"/>
      <c r="F696" s="167"/>
      <c r="G696" s="167"/>
      <c r="H696" s="167"/>
      <c r="I696" s="167"/>
      <c r="J696" s="167"/>
      <c r="K696" s="167"/>
      <c r="L696" s="167"/>
      <c r="M696" s="168"/>
      <c r="N696" s="168"/>
      <c r="O696" s="168"/>
    </row>
    <row r="697" spans="2:15" ht="21">
      <c r="B697" s="165"/>
      <c r="C697" s="167"/>
      <c r="D697" s="165"/>
      <c r="E697" s="165"/>
      <c r="F697" s="167"/>
      <c r="G697" s="167"/>
      <c r="H697" s="167"/>
      <c r="I697" s="167"/>
      <c r="J697" s="167"/>
      <c r="K697" s="167"/>
      <c r="L697" s="167"/>
      <c r="M697" s="168"/>
      <c r="N697" s="168"/>
      <c r="O697" s="168"/>
    </row>
    <row r="698" spans="2:15" ht="21">
      <c r="B698" s="165"/>
      <c r="C698" s="167"/>
      <c r="D698" s="165"/>
      <c r="E698" s="165"/>
      <c r="F698" s="167"/>
      <c r="G698" s="167"/>
      <c r="H698" s="167"/>
      <c r="I698" s="167"/>
      <c r="J698" s="167"/>
      <c r="K698" s="167"/>
      <c r="L698" s="167"/>
      <c r="M698" s="168"/>
      <c r="N698" s="168"/>
      <c r="O698" s="168"/>
    </row>
    <row r="699" spans="2:15" ht="21">
      <c r="B699" s="165"/>
      <c r="C699" s="167"/>
      <c r="D699" s="165"/>
      <c r="E699" s="165"/>
      <c r="F699" s="167"/>
      <c r="G699" s="167"/>
      <c r="H699" s="167"/>
      <c r="I699" s="167"/>
      <c r="J699" s="167"/>
      <c r="K699" s="167"/>
      <c r="L699" s="167"/>
      <c r="M699" s="168"/>
      <c r="N699" s="168"/>
      <c r="O699" s="168"/>
    </row>
    <row r="700" spans="2:15" ht="21">
      <c r="B700" s="165"/>
      <c r="C700" s="167"/>
      <c r="D700" s="165"/>
      <c r="E700" s="165"/>
      <c r="F700" s="167"/>
      <c r="G700" s="167"/>
      <c r="H700" s="167"/>
      <c r="I700" s="167"/>
      <c r="J700" s="167"/>
      <c r="K700" s="167"/>
      <c r="L700" s="167"/>
      <c r="M700" s="168"/>
      <c r="N700" s="168"/>
      <c r="O700" s="168"/>
    </row>
    <row r="701" spans="2:15" ht="21">
      <c r="B701" s="165"/>
      <c r="C701" s="167"/>
      <c r="D701" s="165"/>
      <c r="E701" s="165"/>
      <c r="F701" s="167"/>
      <c r="G701" s="167"/>
      <c r="H701" s="167"/>
      <c r="I701" s="167"/>
      <c r="J701" s="167"/>
      <c r="K701" s="167"/>
      <c r="L701" s="167"/>
      <c r="M701" s="168"/>
      <c r="N701" s="168"/>
      <c r="O701" s="168"/>
    </row>
    <row r="702" spans="2:15" ht="21">
      <c r="B702" s="165"/>
      <c r="C702" s="167"/>
      <c r="D702" s="165"/>
      <c r="E702" s="165"/>
      <c r="F702" s="167"/>
      <c r="G702" s="167"/>
      <c r="H702" s="167"/>
      <c r="I702" s="167"/>
      <c r="J702" s="167"/>
      <c r="K702" s="167"/>
      <c r="L702" s="167"/>
      <c r="M702" s="168"/>
      <c r="N702" s="168"/>
      <c r="O702" s="168"/>
    </row>
    <row r="703" spans="2:15" ht="21">
      <c r="B703" s="165"/>
      <c r="C703" s="167"/>
      <c r="D703" s="165"/>
      <c r="E703" s="165"/>
      <c r="F703" s="167"/>
      <c r="G703" s="167"/>
      <c r="H703" s="167"/>
      <c r="I703" s="167"/>
      <c r="J703" s="167"/>
      <c r="K703" s="167"/>
      <c r="L703" s="167"/>
      <c r="M703" s="168"/>
      <c r="N703" s="168"/>
      <c r="O703" s="168"/>
    </row>
    <row r="704" spans="2:15" ht="21">
      <c r="B704" s="165"/>
      <c r="C704" s="167"/>
      <c r="D704" s="165"/>
      <c r="E704" s="165"/>
      <c r="F704" s="167"/>
      <c r="G704" s="167"/>
      <c r="H704" s="167"/>
      <c r="I704" s="167"/>
      <c r="J704" s="167"/>
      <c r="K704" s="167"/>
      <c r="L704" s="167"/>
      <c r="M704" s="168"/>
      <c r="N704" s="168"/>
      <c r="O704" s="168"/>
    </row>
    <row r="705" spans="2:15" ht="21">
      <c r="B705" s="165"/>
      <c r="C705" s="167"/>
      <c r="D705" s="165"/>
      <c r="E705" s="165"/>
      <c r="F705" s="167"/>
      <c r="G705" s="167"/>
      <c r="H705" s="167"/>
      <c r="I705" s="167"/>
      <c r="J705" s="167"/>
      <c r="K705" s="167"/>
      <c r="L705" s="167"/>
      <c r="M705" s="168"/>
      <c r="N705" s="168"/>
      <c r="O705" s="168"/>
    </row>
    <row r="706" spans="2:15" ht="21">
      <c r="B706" s="165"/>
      <c r="C706" s="167"/>
      <c r="D706" s="165"/>
      <c r="E706" s="165"/>
      <c r="F706" s="167"/>
      <c r="G706" s="167"/>
      <c r="H706" s="167"/>
      <c r="I706" s="167"/>
      <c r="J706" s="167"/>
      <c r="K706" s="167"/>
      <c r="L706" s="167"/>
      <c r="M706" s="168"/>
      <c r="N706" s="168"/>
      <c r="O706" s="168"/>
    </row>
    <row r="707" spans="2:15" ht="21">
      <c r="B707" s="165"/>
      <c r="C707" s="167"/>
      <c r="D707" s="165"/>
      <c r="E707" s="165"/>
      <c r="F707" s="167"/>
      <c r="G707" s="167"/>
      <c r="H707" s="167"/>
      <c r="I707" s="167"/>
      <c r="J707" s="167"/>
      <c r="K707" s="167"/>
      <c r="L707" s="167"/>
      <c r="M707" s="168"/>
      <c r="N707" s="168"/>
      <c r="O707" s="168"/>
    </row>
    <row r="708" spans="2:15" ht="21">
      <c r="B708" s="165"/>
      <c r="C708" s="167"/>
      <c r="D708" s="165"/>
      <c r="E708" s="165"/>
      <c r="F708" s="167"/>
      <c r="G708" s="167"/>
      <c r="H708" s="167"/>
      <c r="I708" s="167"/>
      <c r="J708" s="167"/>
      <c r="K708" s="167"/>
      <c r="L708" s="167"/>
      <c r="M708" s="168"/>
      <c r="N708" s="168"/>
      <c r="O708" s="168"/>
    </row>
    <row r="709" spans="2:15" ht="21">
      <c r="B709" s="165"/>
      <c r="C709" s="167"/>
      <c r="D709" s="165"/>
      <c r="E709" s="165"/>
      <c r="F709" s="167"/>
      <c r="G709" s="167"/>
      <c r="H709" s="167"/>
      <c r="I709" s="167"/>
      <c r="J709" s="167"/>
      <c r="K709" s="167"/>
      <c r="L709" s="167"/>
      <c r="M709" s="168"/>
      <c r="N709" s="168"/>
      <c r="O709" s="168"/>
    </row>
    <row r="710" spans="2:15" ht="21">
      <c r="B710" s="165"/>
      <c r="C710" s="167"/>
      <c r="D710" s="165"/>
      <c r="E710" s="165"/>
      <c r="F710" s="167"/>
      <c r="G710" s="167"/>
      <c r="H710" s="167"/>
      <c r="I710" s="167"/>
      <c r="J710" s="167"/>
      <c r="K710" s="167"/>
      <c r="L710" s="167"/>
      <c r="M710" s="168"/>
      <c r="N710" s="168"/>
      <c r="O710" s="168"/>
    </row>
    <row r="711" spans="2:15" ht="21">
      <c r="B711" s="165"/>
      <c r="C711" s="167"/>
      <c r="D711" s="165"/>
      <c r="E711" s="165"/>
      <c r="F711" s="167"/>
      <c r="G711" s="167"/>
      <c r="H711" s="167"/>
      <c r="I711" s="167"/>
      <c r="J711" s="167"/>
      <c r="K711" s="167"/>
      <c r="L711" s="167"/>
      <c r="M711" s="168"/>
      <c r="N711" s="168"/>
      <c r="O711" s="168"/>
    </row>
    <row r="712" spans="2:15" ht="21">
      <c r="B712" s="165"/>
      <c r="C712" s="167"/>
      <c r="D712" s="165"/>
      <c r="E712" s="165"/>
      <c r="F712" s="167"/>
      <c r="G712" s="167"/>
      <c r="H712" s="167"/>
      <c r="I712" s="167"/>
      <c r="J712" s="167"/>
      <c r="K712" s="167"/>
      <c r="L712" s="167"/>
      <c r="M712" s="168"/>
      <c r="N712" s="168"/>
      <c r="O712" s="168"/>
    </row>
    <row r="713" spans="2:15" ht="21">
      <c r="B713" s="165"/>
      <c r="C713" s="167"/>
      <c r="D713" s="165"/>
      <c r="E713" s="165"/>
      <c r="F713" s="167"/>
      <c r="G713" s="167"/>
      <c r="H713" s="167"/>
      <c r="I713" s="167"/>
      <c r="J713" s="167"/>
      <c r="K713" s="167"/>
      <c r="L713" s="167"/>
      <c r="M713" s="168"/>
      <c r="N713" s="168"/>
      <c r="O713" s="168"/>
    </row>
    <row r="714" spans="2:15" ht="21">
      <c r="B714" s="165"/>
      <c r="C714" s="167"/>
      <c r="D714" s="165"/>
      <c r="E714" s="165"/>
      <c r="F714" s="167"/>
      <c r="G714" s="167"/>
      <c r="H714" s="167"/>
      <c r="I714" s="167"/>
      <c r="J714" s="167"/>
      <c r="K714" s="167"/>
      <c r="L714" s="167"/>
      <c r="M714" s="168"/>
      <c r="N714" s="168"/>
      <c r="O714" s="168"/>
    </row>
    <row r="715" spans="2:15" ht="21">
      <c r="B715" s="165"/>
      <c r="C715" s="167"/>
      <c r="D715" s="165"/>
      <c r="E715" s="165"/>
      <c r="F715" s="167"/>
      <c r="G715" s="167"/>
      <c r="H715" s="167"/>
      <c r="I715" s="167"/>
      <c r="J715" s="167"/>
      <c r="K715" s="167"/>
      <c r="L715" s="167"/>
      <c r="M715" s="168"/>
      <c r="N715" s="168"/>
      <c r="O715" s="168"/>
    </row>
    <row r="716" spans="2:15" ht="21">
      <c r="B716" s="165"/>
      <c r="C716" s="167"/>
      <c r="D716" s="165"/>
      <c r="E716" s="165"/>
      <c r="F716" s="167"/>
      <c r="G716" s="167"/>
      <c r="H716" s="167"/>
      <c r="I716" s="167"/>
      <c r="J716" s="167"/>
      <c r="K716" s="167"/>
      <c r="L716" s="167"/>
      <c r="M716" s="168"/>
      <c r="N716" s="168"/>
      <c r="O716" s="168"/>
    </row>
    <row r="717" spans="2:15" ht="21">
      <c r="B717" s="165"/>
      <c r="C717" s="167"/>
      <c r="D717" s="165"/>
      <c r="E717" s="165"/>
      <c r="F717" s="167"/>
      <c r="G717" s="167"/>
      <c r="H717" s="167"/>
      <c r="I717" s="167"/>
      <c r="J717" s="167"/>
      <c r="K717" s="167"/>
      <c r="L717" s="167"/>
      <c r="M717" s="168"/>
      <c r="N717" s="168"/>
      <c r="O717" s="168"/>
    </row>
    <row r="718" spans="2:15" ht="21">
      <c r="B718" s="165"/>
      <c r="C718" s="167"/>
      <c r="D718" s="165"/>
      <c r="E718" s="165"/>
      <c r="F718" s="167"/>
      <c r="G718" s="167"/>
      <c r="H718" s="167"/>
      <c r="I718" s="167"/>
      <c r="J718" s="167"/>
      <c r="K718" s="167"/>
      <c r="L718" s="167"/>
      <c r="M718" s="168"/>
      <c r="N718" s="168"/>
      <c r="O718" s="168"/>
    </row>
    <row r="719" spans="2:15" ht="21">
      <c r="B719" s="165"/>
      <c r="C719" s="167"/>
      <c r="D719" s="165"/>
      <c r="E719" s="165"/>
      <c r="F719" s="167"/>
      <c r="G719" s="167"/>
      <c r="H719" s="167"/>
      <c r="I719" s="167"/>
      <c r="J719" s="167"/>
      <c r="K719" s="167"/>
      <c r="L719" s="167"/>
      <c r="M719" s="168"/>
      <c r="N719" s="168"/>
      <c r="O719" s="168"/>
    </row>
    <row r="720" spans="2:15" ht="21">
      <c r="B720" s="165"/>
      <c r="C720" s="167"/>
      <c r="D720" s="165"/>
      <c r="E720" s="165"/>
      <c r="F720" s="167"/>
      <c r="G720" s="167"/>
      <c r="H720" s="167"/>
      <c r="I720" s="167"/>
      <c r="J720" s="167"/>
      <c r="K720" s="167"/>
      <c r="L720" s="167"/>
      <c r="M720" s="168"/>
      <c r="N720" s="168"/>
      <c r="O720" s="168"/>
    </row>
    <row r="721" spans="2:15" ht="21">
      <c r="B721" s="165"/>
      <c r="C721" s="167"/>
      <c r="D721" s="165"/>
      <c r="E721" s="165"/>
      <c r="F721" s="167"/>
      <c r="G721" s="167"/>
      <c r="H721" s="167"/>
      <c r="I721" s="167"/>
      <c r="J721" s="167"/>
      <c r="K721" s="167"/>
      <c r="L721" s="167"/>
      <c r="M721" s="168"/>
      <c r="N721" s="168"/>
      <c r="O721" s="168"/>
    </row>
    <row r="722" spans="2:15" ht="21">
      <c r="B722" s="165"/>
      <c r="C722" s="167"/>
      <c r="D722" s="165"/>
      <c r="E722" s="165"/>
      <c r="F722" s="167"/>
      <c r="G722" s="167"/>
      <c r="H722" s="167"/>
      <c r="I722" s="167"/>
      <c r="J722" s="167"/>
      <c r="K722" s="167"/>
      <c r="L722" s="167"/>
      <c r="M722" s="168"/>
      <c r="N722" s="168"/>
      <c r="O722" s="168"/>
    </row>
    <row r="723" spans="2:15" ht="21">
      <c r="B723" s="165"/>
      <c r="C723" s="167"/>
      <c r="D723" s="165"/>
      <c r="E723" s="165"/>
      <c r="F723" s="167"/>
      <c r="G723" s="167"/>
      <c r="H723" s="167"/>
      <c r="I723" s="167"/>
      <c r="J723" s="167"/>
      <c r="K723" s="167"/>
      <c r="L723" s="167"/>
      <c r="M723" s="168"/>
      <c r="N723" s="168"/>
      <c r="O723" s="168"/>
    </row>
    <row r="724" spans="2:15" ht="21">
      <c r="B724" s="165"/>
      <c r="C724" s="167"/>
      <c r="D724" s="165"/>
      <c r="E724" s="165"/>
      <c r="F724" s="167"/>
      <c r="G724" s="167"/>
      <c r="H724" s="167"/>
      <c r="I724" s="167"/>
      <c r="J724" s="167"/>
      <c r="K724" s="167"/>
      <c r="L724" s="167"/>
      <c r="M724" s="168"/>
      <c r="N724" s="168"/>
      <c r="O724" s="168"/>
    </row>
    <row r="725" spans="2:15" ht="21">
      <c r="B725" s="165"/>
      <c r="C725" s="167"/>
      <c r="D725" s="165"/>
      <c r="E725" s="165"/>
      <c r="F725" s="167"/>
      <c r="G725" s="167"/>
      <c r="H725" s="167"/>
      <c r="I725" s="167"/>
      <c r="J725" s="167"/>
      <c r="K725" s="167"/>
      <c r="L725" s="167"/>
      <c r="M725" s="168"/>
      <c r="N725" s="168"/>
      <c r="O725" s="168"/>
    </row>
    <row r="726" spans="2:15" ht="21">
      <c r="B726" s="165"/>
      <c r="C726" s="167"/>
      <c r="D726" s="165"/>
      <c r="E726" s="165"/>
      <c r="F726" s="167"/>
      <c r="G726" s="167"/>
      <c r="H726" s="167"/>
      <c r="I726" s="167"/>
      <c r="J726" s="167"/>
      <c r="K726" s="167"/>
      <c r="L726" s="167"/>
      <c r="M726" s="168"/>
      <c r="N726" s="168"/>
      <c r="O726" s="168"/>
    </row>
    <row r="727" spans="2:15" ht="21">
      <c r="B727" s="165"/>
      <c r="C727" s="167"/>
      <c r="D727" s="165"/>
      <c r="E727" s="165"/>
      <c r="F727" s="167"/>
      <c r="G727" s="167"/>
      <c r="H727" s="167"/>
      <c r="I727" s="167"/>
      <c r="J727" s="167"/>
      <c r="K727" s="167"/>
      <c r="L727" s="167"/>
      <c r="M727" s="168"/>
      <c r="N727" s="168"/>
      <c r="O727" s="168"/>
    </row>
    <row r="728" spans="2:15" ht="21">
      <c r="B728" s="165"/>
      <c r="C728" s="167"/>
      <c r="D728" s="165"/>
      <c r="E728" s="165"/>
      <c r="F728" s="167"/>
      <c r="G728" s="167"/>
      <c r="H728" s="167"/>
      <c r="I728" s="167"/>
      <c r="J728" s="167"/>
      <c r="K728" s="167"/>
      <c r="L728" s="167"/>
      <c r="M728" s="168"/>
      <c r="N728" s="168"/>
      <c r="O728" s="168"/>
    </row>
    <row r="729" spans="2:15" ht="21">
      <c r="B729" s="165"/>
      <c r="C729" s="167"/>
      <c r="D729" s="165"/>
      <c r="E729" s="165"/>
      <c r="F729" s="167"/>
      <c r="G729" s="167"/>
      <c r="H729" s="167"/>
      <c r="I729" s="167"/>
      <c r="J729" s="167"/>
      <c r="K729" s="167"/>
      <c r="L729" s="167"/>
      <c r="M729" s="168"/>
      <c r="N729" s="168"/>
      <c r="O729" s="168"/>
    </row>
    <row r="730" spans="2:15" ht="21">
      <c r="B730" s="165"/>
      <c r="C730" s="167"/>
      <c r="D730" s="165"/>
      <c r="E730" s="165"/>
      <c r="F730" s="167"/>
      <c r="G730" s="167"/>
      <c r="H730" s="167"/>
      <c r="I730" s="167"/>
      <c r="J730" s="167"/>
      <c r="K730" s="167"/>
      <c r="L730" s="167"/>
      <c r="M730" s="168"/>
      <c r="N730" s="168"/>
      <c r="O730" s="168"/>
    </row>
    <row r="731" spans="2:15" ht="21">
      <c r="B731" s="165"/>
      <c r="C731" s="167"/>
      <c r="D731" s="165"/>
      <c r="E731" s="165"/>
      <c r="F731" s="167"/>
      <c r="G731" s="167"/>
      <c r="H731" s="167"/>
      <c r="I731" s="167"/>
      <c r="J731" s="167"/>
      <c r="K731" s="167"/>
      <c r="L731" s="167"/>
      <c r="M731" s="168"/>
      <c r="N731" s="168"/>
      <c r="O731" s="168"/>
    </row>
    <row r="732" spans="2:15" ht="21">
      <c r="B732" s="165"/>
      <c r="C732" s="167"/>
      <c r="D732" s="165"/>
      <c r="E732" s="165"/>
      <c r="F732" s="167"/>
      <c r="G732" s="167"/>
      <c r="H732" s="167"/>
      <c r="I732" s="167"/>
      <c r="J732" s="167"/>
      <c r="K732" s="167"/>
      <c r="L732" s="167"/>
      <c r="M732" s="168"/>
      <c r="N732" s="168"/>
      <c r="O732" s="168"/>
    </row>
    <row r="733" spans="2:15" ht="21">
      <c r="B733" s="165"/>
      <c r="C733" s="167"/>
      <c r="D733" s="165"/>
      <c r="E733" s="165"/>
      <c r="F733" s="167"/>
      <c r="G733" s="167"/>
      <c r="H733" s="167"/>
      <c r="I733" s="167"/>
      <c r="J733" s="167"/>
      <c r="K733" s="167"/>
      <c r="L733" s="167"/>
      <c r="M733" s="168"/>
      <c r="N733" s="168"/>
      <c r="O733" s="168"/>
    </row>
    <row r="734" spans="2:15" ht="21">
      <c r="B734" s="165"/>
      <c r="C734" s="167"/>
      <c r="D734" s="165"/>
      <c r="E734" s="165"/>
      <c r="F734" s="167"/>
      <c r="G734" s="167"/>
      <c r="H734" s="167"/>
      <c r="I734" s="167"/>
      <c r="J734" s="167"/>
      <c r="K734" s="167"/>
      <c r="L734" s="167"/>
      <c r="M734" s="168"/>
      <c r="N734" s="168"/>
      <c r="O734" s="168"/>
    </row>
    <row r="735" spans="2:15" ht="21">
      <c r="B735" s="165"/>
      <c r="C735" s="167"/>
      <c r="D735" s="165"/>
      <c r="E735" s="165"/>
      <c r="F735" s="167"/>
      <c r="G735" s="167"/>
      <c r="H735" s="167"/>
      <c r="I735" s="167"/>
      <c r="J735" s="167"/>
      <c r="K735" s="167"/>
      <c r="L735" s="167"/>
      <c r="M735" s="168"/>
      <c r="N735" s="168"/>
      <c r="O735" s="168"/>
    </row>
    <row r="736" spans="2:15" ht="21">
      <c r="B736" s="165"/>
      <c r="C736" s="167"/>
      <c r="D736" s="165"/>
      <c r="E736" s="165"/>
      <c r="F736" s="167"/>
      <c r="G736" s="167"/>
      <c r="H736" s="167"/>
      <c r="I736" s="167"/>
      <c r="J736" s="167"/>
      <c r="K736" s="167"/>
      <c r="L736" s="167"/>
      <c r="M736" s="168"/>
      <c r="N736" s="168"/>
      <c r="O736" s="168"/>
    </row>
    <row r="737" spans="2:15" ht="21">
      <c r="B737" s="165"/>
      <c r="C737" s="167"/>
      <c r="D737" s="165"/>
      <c r="E737" s="165"/>
      <c r="F737" s="167"/>
      <c r="G737" s="167"/>
      <c r="H737" s="167"/>
      <c r="I737" s="167"/>
      <c r="J737" s="167"/>
      <c r="K737" s="167"/>
      <c r="L737" s="167"/>
      <c r="M737" s="168"/>
      <c r="N737" s="168"/>
      <c r="O737" s="168"/>
    </row>
    <row r="738" spans="2:15" ht="21">
      <c r="B738" s="165"/>
      <c r="C738" s="167"/>
      <c r="D738" s="165"/>
      <c r="E738" s="165"/>
      <c r="F738" s="167"/>
      <c r="G738" s="167"/>
      <c r="H738" s="167"/>
      <c r="I738" s="167"/>
      <c r="J738" s="167"/>
      <c r="K738" s="167"/>
      <c r="L738" s="167"/>
      <c r="M738" s="168"/>
      <c r="N738" s="168"/>
      <c r="O738" s="168"/>
    </row>
    <row r="739" spans="2:15" ht="21">
      <c r="B739" s="165"/>
      <c r="C739" s="167"/>
      <c r="D739" s="165"/>
      <c r="E739" s="165"/>
      <c r="F739" s="167"/>
      <c r="G739" s="167"/>
      <c r="H739" s="167"/>
      <c r="I739" s="167"/>
      <c r="J739" s="167"/>
      <c r="K739" s="167"/>
      <c r="L739" s="167"/>
      <c r="M739" s="168"/>
      <c r="N739" s="168"/>
      <c r="O739" s="168"/>
    </row>
    <row r="740" spans="2:15" ht="21">
      <c r="B740" s="165"/>
      <c r="C740" s="167"/>
      <c r="D740" s="165"/>
      <c r="E740" s="165"/>
      <c r="F740" s="167"/>
      <c r="G740" s="167"/>
      <c r="H740" s="167"/>
      <c r="I740" s="167"/>
      <c r="J740" s="167"/>
      <c r="K740" s="167"/>
      <c r="L740" s="167"/>
      <c r="M740" s="168"/>
      <c r="N740" s="168"/>
      <c r="O740" s="168"/>
    </row>
    <row r="741" spans="2:15" ht="21">
      <c r="B741" s="165"/>
      <c r="C741" s="167"/>
      <c r="D741" s="165"/>
      <c r="E741" s="165"/>
      <c r="F741" s="167"/>
      <c r="G741" s="167"/>
      <c r="H741" s="167"/>
      <c r="I741" s="167"/>
      <c r="J741" s="167"/>
      <c r="K741" s="167"/>
      <c r="L741" s="167"/>
      <c r="M741" s="168"/>
      <c r="N741" s="168"/>
      <c r="O741" s="168"/>
    </row>
    <row r="742" spans="2:15" ht="21">
      <c r="B742" s="165"/>
      <c r="C742" s="167"/>
      <c r="D742" s="165"/>
      <c r="E742" s="165"/>
      <c r="F742" s="167"/>
      <c r="G742" s="167"/>
      <c r="H742" s="167"/>
      <c r="I742" s="167"/>
      <c r="J742" s="167"/>
      <c r="K742" s="167"/>
      <c r="L742" s="167"/>
      <c r="M742" s="168"/>
      <c r="N742" s="168"/>
      <c r="O742" s="168"/>
    </row>
    <row r="743" spans="2:15" ht="21">
      <c r="B743" s="165"/>
      <c r="C743" s="167"/>
      <c r="D743" s="165"/>
      <c r="E743" s="165"/>
      <c r="F743" s="167"/>
      <c r="G743" s="167"/>
      <c r="H743" s="167"/>
      <c r="I743" s="167"/>
      <c r="J743" s="167"/>
      <c r="K743" s="167"/>
      <c r="L743" s="167"/>
      <c r="M743" s="168"/>
      <c r="N743" s="168"/>
      <c r="O743" s="168"/>
    </row>
    <row r="744" spans="2:15" ht="21">
      <c r="B744" s="165"/>
      <c r="C744" s="167"/>
      <c r="D744" s="165"/>
      <c r="E744" s="165"/>
      <c r="F744" s="167"/>
      <c r="G744" s="167"/>
      <c r="H744" s="167"/>
      <c r="I744" s="167"/>
      <c r="J744" s="167"/>
      <c r="K744" s="167"/>
      <c r="L744" s="167"/>
      <c r="M744" s="168"/>
      <c r="N744" s="168"/>
      <c r="O744" s="168"/>
    </row>
    <row r="745" spans="2:15" ht="21">
      <c r="B745" s="165"/>
      <c r="C745" s="167"/>
      <c r="D745" s="165"/>
      <c r="E745" s="165"/>
      <c r="F745" s="167"/>
      <c r="G745" s="167"/>
      <c r="H745" s="167"/>
      <c r="I745" s="167"/>
      <c r="J745" s="167"/>
      <c r="K745" s="167"/>
      <c r="L745" s="167"/>
      <c r="M745" s="168"/>
      <c r="N745" s="168"/>
      <c r="O745" s="168"/>
    </row>
    <row r="746" spans="2:15" ht="21">
      <c r="B746" s="165"/>
      <c r="C746" s="167"/>
      <c r="D746" s="165"/>
      <c r="E746" s="165"/>
      <c r="F746" s="167"/>
      <c r="G746" s="167"/>
      <c r="H746" s="167"/>
      <c r="I746" s="167"/>
      <c r="J746" s="167"/>
      <c r="K746" s="167"/>
      <c r="L746" s="167"/>
      <c r="M746" s="168"/>
      <c r="N746" s="168"/>
      <c r="O746" s="168"/>
    </row>
    <row r="747" spans="2:15" ht="21">
      <c r="B747" s="165"/>
      <c r="C747" s="167"/>
      <c r="D747" s="165"/>
      <c r="E747" s="165"/>
      <c r="F747" s="167"/>
      <c r="G747" s="167"/>
      <c r="H747" s="167"/>
      <c r="I747" s="167"/>
      <c r="J747" s="167"/>
      <c r="K747" s="167"/>
      <c r="L747" s="167"/>
      <c r="M747" s="168"/>
      <c r="N747" s="168"/>
      <c r="O747" s="168"/>
    </row>
    <row r="748" spans="2:15" ht="21">
      <c r="B748" s="165"/>
      <c r="C748" s="167"/>
      <c r="D748" s="165"/>
      <c r="E748" s="165"/>
      <c r="F748" s="167"/>
      <c r="G748" s="167"/>
      <c r="H748" s="167"/>
      <c r="I748" s="167"/>
      <c r="J748" s="167"/>
      <c r="K748" s="167"/>
      <c r="L748" s="167"/>
      <c r="M748" s="168"/>
      <c r="N748" s="168"/>
      <c r="O748" s="168"/>
    </row>
    <row r="749" spans="2:15" ht="21">
      <c r="B749" s="165"/>
      <c r="C749" s="167"/>
      <c r="D749" s="165"/>
      <c r="E749" s="165"/>
      <c r="F749" s="167"/>
      <c r="G749" s="167"/>
      <c r="H749" s="167"/>
      <c r="I749" s="167"/>
      <c r="J749" s="167"/>
      <c r="K749" s="167"/>
      <c r="L749" s="167"/>
      <c r="M749" s="168"/>
      <c r="N749" s="168"/>
      <c r="O749" s="168"/>
    </row>
    <row r="750" spans="2:15" ht="21">
      <c r="B750" s="165"/>
      <c r="C750" s="167"/>
      <c r="D750" s="165"/>
      <c r="E750" s="165"/>
      <c r="F750" s="167"/>
      <c r="G750" s="167"/>
      <c r="H750" s="167"/>
      <c r="I750" s="167"/>
      <c r="J750" s="167"/>
      <c r="K750" s="167"/>
      <c r="L750" s="167"/>
      <c r="M750" s="168"/>
      <c r="N750" s="168"/>
      <c r="O750" s="168"/>
    </row>
    <row r="751" spans="2:15" ht="21">
      <c r="B751" s="165"/>
      <c r="C751" s="167"/>
      <c r="D751" s="165"/>
      <c r="E751" s="165"/>
      <c r="F751" s="167"/>
      <c r="G751" s="167"/>
      <c r="H751" s="167"/>
      <c r="I751" s="167"/>
      <c r="J751" s="167"/>
      <c r="K751" s="167"/>
      <c r="L751" s="167"/>
      <c r="M751" s="168"/>
      <c r="N751" s="168"/>
      <c r="O751" s="168"/>
    </row>
    <row r="752" spans="2:15" ht="21">
      <c r="B752" s="165"/>
      <c r="C752" s="167"/>
      <c r="D752" s="165"/>
      <c r="E752" s="165"/>
      <c r="F752" s="167"/>
      <c r="G752" s="167"/>
      <c r="H752" s="167"/>
      <c r="I752" s="167"/>
      <c r="J752" s="167"/>
      <c r="K752" s="167"/>
      <c r="L752" s="167"/>
      <c r="M752" s="168"/>
      <c r="N752" s="168"/>
      <c r="O752" s="168"/>
    </row>
    <row r="753" spans="2:15" ht="21">
      <c r="B753" s="165"/>
      <c r="C753" s="167"/>
      <c r="D753" s="165"/>
      <c r="E753" s="165"/>
      <c r="F753" s="167"/>
      <c r="G753" s="167"/>
      <c r="H753" s="167"/>
      <c r="I753" s="167"/>
      <c r="J753" s="167"/>
      <c r="K753" s="167"/>
      <c r="L753" s="167"/>
      <c r="M753" s="168"/>
      <c r="N753" s="168"/>
      <c r="O753" s="168"/>
    </row>
    <row r="754" spans="2:15" ht="21">
      <c r="B754" s="165"/>
      <c r="C754" s="167"/>
      <c r="D754" s="165"/>
      <c r="E754" s="165"/>
      <c r="F754" s="167"/>
      <c r="G754" s="167"/>
      <c r="H754" s="167"/>
      <c r="I754" s="167"/>
      <c r="J754" s="167"/>
      <c r="K754" s="167"/>
      <c r="L754" s="167"/>
      <c r="M754" s="168"/>
      <c r="N754" s="168"/>
      <c r="O754" s="168"/>
    </row>
    <row r="755" spans="2:15" ht="21">
      <c r="B755" s="165"/>
      <c r="C755" s="167"/>
      <c r="D755" s="165"/>
      <c r="E755" s="165"/>
      <c r="F755" s="167"/>
      <c r="G755" s="167"/>
      <c r="H755" s="167"/>
      <c r="I755" s="167"/>
      <c r="J755" s="167"/>
      <c r="K755" s="167"/>
      <c r="L755" s="167"/>
      <c r="M755" s="168"/>
      <c r="N755" s="168"/>
      <c r="O755" s="168"/>
    </row>
    <row r="756" spans="2:15" ht="21">
      <c r="B756" s="165"/>
      <c r="C756" s="167"/>
      <c r="D756" s="165"/>
      <c r="E756" s="165"/>
      <c r="F756" s="167"/>
      <c r="G756" s="167"/>
      <c r="H756" s="167"/>
      <c r="I756" s="167"/>
      <c r="J756" s="167"/>
      <c r="K756" s="167"/>
      <c r="L756" s="167"/>
      <c r="M756" s="168"/>
      <c r="N756" s="168"/>
      <c r="O756" s="168"/>
    </row>
    <row r="757" spans="2:15" ht="21">
      <c r="B757" s="165"/>
      <c r="C757" s="167"/>
      <c r="D757" s="165"/>
      <c r="E757" s="165"/>
      <c r="F757" s="167"/>
      <c r="G757" s="167"/>
      <c r="H757" s="167"/>
      <c r="I757" s="167"/>
      <c r="J757" s="167"/>
      <c r="K757" s="167"/>
      <c r="L757" s="167"/>
      <c r="M757" s="168"/>
      <c r="N757" s="168"/>
      <c r="O757" s="168"/>
    </row>
    <row r="758" spans="2:15" ht="21">
      <c r="B758" s="165"/>
      <c r="C758" s="167"/>
      <c r="D758" s="165"/>
      <c r="E758" s="165"/>
      <c r="F758" s="167"/>
      <c r="G758" s="167"/>
      <c r="H758" s="167"/>
      <c r="I758" s="167"/>
      <c r="J758" s="167"/>
      <c r="K758" s="167"/>
      <c r="L758" s="167"/>
      <c r="M758" s="168"/>
      <c r="N758" s="168"/>
      <c r="O758" s="168"/>
    </row>
    <row r="759" spans="2:15" ht="21">
      <c r="B759" s="165"/>
      <c r="C759" s="167"/>
      <c r="D759" s="165"/>
      <c r="E759" s="165"/>
      <c r="F759" s="167"/>
      <c r="G759" s="167"/>
      <c r="H759" s="167"/>
      <c r="I759" s="167"/>
      <c r="J759" s="167"/>
      <c r="K759" s="167"/>
      <c r="L759" s="167"/>
      <c r="M759" s="168"/>
      <c r="N759" s="168"/>
      <c r="O759" s="168"/>
    </row>
    <row r="760" spans="2:15" ht="21">
      <c r="B760" s="165"/>
      <c r="C760" s="167"/>
      <c r="D760" s="165"/>
      <c r="E760" s="165"/>
      <c r="F760" s="167"/>
      <c r="G760" s="167"/>
      <c r="H760" s="167"/>
      <c r="I760" s="167"/>
      <c r="J760" s="167"/>
      <c r="K760" s="167"/>
      <c r="L760" s="167"/>
      <c r="M760" s="168"/>
      <c r="N760" s="168"/>
      <c r="O760" s="168"/>
    </row>
    <row r="761" spans="2:15" ht="21">
      <c r="B761" s="165"/>
      <c r="C761" s="167"/>
      <c r="D761" s="165"/>
      <c r="E761" s="165"/>
      <c r="F761" s="167"/>
      <c r="G761" s="167"/>
      <c r="H761" s="167"/>
      <c r="I761" s="167"/>
      <c r="J761" s="167"/>
      <c r="K761" s="167"/>
      <c r="L761" s="167"/>
      <c r="M761" s="168"/>
      <c r="N761" s="168"/>
      <c r="O761" s="168"/>
    </row>
    <row r="762" spans="2:15" ht="21">
      <c r="B762" s="165"/>
      <c r="C762" s="167"/>
      <c r="D762" s="165"/>
      <c r="E762" s="165"/>
      <c r="F762" s="167"/>
      <c r="G762" s="167"/>
      <c r="H762" s="167"/>
      <c r="I762" s="167"/>
      <c r="J762" s="167"/>
      <c r="K762" s="167"/>
      <c r="L762" s="167"/>
      <c r="M762" s="168"/>
      <c r="N762" s="168"/>
      <c r="O762" s="168"/>
    </row>
    <row r="763" spans="2:15" ht="21">
      <c r="B763" s="165"/>
      <c r="C763" s="167"/>
      <c r="D763" s="165"/>
      <c r="E763" s="165"/>
      <c r="F763" s="167"/>
      <c r="G763" s="167"/>
      <c r="H763" s="167"/>
      <c r="I763" s="167"/>
      <c r="J763" s="167"/>
      <c r="K763" s="167"/>
      <c r="L763" s="167"/>
      <c r="M763" s="168"/>
      <c r="N763" s="168"/>
      <c r="O763" s="168"/>
    </row>
    <row r="764" spans="2:15" ht="21">
      <c r="B764" s="165"/>
      <c r="C764" s="167"/>
      <c r="D764" s="165"/>
      <c r="E764" s="165"/>
      <c r="F764" s="167"/>
      <c r="G764" s="167"/>
      <c r="H764" s="167"/>
      <c r="I764" s="167"/>
      <c r="J764" s="167"/>
      <c r="K764" s="167"/>
      <c r="L764" s="167"/>
      <c r="M764" s="168"/>
      <c r="N764" s="168"/>
      <c r="O764" s="168"/>
    </row>
    <row r="765" spans="2:15" ht="21">
      <c r="B765" s="165"/>
      <c r="C765" s="167"/>
      <c r="D765" s="165"/>
      <c r="E765" s="165"/>
      <c r="F765" s="167"/>
      <c r="G765" s="167"/>
      <c r="H765" s="167"/>
      <c r="I765" s="167"/>
      <c r="J765" s="167"/>
      <c r="K765" s="167"/>
      <c r="L765" s="167"/>
      <c r="M765" s="168"/>
      <c r="N765" s="168"/>
      <c r="O765" s="168"/>
    </row>
    <row r="766" spans="2:15" ht="21">
      <c r="B766" s="165"/>
      <c r="C766" s="167"/>
      <c r="D766" s="165"/>
      <c r="E766" s="165"/>
      <c r="F766" s="167"/>
      <c r="G766" s="167"/>
      <c r="H766" s="167"/>
      <c r="I766" s="167"/>
      <c r="J766" s="167"/>
      <c r="K766" s="167"/>
      <c r="L766" s="167"/>
      <c r="M766" s="168"/>
      <c r="N766" s="168"/>
      <c r="O766" s="168"/>
    </row>
    <row r="767" spans="2:15" ht="21">
      <c r="B767" s="165"/>
      <c r="C767" s="167"/>
      <c r="D767" s="165"/>
      <c r="E767" s="165"/>
      <c r="F767" s="167"/>
      <c r="G767" s="167"/>
      <c r="H767" s="167"/>
      <c r="I767" s="167"/>
      <c r="J767" s="167"/>
      <c r="K767" s="167"/>
      <c r="L767" s="167"/>
      <c r="M767" s="168"/>
      <c r="N767" s="168"/>
      <c r="O767" s="168"/>
    </row>
    <row r="768" spans="2:15" ht="21">
      <c r="B768" s="165"/>
      <c r="C768" s="167"/>
      <c r="D768" s="165"/>
      <c r="E768" s="165"/>
      <c r="F768" s="167"/>
      <c r="G768" s="167"/>
      <c r="H768" s="167"/>
      <c r="I768" s="167"/>
      <c r="J768" s="167"/>
      <c r="K768" s="167"/>
      <c r="L768" s="167"/>
      <c r="M768" s="168"/>
      <c r="N768" s="168"/>
      <c r="O768" s="168"/>
    </row>
    <row r="769" spans="2:15" ht="21">
      <c r="B769" s="165"/>
      <c r="C769" s="167"/>
      <c r="D769" s="165"/>
      <c r="E769" s="165"/>
      <c r="F769" s="167"/>
      <c r="G769" s="167"/>
      <c r="H769" s="167"/>
      <c r="I769" s="167"/>
      <c r="J769" s="167"/>
      <c r="K769" s="167"/>
      <c r="L769" s="167"/>
      <c r="M769" s="168"/>
      <c r="N769" s="168"/>
      <c r="O769" s="168"/>
    </row>
    <row r="770" spans="2:15" ht="21">
      <c r="B770" s="165"/>
      <c r="C770" s="167"/>
      <c r="D770" s="165"/>
      <c r="E770" s="165"/>
      <c r="F770" s="167"/>
      <c r="G770" s="167"/>
      <c r="H770" s="167"/>
      <c r="I770" s="167"/>
      <c r="J770" s="167"/>
      <c r="K770" s="167"/>
      <c r="L770" s="167"/>
      <c r="M770" s="168"/>
      <c r="N770" s="168"/>
      <c r="O770" s="168"/>
    </row>
    <row r="771" spans="2:15" ht="21">
      <c r="B771" s="165"/>
      <c r="C771" s="167"/>
      <c r="D771" s="165"/>
      <c r="E771" s="165"/>
      <c r="F771" s="167"/>
      <c r="G771" s="167"/>
      <c r="H771" s="167"/>
      <c r="I771" s="167"/>
      <c r="J771" s="167"/>
      <c r="K771" s="167"/>
      <c r="L771" s="167"/>
      <c r="M771" s="168"/>
      <c r="N771" s="168"/>
      <c r="O771" s="168"/>
    </row>
    <row r="772" spans="2:15" ht="21">
      <c r="B772" s="165"/>
      <c r="C772" s="167"/>
      <c r="D772" s="165"/>
      <c r="E772" s="165"/>
      <c r="F772" s="167"/>
      <c r="G772" s="167"/>
      <c r="H772" s="167"/>
      <c r="I772" s="167"/>
      <c r="J772" s="167"/>
      <c r="K772" s="167"/>
      <c r="L772" s="167"/>
      <c r="M772" s="168"/>
      <c r="N772" s="168"/>
      <c r="O772" s="168"/>
    </row>
    <row r="773" spans="2:15" ht="21">
      <c r="B773" s="165"/>
      <c r="C773" s="167"/>
      <c r="D773" s="165"/>
      <c r="E773" s="165"/>
      <c r="F773" s="167"/>
      <c r="G773" s="167"/>
      <c r="H773" s="167"/>
      <c r="I773" s="167"/>
      <c r="J773" s="167"/>
      <c r="K773" s="167"/>
      <c r="L773" s="167"/>
      <c r="M773" s="168"/>
      <c r="N773" s="168"/>
      <c r="O773" s="168"/>
    </row>
    <row r="774" spans="2:15" ht="21">
      <c r="B774" s="165"/>
      <c r="C774" s="167"/>
      <c r="D774" s="165"/>
      <c r="E774" s="165"/>
      <c r="F774" s="167"/>
      <c r="G774" s="167"/>
      <c r="H774" s="167"/>
      <c r="I774" s="167"/>
      <c r="J774" s="167"/>
      <c r="K774" s="167"/>
      <c r="L774" s="167"/>
      <c r="M774" s="168"/>
      <c r="N774" s="168"/>
      <c r="O774" s="168"/>
    </row>
    <row r="775" spans="2:15" ht="21">
      <c r="B775" s="165"/>
      <c r="C775" s="167"/>
      <c r="D775" s="165"/>
      <c r="E775" s="165"/>
      <c r="F775" s="167"/>
      <c r="G775" s="167"/>
      <c r="H775" s="167"/>
      <c r="I775" s="167"/>
      <c r="J775" s="167"/>
      <c r="K775" s="167"/>
      <c r="L775" s="167"/>
      <c r="M775" s="168"/>
      <c r="N775" s="168"/>
      <c r="O775" s="168"/>
    </row>
    <row r="776" spans="2:15" ht="21">
      <c r="B776" s="165"/>
      <c r="C776" s="167"/>
      <c r="D776" s="165"/>
      <c r="E776" s="165"/>
      <c r="F776" s="167"/>
      <c r="G776" s="167"/>
      <c r="H776" s="167"/>
      <c r="I776" s="167"/>
      <c r="J776" s="167"/>
      <c r="K776" s="167"/>
      <c r="L776" s="167"/>
      <c r="M776" s="168"/>
      <c r="N776" s="168"/>
      <c r="O776" s="168"/>
    </row>
    <row r="777" spans="2:15" ht="21">
      <c r="B777" s="165"/>
      <c r="C777" s="167"/>
      <c r="D777" s="165"/>
      <c r="E777" s="165"/>
      <c r="F777" s="167"/>
      <c r="G777" s="167"/>
      <c r="H777" s="167"/>
      <c r="I777" s="167"/>
      <c r="J777" s="167"/>
      <c r="K777" s="167"/>
      <c r="L777" s="167"/>
      <c r="M777" s="168"/>
      <c r="N777" s="168"/>
      <c r="O777" s="168"/>
    </row>
    <row r="778" spans="2:15" ht="21">
      <c r="B778" s="165"/>
      <c r="C778" s="167"/>
      <c r="D778" s="165"/>
      <c r="E778" s="165"/>
      <c r="F778" s="167"/>
      <c r="G778" s="167"/>
      <c r="H778" s="167"/>
      <c r="I778" s="167"/>
      <c r="J778" s="167"/>
      <c r="K778" s="167"/>
      <c r="L778" s="167"/>
      <c r="M778" s="168"/>
      <c r="N778" s="168"/>
      <c r="O778" s="168"/>
    </row>
    <row r="779" spans="2:15" ht="21">
      <c r="B779" s="165"/>
      <c r="C779" s="167"/>
      <c r="D779" s="165"/>
      <c r="E779" s="165"/>
      <c r="F779" s="167"/>
      <c r="G779" s="167"/>
      <c r="H779" s="167"/>
      <c r="I779" s="167"/>
      <c r="J779" s="167"/>
      <c r="K779" s="167"/>
      <c r="L779" s="167"/>
      <c r="M779" s="168"/>
      <c r="N779" s="168"/>
      <c r="O779" s="168"/>
    </row>
    <row r="780" spans="2:15" ht="21">
      <c r="B780" s="165"/>
      <c r="C780" s="167"/>
      <c r="D780" s="165"/>
      <c r="E780" s="165"/>
      <c r="F780" s="167"/>
      <c r="G780" s="167"/>
      <c r="H780" s="167"/>
      <c r="I780" s="167"/>
      <c r="J780" s="167"/>
      <c r="K780" s="167"/>
      <c r="L780" s="167"/>
      <c r="M780" s="168"/>
      <c r="N780" s="168"/>
      <c r="O780" s="168"/>
    </row>
    <row r="781" spans="2:15" ht="21">
      <c r="B781" s="165"/>
      <c r="C781" s="167"/>
      <c r="D781" s="165"/>
      <c r="E781" s="165"/>
      <c r="F781" s="167"/>
      <c r="G781" s="167"/>
      <c r="H781" s="167"/>
      <c r="I781" s="167"/>
      <c r="J781" s="167"/>
      <c r="K781" s="167"/>
      <c r="L781" s="167"/>
      <c r="M781" s="168"/>
      <c r="N781" s="168"/>
      <c r="O781" s="168"/>
    </row>
    <row r="782" spans="2:15" ht="21">
      <c r="B782" s="165"/>
      <c r="C782" s="167"/>
      <c r="D782" s="165"/>
      <c r="E782" s="165"/>
      <c r="F782" s="167"/>
      <c r="G782" s="167"/>
      <c r="H782" s="167"/>
      <c r="I782" s="167"/>
      <c r="J782" s="167"/>
      <c r="K782" s="167"/>
      <c r="L782" s="167"/>
      <c r="M782" s="168"/>
      <c r="N782" s="168"/>
      <c r="O782" s="168"/>
    </row>
    <row r="783" spans="2:15" ht="21">
      <c r="B783" s="165"/>
      <c r="C783" s="167"/>
      <c r="D783" s="165"/>
      <c r="E783" s="165"/>
      <c r="F783" s="167"/>
      <c r="G783" s="167"/>
      <c r="H783" s="167"/>
      <c r="I783" s="167"/>
      <c r="J783" s="167"/>
      <c r="K783" s="167"/>
      <c r="L783" s="167"/>
      <c r="M783" s="168"/>
      <c r="N783" s="168"/>
      <c r="O783" s="168"/>
    </row>
    <row r="784" spans="2:15" ht="21">
      <c r="B784" s="165"/>
      <c r="C784" s="167"/>
      <c r="D784" s="165"/>
      <c r="E784" s="165"/>
      <c r="F784" s="167"/>
      <c r="G784" s="167"/>
      <c r="H784" s="167"/>
      <c r="I784" s="167"/>
      <c r="J784" s="167"/>
      <c r="K784" s="167"/>
      <c r="L784" s="167"/>
      <c r="M784" s="168"/>
      <c r="N784" s="168"/>
      <c r="O784" s="168"/>
    </row>
    <row r="785" spans="2:15" ht="21">
      <c r="B785" s="165"/>
      <c r="C785" s="167"/>
      <c r="D785" s="165"/>
      <c r="E785" s="165"/>
      <c r="F785" s="167"/>
      <c r="G785" s="167"/>
      <c r="H785" s="167"/>
      <c r="I785" s="167"/>
      <c r="J785" s="167"/>
      <c r="K785" s="167"/>
      <c r="L785" s="167"/>
      <c r="M785" s="168"/>
      <c r="N785" s="168"/>
      <c r="O785" s="168"/>
    </row>
    <row r="786" spans="2:15" ht="21">
      <c r="B786" s="165"/>
      <c r="C786" s="167"/>
      <c r="D786" s="165"/>
      <c r="E786" s="165"/>
      <c r="F786" s="167"/>
      <c r="G786" s="167"/>
      <c r="H786" s="167"/>
      <c r="I786" s="167"/>
      <c r="J786" s="167"/>
      <c r="K786" s="167"/>
      <c r="L786" s="167"/>
      <c r="M786" s="168"/>
      <c r="N786" s="168"/>
      <c r="O786" s="168"/>
    </row>
    <row r="787" spans="2:15" ht="21">
      <c r="B787" s="165"/>
      <c r="C787" s="167"/>
      <c r="D787" s="165"/>
      <c r="E787" s="165"/>
      <c r="F787" s="167"/>
      <c r="G787" s="167"/>
      <c r="H787" s="167"/>
      <c r="I787" s="167"/>
      <c r="J787" s="167"/>
      <c r="K787" s="167"/>
      <c r="L787" s="167"/>
      <c r="M787" s="168"/>
      <c r="N787" s="168"/>
      <c r="O787" s="168"/>
    </row>
    <row r="788" spans="2:15" ht="21">
      <c r="B788" s="165"/>
      <c r="C788" s="167"/>
      <c r="D788" s="165"/>
      <c r="E788" s="165"/>
      <c r="F788" s="167"/>
      <c r="G788" s="167"/>
      <c r="H788" s="167"/>
      <c r="I788" s="167"/>
      <c r="J788" s="167"/>
      <c r="K788" s="167"/>
      <c r="L788" s="167"/>
      <c r="M788" s="168"/>
      <c r="N788" s="168"/>
      <c r="O788" s="168"/>
    </row>
    <row r="789" spans="2:15" ht="21">
      <c r="B789" s="165"/>
      <c r="C789" s="167"/>
      <c r="D789" s="165"/>
      <c r="E789" s="165"/>
      <c r="F789" s="167"/>
      <c r="G789" s="167"/>
      <c r="H789" s="167"/>
      <c r="I789" s="167"/>
      <c r="J789" s="167"/>
      <c r="K789" s="167"/>
      <c r="L789" s="167"/>
      <c r="M789" s="168"/>
      <c r="N789" s="168"/>
      <c r="O789" s="168"/>
    </row>
    <row r="790" spans="2:15" ht="21">
      <c r="B790" s="165"/>
      <c r="C790" s="167"/>
      <c r="D790" s="165"/>
      <c r="E790" s="165"/>
      <c r="F790" s="167"/>
      <c r="G790" s="167"/>
      <c r="H790" s="167"/>
      <c r="I790" s="167"/>
      <c r="J790" s="167"/>
      <c r="K790" s="167"/>
      <c r="L790" s="167"/>
      <c r="M790" s="168"/>
      <c r="N790" s="168"/>
      <c r="O790" s="168"/>
    </row>
    <row r="791" spans="2:15" ht="21">
      <c r="B791" s="165"/>
      <c r="C791" s="167"/>
      <c r="D791" s="165"/>
      <c r="E791" s="165"/>
      <c r="F791" s="167"/>
      <c r="G791" s="167"/>
      <c r="H791" s="167"/>
      <c r="I791" s="167"/>
      <c r="J791" s="167"/>
      <c r="K791" s="167"/>
      <c r="L791" s="167"/>
      <c r="M791" s="168"/>
      <c r="N791" s="168"/>
      <c r="O791" s="168"/>
    </row>
    <row r="792" spans="2:15" ht="21">
      <c r="B792" s="165"/>
      <c r="C792" s="167"/>
      <c r="D792" s="165"/>
      <c r="E792" s="165"/>
      <c r="F792" s="167"/>
      <c r="G792" s="167"/>
      <c r="H792" s="167"/>
      <c r="I792" s="167"/>
      <c r="J792" s="167"/>
      <c r="K792" s="167"/>
      <c r="L792" s="167"/>
      <c r="M792" s="168"/>
      <c r="N792" s="168"/>
      <c r="O792" s="168"/>
    </row>
    <row r="793" spans="2:15" ht="21">
      <c r="B793" s="165"/>
      <c r="C793" s="167"/>
      <c r="D793" s="165"/>
      <c r="E793" s="165"/>
      <c r="F793" s="167"/>
      <c r="G793" s="167"/>
      <c r="H793" s="167"/>
      <c r="I793" s="167"/>
      <c r="J793" s="167"/>
      <c r="K793" s="167"/>
      <c r="L793" s="167"/>
      <c r="M793" s="168"/>
      <c r="N793" s="168"/>
      <c r="O793" s="168"/>
    </row>
    <row r="794" spans="2:15" ht="21">
      <c r="B794" s="165"/>
      <c r="C794" s="167"/>
      <c r="D794" s="165"/>
      <c r="E794" s="165"/>
      <c r="F794" s="167"/>
      <c r="G794" s="167"/>
      <c r="H794" s="167"/>
      <c r="I794" s="167"/>
      <c r="J794" s="167"/>
      <c r="K794" s="167"/>
      <c r="L794" s="167"/>
      <c r="M794" s="168"/>
      <c r="N794" s="168"/>
      <c r="O794" s="168"/>
    </row>
    <row r="795" spans="2:15" ht="21">
      <c r="B795" s="165"/>
      <c r="C795" s="167"/>
      <c r="D795" s="165"/>
      <c r="E795" s="165"/>
      <c r="F795" s="167"/>
      <c r="G795" s="167"/>
      <c r="H795" s="167"/>
      <c r="I795" s="167"/>
      <c r="J795" s="167"/>
      <c r="K795" s="167"/>
      <c r="L795" s="167"/>
      <c r="M795" s="168"/>
      <c r="N795" s="168"/>
      <c r="O795" s="168"/>
    </row>
    <row r="796" spans="2:15" ht="21">
      <c r="B796" s="165"/>
      <c r="C796" s="167"/>
      <c r="D796" s="165"/>
      <c r="E796" s="165"/>
      <c r="F796" s="167"/>
      <c r="G796" s="167"/>
      <c r="H796" s="167"/>
      <c r="I796" s="167"/>
      <c r="J796" s="167"/>
      <c r="K796" s="167"/>
      <c r="L796" s="167"/>
      <c r="M796" s="168"/>
      <c r="N796" s="168"/>
      <c r="O796" s="168"/>
    </row>
    <row r="797" spans="2:15" ht="21">
      <c r="B797" s="165"/>
      <c r="C797" s="167"/>
      <c r="D797" s="165"/>
      <c r="E797" s="165"/>
      <c r="F797" s="167"/>
      <c r="G797" s="167"/>
      <c r="H797" s="167"/>
      <c r="I797" s="167"/>
      <c r="J797" s="167"/>
      <c r="K797" s="167"/>
      <c r="L797" s="167"/>
      <c r="M797" s="168"/>
      <c r="N797" s="168"/>
      <c r="O797" s="168"/>
    </row>
    <row r="798" spans="2:15" ht="21">
      <c r="B798" s="165"/>
      <c r="C798" s="167"/>
      <c r="D798" s="165"/>
      <c r="E798" s="165"/>
      <c r="F798" s="167"/>
      <c r="G798" s="167"/>
      <c r="H798" s="167"/>
      <c r="I798" s="167"/>
      <c r="J798" s="167"/>
      <c r="K798" s="167"/>
      <c r="L798" s="167"/>
      <c r="M798" s="168"/>
      <c r="N798" s="168"/>
      <c r="O798" s="168"/>
    </row>
    <row r="799" spans="2:15" ht="21">
      <c r="B799" s="165"/>
      <c r="C799" s="167"/>
      <c r="D799" s="165"/>
      <c r="E799" s="165"/>
      <c r="F799" s="167"/>
      <c r="G799" s="167"/>
      <c r="H799" s="167"/>
      <c r="I799" s="167"/>
      <c r="J799" s="167"/>
      <c r="K799" s="167"/>
      <c r="L799" s="167"/>
      <c r="M799" s="168"/>
      <c r="N799" s="168"/>
      <c r="O799" s="168"/>
    </row>
    <row r="800" spans="2:15" ht="21">
      <c r="B800" s="165"/>
      <c r="C800" s="167"/>
      <c r="D800" s="165"/>
      <c r="E800" s="165"/>
      <c r="F800" s="167"/>
      <c r="G800" s="167"/>
      <c r="H800" s="167"/>
      <c r="I800" s="167"/>
      <c r="J800" s="167"/>
      <c r="K800" s="167"/>
      <c r="L800" s="167"/>
      <c r="M800" s="168"/>
      <c r="N800" s="168"/>
      <c r="O800" s="168"/>
    </row>
    <row r="801" spans="2:15" ht="21">
      <c r="B801" s="165"/>
      <c r="C801" s="167"/>
      <c r="D801" s="165"/>
      <c r="E801" s="165"/>
      <c r="F801" s="167"/>
      <c r="G801" s="167"/>
      <c r="H801" s="167"/>
      <c r="I801" s="167"/>
      <c r="J801" s="167"/>
      <c r="K801" s="167"/>
      <c r="L801" s="167"/>
      <c r="M801" s="168"/>
      <c r="N801" s="168"/>
      <c r="O801" s="168"/>
    </row>
    <row r="802" spans="2:15" ht="21">
      <c r="B802" s="165"/>
      <c r="C802" s="167"/>
      <c r="D802" s="165"/>
      <c r="E802" s="165"/>
      <c r="F802" s="167"/>
      <c r="G802" s="167"/>
      <c r="H802" s="167"/>
      <c r="I802" s="167"/>
      <c r="J802" s="167"/>
      <c r="K802" s="167"/>
      <c r="L802" s="167"/>
      <c r="M802" s="168"/>
      <c r="N802" s="168"/>
      <c r="O802" s="168"/>
    </row>
    <row r="803" spans="2:15" ht="21">
      <c r="B803" s="165"/>
      <c r="C803" s="167"/>
      <c r="D803" s="165"/>
      <c r="E803" s="165"/>
      <c r="F803" s="167"/>
      <c r="G803" s="167"/>
      <c r="H803" s="167"/>
      <c r="I803" s="167"/>
      <c r="J803" s="167"/>
      <c r="K803" s="167"/>
      <c r="L803" s="167"/>
      <c r="M803" s="168"/>
      <c r="N803" s="168"/>
      <c r="O803" s="168"/>
    </row>
    <row r="804" spans="2:15" ht="21">
      <c r="B804" s="165"/>
      <c r="C804" s="167"/>
      <c r="D804" s="165"/>
      <c r="E804" s="165"/>
      <c r="F804" s="167"/>
      <c r="G804" s="167"/>
      <c r="H804" s="167"/>
      <c r="I804" s="167"/>
      <c r="J804" s="167"/>
      <c r="K804" s="167"/>
      <c r="L804" s="167"/>
      <c r="M804" s="168"/>
      <c r="N804" s="168"/>
      <c r="O804" s="168"/>
    </row>
    <row r="805" spans="2:15" ht="21">
      <c r="B805" s="165"/>
      <c r="C805" s="167"/>
      <c r="D805" s="165"/>
      <c r="E805" s="165"/>
      <c r="F805" s="167"/>
      <c r="G805" s="167"/>
      <c r="H805" s="167"/>
      <c r="I805" s="167"/>
      <c r="J805" s="167"/>
      <c r="K805" s="167"/>
      <c r="L805" s="167"/>
      <c r="M805" s="168"/>
      <c r="N805" s="168"/>
      <c r="O805" s="168"/>
    </row>
    <row r="806" spans="2:15" ht="21">
      <c r="B806" s="165"/>
      <c r="C806" s="167"/>
      <c r="D806" s="165"/>
      <c r="E806" s="165"/>
      <c r="F806" s="167"/>
      <c r="G806" s="167"/>
      <c r="H806" s="167"/>
      <c r="I806" s="167"/>
      <c r="J806" s="167"/>
      <c r="K806" s="167"/>
      <c r="L806" s="167"/>
      <c r="M806" s="168"/>
      <c r="N806" s="168"/>
      <c r="O806" s="168"/>
    </row>
    <row r="807" spans="2:15" ht="21">
      <c r="B807" s="165"/>
      <c r="C807" s="167"/>
      <c r="D807" s="165"/>
      <c r="E807" s="165"/>
      <c r="F807" s="167"/>
      <c r="G807" s="167"/>
      <c r="H807" s="167"/>
      <c r="I807" s="167"/>
      <c r="J807" s="167"/>
      <c r="K807" s="167"/>
      <c r="L807" s="167"/>
      <c r="M807" s="168"/>
      <c r="N807" s="168"/>
      <c r="O807" s="168"/>
    </row>
    <row r="808" spans="2:15" ht="21">
      <c r="B808" s="165"/>
      <c r="C808" s="167"/>
      <c r="D808" s="165"/>
      <c r="E808" s="165"/>
      <c r="F808" s="167"/>
      <c r="G808" s="167"/>
      <c r="H808" s="167"/>
      <c r="I808" s="167"/>
      <c r="J808" s="167"/>
      <c r="K808" s="167"/>
      <c r="L808" s="167"/>
      <c r="M808" s="168"/>
      <c r="N808" s="168"/>
      <c r="O808" s="168"/>
    </row>
    <row r="809" spans="2:15" ht="21">
      <c r="B809" s="165"/>
      <c r="C809" s="167"/>
      <c r="D809" s="165"/>
      <c r="E809" s="165"/>
      <c r="F809" s="167"/>
      <c r="G809" s="167"/>
      <c r="H809" s="167"/>
      <c r="I809" s="167"/>
      <c r="J809" s="167"/>
      <c r="K809" s="167"/>
      <c r="L809" s="167"/>
      <c r="M809" s="168"/>
      <c r="N809" s="168"/>
      <c r="O809" s="168"/>
    </row>
    <row r="810" spans="2:15" ht="21">
      <c r="B810" s="165"/>
      <c r="C810" s="167"/>
      <c r="D810" s="165"/>
      <c r="E810" s="165"/>
      <c r="F810" s="167"/>
      <c r="G810" s="167"/>
      <c r="H810" s="167"/>
      <c r="I810" s="167"/>
      <c r="J810" s="167"/>
      <c r="K810" s="167"/>
      <c r="L810" s="167"/>
      <c r="M810" s="168"/>
      <c r="N810" s="168"/>
      <c r="O810" s="168"/>
    </row>
    <row r="811" spans="2:15" ht="21">
      <c r="B811" s="165"/>
      <c r="C811" s="167"/>
      <c r="D811" s="165"/>
      <c r="E811" s="165"/>
      <c r="F811" s="167"/>
      <c r="G811" s="167"/>
      <c r="H811" s="167"/>
      <c r="I811" s="167"/>
      <c r="J811" s="167"/>
      <c r="K811" s="167"/>
      <c r="L811" s="167"/>
      <c r="M811" s="168"/>
      <c r="N811" s="168"/>
      <c r="O811" s="168"/>
    </row>
    <row r="812" spans="2:15" ht="21">
      <c r="B812" s="165"/>
      <c r="C812" s="167"/>
      <c r="D812" s="165"/>
      <c r="E812" s="165"/>
      <c r="F812" s="167"/>
      <c r="G812" s="167"/>
      <c r="H812" s="167"/>
      <c r="I812" s="167"/>
      <c r="J812" s="167"/>
      <c r="K812" s="167"/>
      <c r="L812" s="167"/>
      <c r="M812" s="168"/>
      <c r="N812" s="168"/>
      <c r="O812" s="168"/>
    </row>
    <row r="813" spans="2:15" ht="21">
      <c r="B813" s="165"/>
      <c r="C813" s="167"/>
      <c r="D813" s="165"/>
      <c r="E813" s="165"/>
      <c r="F813" s="167"/>
      <c r="G813" s="167"/>
      <c r="H813" s="167"/>
      <c r="I813" s="167"/>
      <c r="J813" s="167"/>
      <c r="K813" s="167"/>
      <c r="L813" s="167"/>
      <c r="M813" s="168"/>
      <c r="N813" s="168"/>
      <c r="O813" s="168"/>
    </row>
    <row r="814" spans="2:15" ht="21">
      <c r="B814" s="165"/>
      <c r="C814" s="167"/>
      <c r="D814" s="165"/>
      <c r="E814" s="165"/>
      <c r="F814" s="167"/>
      <c r="G814" s="167"/>
      <c r="H814" s="167"/>
      <c r="I814" s="167"/>
      <c r="J814" s="167"/>
      <c r="K814" s="167"/>
      <c r="L814" s="167"/>
      <c r="M814" s="168"/>
      <c r="N814" s="168"/>
      <c r="O814" s="168"/>
    </row>
    <row r="815" spans="2:15" ht="21">
      <c r="B815" s="165"/>
      <c r="C815" s="167"/>
      <c r="D815" s="165"/>
      <c r="E815" s="165"/>
      <c r="F815" s="167"/>
      <c r="G815" s="167"/>
      <c r="H815" s="167"/>
      <c r="I815" s="167"/>
      <c r="J815" s="167"/>
      <c r="K815" s="167"/>
      <c r="L815" s="167"/>
      <c r="M815" s="168"/>
      <c r="N815" s="168"/>
      <c r="O815" s="168"/>
    </row>
    <row r="816" spans="2:15" ht="21">
      <c r="B816" s="165"/>
      <c r="C816" s="167"/>
      <c r="D816" s="165"/>
      <c r="E816" s="165"/>
      <c r="F816" s="167"/>
      <c r="G816" s="167"/>
      <c r="H816" s="167"/>
      <c r="I816" s="167"/>
      <c r="J816" s="167"/>
      <c r="K816" s="167"/>
      <c r="L816" s="167"/>
      <c r="M816" s="168"/>
      <c r="N816" s="168"/>
      <c r="O816" s="168"/>
    </row>
    <row r="817" spans="2:15" ht="21">
      <c r="B817" s="165"/>
      <c r="C817" s="167"/>
      <c r="D817" s="165"/>
      <c r="E817" s="165"/>
      <c r="F817" s="167"/>
      <c r="G817" s="167"/>
      <c r="H817" s="167"/>
      <c r="I817" s="167"/>
      <c r="J817" s="167"/>
      <c r="K817" s="167"/>
      <c r="L817" s="167"/>
      <c r="M817" s="168"/>
      <c r="N817" s="168"/>
      <c r="O817" s="168"/>
    </row>
    <row r="818" spans="2:15" ht="21">
      <c r="B818" s="165"/>
      <c r="C818" s="167"/>
      <c r="D818" s="165"/>
      <c r="E818" s="165"/>
      <c r="F818" s="167"/>
      <c r="G818" s="167"/>
      <c r="H818" s="167"/>
      <c r="I818" s="167"/>
      <c r="J818" s="167"/>
      <c r="K818" s="167"/>
      <c r="L818" s="167"/>
      <c r="M818" s="168"/>
      <c r="N818" s="168"/>
      <c r="O818" s="168"/>
    </row>
    <row r="819" spans="2:15" ht="21">
      <c r="B819" s="165"/>
      <c r="C819" s="167"/>
      <c r="D819" s="165"/>
      <c r="E819" s="165"/>
      <c r="F819" s="167"/>
      <c r="G819" s="167"/>
      <c r="H819" s="167"/>
      <c r="I819" s="167"/>
      <c r="J819" s="167"/>
      <c r="K819" s="167"/>
      <c r="L819" s="167"/>
      <c r="M819" s="168"/>
      <c r="N819" s="168"/>
      <c r="O819" s="168"/>
    </row>
    <row r="820" spans="2:15" ht="21">
      <c r="B820" s="165"/>
      <c r="C820" s="167"/>
      <c r="D820" s="165"/>
      <c r="E820" s="165"/>
      <c r="F820" s="167"/>
      <c r="G820" s="167"/>
      <c r="H820" s="167"/>
      <c r="I820" s="167"/>
      <c r="J820" s="167"/>
      <c r="K820" s="167"/>
      <c r="L820" s="167"/>
      <c r="M820" s="168"/>
      <c r="N820" s="168"/>
      <c r="O820" s="168"/>
    </row>
    <row r="821" spans="2:15" ht="21">
      <c r="B821" s="165"/>
      <c r="C821" s="167"/>
      <c r="D821" s="165"/>
      <c r="E821" s="165"/>
      <c r="F821" s="167"/>
      <c r="G821" s="167"/>
      <c r="H821" s="167"/>
      <c r="I821" s="167"/>
      <c r="J821" s="167"/>
      <c r="K821" s="167"/>
      <c r="L821" s="167"/>
      <c r="M821" s="168"/>
      <c r="N821" s="168"/>
      <c r="O821" s="168"/>
    </row>
    <row r="822" spans="2:15" ht="21">
      <c r="B822" s="165"/>
      <c r="C822" s="167"/>
      <c r="D822" s="165"/>
      <c r="E822" s="165"/>
      <c r="F822" s="167"/>
      <c r="G822" s="167"/>
      <c r="H822" s="167"/>
      <c r="I822" s="167"/>
      <c r="J822" s="167"/>
      <c r="K822" s="167"/>
      <c r="L822" s="167"/>
      <c r="M822" s="168"/>
      <c r="N822" s="168"/>
      <c r="O822" s="168"/>
    </row>
    <row r="823" spans="2:15" ht="21">
      <c r="B823" s="165"/>
      <c r="C823" s="167"/>
      <c r="D823" s="165"/>
      <c r="E823" s="165"/>
      <c r="F823" s="167"/>
      <c r="G823" s="167"/>
      <c r="H823" s="167"/>
      <c r="I823" s="167"/>
      <c r="J823" s="167"/>
      <c r="K823" s="167"/>
      <c r="L823" s="167"/>
      <c r="M823" s="168"/>
      <c r="N823" s="168"/>
      <c r="O823" s="168"/>
    </row>
    <row r="824" spans="2:15" ht="21">
      <c r="B824" s="165"/>
      <c r="C824" s="167"/>
      <c r="D824" s="165"/>
      <c r="E824" s="165"/>
      <c r="F824" s="167"/>
      <c r="G824" s="167"/>
      <c r="H824" s="167"/>
      <c r="I824" s="167"/>
      <c r="J824" s="167"/>
      <c r="K824" s="167"/>
      <c r="L824" s="167"/>
      <c r="M824" s="168"/>
      <c r="N824" s="168"/>
      <c r="O824" s="168"/>
    </row>
    <row r="825" spans="2:15" ht="21">
      <c r="B825" s="165"/>
      <c r="C825" s="167"/>
      <c r="D825" s="165"/>
      <c r="E825" s="165"/>
      <c r="F825" s="167"/>
      <c r="G825" s="167"/>
      <c r="H825" s="167"/>
      <c r="I825" s="167"/>
      <c r="J825" s="167"/>
      <c r="K825" s="167"/>
      <c r="L825" s="167"/>
      <c r="M825" s="168"/>
      <c r="N825" s="168"/>
      <c r="O825" s="168"/>
    </row>
    <row r="826" spans="2:15" ht="21">
      <c r="B826" s="165"/>
      <c r="C826" s="167"/>
      <c r="D826" s="165"/>
      <c r="E826" s="165"/>
      <c r="F826" s="167"/>
      <c r="G826" s="167"/>
      <c r="H826" s="167"/>
      <c r="I826" s="167"/>
      <c r="J826" s="167"/>
      <c r="K826" s="167"/>
      <c r="L826" s="167"/>
      <c r="M826" s="168"/>
      <c r="N826" s="168"/>
      <c r="O826" s="168"/>
    </row>
    <row r="827" spans="2:15" ht="21">
      <c r="B827" s="165"/>
      <c r="C827" s="167"/>
      <c r="D827" s="165"/>
      <c r="E827" s="165"/>
      <c r="F827" s="167"/>
      <c r="G827" s="167"/>
      <c r="H827" s="167"/>
      <c r="I827" s="167"/>
      <c r="J827" s="167"/>
      <c r="K827" s="167"/>
      <c r="L827" s="167"/>
      <c r="M827" s="168"/>
      <c r="N827" s="168"/>
      <c r="O827" s="168"/>
    </row>
    <row r="828" spans="2:15" ht="21">
      <c r="B828" s="165"/>
      <c r="C828" s="167"/>
      <c r="D828" s="165"/>
      <c r="E828" s="165"/>
      <c r="F828" s="167"/>
      <c r="G828" s="167"/>
      <c r="H828" s="167"/>
      <c r="I828" s="167"/>
      <c r="J828" s="167"/>
      <c r="K828" s="167"/>
      <c r="L828" s="167"/>
      <c r="M828" s="168"/>
      <c r="N828" s="168"/>
      <c r="O828" s="168"/>
    </row>
    <row r="829" spans="2:15" ht="21">
      <c r="B829" s="165"/>
      <c r="C829" s="167"/>
      <c r="D829" s="165"/>
      <c r="E829" s="165"/>
      <c r="F829" s="167"/>
      <c r="G829" s="167"/>
      <c r="H829" s="167"/>
      <c r="I829" s="167"/>
      <c r="J829" s="167"/>
      <c r="K829" s="167"/>
      <c r="L829" s="167"/>
      <c r="M829" s="168"/>
      <c r="N829" s="168"/>
      <c r="O829" s="168"/>
    </row>
    <row r="830" spans="2:15" ht="21">
      <c r="B830" s="165"/>
      <c r="C830" s="167"/>
      <c r="D830" s="165"/>
      <c r="E830" s="165"/>
      <c r="F830" s="167"/>
      <c r="G830" s="167"/>
      <c r="H830" s="167"/>
      <c r="I830" s="167"/>
      <c r="J830" s="167"/>
      <c r="K830" s="167"/>
      <c r="L830" s="167"/>
      <c r="M830" s="168"/>
      <c r="N830" s="168"/>
      <c r="O830" s="168"/>
    </row>
    <row r="831" spans="2:15" ht="21">
      <c r="B831" s="165"/>
      <c r="C831" s="167"/>
      <c r="D831" s="165"/>
      <c r="E831" s="165"/>
      <c r="F831" s="167"/>
      <c r="G831" s="167"/>
      <c r="H831" s="167"/>
      <c r="I831" s="167"/>
      <c r="J831" s="167"/>
      <c r="K831" s="167"/>
      <c r="L831" s="167"/>
      <c r="M831" s="168"/>
      <c r="N831" s="168"/>
      <c r="O831" s="168"/>
    </row>
    <row r="832" spans="2:15" ht="21">
      <c r="B832" s="165"/>
      <c r="C832" s="167"/>
      <c r="D832" s="165"/>
      <c r="E832" s="165"/>
      <c r="F832" s="167"/>
      <c r="G832" s="167"/>
      <c r="H832" s="167"/>
      <c r="I832" s="167"/>
      <c r="J832" s="167"/>
      <c r="K832" s="167"/>
      <c r="L832" s="167"/>
      <c r="M832" s="168"/>
      <c r="N832" s="168"/>
      <c r="O832" s="168"/>
    </row>
    <row r="833" spans="2:15" ht="21">
      <c r="B833" s="165"/>
      <c r="C833" s="167"/>
      <c r="D833" s="165"/>
      <c r="E833" s="165"/>
      <c r="F833" s="167"/>
      <c r="G833" s="167"/>
      <c r="H833" s="167"/>
      <c r="I833" s="167"/>
      <c r="J833" s="167"/>
      <c r="K833" s="167"/>
      <c r="L833" s="167"/>
      <c r="M833" s="168"/>
      <c r="N833" s="168"/>
      <c r="O833" s="168"/>
    </row>
    <row r="834" spans="2:15" ht="21">
      <c r="B834" s="165"/>
      <c r="C834" s="167"/>
      <c r="D834" s="165"/>
      <c r="E834" s="165"/>
      <c r="F834" s="167"/>
      <c r="G834" s="167"/>
      <c r="H834" s="167"/>
      <c r="I834" s="167"/>
      <c r="J834" s="167"/>
      <c r="K834" s="167"/>
      <c r="L834" s="167"/>
      <c r="M834" s="168"/>
      <c r="N834" s="168"/>
      <c r="O834" s="168"/>
    </row>
    <row r="835" spans="2:15" ht="21">
      <c r="B835" s="165"/>
      <c r="C835" s="167"/>
      <c r="D835" s="165"/>
      <c r="E835" s="165"/>
      <c r="F835" s="167"/>
      <c r="G835" s="167"/>
      <c r="H835" s="167"/>
      <c r="I835" s="167"/>
      <c r="J835" s="167"/>
      <c r="K835" s="167"/>
      <c r="L835" s="167"/>
      <c r="M835" s="168"/>
      <c r="N835" s="168"/>
      <c r="O835" s="168"/>
    </row>
    <row r="836" spans="2:15" ht="21">
      <c r="B836" s="165"/>
      <c r="C836" s="167"/>
      <c r="D836" s="165"/>
      <c r="E836" s="165"/>
      <c r="F836" s="167"/>
      <c r="G836" s="167"/>
      <c r="H836" s="167"/>
      <c r="I836" s="167"/>
      <c r="J836" s="167"/>
      <c r="K836" s="167"/>
      <c r="L836" s="167"/>
      <c r="M836" s="168"/>
      <c r="N836" s="168"/>
      <c r="O836" s="168"/>
    </row>
    <row r="837" spans="2:15" ht="21">
      <c r="B837" s="165"/>
      <c r="C837" s="167"/>
      <c r="D837" s="165"/>
      <c r="E837" s="165"/>
      <c r="F837" s="167"/>
      <c r="G837" s="167"/>
      <c r="H837" s="167"/>
      <c r="I837" s="167"/>
      <c r="J837" s="167"/>
      <c r="K837" s="167"/>
      <c r="L837" s="167"/>
      <c r="M837" s="168"/>
      <c r="N837" s="168"/>
      <c r="O837" s="168"/>
    </row>
    <row r="838" spans="2:15" ht="21">
      <c r="B838" s="165"/>
      <c r="C838" s="167"/>
      <c r="D838" s="165"/>
      <c r="E838" s="165"/>
      <c r="F838" s="167"/>
      <c r="G838" s="167"/>
      <c r="H838" s="167"/>
      <c r="I838" s="167"/>
      <c r="J838" s="167"/>
      <c r="K838" s="167"/>
      <c r="L838" s="167"/>
      <c r="M838" s="168"/>
      <c r="N838" s="168"/>
      <c r="O838" s="168"/>
    </row>
    <row r="839" spans="2:15" ht="21">
      <c r="B839" s="165"/>
      <c r="C839" s="167"/>
      <c r="D839" s="165"/>
      <c r="E839" s="165"/>
      <c r="F839" s="167"/>
      <c r="G839" s="167"/>
      <c r="H839" s="167"/>
      <c r="I839" s="167"/>
      <c r="J839" s="167"/>
      <c r="K839" s="167"/>
      <c r="L839" s="167"/>
      <c r="M839" s="168"/>
      <c r="N839" s="168"/>
      <c r="O839" s="168"/>
    </row>
    <row r="840" spans="2:15" ht="21">
      <c r="B840" s="165"/>
      <c r="C840" s="167"/>
      <c r="D840" s="165"/>
      <c r="E840" s="165"/>
      <c r="F840" s="167"/>
      <c r="G840" s="167"/>
      <c r="H840" s="167"/>
      <c r="I840" s="167"/>
      <c r="J840" s="167"/>
      <c r="K840" s="167"/>
      <c r="L840" s="167"/>
      <c r="M840" s="168"/>
      <c r="N840" s="168"/>
      <c r="O840" s="168"/>
    </row>
    <row r="841" spans="2:15" ht="21">
      <c r="B841" s="165"/>
      <c r="C841" s="167"/>
      <c r="D841" s="165"/>
      <c r="E841" s="165"/>
      <c r="F841" s="167"/>
      <c r="G841" s="167"/>
      <c r="H841" s="167"/>
      <c r="I841" s="167"/>
      <c r="J841" s="167"/>
      <c r="K841" s="167"/>
      <c r="L841" s="167"/>
      <c r="M841" s="168"/>
      <c r="N841" s="168"/>
      <c r="O841" s="168"/>
    </row>
    <row r="842" spans="2:15" ht="21">
      <c r="B842" s="165"/>
      <c r="C842" s="167"/>
      <c r="D842" s="165"/>
      <c r="E842" s="165"/>
      <c r="F842" s="167"/>
      <c r="G842" s="167"/>
      <c r="H842" s="167"/>
      <c r="I842" s="167"/>
      <c r="J842" s="167"/>
      <c r="K842" s="167"/>
      <c r="L842" s="167"/>
      <c r="M842" s="168"/>
      <c r="N842" s="168"/>
      <c r="O842" s="168"/>
    </row>
    <row r="843" spans="2:15" ht="21">
      <c r="B843" s="165"/>
      <c r="C843" s="167"/>
      <c r="D843" s="165"/>
      <c r="E843" s="165"/>
      <c r="F843" s="167"/>
      <c r="G843" s="167"/>
      <c r="H843" s="167"/>
      <c r="I843" s="167"/>
      <c r="J843" s="167"/>
      <c r="K843" s="167"/>
      <c r="L843" s="167"/>
      <c r="M843" s="168"/>
      <c r="N843" s="168"/>
      <c r="O843" s="168"/>
    </row>
    <row r="844" spans="2:15" ht="21">
      <c r="B844" s="165"/>
      <c r="C844" s="167"/>
      <c r="D844" s="165"/>
      <c r="E844" s="165"/>
      <c r="F844" s="167"/>
      <c r="G844" s="167"/>
      <c r="H844" s="167"/>
      <c r="I844" s="167"/>
      <c r="J844" s="167"/>
      <c r="K844" s="167"/>
      <c r="L844" s="167"/>
      <c r="M844" s="168"/>
      <c r="N844" s="168"/>
      <c r="O844" s="168"/>
    </row>
    <row r="845" spans="2:15" ht="21">
      <c r="B845" s="165"/>
      <c r="C845" s="167"/>
      <c r="D845" s="165"/>
      <c r="E845" s="165"/>
      <c r="F845" s="167"/>
      <c r="G845" s="167"/>
      <c r="H845" s="167"/>
      <c r="I845" s="167"/>
      <c r="J845" s="167"/>
      <c r="K845" s="167"/>
      <c r="L845" s="167"/>
      <c r="M845" s="168"/>
      <c r="N845" s="168"/>
      <c r="O845" s="168"/>
    </row>
    <row r="846" spans="2:15" ht="21">
      <c r="B846" s="165"/>
      <c r="C846" s="167"/>
      <c r="D846" s="165"/>
      <c r="E846" s="165"/>
      <c r="F846" s="167"/>
      <c r="G846" s="167"/>
      <c r="H846" s="167"/>
      <c r="I846" s="167"/>
      <c r="J846" s="167"/>
      <c r="K846" s="167"/>
      <c r="L846" s="167"/>
      <c r="M846" s="168"/>
      <c r="N846" s="168"/>
      <c r="O846" s="168"/>
    </row>
    <row r="847" spans="2:15" ht="21">
      <c r="B847" s="165"/>
      <c r="C847" s="167"/>
      <c r="D847" s="165"/>
      <c r="E847" s="165"/>
      <c r="F847" s="167"/>
      <c r="G847" s="167"/>
      <c r="H847" s="167"/>
      <c r="I847" s="167"/>
      <c r="J847" s="167"/>
      <c r="K847" s="167"/>
      <c r="L847" s="167"/>
      <c r="M847" s="168"/>
      <c r="N847" s="168"/>
      <c r="O847" s="168"/>
    </row>
    <row r="848" spans="2:15" ht="21">
      <c r="B848" s="165"/>
      <c r="C848" s="167"/>
      <c r="D848" s="165"/>
      <c r="E848" s="165"/>
      <c r="F848" s="167"/>
      <c r="G848" s="167"/>
      <c r="H848" s="167"/>
      <c r="I848" s="167"/>
      <c r="J848" s="167"/>
      <c r="K848" s="167"/>
      <c r="L848" s="167"/>
      <c r="M848" s="168"/>
      <c r="N848" s="168"/>
      <c r="O848" s="168"/>
    </row>
    <row r="849" spans="2:15" ht="21">
      <c r="B849" s="165"/>
      <c r="C849" s="167"/>
      <c r="D849" s="165"/>
      <c r="E849" s="165"/>
      <c r="F849" s="167"/>
      <c r="G849" s="167"/>
      <c r="H849" s="167"/>
      <c r="I849" s="167"/>
      <c r="J849" s="167"/>
      <c r="K849" s="167"/>
      <c r="L849" s="167"/>
      <c r="M849" s="168"/>
      <c r="N849" s="168"/>
      <c r="O849" s="168"/>
    </row>
    <row r="850" spans="2:15" ht="21">
      <c r="B850" s="165"/>
      <c r="C850" s="167"/>
      <c r="D850" s="165"/>
      <c r="E850" s="165"/>
      <c r="F850" s="167"/>
      <c r="G850" s="167"/>
      <c r="H850" s="167"/>
      <c r="I850" s="167"/>
      <c r="J850" s="167"/>
      <c r="K850" s="167"/>
      <c r="L850" s="167"/>
      <c r="M850" s="168"/>
      <c r="N850" s="168"/>
      <c r="O850" s="168"/>
    </row>
    <row r="851" spans="2:15" ht="21">
      <c r="B851" s="165"/>
      <c r="C851" s="167"/>
      <c r="D851" s="165"/>
      <c r="E851" s="165"/>
      <c r="F851" s="167"/>
      <c r="G851" s="167"/>
      <c r="H851" s="167"/>
      <c r="I851" s="167"/>
      <c r="J851" s="167"/>
      <c r="K851" s="167"/>
      <c r="L851" s="167"/>
      <c r="M851" s="168"/>
      <c r="N851" s="168"/>
      <c r="O851" s="168"/>
    </row>
    <row r="852" spans="2:15" ht="21">
      <c r="B852" s="165"/>
      <c r="C852" s="167"/>
      <c r="D852" s="165"/>
      <c r="E852" s="165"/>
      <c r="F852" s="167"/>
      <c r="G852" s="167"/>
      <c r="H852" s="167"/>
      <c r="I852" s="167"/>
      <c r="J852" s="167"/>
      <c r="K852" s="167"/>
      <c r="L852" s="167"/>
      <c r="M852" s="168"/>
      <c r="N852" s="168"/>
      <c r="O852" s="168"/>
    </row>
    <row r="853" spans="2:15" ht="21">
      <c r="B853" s="165"/>
      <c r="C853" s="167"/>
      <c r="D853" s="165"/>
      <c r="E853" s="165"/>
      <c r="F853" s="167"/>
      <c r="G853" s="167"/>
      <c r="H853" s="167"/>
      <c r="I853" s="167"/>
      <c r="J853" s="167"/>
      <c r="K853" s="167"/>
      <c r="L853" s="167"/>
      <c r="M853" s="168"/>
      <c r="N853" s="168"/>
      <c r="O853" s="168"/>
    </row>
    <row r="854" spans="2:15" ht="21">
      <c r="B854" s="165"/>
      <c r="C854" s="167"/>
      <c r="D854" s="165"/>
      <c r="E854" s="165"/>
      <c r="F854" s="167"/>
      <c r="G854" s="167"/>
      <c r="H854" s="167"/>
      <c r="I854" s="167"/>
      <c r="J854" s="167"/>
      <c r="K854" s="167"/>
      <c r="L854" s="167"/>
      <c r="M854" s="168"/>
      <c r="N854" s="168"/>
      <c r="O854" s="168"/>
    </row>
    <row r="855" spans="2:15" ht="21">
      <c r="B855" s="165"/>
      <c r="C855" s="167"/>
      <c r="D855" s="165"/>
      <c r="E855" s="165"/>
      <c r="F855" s="167"/>
      <c r="G855" s="167"/>
      <c r="H855" s="167"/>
      <c r="I855" s="167"/>
      <c r="J855" s="167"/>
      <c r="K855" s="167"/>
      <c r="L855" s="167"/>
      <c r="M855" s="168"/>
      <c r="N855" s="168"/>
      <c r="O855" s="168"/>
    </row>
    <row r="856" spans="2:15" ht="21">
      <c r="B856" s="165"/>
      <c r="C856" s="167"/>
      <c r="D856" s="165"/>
      <c r="E856" s="165"/>
      <c r="F856" s="167"/>
      <c r="G856" s="167"/>
      <c r="H856" s="167"/>
      <c r="I856" s="167"/>
      <c r="J856" s="167"/>
      <c r="K856" s="167"/>
      <c r="L856" s="167"/>
      <c r="M856" s="168"/>
      <c r="N856" s="168"/>
      <c r="O856" s="168"/>
    </row>
    <row r="857" spans="2:15" ht="21">
      <c r="B857" s="165"/>
      <c r="C857" s="167"/>
      <c r="D857" s="165"/>
      <c r="E857" s="165"/>
      <c r="F857" s="167"/>
      <c r="G857" s="167"/>
      <c r="H857" s="167"/>
      <c r="I857" s="167"/>
      <c r="J857" s="167"/>
      <c r="K857" s="167"/>
      <c r="L857" s="167"/>
      <c r="M857" s="168"/>
      <c r="N857" s="168"/>
      <c r="O857" s="168"/>
    </row>
    <row r="858" spans="2:15" ht="21">
      <c r="B858" s="165"/>
      <c r="C858" s="167"/>
      <c r="D858" s="165"/>
      <c r="E858" s="165"/>
      <c r="F858" s="167"/>
      <c r="G858" s="167"/>
      <c r="H858" s="167"/>
      <c r="I858" s="167"/>
      <c r="J858" s="167"/>
      <c r="K858" s="167"/>
      <c r="L858" s="167"/>
      <c r="M858" s="168"/>
      <c r="N858" s="168"/>
      <c r="O858" s="168"/>
    </row>
    <row r="859" spans="2:15" ht="21">
      <c r="B859" s="165"/>
      <c r="C859" s="167"/>
      <c r="D859" s="165"/>
      <c r="E859" s="165"/>
      <c r="F859" s="167"/>
      <c r="G859" s="167"/>
      <c r="H859" s="167"/>
      <c r="I859" s="167"/>
      <c r="J859" s="167"/>
      <c r="K859" s="167"/>
      <c r="L859" s="167"/>
      <c r="M859" s="168"/>
      <c r="N859" s="168"/>
      <c r="O859" s="168"/>
    </row>
    <row r="860" spans="2:15" ht="21">
      <c r="B860" s="165"/>
      <c r="C860" s="167"/>
      <c r="D860" s="165"/>
      <c r="E860" s="165"/>
      <c r="F860" s="167"/>
      <c r="G860" s="167"/>
      <c r="H860" s="167"/>
      <c r="I860" s="167"/>
      <c r="J860" s="167"/>
      <c r="K860" s="167"/>
      <c r="L860" s="167"/>
      <c r="M860" s="168"/>
      <c r="N860" s="168"/>
      <c r="O860" s="168"/>
    </row>
    <row r="861" spans="2:15" ht="21">
      <c r="B861" s="165"/>
      <c r="C861" s="167"/>
      <c r="D861" s="165"/>
      <c r="E861" s="165"/>
      <c r="F861" s="167"/>
      <c r="G861" s="167"/>
      <c r="H861" s="167"/>
      <c r="I861" s="167"/>
      <c r="J861" s="167"/>
      <c r="K861" s="167"/>
      <c r="L861" s="167"/>
      <c r="M861" s="168"/>
      <c r="N861" s="168"/>
      <c r="O861" s="168"/>
    </row>
    <row r="862" spans="2:15" ht="21">
      <c r="B862" s="165"/>
      <c r="C862" s="167"/>
      <c r="D862" s="165"/>
      <c r="E862" s="165"/>
      <c r="F862" s="167"/>
      <c r="G862" s="167"/>
      <c r="H862" s="167"/>
      <c r="I862" s="167"/>
      <c r="J862" s="167"/>
      <c r="K862" s="167"/>
      <c r="L862" s="167"/>
      <c r="M862" s="168"/>
      <c r="N862" s="168"/>
      <c r="O862" s="168"/>
    </row>
    <row r="863" spans="2:15" ht="21">
      <c r="B863" s="165"/>
      <c r="C863" s="167"/>
      <c r="D863" s="165"/>
      <c r="E863" s="165"/>
      <c r="F863" s="167"/>
      <c r="G863" s="167"/>
      <c r="H863" s="167"/>
      <c r="I863" s="167"/>
      <c r="J863" s="167"/>
      <c r="K863" s="167"/>
      <c r="L863" s="167"/>
      <c r="M863" s="168"/>
      <c r="N863" s="168"/>
      <c r="O863" s="168"/>
    </row>
    <row r="864" spans="2:15" ht="21">
      <c r="B864" s="165"/>
      <c r="C864" s="167"/>
      <c r="D864" s="165"/>
      <c r="E864" s="165"/>
      <c r="F864" s="167"/>
      <c r="G864" s="167"/>
      <c r="H864" s="167"/>
      <c r="I864" s="167"/>
      <c r="J864" s="167"/>
      <c r="K864" s="167"/>
      <c r="L864" s="167"/>
      <c r="M864" s="168"/>
      <c r="N864" s="168"/>
      <c r="O864" s="168"/>
    </row>
    <row r="865" spans="2:15" ht="21">
      <c r="B865" s="165"/>
      <c r="C865" s="167"/>
      <c r="D865" s="165"/>
      <c r="E865" s="165"/>
      <c r="F865" s="167"/>
      <c r="G865" s="167"/>
      <c r="H865" s="167"/>
      <c r="I865" s="167"/>
      <c r="J865" s="167"/>
      <c r="K865" s="167"/>
      <c r="L865" s="167"/>
      <c r="M865" s="168"/>
      <c r="N865" s="168"/>
      <c r="O865" s="168"/>
    </row>
    <row r="866" spans="2:15" ht="21">
      <c r="B866" s="165"/>
      <c r="C866" s="167"/>
      <c r="D866" s="165"/>
      <c r="E866" s="165"/>
      <c r="F866" s="167"/>
      <c r="G866" s="167"/>
      <c r="H866" s="167"/>
      <c r="I866" s="167"/>
      <c r="J866" s="167"/>
      <c r="K866" s="167"/>
      <c r="L866" s="167"/>
      <c r="M866" s="168"/>
      <c r="N866" s="168"/>
      <c r="O866" s="168"/>
    </row>
    <row r="867" spans="2:15" ht="21">
      <c r="B867" s="165"/>
      <c r="C867" s="167"/>
      <c r="D867" s="165"/>
      <c r="E867" s="165"/>
      <c r="F867" s="167"/>
      <c r="G867" s="167"/>
      <c r="H867" s="167"/>
      <c r="I867" s="167"/>
      <c r="J867" s="167"/>
      <c r="K867" s="167"/>
      <c r="L867" s="167"/>
      <c r="M867" s="168"/>
      <c r="N867" s="168"/>
      <c r="O867" s="168"/>
    </row>
    <row r="868" spans="2:15" ht="21">
      <c r="B868" s="165"/>
      <c r="C868" s="167"/>
      <c r="D868" s="165"/>
      <c r="E868" s="165"/>
      <c r="F868" s="167"/>
      <c r="G868" s="167"/>
      <c r="H868" s="167"/>
      <c r="I868" s="167"/>
      <c r="J868" s="167"/>
      <c r="K868" s="167"/>
      <c r="L868" s="167"/>
      <c r="M868" s="168"/>
      <c r="N868" s="168"/>
      <c r="O868" s="168"/>
    </row>
    <row r="869" spans="2:15" ht="21">
      <c r="B869" s="165"/>
      <c r="C869" s="167"/>
      <c r="D869" s="165"/>
      <c r="E869" s="165"/>
      <c r="F869" s="167"/>
      <c r="G869" s="167"/>
      <c r="H869" s="167"/>
      <c r="I869" s="167"/>
      <c r="J869" s="167"/>
      <c r="K869" s="167"/>
      <c r="L869" s="167"/>
      <c r="M869" s="168"/>
      <c r="N869" s="168"/>
      <c r="O869" s="168"/>
    </row>
    <row r="870" spans="2:15" ht="21">
      <c r="B870" s="165"/>
      <c r="C870" s="167"/>
      <c r="D870" s="165"/>
      <c r="E870" s="165"/>
      <c r="F870" s="167"/>
      <c r="G870" s="167"/>
      <c r="H870" s="167"/>
      <c r="I870" s="167"/>
      <c r="J870" s="167"/>
      <c r="K870" s="167"/>
      <c r="L870" s="167"/>
      <c r="M870" s="168"/>
      <c r="N870" s="168"/>
      <c r="O870" s="168"/>
    </row>
    <row r="871" spans="2:15" ht="21">
      <c r="B871" s="165"/>
      <c r="C871" s="167"/>
      <c r="D871" s="165"/>
      <c r="E871" s="165"/>
      <c r="F871" s="167"/>
      <c r="G871" s="167"/>
      <c r="H871" s="167"/>
      <c r="I871" s="167"/>
      <c r="J871" s="167"/>
      <c r="K871" s="167"/>
      <c r="L871" s="167"/>
      <c r="M871" s="168"/>
      <c r="N871" s="168"/>
      <c r="O871" s="168"/>
    </row>
    <row r="872" spans="2:15" ht="21">
      <c r="B872" s="165"/>
      <c r="C872" s="167"/>
      <c r="D872" s="165"/>
      <c r="E872" s="165"/>
      <c r="F872" s="167"/>
      <c r="G872" s="167"/>
      <c r="H872" s="167"/>
      <c r="I872" s="167"/>
      <c r="J872" s="167"/>
      <c r="K872" s="167"/>
      <c r="L872" s="167"/>
      <c r="M872" s="168"/>
      <c r="N872" s="168"/>
      <c r="O872" s="168"/>
    </row>
    <row r="873" spans="2:15" ht="21">
      <c r="B873" s="165"/>
      <c r="C873" s="167"/>
      <c r="D873" s="165"/>
      <c r="E873" s="165"/>
      <c r="F873" s="167"/>
      <c r="G873" s="167"/>
      <c r="H873" s="167"/>
      <c r="I873" s="167"/>
      <c r="J873" s="167"/>
      <c r="K873" s="167"/>
      <c r="L873" s="167"/>
      <c r="M873" s="168"/>
      <c r="N873" s="168"/>
      <c r="O873" s="168"/>
    </row>
    <row r="874" spans="2:15" ht="21">
      <c r="B874" s="165"/>
      <c r="C874" s="167"/>
      <c r="D874" s="165"/>
      <c r="E874" s="165"/>
      <c r="F874" s="167"/>
      <c r="G874" s="167"/>
      <c r="H874" s="167"/>
      <c r="I874" s="167"/>
      <c r="J874" s="167"/>
      <c r="K874" s="167"/>
      <c r="L874" s="167"/>
      <c r="M874" s="168"/>
      <c r="N874" s="168"/>
      <c r="O874" s="168"/>
    </row>
    <row r="875" spans="2:15" ht="21">
      <c r="B875" s="165"/>
      <c r="C875" s="167"/>
      <c r="D875" s="165"/>
      <c r="E875" s="165"/>
      <c r="F875" s="167"/>
      <c r="G875" s="167"/>
      <c r="H875" s="167"/>
      <c r="I875" s="167"/>
      <c r="J875" s="167"/>
      <c r="K875" s="167"/>
      <c r="L875" s="167"/>
      <c r="M875" s="168"/>
      <c r="N875" s="168"/>
      <c r="O875" s="168"/>
    </row>
    <row r="876" spans="2:15" ht="21">
      <c r="B876" s="165"/>
      <c r="C876" s="167"/>
      <c r="D876" s="165"/>
      <c r="E876" s="165"/>
      <c r="F876" s="167"/>
      <c r="G876" s="167"/>
      <c r="H876" s="167"/>
      <c r="I876" s="167"/>
      <c r="J876" s="167"/>
      <c r="K876" s="167"/>
      <c r="L876" s="167"/>
      <c r="M876" s="168"/>
      <c r="N876" s="168"/>
      <c r="O876" s="168"/>
    </row>
    <row r="877" spans="2:15" ht="21">
      <c r="B877" s="165"/>
      <c r="C877" s="167"/>
      <c r="D877" s="165"/>
      <c r="E877" s="165"/>
      <c r="F877" s="167"/>
      <c r="G877" s="167"/>
      <c r="H877" s="167"/>
      <c r="I877" s="167"/>
      <c r="J877" s="167"/>
      <c r="K877" s="167"/>
      <c r="L877" s="167"/>
      <c r="M877" s="168"/>
      <c r="N877" s="168"/>
      <c r="O877" s="168"/>
    </row>
    <row r="878" spans="2:15" ht="21">
      <c r="B878" s="165"/>
      <c r="C878" s="167"/>
      <c r="D878" s="165"/>
      <c r="E878" s="165"/>
      <c r="F878" s="167"/>
      <c r="G878" s="167"/>
      <c r="H878" s="167"/>
      <c r="I878" s="167"/>
      <c r="J878" s="167"/>
      <c r="K878" s="167"/>
      <c r="L878" s="167"/>
      <c r="M878" s="168"/>
      <c r="N878" s="168"/>
      <c r="O878" s="168"/>
    </row>
    <row r="879" spans="2:15" ht="21">
      <c r="B879" s="165"/>
      <c r="C879" s="167"/>
      <c r="D879" s="165"/>
      <c r="E879" s="165"/>
      <c r="F879" s="167"/>
      <c r="G879" s="167"/>
      <c r="H879" s="167"/>
      <c r="I879" s="167"/>
      <c r="J879" s="167"/>
      <c r="K879" s="167"/>
      <c r="L879" s="167"/>
      <c r="M879" s="168"/>
      <c r="N879" s="168"/>
      <c r="O879" s="168"/>
    </row>
    <row r="880" spans="2:15" ht="21">
      <c r="B880" s="165"/>
      <c r="C880" s="167"/>
      <c r="D880" s="165"/>
      <c r="E880" s="165"/>
      <c r="F880" s="167"/>
      <c r="G880" s="167"/>
      <c r="H880" s="167"/>
      <c r="I880" s="167"/>
      <c r="J880" s="167"/>
      <c r="K880" s="167"/>
      <c r="L880" s="167"/>
      <c r="M880" s="168"/>
      <c r="N880" s="168"/>
      <c r="O880" s="168"/>
    </row>
    <row r="881" spans="2:15" ht="21">
      <c r="B881" s="165"/>
      <c r="C881" s="167"/>
      <c r="D881" s="165"/>
      <c r="E881" s="165"/>
      <c r="F881" s="167"/>
      <c r="G881" s="167"/>
      <c r="H881" s="167"/>
      <c r="I881" s="167"/>
      <c r="J881" s="167"/>
      <c r="K881" s="167"/>
      <c r="L881" s="167"/>
      <c r="M881" s="168"/>
      <c r="N881" s="168"/>
      <c r="O881" s="168"/>
    </row>
    <row r="882" spans="2:15" ht="21">
      <c r="B882" s="165"/>
      <c r="C882" s="167"/>
      <c r="D882" s="165"/>
      <c r="E882" s="165"/>
      <c r="F882" s="167"/>
      <c r="G882" s="167"/>
      <c r="H882" s="167"/>
      <c r="I882" s="167"/>
      <c r="J882" s="167"/>
      <c r="K882" s="167"/>
      <c r="L882" s="167"/>
      <c r="M882" s="168"/>
      <c r="N882" s="168"/>
      <c r="O882" s="168"/>
    </row>
    <row r="883" spans="2:15" ht="21">
      <c r="B883" s="165"/>
      <c r="C883" s="167"/>
      <c r="D883" s="165"/>
      <c r="E883" s="165"/>
      <c r="F883" s="167"/>
      <c r="G883" s="167"/>
      <c r="H883" s="167"/>
      <c r="I883" s="167"/>
      <c r="J883" s="167"/>
      <c r="K883" s="167"/>
      <c r="L883" s="167"/>
      <c r="M883" s="168"/>
      <c r="N883" s="168"/>
      <c r="O883" s="168"/>
    </row>
    <row r="884" spans="2:15" ht="21">
      <c r="B884" s="165"/>
      <c r="C884" s="167"/>
      <c r="D884" s="165"/>
      <c r="E884" s="165"/>
      <c r="F884" s="167"/>
      <c r="G884" s="167"/>
      <c r="H884" s="167"/>
      <c r="I884" s="167"/>
      <c r="J884" s="167"/>
      <c r="K884" s="167"/>
      <c r="L884" s="167"/>
      <c r="M884" s="168"/>
      <c r="N884" s="168"/>
      <c r="O884" s="168"/>
    </row>
    <row r="885" spans="2:15" ht="21">
      <c r="B885" s="165"/>
      <c r="C885" s="167"/>
      <c r="D885" s="165"/>
      <c r="E885" s="165"/>
      <c r="F885" s="167"/>
      <c r="G885" s="167"/>
      <c r="H885" s="167"/>
      <c r="I885" s="167"/>
      <c r="J885" s="167"/>
      <c r="K885" s="167"/>
      <c r="L885" s="167"/>
      <c r="M885" s="168"/>
      <c r="N885" s="168"/>
      <c r="O885" s="168"/>
    </row>
    <row r="886" spans="2:15" ht="21">
      <c r="B886" s="165"/>
      <c r="C886" s="167"/>
      <c r="D886" s="165"/>
      <c r="E886" s="165"/>
      <c r="F886" s="167"/>
      <c r="G886" s="167"/>
      <c r="H886" s="167"/>
      <c r="I886" s="167"/>
      <c r="J886" s="167"/>
      <c r="K886" s="167"/>
      <c r="L886" s="167"/>
      <c r="M886" s="168"/>
      <c r="N886" s="168"/>
      <c r="O886" s="168"/>
    </row>
    <row r="887" spans="2:15" ht="21">
      <c r="B887" s="165"/>
      <c r="C887" s="167"/>
      <c r="D887" s="165"/>
      <c r="E887" s="165"/>
      <c r="F887" s="167"/>
      <c r="G887" s="167"/>
      <c r="H887" s="167"/>
      <c r="I887" s="167"/>
      <c r="J887" s="167"/>
      <c r="K887" s="167"/>
      <c r="L887" s="167"/>
      <c r="M887" s="168"/>
      <c r="N887" s="168"/>
      <c r="O887" s="168"/>
    </row>
    <row r="888" spans="2:15" ht="21">
      <c r="B888" s="165"/>
      <c r="C888" s="167"/>
      <c r="D888" s="165"/>
      <c r="E888" s="165"/>
      <c r="F888" s="167"/>
      <c r="G888" s="167"/>
      <c r="H888" s="167"/>
      <c r="I888" s="167"/>
      <c r="J888" s="167"/>
      <c r="K888" s="167"/>
      <c r="L888" s="167"/>
      <c r="M888" s="168"/>
      <c r="N888" s="168"/>
      <c r="O888" s="168"/>
    </row>
    <row r="889" spans="2:15" ht="21">
      <c r="B889" s="165"/>
      <c r="C889" s="167"/>
      <c r="D889" s="165"/>
      <c r="E889" s="165"/>
      <c r="F889" s="167"/>
      <c r="G889" s="167"/>
      <c r="H889" s="167"/>
      <c r="I889" s="167"/>
      <c r="J889" s="167"/>
      <c r="K889" s="167"/>
      <c r="L889" s="167"/>
      <c r="M889" s="168"/>
      <c r="N889" s="168"/>
      <c r="O889" s="168"/>
    </row>
    <row r="890" spans="2:15" ht="21">
      <c r="B890" s="165"/>
      <c r="C890" s="167"/>
      <c r="D890" s="165"/>
      <c r="E890" s="165"/>
      <c r="F890" s="167"/>
      <c r="G890" s="167"/>
      <c r="H890" s="167"/>
      <c r="I890" s="167"/>
      <c r="J890" s="167"/>
      <c r="K890" s="167"/>
      <c r="L890" s="167"/>
      <c r="M890" s="168"/>
      <c r="N890" s="168"/>
      <c r="O890" s="168"/>
    </row>
    <row r="891" spans="2:15" ht="21">
      <c r="B891" s="165"/>
      <c r="C891" s="167"/>
      <c r="D891" s="165"/>
      <c r="E891" s="165"/>
      <c r="F891" s="167"/>
      <c r="G891" s="167"/>
      <c r="H891" s="167"/>
      <c r="I891" s="167"/>
      <c r="J891" s="167"/>
      <c r="K891" s="167"/>
      <c r="L891" s="167"/>
      <c r="M891" s="168"/>
      <c r="N891" s="168"/>
      <c r="O891" s="168"/>
    </row>
    <row r="892" spans="2:15" ht="21">
      <c r="B892" s="165"/>
      <c r="C892" s="167"/>
      <c r="D892" s="165"/>
      <c r="E892" s="165"/>
      <c r="F892" s="167"/>
      <c r="G892" s="167"/>
      <c r="H892" s="167"/>
      <c r="I892" s="167"/>
      <c r="J892" s="167"/>
      <c r="K892" s="167"/>
      <c r="L892" s="167"/>
      <c r="M892" s="168"/>
      <c r="N892" s="168"/>
      <c r="O892" s="168"/>
    </row>
    <row r="893" spans="2:15" ht="21">
      <c r="B893" s="165"/>
      <c r="C893" s="167"/>
      <c r="D893" s="165"/>
      <c r="E893" s="165"/>
      <c r="F893" s="167"/>
      <c r="G893" s="167"/>
      <c r="H893" s="167"/>
      <c r="I893" s="167"/>
      <c r="J893" s="167"/>
      <c r="K893" s="167"/>
      <c r="L893" s="167"/>
      <c r="M893" s="168"/>
      <c r="N893" s="168"/>
      <c r="O893" s="168"/>
    </row>
    <row r="894" spans="2:15" ht="21">
      <c r="B894" s="165"/>
      <c r="C894" s="167"/>
      <c r="D894" s="165"/>
      <c r="E894" s="165"/>
      <c r="F894" s="167"/>
      <c r="G894" s="167"/>
      <c r="H894" s="167"/>
      <c r="I894" s="167"/>
      <c r="J894" s="167"/>
      <c r="K894" s="167"/>
      <c r="L894" s="167"/>
      <c r="M894" s="168"/>
      <c r="N894" s="168"/>
      <c r="O894" s="168"/>
    </row>
    <row r="895" spans="2:15" ht="21">
      <c r="B895" s="165"/>
      <c r="C895" s="167"/>
      <c r="D895" s="165"/>
      <c r="E895" s="165"/>
      <c r="F895" s="167"/>
      <c r="G895" s="167"/>
      <c r="H895" s="167"/>
      <c r="I895" s="167"/>
      <c r="J895" s="167"/>
      <c r="K895" s="167"/>
      <c r="L895" s="167"/>
      <c r="M895" s="168"/>
      <c r="N895" s="168"/>
      <c r="O895" s="168"/>
    </row>
    <row r="896" spans="2:15" ht="21">
      <c r="B896" s="165"/>
      <c r="C896" s="167"/>
      <c r="D896" s="165"/>
      <c r="E896" s="165"/>
      <c r="F896" s="167"/>
      <c r="G896" s="167"/>
      <c r="H896" s="167"/>
      <c r="I896" s="167"/>
      <c r="J896" s="167"/>
      <c r="K896" s="167"/>
      <c r="L896" s="167"/>
      <c r="M896" s="168"/>
      <c r="N896" s="168"/>
      <c r="O896" s="168"/>
    </row>
    <row r="897" spans="2:15" ht="21">
      <c r="B897" s="165"/>
      <c r="C897" s="167"/>
      <c r="D897" s="165"/>
      <c r="E897" s="165"/>
      <c r="F897" s="167"/>
      <c r="G897" s="167"/>
      <c r="H897" s="167"/>
      <c r="I897" s="167"/>
      <c r="J897" s="167"/>
      <c r="K897" s="167"/>
      <c r="L897" s="167"/>
      <c r="M897" s="168"/>
      <c r="N897" s="168"/>
      <c r="O897" s="168"/>
    </row>
    <row r="898" spans="2:15" ht="21">
      <c r="B898" s="165"/>
      <c r="C898" s="167"/>
      <c r="D898" s="165"/>
      <c r="E898" s="165"/>
      <c r="F898" s="167"/>
      <c r="G898" s="167"/>
      <c r="H898" s="167"/>
      <c r="I898" s="167"/>
      <c r="J898" s="167"/>
      <c r="K898" s="167"/>
      <c r="L898" s="167"/>
      <c r="M898" s="168"/>
      <c r="N898" s="168"/>
      <c r="O898" s="168"/>
    </row>
    <row r="899" spans="2:15" ht="21">
      <c r="B899" s="165"/>
      <c r="C899" s="167"/>
      <c r="D899" s="165"/>
      <c r="E899" s="165"/>
      <c r="F899" s="167"/>
      <c r="G899" s="167"/>
      <c r="H899" s="167"/>
      <c r="I899" s="167"/>
      <c r="J899" s="167"/>
      <c r="K899" s="167"/>
      <c r="L899" s="167"/>
      <c r="M899" s="168"/>
      <c r="N899" s="168"/>
      <c r="O899" s="168"/>
    </row>
    <row r="900" spans="2:15" ht="21">
      <c r="B900" s="165"/>
      <c r="C900" s="167"/>
      <c r="D900" s="165"/>
      <c r="E900" s="165"/>
      <c r="F900" s="167"/>
      <c r="G900" s="167"/>
      <c r="H900" s="167"/>
      <c r="I900" s="167"/>
      <c r="J900" s="167"/>
      <c r="K900" s="167"/>
      <c r="L900" s="167"/>
      <c r="M900" s="168"/>
      <c r="N900" s="168"/>
      <c r="O900" s="168"/>
    </row>
    <row r="901" spans="2:15" ht="21">
      <c r="B901" s="165"/>
      <c r="C901" s="167"/>
      <c r="D901" s="165"/>
      <c r="E901" s="165"/>
      <c r="F901" s="167"/>
      <c r="G901" s="167"/>
      <c r="H901" s="167"/>
      <c r="I901" s="167"/>
      <c r="J901" s="167"/>
      <c r="K901" s="167"/>
      <c r="L901" s="167"/>
      <c r="M901" s="168"/>
      <c r="N901" s="168"/>
      <c r="O901" s="168"/>
    </row>
    <row r="902" spans="2:15" ht="21">
      <c r="B902" s="165"/>
      <c r="C902" s="167"/>
      <c r="D902" s="165"/>
      <c r="E902" s="165"/>
      <c r="F902" s="167"/>
      <c r="G902" s="167"/>
      <c r="H902" s="167"/>
      <c r="I902" s="167"/>
      <c r="J902" s="167"/>
      <c r="K902" s="167"/>
      <c r="L902" s="167"/>
      <c r="M902" s="168"/>
      <c r="N902" s="168"/>
      <c r="O902" s="168"/>
    </row>
    <row r="903" spans="2:15" ht="21">
      <c r="B903" s="165"/>
      <c r="C903" s="167"/>
      <c r="D903" s="165"/>
      <c r="E903" s="165"/>
      <c r="F903" s="167"/>
      <c r="G903" s="167"/>
      <c r="H903" s="167"/>
      <c r="I903" s="167"/>
      <c r="J903" s="167"/>
      <c r="K903" s="167"/>
      <c r="L903" s="167"/>
      <c r="M903" s="168"/>
      <c r="N903" s="168"/>
      <c r="O903" s="168"/>
    </row>
    <row r="904" spans="2:15" ht="21">
      <c r="B904" s="165"/>
      <c r="C904" s="167"/>
      <c r="D904" s="165"/>
      <c r="E904" s="165"/>
      <c r="F904" s="167"/>
      <c r="G904" s="167"/>
      <c r="H904" s="167"/>
      <c r="I904" s="167"/>
      <c r="J904" s="167"/>
      <c r="K904" s="167"/>
      <c r="L904" s="167"/>
      <c r="M904" s="168"/>
      <c r="N904" s="168"/>
      <c r="O904" s="168"/>
    </row>
    <row r="905" spans="2:15" ht="21">
      <c r="B905" s="165"/>
      <c r="C905" s="167"/>
      <c r="D905" s="165"/>
      <c r="E905" s="165"/>
      <c r="F905" s="167"/>
      <c r="G905" s="167"/>
      <c r="H905" s="167"/>
      <c r="I905" s="167"/>
      <c r="J905" s="167"/>
      <c r="K905" s="167"/>
      <c r="L905" s="167"/>
      <c r="M905" s="168"/>
      <c r="N905" s="168"/>
      <c r="O905" s="168"/>
    </row>
    <row r="906" spans="2:15" ht="21">
      <c r="B906" s="165"/>
      <c r="C906" s="167"/>
      <c r="D906" s="165"/>
      <c r="E906" s="165"/>
      <c r="F906" s="167"/>
      <c r="G906" s="167"/>
      <c r="H906" s="167"/>
      <c r="I906" s="167"/>
      <c r="J906" s="167"/>
      <c r="K906" s="167"/>
      <c r="L906" s="167"/>
      <c r="M906" s="168"/>
      <c r="N906" s="168"/>
      <c r="O906" s="168"/>
    </row>
    <row r="907" spans="2:15" ht="21">
      <c r="B907" s="165"/>
      <c r="C907" s="167"/>
      <c r="D907" s="165"/>
      <c r="E907" s="165"/>
      <c r="F907" s="167"/>
      <c r="G907" s="167"/>
      <c r="H907" s="167"/>
      <c r="I907" s="167"/>
      <c r="J907" s="167"/>
      <c r="K907" s="167"/>
      <c r="L907" s="167"/>
      <c r="M907" s="168"/>
      <c r="N907" s="168"/>
      <c r="O907" s="168"/>
    </row>
    <row r="908" spans="2:15" ht="21">
      <c r="B908" s="165"/>
      <c r="C908" s="167"/>
      <c r="D908" s="165"/>
      <c r="E908" s="165"/>
      <c r="F908" s="167"/>
      <c r="G908" s="167"/>
      <c r="H908" s="167"/>
      <c r="I908" s="167"/>
      <c r="J908" s="167"/>
      <c r="K908" s="167"/>
      <c r="L908" s="167"/>
      <c r="M908" s="168"/>
      <c r="N908" s="168"/>
      <c r="O908" s="168"/>
    </row>
    <row r="909" spans="2:15" ht="21">
      <c r="B909" s="165"/>
      <c r="C909" s="167"/>
      <c r="D909" s="165"/>
      <c r="E909" s="165"/>
      <c r="F909" s="167"/>
      <c r="G909" s="167"/>
      <c r="H909" s="167"/>
      <c r="I909" s="167"/>
      <c r="J909" s="167"/>
      <c r="K909" s="167"/>
      <c r="L909" s="167"/>
      <c r="M909" s="168"/>
      <c r="N909" s="168"/>
      <c r="O909" s="168"/>
    </row>
    <row r="910" spans="2:15" ht="21">
      <c r="B910" s="165"/>
      <c r="C910" s="167"/>
      <c r="D910" s="165"/>
      <c r="E910" s="165"/>
      <c r="F910" s="167"/>
      <c r="G910" s="167"/>
      <c r="H910" s="167"/>
      <c r="I910" s="167"/>
      <c r="J910" s="167"/>
      <c r="K910" s="167"/>
      <c r="L910" s="167"/>
      <c r="M910" s="168"/>
      <c r="N910" s="168"/>
      <c r="O910" s="168"/>
    </row>
    <row r="911" spans="2:15" ht="21">
      <c r="B911" s="165"/>
      <c r="C911" s="167"/>
      <c r="D911" s="165"/>
      <c r="E911" s="165"/>
      <c r="F911" s="167"/>
      <c r="G911" s="167"/>
      <c r="H911" s="167"/>
      <c r="I911" s="167"/>
      <c r="J911" s="167"/>
      <c r="K911" s="167"/>
      <c r="L911" s="167"/>
      <c r="M911" s="168"/>
      <c r="N911" s="168"/>
      <c r="O911" s="168"/>
    </row>
    <row r="912" spans="2:15" ht="21">
      <c r="B912" s="165"/>
      <c r="C912" s="167"/>
      <c r="D912" s="165"/>
      <c r="E912" s="165"/>
      <c r="F912" s="167"/>
      <c r="G912" s="167"/>
      <c r="H912" s="167"/>
      <c r="I912" s="167"/>
      <c r="J912" s="167"/>
      <c r="K912" s="167"/>
      <c r="L912" s="167"/>
      <c r="M912" s="168"/>
      <c r="N912" s="168"/>
      <c r="O912" s="168"/>
    </row>
    <row r="913" spans="2:15" ht="21">
      <c r="B913" s="165"/>
      <c r="C913" s="167"/>
      <c r="D913" s="165"/>
      <c r="E913" s="165"/>
      <c r="F913" s="167"/>
      <c r="G913" s="167"/>
      <c r="H913" s="167"/>
      <c r="I913" s="167"/>
      <c r="J913" s="167"/>
      <c r="K913" s="167"/>
      <c r="L913" s="167"/>
      <c r="M913" s="168"/>
      <c r="N913" s="168"/>
      <c r="O913" s="168"/>
    </row>
    <row r="914" spans="2:15" ht="21">
      <c r="B914" s="165"/>
      <c r="C914" s="167"/>
      <c r="D914" s="165"/>
      <c r="E914" s="165"/>
      <c r="F914" s="167"/>
      <c r="G914" s="167"/>
      <c r="H914" s="167"/>
      <c r="I914" s="167"/>
      <c r="J914" s="167"/>
      <c r="K914" s="167"/>
      <c r="L914" s="167"/>
      <c r="M914" s="168"/>
      <c r="N914" s="168"/>
      <c r="O914" s="168"/>
    </row>
    <row r="915" spans="2:15" ht="21">
      <c r="B915" s="165"/>
      <c r="C915" s="167"/>
      <c r="D915" s="165"/>
      <c r="E915" s="165"/>
      <c r="F915" s="167"/>
      <c r="G915" s="167"/>
      <c r="H915" s="167"/>
      <c r="I915" s="167"/>
      <c r="J915" s="167"/>
      <c r="K915" s="167"/>
      <c r="L915" s="167"/>
      <c r="M915" s="168"/>
      <c r="N915" s="168"/>
      <c r="O915" s="168"/>
    </row>
    <row r="916" spans="2:15" ht="21">
      <c r="B916" s="165"/>
      <c r="C916" s="167"/>
      <c r="D916" s="165"/>
      <c r="E916" s="165"/>
      <c r="F916" s="167"/>
      <c r="G916" s="167"/>
      <c r="H916" s="167"/>
      <c r="I916" s="167"/>
      <c r="J916" s="167"/>
      <c r="K916" s="167"/>
      <c r="L916" s="167"/>
      <c r="M916" s="168"/>
      <c r="N916" s="168"/>
      <c r="O916" s="168"/>
    </row>
    <row r="917" spans="2:15" ht="21">
      <c r="B917" s="165"/>
      <c r="C917" s="167"/>
      <c r="D917" s="165"/>
      <c r="E917" s="165"/>
      <c r="F917" s="167"/>
      <c r="G917" s="167"/>
      <c r="H917" s="167"/>
      <c r="I917" s="167"/>
      <c r="J917" s="167"/>
      <c r="K917" s="167"/>
      <c r="L917" s="167"/>
      <c r="M917" s="168"/>
      <c r="N917" s="168"/>
      <c r="O917" s="168"/>
    </row>
    <row r="918" spans="2:15" ht="21">
      <c r="B918" s="165"/>
      <c r="C918" s="167"/>
      <c r="D918" s="165"/>
      <c r="E918" s="165"/>
      <c r="F918" s="167"/>
      <c r="G918" s="167"/>
      <c r="H918" s="167"/>
      <c r="I918" s="167"/>
      <c r="J918" s="167"/>
      <c r="K918" s="167"/>
      <c r="L918" s="167"/>
      <c r="M918" s="168"/>
      <c r="N918" s="168"/>
      <c r="O918" s="168"/>
    </row>
    <row r="919" spans="2:15" ht="21">
      <c r="B919" s="165"/>
      <c r="C919" s="167"/>
      <c r="D919" s="165"/>
      <c r="E919" s="165"/>
      <c r="F919" s="167"/>
      <c r="G919" s="167"/>
      <c r="H919" s="167"/>
      <c r="I919" s="167"/>
      <c r="J919" s="167"/>
      <c r="K919" s="167"/>
      <c r="L919" s="167"/>
      <c r="M919" s="168"/>
      <c r="N919" s="168"/>
      <c r="O919" s="168"/>
    </row>
    <row r="920" spans="2:15" ht="21">
      <c r="B920" s="165"/>
      <c r="C920" s="167"/>
      <c r="D920" s="165"/>
      <c r="E920" s="165"/>
      <c r="F920" s="167"/>
      <c r="G920" s="167"/>
      <c r="H920" s="167"/>
      <c r="I920" s="167"/>
      <c r="J920" s="167"/>
      <c r="K920" s="167"/>
      <c r="L920" s="167"/>
      <c r="M920" s="168"/>
      <c r="N920" s="168"/>
      <c r="O920" s="168"/>
    </row>
    <row r="921" spans="2:15" ht="21">
      <c r="B921" s="165"/>
      <c r="C921" s="167"/>
      <c r="D921" s="165"/>
      <c r="E921" s="165"/>
      <c r="F921" s="167"/>
      <c r="G921" s="167"/>
      <c r="H921" s="167"/>
      <c r="I921" s="167"/>
      <c r="J921" s="167"/>
      <c r="K921" s="167"/>
      <c r="L921" s="167"/>
      <c r="M921" s="168"/>
      <c r="N921" s="168"/>
      <c r="O921" s="168"/>
    </row>
    <row r="922" spans="2:15" ht="21">
      <c r="B922" s="165"/>
      <c r="C922" s="167"/>
      <c r="D922" s="165"/>
      <c r="E922" s="165"/>
      <c r="F922" s="167"/>
      <c r="G922" s="167"/>
      <c r="H922" s="167"/>
      <c r="I922" s="167"/>
      <c r="J922" s="167"/>
      <c r="K922" s="167"/>
      <c r="L922" s="167"/>
      <c r="M922" s="168"/>
      <c r="N922" s="168"/>
      <c r="O922" s="168"/>
    </row>
    <row r="923" spans="2:15" ht="21">
      <c r="B923" s="165"/>
      <c r="C923" s="167"/>
      <c r="D923" s="165"/>
      <c r="E923" s="165"/>
      <c r="F923" s="167"/>
      <c r="G923" s="167"/>
      <c r="H923" s="167"/>
      <c r="I923" s="167"/>
      <c r="J923" s="167"/>
      <c r="K923" s="167"/>
      <c r="L923" s="167"/>
      <c r="M923" s="168"/>
      <c r="N923" s="168"/>
      <c r="O923" s="168"/>
    </row>
    <row r="924" spans="2:15" ht="21">
      <c r="B924" s="165"/>
      <c r="C924" s="167"/>
      <c r="D924" s="165"/>
      <c r="E924" s="165"/>
      <c r="F924" s="167"/>
      <c r="G924" s="167"/>
      <c r="H924" s="167"/>
      <c r="I924" s="167"/>
      <c r="J924" s="167"/>
      <c r="K924" s="167"/>
      <c r="L924" s="167"/>
      <c r="M924" s="168"/>
      <c r="N924" s="168"/>
      <c r="O924" s="168"/>
    </row>
    <row r="925" spans="2:15" ht="21">
      <c r="B925" s="165"/>
      <c r="C925" s="167"/>
      <c r="D925" s="165"/>
      <c r="E925" s="165"/>
      <c r="F925" s="167"/>
      <c r="G925" s="167"/>
      <c r="H925" s="167"/>
      <c r="I925" s="167"/>
      <c r="J925" s="167"/>
      <c r="K925" s="167"/>
      <c r="L925" s="167"/>
      <c r="M925" s="168"/>
      <c r="N925" s="168"/>
      <c r="O925" s="168"/>
    </row>
    <row r="926" spans="2:15" ht="21">
      <c r="B926" s="165"/>
      <c r="C926" s="167"/>
      <c r="D926" s="165"/>
      <c r="E926" s="165"/>
      <c r="F926" s="167"/>
      <c r="G926" s="167"/>
      <c r="H926" s="167"/>
      <c r="I926" s="167"/>
      <c r="J926" s="167"/>
      <c r="K926" s="167"/>
      <c r="L926" s="167"/>
      <c r="M926" s="168"/>
      <c r="N926" s="168"/>
      <c r="O926" s="168"/>
    </row>
    <row r="927" spans="2:15" ht="21">
      <c r="B927" s="165"/>
      <c r="C927" s="167"/>
      <c r="D927" s="165"/>
      <c r="E927" s="165"/>
      <c r="F927" s="167"/>
      <c r="G927" s="167"/>
      <c r="H927" s="167"/>
      <c r="I927" s="167"/>
      <c r="J927" s="167"/>
      <c r="K927" s="167"/>
      <c r="L927" s="167"/>
      <c r="M927" s="168"/>
      <c r="N927" s="168"/>
      <c r="O927" s="168"/>
    </row>
    <row r="928" spans="2:15" ht="21">
      <c r="B928" s="165"/>
      <c r="C928" s="167"/>
      <c r="D928" s="165"/>
      <c r="E928" s="165"/>
      <c r="F928" s="167"/>
      <c r="G928" s="167"/>
      <c r="H928" s="167"/>
      <c r="I928" s="167"/>
      <c r="J928" s="167"/>
      <c r="K928" s="167"/>
      <c r="L928" s="167"/>
      <c r="M928" s="168"/>
      <c r="N928" s="168"/>
      <c r="O928" s="168"/>
    </row>
    <row r="929" spans="2:15" ht="21">
      <c r="B929" s="165"/>
      <c r="C929" s="167"/>
      <c r="D929" s="165"/>
      <c r="E929" s="165"/>
      <c r="F929" s="167"/>
      <c r="G929" s="167"/>
      <c r="H929" s="167"/>
      <c r="I929" s="167"/>
      <c r="J929" s="167"/>
      <c r="K929" s="167"/>
      <c r="L929" s="167"/>
      <c r="M929" s="168"/>
      <c r="N929" s="168"/>
      <c r="O929" s="168"/>
    </row>
    <row r="930" spans="2:15" ht="21">
      <c r="B930" s="165"/>
      <c r="C930" s="167"/>
      <c r="D930" s="165"/>
      <c r="E930" s="165"/>
      <c r="F930" s="167"/>
      <c r="G930" s="167"/>
      <c r="H930" s="167"/>
      <c r="I930" s="167"/>
      <c r="J930" s="167"/>
      <c r="K930" s="167"/>
      <c r="L930" s="167"/>
      <c r="M930" s="168"/>
      <c r="N930" s="168"/>
      <c r="O930" s="168"/>
    </row>
    <row r="931" spans="2:15" ht="21">
      <c r="B931" s="165"/>
      <c r="C931" s="167"/>
      <c r="D931" s="165"/>
      <c r="E931" s="165"/>
      <c r="F931" s="167"/>
      <c r="G931" s="167"/>
      <c r="H931" s="167"/>
      <c r="I931" s="167"/>
      <c r="J931" s="167"/>
      <c r="K931" s="167"/>
      <c r="L931" s="167"/>
      <c r="M931" s="168"/>
      <c r="N931" s="168"/>
      <c r="O931" s="168"/>
    </row>
    <row r="932" spans="2:15" ht="21">
      <c r="B932" s="165"/>
      <c r="C932" s="167"/>
      <c r="D932" s="165"/>
      <c r="E932" s="165"/>
      <c r="F932" s="167"/>
      <c r="G932" s="167"/>
      <c r="H932" s="167"/>
      <c r="I932" s="167"/>
      <c r="J932" s="167"/>
      <c r="K932" s="167"/>
      <c r="L932" s="167"/>
      <c r="M932" s="168"/>
      <c r="N932" s="168"/>
      <c r="O932" s="168"/>
    </row>
    <row r="933" spans="2:15" ht="21">
      <c r="B933" s="165"/>
      <c r="C933" s="167"/>
      <c r="D933" s="165"/>
      <c r="E933" s="165"/>
      <c r="F933" s="167"/>
      <c r="G933" s="167"/>
      <c r="H933" s="167"/>
      <c r="I933" s="167"/>
      <c r="J933" s="167"/>
      <c r="K933" s="167"/>
      <c r="L933" s="167"/>
      <c r="M933" s="168"/>
      <c r="N933" s="168"/>
      <c r="O933" s="168"/>
    </row>
    <row r="934" spans="2:15" ht="21">
      <c r="B934" s="165"/>
      <c r="C934" s="167"/>
      <c r="D934" s="165"/>
      <c r="E934" s="165"/>
      <c r="F934" s="167"/>
      <c r="G934" s="167"/>
      <c r="H934" s="167"/>
      <c r="I934" s="167"/>
      <c r="J934" s="167"/>
      <c r="K934" s="167"/>
      <c r="L934" s="167"/>
      <c r="M934" s="168"/>
      <c r="N934" s="168"/>
      <c r="O934" s="168"/>
    </row>
    <row r="935" spans="2:15" ht="21">
      <c r="B935" s="165"/>
      <c r="C935" s="167"/>
      <c r="D935" s="165"/>
      <c r="E935" s="165"/>
      <c r="F935" s="167"/>
      <c r="G935" s="167"/>
      <c r="H935" s="167"/>
      <c r="I935" s="167"/>
      <c r="J935" s="167"/>
      <c r="K935" s="167"/>
      <c r="L935" s="167"/>
      <c r="M935" s="168"/>
      <c r="N935" s="168"/>
      <c r="O935" s="168"/>
    </row>
    <row r="936" spans="2:15" ht="21">
      <c r="B936" s="165"/>
      <c r="C936" s="167"/>
      <c r="D936" s="165"/>
      <c r="E936" s="165"/>
      <c r="F936" s="167"/>
      <c r="G936" s="167"/>
      <c r="H936" s="167"/>
      <c r="I936" s="167"/>
      <c r="J936" s="167"/>
      <c r="K936" s="167"/>
      <c r="L936" s="167"/>
      <c r="M936" s="168"/>
      <c r="N936" s="168"/>
      <c r="O936" s="168"/>
    </row>
    <row r="937" spans="2:15" ht="21">
      <c r="B937" s="165"/>
      <c r="C937" s="167"/>
      <c r="D937" s="165"/>
      <c r="E937" s="165"/>
      <c r="F937" s="167"/>
      <c r="G937" s="167"/>
      <c r="H937" s="167"/>
      <c r="I937" s="167"/>
      <c r="J937" s="167"/>
      <c r="K937" s="167"/>
      <c r="L937" s="167"/>
      <c r="M937" s="168"/>
      <c r="N937" s="168"/>
      <c r="O937" s="168"/>
    </row>
    <row r="938" spans="2:15" ht="21">
      <c r="B938" s="165"/>
      <c r="C938" s="167"/>
      <c r="D938" s="165"/>
      <c r="E938" s="165"/>
      <c r="F938" s="167"/>
      <c r="G938" s="167"/>
      <c r="H938" s="167"/>
      <c r="I938" s="167"/>
      <c r="J938" s="167"/>
      <c r="K938" s="167"/>
      <c r="L938" s="167"/>
      <c r="M938" s="168"/>
      <c r="N938" s="168"/>
      <c r="O938" s="168"/>
    </row>
    <row r="939" spans="2:15" ht="21">
      <c r="B939" s="165"/>
      <c r="C939" s="167"/>
      <c r="D939" s="165"/>
      <c r="E939" s="165"/>
      <c r="F939" s="167"/>
      <c r="G939" s="167"/>
      <c r="H939" s="167"/>
      <c r="I939" s="167"/>
      <c r="J939" s="167"/>
      <c r="K939" s="167"/>
      <c r="L939" s="167"/>
      <c r="M939" s="168"/>
      <c r="N939" s="168"/>
      <c r="O939" s="168"/>
    </row>
    <row r="940" spans="2:15" ht="21">
      <c r="B940" s="165"/>
      <c r="C940" s="167"/>
      <c r="D940" s="165"/>
      <c r="E940" s="165"/>
      <c r="F940" s="167"/>
      <c r="G940" s="167"/>
      <c r="H940" s="167"/>
      <c r="I940" s="167"/>
      <c r="J940" s="167"/>
      <c r="K940" s="167"/>
      <c r="L940" s="167"/>
      <c r="M940" s="168"/>
      <c r="N940" s="168"/>
      <c r="O940" s="168"/>
    </row>
    <row r="941" spans="2:15" ht="21">
      <c r="B941" s="165"/>
      <c r="C941" s="167"/>
      <c r="D941" s="165"/>
      <c r="E941" s="165"/>
      <c r="F941" s="167"/>
      <c r="G941" s="167"/>
      <c r="H941" s="167"/>
      <c r="I941" s="167"/>
      <c r="J941" s="167"/>
      <c r="K941" s="167"/>
      <c r="L941" s="167"/>
      <c r="M941" s="168"/>
      <c r="N941" s="168"/>
      <c r="O941" s="168"/>
    </row>
    <row r="942" spans="2:15" ht="21">
      <c r="B942" s="165"/>
      <c r="C942" s="167"/>
      <c r="D942" s="165"/>
      <c r="E942" s="165"/>
      <c r="F942" s="167"/>
      <c r="G942" s="167"/>
      <c r="H942" s="167"/>
      <c r="I942" s="167"/>
      <c r="J942" s="167"/>
      <c r="K942" s="167"/>
      <c r="L942" s="167"/>
      <c r="M942" s="168"/>
      <c r="N942" s="168"/>
      <c r="O942" s="168"/>
    </row>
    <row r="943" spans="2:15" ht="21">
      <c r="B943" s="165"/>
      <c r="C943" s="167"/>
      <c r="D943" s="165"/>
      <c r="E943" s="165"/>
      <c r="F943" s="167"/>
      <c r="G943" s="167"/>
      <c r="H943" s="167"/>
      <c r="I943" s="167"/>
      <c r="J943" s="167"/>
      <c r="K943" s="167"/>
      <c r="L943" s="167"/>
      <c r="M943" s="168"/>
      <c r="N943" s="168"/>
      <c r="O943" s="168"/>
    </row>
    <row r="944" spans="2:15" ht="21">
      <c r="B944" s="165"/>
      <c r="C944" s="167"/>
      <c r="D944" s="165"/>
      <c r="E944" s="165"/>
      <c r="F944" s="167"/>
      <c r="G944" s="167"/>
      <c r="H944" s="167"/>
      <c r="I944" s="167"/>
      <c r="J944" s="167"/>
      <c r="K944" s="167"/>
      <c r="L944" s="167"/>
      <c r="M944" s="168"/>
      <c r="N944" s="168"/>
      <c r="O944" s="168"/>
    </row>
    <row r="945" spans="2:15" ht="21">
      <c r="B945" s="165"/>
      <c r="C945" s="167"/>
      <c r="D945" s="165"/>
      <c r="E945" s="165"/>
      <c r="F945" s="167"/>
      <c r="G945" s="167"/>
      <c r="H945" s="167"/>
      <c r="I945" s="167"/>
      <c r="J945" s="167"/>
      <c r="K945" s="167"/>
      <c r="L945" s="167"/>
      <c r="M945" s="168"/>
      <c r="N945" s="168"/>
      <c r="O945" s="168"/>
    </row>
    <row r="946" spans="2:15" ht="21">
      <c r="B946" s="165"/>
      <c r="C946" s="167"/>
      <c r="D946" s="165"/>
      <c r="E946" s="165"/>
      <c r="F946" s="167"/>
      <c r="G946" s="167"/>
      <c r="H946" s="167"/>
      <c r="I946" s="167"/>
      <c r="J946" s="167"/>
      <c r="K946" s="167"/>
      <c r="L946" s="167"/>
      <c r="M946" s="168"/>
      <c r="N946" s="168"/>
      <c r="O946" s="168"/>
    </row>
    <row r="947" spans="2:15" ht="21">
      <c r="B947" s="165"/>
      <c r="C947" s="167"/>
      <c r="D947" s="165"/>
      <c r="E947" s="165"/>
      <c r="F947" s="167"/>
      <c r="G947" s="167"/>
      <c r="H947" s="167"/>
      <c r="I947" s="167"/>
      <c r="J947" s="167"/>
      <c r="K947" s="167"/>
      <c r="L947" s="167"/>
      <c r="M947" s="168"/>
      <c r="N947" s="168"/>
      <c r="O947" s="168"/>
    </row>
    <row r="948" spans="2:15" ht="21">
      <c r="B948" s="165"/>
      <c r="C948" s="167"/>
      <c r="D948" s="165"/>
      <c r="E948" s="165"/>
      <c r="F948" s="167"/>
      <c r="G948" s="167"/>
      <c r="H948" s="167"/>
      <c r="I948" s="167"/>
      <c r="J948" s="167"/>
      <c r="K948" s="167"/>
      <c r="L948" s="167"/>
      <c r="M948" s="168"/>
      <c r="N948" s="168"/>
      <c r="O948" s="168"/>
    </row>
    <row r="949" spans="2:15" ht="21">
      <c r="B949" s="165"/>
      <c r="C949" s="167"/>
      <c r="D949" s="165"/>
      <c r="E949" s="165"/>
      <c r="F949" s="167"/>
      <c r="G949" s="167"/>
      <c r="H949" s="167"/>
      <c r="I949" s="167"/>
      <c r="J949" s="167"/>
      <c r="K949" s="167"/>
      <c r="L949" s="167"/>
      <c r="M949" s="168"/>
      <c r="N949" s="168"/>
      <c r="O949" s="168"/>
    </row>
    <row r="950" spans="2:15" ht="21">
      <c r="B950" s="165"/>
      <c r="C950" s="167"/>
      <c r="D950" s="165"/>
      <c r="E950" s="165"/>
      <c r="F950" s="167"/>
      <c r="G950" s="167"/>
      <c r="H950" s="167"/>
      <c r="I950" s="167"/>
      <c r="J950" s="167"/>
      <c r="K950" s="167"/>
      <c r="L950" s="167"/>
      <c r="M950" s="168"/>
      <c r="N950" s="168"/>
      <c r="O950" s="168"/>
    </row>
    <row r="951" spans="2:15" ht="21">
      <c r="B951" s="165"/>
      <c r="C951" s="167"/>
      <c r="D951" s="165"/>
      <c r="E951" s="165"/>
      <c r="F951" s="167"/>
      <c r="G951" s="167"/>
      <c r="H951" s="167"/>
      <c r="I951" s="167"/>
      <c r="J951" s="167"/>
      <c r="K951" s="167"/>
      <c r="L951" s="167"/>
      <c r="M951" s="168"/>
      <c r="N951" s="168"/>
      <c r="O951" s="168"/>
    </row>
    <row r="952" spans="2:15" ht="21">
      <c r="B952" s="165"/>
      <c r="C952" s="167"/>
      <c r="D952" s="165"/>
      <c r="E952" s="165"/>
      <c r="F952" s="167"/>
      <c r="G952" s="167"/>
      <c r="H952" s="167"/>
      <c r="I952" s="167"/>
      <c r="J952" s="167"/>
      <c r="K952" s="167"/>
      <c r="L952" s="167"/>
      <c r="M952" s="168"/>
      <c r="N952" s="168"/>
      <c r="O952" s="168"/>
    </row>
    <row r="953" spans="2:15" ht="21">
      <c r="B953" s="165"/>
      <c r="C953" s="167"/>
      <c r="D953" s="165"/>
      <c r="E953" s="165"/>
      <c r="F953" s="167"/>
      <c r="G953" s="167"/>
      <c r="H953" s="167"/>
      <c r="I953" s="167"/>
      <c r="J953" s="167"/>
      <c r="K953" s="167"/>
      <c r="L953" s="167"/>
      <c r="M953" s="168"/>
      <c r="N953" s="168"/>
      <c r="O953" s="168"/>
    </row>
    <row r="954" spans="2:15" ht="21">
      <c r="B954" s="165"/>
      <c r="C954" s="167"/>
      <c r="D954" s="165"/>
      <c r="E954" s="165"/>
      <c r="F954" s="167"/>
      <c r="G954" s="167"/>
      <c r="H954" s="167"/>
      <c r="I954" s="167"/>
      <c r="J954" s="167"/>
      <c r="K954" s="167"/>
      <c r="L954" s="167"/>
      <c r="M954" s="168"/>
      <c r="N954" s="168"/>
      <c r="O954" s="168"/>
    </row>
    <row r="955" spans="2:15" ht="21">
      <c r="B955" s="165"/>
      <c r="C955" s="167"/>
      <c r="D955" s="165"/>
      <c r="E955" s="165"/>
      <c r="F955" s="167"/>
      <c r="G955" s="167"/>
      <c r="H955" s="167"/>
      <c r="I955" s="167"/>
      <c r="J955" s="167"/>
      <c r="K955" s="167"/>
      <c r="L955" s="167"/>
      <c r="M955" s="168"/>
      <c r="N955" s="168"/>
      <c r="O955" s="168"/>
    </row>
    <row r="956" spans="2:15" ht="21">
      <c r="B956" s="165"/>
      <c r="C956" s="167"/>
      <c r="D956" s="165"/>
      <c r="E956" s="165"/>
      <c r="F956" s="167"/>
      <c r="G956" s="167"/>
      <c r="H956" s="167"/>
      <c r="I956" s="167"/>
      <c r="J956" s="167"/>
      <c r="K956" s="167"/>
      <c r="L956" s="167"/>
      <c r="M956" s="168"/>
      <c r="N956" s="168"/>
      <c r="O956" s="168"/>
    </row>
    <row r="957" spans="2:15" ht="21">
      <c r="B957" s="165"/>
      <c r="C957" s="167"/>
      <c r="D957" s="165"/>
      <c r="E957" s="165"/>
      <c r="F957" s="167"/>
      <c r="G957" s="167"/>
      <c r="H957" s="167"/>
      <c r="I957" s="167"/>
      <c r="J957" s="167"/>
      <c r="K957" s="167"/>
      <c r="L957" s="167"/>
      <c r="M957" s="168"/>
      <c r="N957" s="168"/>
      <c r="O957" s="168"/>
    </row>
    <row r="958" spans="2:15" ht="21">
      <c r="B958" s="165"/>
      <c r="C958" s="167"/>
      <c r="D958" s="165"/>
      <c r="E958" s="165"/>
      <c r="F958" s="167"/>
      <c r="G958" s="167"/>
      <c r="H958" s="167"/>
      <c r="I958" s="167"/>
      <c r="J958" s="167"/>
      <c r="K958" s="167"/>
      <c r="L958" s="167"/>
      <c r="M958" s="168"/>
      <c r="N958" s="168"/>
      <c r="O958" s="168"/>
    </row>
    <row r="959" spans="2:15" ht="21">
      <c r="B959" s="165"/>
      <c r="C959" s="167"/>
      <c r="D959" s="165"/>
      <c r="E959" s="165"/>
      <c r="F959" s="167"/>
      <c r="G959" s="167"/>
      <c r="H959" s="167"/>
      <c r="I959" s="167"/>
      <c r="J959" s="167"/>
      <c r="K959" s="167"/>
      <c r="L959" s="167"/>
      <c r="M959" s="168"/>
      <c r="N959" s="168"/>
      <c r="O959" s="168"/>
    </row>
    <row r="960" spans="2:15" ht="21">
      <c r="B960" s="165"/>
      <c r="C960" s="167"/>
      <c r="D960" s="165"/>
      <c r="E960" s="165"/>
      <c r="F960" s="167"/>
      <c r="G960" s="167"/>
      <c r="H960" s="167"/>
      <c r="I960" s="167"/>
      <c r="J960" s="167"/>
      <c r="K960" s="167"/>
      <c r="L960" s="167"/>
      <c r="M960" s="168"/>
      <c r="N960" s="168"/>
      <c r="O960" s="168"/>
    </row>
    <row r="961" spans="2:15" ht="21">
      <c r="B961" s="165"/>
      <c r="C961" s="167"/>
      <c r="D961" s="165"/>
      <c r="E961" s="165"/>
      <c r="F961" s="167"/>
      <c r="G961" s="167"/>
      <c r="H961" s="167"/>
      <c r="I961" s="167"/>
      <c r="J961" s="167"/>
      <c r="K961" s="167"/>
      <c r="L961" s="167"/>
      <c r="M961" s="168"/>
      <c r="N961" s="168"/>
      <c r="O961" s="168"/>
    </row>
    <row r="962" spans="2:15" ht="21">
      <c r="B962" s="165"/>
      <c r="C962" s="167"/>
      <c r="D962" s="165"/>
      <c r="E962" s="165"/>
      <c r="F962" s="167"/>
      <c r="G962" s="167"/>
      <c r="H962" s="167"/>
      <c r="I962" s="167"/>
      <c r="J962" s="167"/>
      <c r="K962" s="167"/>
      <c r="L962" s="167"/>
      <c r="M962" s="168"/>
      <c r="N962" s="168"/>
      <c r="O962" s="168"/>
    </row>
    <row r="963" spans="2:15" ht="21">
      <c r="B963" s="165"/>
      <c r="C963" s="167"/>
      <c r="D963" s="165"/>
      <c r="E963" s="165"/>
      <c r="F963" s="167"/>
      <c r="G963" s="167"/>
      <c r="H963" s="167"/>
      <c r="I963" s="167"/>
      <c r="J963" s="167"/>
      <c r="K963" s="167"/>
      <c r="L963" s="167"/>
      <c r="M963" s="168"/>
      <c r="N963" s="168"/>
      <c r="O963" s="168"/>
    </row>
    <row r="964" spans="2:15" ht="21">
      <c r="B964" s="165"/>
      <c r="C964" s="167"/>
      <c r="D964" s="165"/>
      <c r="E964" s="165"/>
      <c r="F964" s="167"/>
      <c r="G964" s="167"/>
      <c r="H964" s="167"/>
      <c r="I964" s="167"/>
      <c r="J964" s="167"/>
      <c r="K964" s="167"/>
      <c r="L964" s="167"/>
      <c r="M964" s="168"/>
      <c r="N964" s="168"/>
      <c r="O964" s="168"/>
    </row>
    <row r="965" spans="2:15" ht="21">
      <c r="B965" s="165"/>
      <c r="C965" s="167"/>
      <c r="D965" s="165"/>
      <c r="E965" s="165"/>
      <c r="F965" s="167"/>
      <c r="G965" s="167"/>
      <c r="H965" s="167"/>
      <c r="I965" s="167"/>
      <c r="J965" s="167"/>
      <c r="K965" s="167"/>
      <c r="L965" s="167"/>
      <c r="M965" s="168"/>
      <c r="N965" s="168"/>
      <c r="O965" s="168"/>
    </row>
    <row r="966" spans="2:15" ht="21">
      <c r="B966" s="165"/>
      <c r="C966" s="167"/>
      <c r="D966" s="165"/>
      <c r="E966" s="165"/>
      <c r="F966" s="167"/>
      <c r="G966" s="167"/>
      <c r="H966" s="167"/>
      <c r="I966" s="167"/>
      <c r="J966" s="167"/>
      <c r="K966" s="167"/>
      <c r="L966" s="167"/>
      <c r="M966" s="168"/>
      <c r="N966" s="168"/>
      <c r="O966" s="168"/>
    </row>
    <row r="967" spans="2:15" ht="21">
      <c r="B967" s="165"/>
      <c r="C967" s="167"/>
      <c r="D967" s="165"/>
      <c r="E967" s="165"/>
      <c r="F967" s="167"/>
      <c r="G967" s="167"/>
      <c r="H967" s="167"/>
      <c r="I967" s="167"/>
      <c r="J967" s="167"/>
      <c r="K967" s="167"/>
      <c r="L967" s="167"/>
      <c r="M967" s="168"/>
      <c r="N967" s="168"/>
      <c r="O967" s="168"/>
    </row>
    <row r="968" spans="2:15" ht="21">
      <c r="B968" s="165"/>
      <c r="C968" s="167"/>
      <c r="D968" s="165"/>
      <c r="E968" s="165"/>
      <c r="F968" s="167"/>
      <c r="G968" s="167"/>
      <c r="H968" s="167"/>
      <c r="I968" s="167"/>
      <c r="J968" s="167"/>
      <c r="K968" s="167"/>
      <c r="L968" s="167"/>
      <c r="M968" s="168"/>
      <c r="N968" s="168"/>
      <c r="O968" s="168"/>
    </row>
    <row r="969" spans="2:15" ht="21">
      <c r="B969" s="165"/>
      <c r="C969" s="167"/>
      <c r="D969" s="165"/>
      <c r="E969" s="165"/>
      <c r="F969" s="167"/>
      <c r="G969" s="167"/>
      <c r="H969" s="167"/>
      <c r="I969" s="167"/>
      <c r="J969" s="167"/>
      <c r="K969" s="167"/>
      <c r="L969" s="167"/>
      <c r="M969" s="168"/>
      <c r="N969" s="168"/>
      <c r="O969" s="168"/>
    </row>
    <row r="970" spans="2:15" ht="21">
      <c r="B970" s="165"/>
      <c r="C970" s="167"/>
      <c r="D970" s="165"/>
      <c r="E970" s="165"/>
      <c r="F970" s="167"/>
      <c r="G970" s="167"/>
      <c r="H970" s="167"/>
      <c r="I970" s="167"/>
      <c r="J970" s="167"/>
      <c r="K970" s="167"/>
      <c r="L970" s="167"/>
      <c r="M970" s="168"/>
      <c r="N970" s="168"/>
      <c r="O970" s="168"/>
    </row>
    <row r="971" spans="2:15" ht="21">
      <c r="B971" s="165"/>
      <c r="C971" s="167"/>
      <c r="D971" s="165"/>
      <c r="E971" s="165"/>
      <c r="F971" s="167"/>
      <c r="G971" s="167"/>
      <c r="H971" s="167"/>
      <c r="I971" s="167"/>
      <c r="J971" s="167"/>
      <c r="K971" s="167"/>
      <c r="L971" s="167"/>
      <c r="M971" s="168"/>
      <c r="N971" s="168"/>
      <c r="O971" s="168"/>
    </row>
    <row r="972" spans="2:15" ht="21">
      <c r="B972" s="165"/>
      <c r="C972" s="167"/>
      <c r="D972" s="165"/>
      <c r="E972" s="165"/>
      <c r="F972" s="167"/>
      <c r="G972" s="167"/>
      <c r="H972" s="167"/>
      <c r="I972" s="167"/>
      <c r="J972" s="167"/>
      <c r="K972" s="167"/>
      <c r="L972" s="167"/>
      <c r="M972" s="168"/>
      <c r="N972" s="168"/>
      <c r="O972" s="168"/>
    </row>
    <row r="973" spans="2:15" ht="21">
      <c r="B973" s="165"/>
      <c r="C973" s="167"/>
      <c r="D973" s="165"/>
      <c r="E973" s="165"/>
      <c r="F973" s="167"/>
      <c r="G973" s="167"/>
      <c r="H973" s="167"/>
      <c r="I973" s="167"/>
      <c r="J973" s="167"/>
      <c r="K973" s="167"/>
      <c r="L973" s="167"/>
      <c r="M973" s="168"/>
      <c r="N973" s="168"/>
      <c r="O973" s="168"/>
    </row>
    <row r="974" spans="2:15" ht="21">
      <c r="B974" s="165"/>
      <c r="C974" s="167"/>
      <c r="D974" s="165"/>
      <c r="E974" s="165"/>
      <c r="F974" s="167"/>
      <c r="G974" s="167"/>
      <c r="H974" s="167"/>
      <c r="I974" s="167"/>
      <c r="J974" s="167"/>
      <c r="K974" s="167"/>
      <c r="L974" s="167"/>
      <c r="M974" s="168"/>
      <c r="N974" s="168"/>
      <c r="O974" s="168"/>
    </row>
    <row r="975" spans="2:15" ht="21">
      <c r="B975" s="165"/>
      <c r="C975" s="167"/>
      <c r="D975" s="165"/>
      <c r="E975" s="165"/>
      <c r="F975" s="167"/>
      <c r="G975" s="167"/>
      <c r="H975" s="167"/>
      <c r="I975" s="167"/>
      <c r="J975" s="167"/>
      <c r="K975" s="167"/>
      <c r="L975" s="167"/>
      <c r="M975" s="168"/>
      <c r="N975" s="168"/>
      <c r="O975" s="168"/>
    </row>
    <row r="976" spans="2:15" ht="21">
      <c r="B976" s="165"/>
      <c r="C976" s="167"/>
      <c r="D976" s="165"/>
      <c r="E976" s="165"/>
      <c r="F976" s="167"/>
      <c r="G976" s="167"/>
      <c r="H976" s="167"/>
      <c r="I976" s="167"/>
      <c r="J976" s="167"/>
      <c r="K976" s="167"/>
      <c r="L976" s="167"/>
      <c r="M976" s="168"/>
      <c r="N976" s="168"/>
      <c r="O976" s="168"/>
    </row>
    <row r="977" spans="2:15" ht="21">
      <c r="B977" s="165"/>
      <c r="C977" s="167"/>
      <c r="D977" s="165"/>
      <c r="E977" s="165"/>
      <c r="F977" s="167"/>
      <c r="G977" s="167"/>
      <c r="H977" s="167"/>
      <c r="I977" s="167"/>
      <c r="J977" s="167"/>
      <c r="K977" s="167"/>
      <c r="L977" s="167"/>
      <c r="M977" s="168"/>
      <c r="N977" s="168"/>
      <c r="O977" s="168"/>
    </row>
    <row r="978" spans="2:15" ht="21">
      <c r="B978" s="165"/>
      <c r="C978" s="167"/>
      <c r="D978" s="165"/>
      <c r="E978" s="165"/>
      <c r="F978" s="167"/>
      <c r="G978" s="167"/>
      <c r="H978" s="167"/>
      <c r="I978" s="167"/>
      <c r="J978" s="167"/>
      <c r="K978" s="167"/>
      <c r="L978" s="167"/>
      <c r="M978" s="168"/>
      <c r="N978" s="168"/>
      <c r="O978" s="168"/>
    </row>
    <row r="979" spans="2:15" ht="21">
      <c r="B979" s="165"/>
      <c r="C979" s="167"/>
      <c r="D979" s="165"/>
      <c r="E979" s="165"/>
      <c r="F979" s="167"/>
      <c r="G979" s="167"/>
      <c r="H979" s="167"/>
      <c r="I979" s="167"/>
      <c r="J979" s="167"/>
      <c r="K979" s="167"/>
      <c r="L979" s="167"/>
      <c r="M979" s="168"/>
      <c r="N979" s="168"/>
      <c r="O979" s="168"/>
    </row>
    <row r="980" spans="2:15" ht="21">
      <c r="B980" s="165"/>
      <c r="C980" s="167"/>
      <c r="D980" s="165"/>
      <c r="E980" s="165"/>
      <c r="F980" s="167"/>
      <c r="G980" s="167"/>
      <c r="H980" s="167"/>
      <c r="I980" s="167"/>
      <c r="J980" s="167"/>
      <c r="K980" s="167"/>
      <c r="L980" s="167"/>
      <c r="M980" s="168"/>
      <c r="N980" s="168"/>
      <c r="O980" s="168"/>
    </row>
    <row r="981" spans="2:15" ht="21">
      <c r="B981" s="165"/>
      <c r="C981" s="167"/>
      <c r="D981" s="165"/>
      <c r="E981" s="165"/>
      <c r="F981" s="167"/>
      <c r="G981" s="167"/>
      <c r="H981" s="167"/>
      <c r="I981" s="167"/>
      <c r="J981" s="167"/>
      <c r="K981" s="167"/>
      <c r="L981" s="167"/>
      <c r="M981" s="168"/>
      <c r="N981" s="168"/>
      <c r="O981" s="168"/>
    </row>
    <row r="982" spans="2:15" ht="21">
      <c r="B982" s="165"/>
      <c r="C982" s="167"/>
      <c r="D982" s="165"/>
      <c r="E982" s="165"/>
      <c r="F982" s="167"/>
      <c r="G982" s="167"/>
      <c r="H982" s="167"/>
      <c r="I982" s="167"/>
      <c r="J982" s="167"/>
      <c r="K982" s="167"/>
      <c r="L982" s="167"/>
      <c r="M982" s="168"/>
      <c r="N982" s="168"/>
      <c r="O982" s="168"/>
    </row>
    <row r="983" spans="2:15" ht="21">
      <c r="B983" s="165"/>
      <c r="C983" s="167"/>
      <c r="D983" s="165"/>
      <c r="E983" s="165"/>
      <c r="F983" s="167"/>
      <c r="G983" s="167"/>
      <c r="H983" s="167"/>
      <c r="I983" s="167"/>
      <c r="J983" s="167"/>
      <c r="K983" s="167"/>
      <c r="L983" s="167"/>
      <c r="M983" s="168"/>
      <c r="N983" s="168"/>
      <c r="O983" s="168"/>
    </row>
    <row r="984" spans="2:15" ht="21">
      <c r="B984" s="165"/>
      <c r="C984" s="167"/>
      <c r="D984" s="165"/>
      <c r="E984" s="165"/>
      <c r="F984" s="167"/>
      <c r="G984" s="167"/>
      <c r="H984" s="167"/>
      <c r="I984" s="167"/>
      <c r="J984" s="167"/>
      <c r="K984" s="167"/>
      <c r="L984" s="167"/>
      <c r="M984" s="168"/>
      <c r="N984" s="168"/>
      <c r="O984" s="168"/>
    </row>
    <row r="985" spans="2:15" ht="21">
      <c r="B985" s="165"/>
      <c r="C985" s="167"/>
      <c r="D985" s="165"/>
      <c r="E985" s="165"/>
      <c r="F985" s="167"/>
      <c r="G985" s="167"/>
      <c r="H985" s="167"/>
      <c r="I985" s="167"/>
      <c r="J985" s="167"/>
      <c r="K985" s="167"/>
      <c r="L985" s="167"/>
      <c r="M985" s="168"/>
      <c r="N985" s="168"/>
      <c r="O985" s="168"/>
    </row>
    <row r="986" spans="2:15" ht="21">
      <c r="B986" s="165"/>
      <c r="C986" s="167"/>
      <c r="D986" s="165"/>
      <c r="E986" s="165"/>
      <c r="F986" s="167"/>
      <c r="G986" s="167"/>
      <c r="H986" s="167"/>
      <c r="I986" s="167"/>
      <c r="J986" s="167"/>
      <c r="K986" s="167"/>
      <c r="L986" s="167"/>
      <c r="M986" s="168"/>
      <c r="N986" s="168"/>
      <c r="O986" s="168"/>
    </row>
    <row r="987" spans="2:15" ht="21">
      <c r="B987" s="165"/>
      <c r="C987" s="167"/>
      <c r="D987" s="165"/>
      <c r="E987" s="165"/>
      <c r="F987" s="167"/>
      <c r="G987" s="167"/>
      <c r="H987" s="167"/>
      <c r="I987" s="167"/>
      <c r="J987" s="167"/>
      <c r="K987" s="167"/>
      <c r="L987" s="167"/>
      <c r="M987" s="168"/>
      <c r="N987" s="168"/>
      <c r="O987" s="168"/>
    </row>
    <row r="988" spans="2:15" ht="21">
      <c r="B988" s="165"/>
      <c r="C988" s="167"/>
      <c r="D988" s="165"/>
      <c r="E988" s="165"/>
      <c r="F988" s="167"/>
      <c r="G988" s="167"/>
      <c r="H988" s="167"/>
      <c r="I988" s="167"/>
      <c r="J988" s="167"/>
      <c r="K988" s="167"/>
      <c r="L988" s="167"/>
      <c r="M988" s="168"/>
      <c r="N988" s="168"/>
      <c r="O988" s="168"/>
    </row>
    <row r="989" spans="2:15" ht="21">
      <c r="B989" s="165"/>
      <c r="C989" s="167"/>
      <c r="D989" s="165"/>
      <c r="E989" s="165"/>
      <c r="F989" s="167"/>
      <c r="G989" s="167"/>
      <c r="H989" s="167"/>
      <c r="I989" s="167"/>
      <c r="J989" s="167"/>
      <c r="K989" s="167"/>
      <c r="L989" s="167"/>
      <c r="M989" s="168"/>
      <c r="N989" s="168"/>
      <c r="O989" s="168"/>
    </row>
    <row r="990" spans="2:15" ht="21">
      <c r="B990" s="165"/>
      <c r="C990" s="167"/>
      <c r="D990" s="165"/>
      <c r="E990" s="165"/>
      <c r="F990" s="167"/>
      <c r="G990" s="167"/>
      <c r="H990" s="167"/>
      <c r="I990" s="167"/>
      <c r="J990" s="167"/>
      <c r="K990" s="167"/>
      <c r="L990" s="167"/>
      <c r="M990" s="168"/>
      <c r="N990" s="168"/>
      <c r="O990" s="168"/>
    </row>
  </sheetData>
  <mergeCells count="3">
    <mergeCell ref="A15:O15"/>
    <mergeCell ref="A4:O4"/>
    <mergeCell ref="A1:O1"/>
  </mergeCells>
  <printOptions horizontalCentered="1"/>
  <pageMargins left="0.5" right="0.5" top="0.5" bottom="0.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B1003"/>
  <sheetViews>
    <sheetView zoomScale="70" zoomScaleNormal="70" workbookViewId="0">
      <pane xSplit="1" topLeftCell="D1" activePane="topRight" state="frozen"/>
      <selection pane="topRight" activeCell="I50" sqref="I50"/>
    </sheetView>
  </sheetViews>
  <sheetFormatPr defaultColWidth="12.5703125" defaultRowHeight="15.75" customHeight="1"/>
  <cols>
    <col min="1" max="1" width="44.42578125" customWidth="1"/>
    <col min="2" max="2" width="17.42578125" customWidth="1"/>
    <col min="3" max="3" width="19.85546875" customWidth="1"/>
    <col min="4" max="5" width="15.42578125" customWidth="1"/>
    <col min="6" max="7" width="14.140625" customWidth="1"/>
    <col min="8" max="8" width="11.85546875" customWidth="1"/>
    <col min="9" max="9" width="12.140625" customWidth="1"/>
    <col min="10" max="10" width="12.7109375" customWidth="1"/>
    <col min="11" max="12" width="13.42578125" customWidth="1"/>
    <col min="13" max="13" width="11.7109375" customWidth="1"/>
    <col min="14" max="14" width="11.85546875" customWidth="1"/>
    <col min="15" max="15" width="16.5703125" customWidth="1"/>
    <col min="16" max="16" width="15.7109375" customWidth="1"/>
    <col min="17" max="17" width="16.140625" customWidth="1"/>
  </cols>
  <sheetData>
    <row r="1" spans="1:28" ht="35.25">
      <c r="A1" s="233" t="s">
        <v>234</v>
      </c>
      <c r="B1" s="234"/>
      <c r="C1" s="235"/>
      <c r="D1" s="234"/>
      <c r="E1" s="235"/>
      <c r="F1" s="11"/>
      <c r="G1" s="11"/>
      <c r="H1" s="11"/>
      <c r="I1" s="11"/>
      <c r="J1" s="11"/>
      <c r="K1" s="5"/>
      <c r="L1" s="5"/>
      <c r="M1" s="5"/>
      <c r="N1" s="5"/>
      <c r="O1" s="11"/>
      <c r="P1" s="11"/>
      <c r="Q1" s="11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</row>
    <row r="2" spans="1:28" ht="21">
      <c r="A2" s="237" t="s">
        <v>8</v>
      </c>
      <c r="B2" s="238" t="s">
        <v>235</v>
      </c>
      <c r="C2" s="239" t="s">
        <v>14</v>
      </c>
      <c r="D2" s="238" t="s">
        <v>236</v>
      </c>
      <c r="E2" s="239" t="s">
        <v>15</v>
      </c>
      <c r="F2" s="240" t="s">
        <v>16</v>
      </c>
      <c r="G2" s="240" t="s">
        <v>17</v>
      </c>
      <c r="H2" s="240" t="s">
        <v>18</v>
      </c>
      <c r="I2" s="240" t="s">
        <v>19</v>
      </c>
      <c r="J2" s="240" t="s">
        <v>20</v>
      </c>
      <c r="K2" s="241" t="s">
        <v>22</v>
      </c>
      <c r="L2" s="241" t="s">
        <v>23</v>
      </c>
      <c r="M2" s="241" t="s">
        <v>24</v>
      </c>
      <c r="N2" s="241" t="s">
        <v>25</v>
      </c>
      <c r="O2" s="240" t="s">
        <v>26</v>
      </c>
      <c r="P2" s="240" t="s">
        <v>28</v>
      </c>
      <c r="Q2" s="240" t="s">
        <v>29</v>
      </c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</row>
    <row r="3" spans="1:28" ht="21">
      <c r="A3" s="29" t="s">
        <v>237</v>
      </c>
      <c r="B3" s="242">
        <v>8043</v>
      </c>
      <c r="C3" s="243">
        <v>3025848</v>
      </c>
      <c r="D3" s="242">
        <v>6286</v>
      </c>
      <c r="E3" s="244">
        <f t="shared" ref="E3:E12" si="0">SUM(F3:Q3)</f>
        <v>2843586</v>
      </c>
      <c r="F3" s="47">
        <v>353224</v>
      </c>
      <c r="G3" s="47">
        <v>475711</v>
      </c>
      <c r="H3" s="47">
        <v>291280</v>
      </c>
      <c r="I3" s="47">
        <v>294295</v>
      </c>
      <c r="J3" s="47">
        <v>285950</v>
      </c>
      <c r="K3" s="47">
        <v>297718</v>
      </c>
      <c r="L3" s="47">
        <v>251379</v>
      </c>
      <c r="M3" s="31">
        <v>318271</v>
      </c>
      <c r="N3" s="31">
        <v>275758</v>
      </c>
      <c r="O3" s="60"/>
      <c r="P3" s="60"/>
      <c r="Q3" s="60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21">
      <c r="A4" s="29" t="s">
        <v>238</v>
      </c>
      <c r="B4" s="242">
        <v>230</v>
      </c>
      <c r="C4" s="243">
        <v>1966527.93</v>
      </c>
      <c r="D4" s="242">
        <v>122</v>
      </c>
      <c r="E4" s="244">
        <f t="shared" si="0"/>
        <v>852237.4800000001</v>
      </c>
      <c r="F4" s="47">
        <v>200891.56</v>
      </c>
      <c r="G4" s="47">
        <v>104991.71</v>
      </c>
      <c r="H4" s="47">
        <v>186961.89</v>
      </c>
      <c r="I4" s="47">
        <v>77906.789999999994</v>
      </c>
      <c r="J4" s="47">
        <v>66519.399999999994</v>
      </c>
      <c r="K4" s="47">
        <v>71558.039999999994</v>
      </c>
      <c r="L4" s="47">
        <v>15304.98</v>
      </c>
      <c r="M4" s="31">
        <v>71333.600000000006</v>
      </c>
      <c r="N4" s="245">
        <v>56769.51</v>
      </c>
      <c r="O4" s="60"/>
      <c r="P4" s="60"/>
      <c r="Q4" s="60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</row>
    <row r="5" spans="1:28" ht="21">
      <c r="A5" s="246" t="s">
        <v>239</v>
      </c>
      <c r="B5" s="242">
        <v>1699</v>
      </c>
      <c r="C5" s="243">
        <v>598126.19999999995</v>
      </c>
      <c r="D5" s="242">
        <v>1240</v>
      </c>
      <c r="E5" s="244">
        <f t="shared" si="0"/>
        <v>495606.5</v>
      </c>
      <c r="F5" s="47">
        <v>60502</v>
      </c>
      <c r="G5" s="47">
        <v>63304</v>
      </c>
      <c r="H5" s="47">
        <v>51322</v>
      </c>
      <c r="I5" s="47">
        <v>59501</v>
      </c>
      <c r="J5" s="47">
        <v>49685.5</v>
      </c>
      <c r="K5" s="47">
        <v>60911</v>
      </c>
      <c r="L5" s="47">
        <v>56419</v>
      </c>
      <c r="M5" s="31">
        <v>42488</v>
      </c>
      <c r="N5" s="31">
        <v>51474</v>
      </c>
      <c r="O5" s="60"/>
      <c r="P5" s="60"/>
      <c r="Q5" s="60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</row>
    <row r="6" spans="1:28" ht="21">
      <c r="A6" s="246" t="s">
        <v>240</v>
      </c>
      <c r="B6" s="242">
        <v>56</v>
      </c>
      <c r="C6" s="243">
        <v>353609.71</v>
      </c>
      <c r="D6" s="242">
        <v>41</v>
      </c>
      <c r="E6" s="244">
        <f t="shared" si="0"/>
        <v>264515.07999999996</v>
      </c>
      <c r="F6" s="47">
        <v>43079.12</v>
      </c>
      <c r="G6" s="47">
        <v>12534.22</v>
      </c>
      <c r="H6" s="47">
        <v>2133.0700000000002</v>
      </c>
      <c r="I6" s="47">
        <v>46706.62</v>
      </c>
      <c r="J6" s="47">
        <v>41443.699999999997</v>
      </c>
      <c r="K6" s="47">
        <v>13816.37</v>
      </c>
      <c r="L6" s="47">
        <v>38742.370000000003</v>
      </c>
      <c r="M6" s="31">
        <v>34272.160000000003</v>
      </c>
      <c r="N6" s="31">
        <v>31787.45</v>
      </c>
      <c r="O6" s="60"/>
      <c r="P6" s="60"/>
      <c r="Q6" s="60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</row>
    <row r="7" spans="1:28" ht="21">
      <c r="A7" s="246" t="s">
        <v>241</v>
      </c>
      <c r="B7" s="242">
        <v>67</v>
      </c>
      <c r="C7" s="243">
        <v>6974</v>
      </c>
      <c r="D7" s="242">
        <v>25</v>
      </c>
      <c r="E7" s="244">
        <f t="shared" si="0"/>
        <v>21257</v>
      </c>
      <c r="F7" s="47">
        <v>6266</v>
      </c>
      <c r="G7" s="47">
        <v>3115</v>
      </c>
      <c r="H7" s="47">
        <v>4030</v>
      </c>
      <c r="I7" s="47">
        <v>2166</v>
      </c>
      <c r="J7" s="47">
        <v>1705</v>
      </c>
      <c r="K7" s="47">
        <v>750</v>
      </c>
      <c r="L7" s="47">
        <v>955</v>
      </c>
      <c r="M7" s="31">
        <v>820</v>
      </c>
      <c r="N7" s="31">
        <v>1450</v>
      </c>
      <c r="O7" s="60"/>
      <c r="P7" s="60"/>
      <c r="Q7" s="60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</row>
    <row r="8" spans="1:28" ht="21">
      <c r="A8" s="246" t="s">
        <v>242</v>
      </c>
      <c r="B8" s="242">
        <v>1</v>
      </c>
      <c r="C8" s="243">
        <v>7814</v>
      </c>
      <c r="D8" s="242">
        <v>1</v>
      </c>
      <c r="E8" s="244">
        <f t="shared" si="0"/>
        <v>4132.41</v>
      </c>
      <c r="F8" s="247" t="s">
        <v>66</v>
      </c>
      <c r="G8" s="247" t="s">
        <v>66</v>
      </c>
      <c r="H8" s="247" t="s">
        <v>66</v>
      </c>
      <c r="I8" s="247" t="s">
        <v>66</v>
      </c>
      <c r="J8" s="247" t="s">
        <v>66</v>
      </c>
      <c r="K8" s="47">
        <v>4132.41</v>
      </c>
      <c r="L8" s="31" t="s">
        <v>66</v>
      </c>
      <c r="M8" s="31" t="s">
        <v>66</v>
      </c>
      <c r="N8" s="31" t="s">
        <v>66</v>
      </c>
      <c r="O8" s="60"/>
      <c r="P8" s="60"/>
      <c r="Q8" s="60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</row>
    <row r="9" spans="1:28" ht="21">
      <c r="A9" s="248" t="s">
        <v>243</v>
      </c>
      <c r="B9" s="242">
        <v>14</v>
      </c>
      <c r="C9" s="243">
        <v>15559</v>
      </c>
      <c r="D9" s="242">
        <v>7</v>
      </c>
      <c r="E9" s="244">
        <f t="shared" si="0"/>
        <v>719</v>
      </c>
      <c r="F9" s="247" t="s">
        <v>66</v>
      </c>
      <c r="G9" s="247" t="s">
        <v>66</v>
      </c>
      <c r="H9" s="247" t="s">
        <v>66</v>
      </c>
      <c r="I9" s="249">
        <v>375</v>
      </c>
      <c r="J9" s="247" t="s">
        <v>66</v>
      </c>
      <c r="K9" s="47">
        <v>344</v>
      </c>
      <c r="L9" s="31" t="s">
        <v>66</v>
      </c>
      <c r="M9" s="31" t="s">
        <v>66</v>
      </c>
      <c r="N9" s="31" t="s">
        <v>66</v>
      </c>
      <c r="O9" s="60"/>
      <c r="P9" s="60"/>
      <c r="Q9" s="60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</row>
    <row r="10" spans="1:28" ht="21">
      <c r="A10" s="250" t="s">
        <v>244</v>
      </c>
      <c r="B10" s="251">
        <v>0</v>
      </c>
      <c r="C10" s="252">
        <v>0</v>
      </c>
      <c r="D10" s="251">
        <v>0</v>
      </c>
      <c r="E10" s="244">
        <f t="shared" si="0"/>
        <v>0</v>
      </c>
      <c r="F10" s="253" t="s">
        <v>66</v>
      </c>
      <c r="G10" s="253" t="s">
        <v>66</v>
      </c>
      <c r="H10" s="253" t="s">
        <v>66</v>
      </c>
      <c r="I10" s="253" t="s">
        <v>66</v>
      </c>
      <c r="J10" s="253" t="s">
        <v>66</v>
      </c>
      <c r="K10" s="253" t="s">
        <v>66</v>
      </c>
      <c r="L10" s="254" t="s">
        <v>66</v>
      </c>
      <c r="M10" s="254" t="s">
        <v>66</v>
      </c>
      <c r="N10" s="254" t="s">
        <v>66</v>
      </c>
      <c r="O10" s="255"/>
      <c r="P10" s="255"/>
      <c r="Q10" s="255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</row>
    <row r="11" spans="1:28" ht="21">
      <c r="A11" s="256" t="s">
        <v>245</v>
      </c>
      <c r="B11" s="257">
        <v>0</v>
      </c>
      <c r="C11" s="258">
        <v>43890</v>
      </c>
      <c r="D11" s="257">
        <v>103</v>
      </c>
      <c r="E11" s="244">
        <f t="shared" si="0"/>
        <v>38339</v>
      </c>
      <c r="F11" s="259">
        <v>5899</v>
      </c>
      <c r="G11" s="259">
        <v>4986</v>
      </c>
      <c r="H11" s="259">
        <v>10346</v>
      </c>
      <c r="I11" s="260">
        <v>999</v>
      </c>
      <c r="J11" s="259">
        <v>3383</v>
      </c>
      <c r="K11" s="259">
        <v>3121</v>
      </c>
      <c r="L11" s="261">
        <v>3501</v>
      </c>
      <c r="M11" s="261">
        <v>2728</v>
      </c>
      <c r="N11" s="261">
        <v>3376</v>
      </c>
      <c r="O11" s="262"/>
      <c r="P11" s="262"/>
      <c r="Q11" s="262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</row>
    <row r="12" spans="1:28" ht="21">
      <c r="A12" s="256" t="s">
        <v>246</v>
      </c>
      <c r="B12" s="257">
        <v>0</v>
      </c>
      <c r="C12" s="258">
        <v>4623</v>
      </c>
      <c r="D12" s="257">
        <v>0</v>
      </c>
      <c r="E12" s="244">
        <f t="shared" si="0"/>
        <v>0</v>
      </c>
      <c r="F12" s="263" t="s">
        <v>66</v>
      </c>
      <c r="G12" s="263" t="s">
        <v>66</v>
      </c>
      <c r="H12" s="263" t="s">
        <v>66</v>
      </c>
      <c r="I12" s="263" t="s">
        <v>66</v>
      </c>
      <c r="J12" s="263" t="s">
        <v>66</v>
      </c>
      <c r="K12" s="263" t="s">
        <v>66</v>
      </c>
      <c r="L12" s="261" t="s">
        <v>66</v>
      </c>
      <c r="M12" s="261" t="s">
        <v>66</v>
      </c>
      <c r="N12" s="261" t="s">
        <v>66</v>
      </c>
      <c r="O12" s="262"/>
      <c r="P12" s="262"/>
      <c r="Q12" s="262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</row>
    <row r="13" spans="1:28" ht="21">
      <c r="A13" s="236"/>
      <c r="B13" s="264"/>
      <c r="C13" s="265"/>
      <c r="D13" s="264"/>
      <c r="E13" s="181"/>
      <c r="F13" s="162"/>
      <c r="G13" s="162"/>
      <c r="H13" s="162"/>
      <c r="I13" s="162"/>
      <c r="J13" s="162"/>
      <c r="K13" s="181"/>
      <c r="L13" s="181"/>
      <c r="M13" s="158"/>
      <c r="N13" s="158"/>
      <c r="O13" s="162"/>
      <c r="P13" s="162"/>
      <c r="Q13" s="162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</row>
    <row r="14" spans="1:28" ht="36" hidden="1">
      <c r="A14" s="266" t="s">
        <v>10</v>
      </c>
      <c r="B14" s="264"/>
      <c r="C14" s="265"/>
      <c r="D14" s="264"/>
      <c r="E14" s="162"/>
      <c r="F14" s="162"/>
      <c r="G14" s="162"/>
      <c r="H14" s="162"/>
      <c r="I14" s="162"/>
      <c r="J14" s="162"/>
      <c r="K14" s="181"/>
      <c r="L14" s="181"/>
      <c r="M14" s="158"/>
      <c r="N14" s="158"/>
      <c r="O14" s="162"/>
      <c r="P14" s="162"/>
      <c r="Q14" s="162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</row>
    <row r="15" spans="1:28" ht="21" hidden="1">
      <c r="A15" s="267" t="s">
        <v>8</v>
      </c>
      <c r="B15" s="239" t="s">
        <v>14</v>
      </c>
      <c r="C15" s="239" t="s">
        <v>15</v>
      </c>
      <c r="D15" s="240" t="s">
        <v>16</v>
      </c>
      <c r="E15" s="240" t="s">
        <v>17</v>
      </c>
      <c r="F15" s="240" t="s">
        <v>18</v>
      </c>
      <c r="G15" s="240" t="s">
        <v>19</v>
      </c>
      <c r="H15" s="240" t="s">
        <v>20</v>
      </c>
      <c r="I15" s="241" t="s">
        <v>22</v>
      </c>
      <c r="J15" s="240" t="s">
        <v>23</v>
      </c>
      <c r="K15" s="241" t="s">
        <v>24</v>
      </c>
      <c r="L15" s="241" t="s">
        <v>25</v>
      </c>
      <c r="M15" s="158"/>
      <c r="N15" s="158"/>
      <c r="O15" s="162"/>
      <c r="P15" s="162"/>
      <c r="Q15" s="162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</row>
    <row r="16" spans="1:28" ht="21" hidden="1">
      <c r="A16" s="256" t="s">
        <v>247</v>
      </c>
      <c r="B16" s="268">
        <v>581776</v>
      </c>
      <c r="C16" s="271">
        <f t="shared" ref="C16:C17" si="1">SUM(D16:O16)</f>
        <v>1284548</v>
      </c>
      <c r="D16" s="259">
        <v>122041</v>
      </c>
      <c r="E16" s="259">
        <v>113496</v>
      </c>
      <c r="F16" s="245">
        <v>95643</v>
      </c>
      <c r="G16" s="259">
        <v>201376</v>
      </c>
      <c r="H16" s="259">
        <v>142448</v>
      </c>
      <c r="I16" s="259">
        <v>303101</v>
      </c>
      <c r="J16" s="259">
        <v>85380</v>
      </c>
      <c r="K16" s="259">
        <v>111059</v>
      </c>
      <c r="L16" s="259">
        <v>110004</v>
      </c>
      <c r="M16" s="158"/>
      <c r="N16" s="158"/>
      <c r="O16" s="162"/>
      <c r="P16" s="162"/>
      <c r="Q16" s="162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</row>
    <row r="17" spans="1:28" ht="21" hidden="1">
      <c r="A17" s="256" t="s">
        <v>248</v>
      </c>
      <c r="B17" s="268">
        <v>308584</v>
      </c>
      <c r="C17" s="271">
        <f t="shared" si="1"/>
        <v>260833</v>
      </c>
      <c r="D17" s="259">
        <v>34593</v>
      </c>
      <c r="E17" s="259">
        <v>41018</v>
      </c>
      <c r="F17" s="261">
        <v>48695</v>
      </c>
      <c r="G17" s="259">
        <v>29154</v>
      </c>
      <c r="H17" s="259">
        <v>30194</v>
      </c>
      <c r="I17" s="259">
        <v>36605</v>
      </c>
      <c r="J17" s="259">
        <v>22985</v>
      </c>
      <c r="K17" s="259">
        <v>5000</v>
      </c>
      <c r="L17" s="259">
        <v>12589</v>
      </c>
      <c r="M17" s="158"/>
      <c r="N17" s="158"/>
      <c r="O17" s="162"/>
      <c r="P17" s="162"/>
      <c r="Q17" s="162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</row>
    <row r="18" spans="1:28" ht="21" hidden="1">
      <c r="A18" s="236"/>
      <c r="B18" s="264"/>
      <c r="C18" s="265"/>
      <c r="D18" s="264"/>
      <c r="E18" s="162"/>
      <c r="F18" s="162"/>
      <c r="G18" s="162"/>
      <c r="H18" s="162"/>
      <c r="I18" s="162"/>
      <c r="J18" s="162"/>
      <c r="K18" s="181"/>
      <c r="L18" s="181"/>
      <c r="M18" s="158"/>
      <c r="N18" s="158"/>
      <c r="O18" s="162"/>
      <c r="P18" s="162"/>
      <c r="Q18" s="162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</row>
    <row r="19" spans="1:28" ht="21" hidden="1">
      <c r="A19" s="236"/>
      <c r="B19" s="264"/>
      <c r="C19" s="265"/>
      <c r="D19" s="264"/>
      <c r="E19" s="162"/>
      <c r="F19" s="162"/>
      <c r="G19" s="162"/>
      <c r="H19" s="162"/>
      <c r="I19" s="162"/>
      <c r="J19" s="162"/>
      <c r="K19" s="181"/>
      <c r="L19" s="181"/>
      <c r="M19" s="158"/>
      <c r="N19" s="158"/>
      <c r="O19" s="162"/>
      <c r="P19" s="162"/>
      <c r="Q19" s="162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</row>
    <row r="20" spans="1:28" ht="21" hidden="1">
      <c r="A20" s="236"/>
      <c r="B20" s="264"/>
      <c r="C20" s="265"/>
      <c r="D20" s="264"/>
      <c r="E20" s="162"/>
      <c r="F20" s="162"/>
      <c r="G20" s="162"/>
      <c r="H20" s="162"/>
      <c r="I20" s="162"/>
      <c r="J20" s="162"/>
      <c r="K20" s="181"/>
      <c r="L20" s="181"/>
      <c r="M20" s="158"/>
      <c r="N20" s="158"/>
      <c r="O20" s="162"/>
      <c r="P20" s="162"/>
      <c r="Q20" s="162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</row>
    <row r="21" spans="1:28" ht="21" hidden="1">
      <c r="A21" s="236"/>
      <c r="B21" s="264"/>
      <c r="C21" s="265"/>
      <c r="D21" s="264"/>
      <c r="E21" s="162"/>
      <c r="F21" s="162"/>
      <c r="G21" s="162"/>
      <c r="H21" s="162"/>
      <c r="I21" s="162"/>
      <c r="J21" s="162"/>
      <c r="K21" s="181"/>
      <c r="L21" s="181"/>
      <c r="M21" s="158"/>
      <c r="N21" s="158"/>
      <c r="O21" s="162"/>
      <c r="P21" s="162"/>
      <c r="Q21" s="162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</row>
    <row r="22" spans="1:28" ht="36" hidden="1">
      <c r="A22" s="281" t="s">
        <v>249</v>
      </c>
      <c r="B22" s="282"/>
      <c r="C22" s="282"/>
      <c r="D22" s="283"/>
      <c r="E22" s="283"/>
      <c r="F22" s="283"/>
      <c r="G22" s="283"/>
      <c r="H22" s="283"/>
      <c r="I22" s="284"/>
      <c r="J22" s="284"/>
      <c r="K22" s="284"/>
      <c r="L22" s="284"/>
      <c r="M22" s="284"/>
      <c r="N22" s="158"/>
      <c r="O22" s="162"/>
      <c r="P22" s="162"/>
      <c r="Q22" s="162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</row>
    <row r="23" spans="1:28" ht="21" hidden="1">
      <c r="A23" s="286"/>
      <c r="B23" s="287" t="s">
        <v>14</v>
      </c>
      <c r="C23" s="287" t="s">
        <v>15</v>
      </c>
      <c r="D23" s="287" t="s">
        <v>16</v>
      </c>
      <c r="E23" s="287" t="s">
        <v>17</v>
      </c>
      <c r="F23" s="287" t="s">
        <v>18</v>
      </c>
      <c r="G23" s="287" t="s">
        <v>19</v>
      </c>
      <c r="H23" s="287" t="s">
        <v>20</v>
      </c>
      <c r="I23" s="287" t="s">
        <v>22</v>
      </c>
      <c r="J23" s="287" t="s">
        <v>23</v>
      </c>
      <c r="K23" s="287" t="s">
        <v>24</v>
      </c>
      <c r="L23" s="287" t="s">
        <v>25</v>
      </c>
      <c r="M23" s="287" t="s">
        <v>26</v>
      </c>
      <c r="N23" s="158"/>
      <c r="O23" s="162"/>
      <c r="P23" s="162"/>
      <c r="Q23" s="162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</row>
    <row r="24" spans="1:28" ht="21" hidden="1">
      <c r="A24" s="291" t="s">
        <v>250</v>
      </c>
      <c r="B24" s="292">
        <v>297572.5</v>
      </c>
      <c r="C24" s="292">
        <f t="shared" ref="C24:C29" si="2">SUM(D24:O24)</f>
        <v>228931</v>
      </c>
      <c r="D24" s="293">
        <v>17766</v>
      </c>
      <c r="E24" s="293">
        <v>15368</v>
      </c>
      <c r="F24" s="293">
        <v>30749</v>
      </c>
      <c r="G24" s="293">
        <v>12781</v>
      </c>
      <c r="H24" s="293">
        <v>16043.5</v>
      </c>
      <c r="I24" s="293">
        <v>29124</v>
      </c>
      <c r="J24" s="293">
        <v>21305</v>
      </c>
      <c r="K24" s="293">
        <v>45952.5</v>
      </c>
      <c r="L24" s="293">
        <v>23243.5</v>
      </c>
      <c r="M24" s="293">
        <v>16598.5</v>
      </c>
      <c r="N24" s="294"/>
      <c r="O24" s="162"/>
      <c r="P24" s="162"/>
      <c r="Q24" s="162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</row>
    <row r="25" spans="1:28" ht="21" hidden="1">
      <c r="A25" s="295" t="s">
        <v>251</v>
      </c>
      <c r="B25" s="292">
        <v>17693</v>
      </c>
      <c r="C25" s="292">
        <f t="shared" si="2"/>
        <v>15356</v>
      </c>
      <c r="D25" s="293">
        <v>1200</v>
      </c>
      <c r="E25" s="293">
        <v>1110</v>
      </c>
      <c r="F25" s="293">
        <v>1046</v>
      </c>
      <c r="G25" s="293">
        <v>1520</v>
      </c>
      <c r="H25" s="293">
        <v>1420</v>
      </c>
      <c r="I25" s="293">
        <v>1420</v>
      </c>
      <c r="J25" s="293">
        <v>1190</v>
      </c>
      <c r="K25" s="293">
        <v>1770</v>
      </c>
      <c r="L25" s="293">
        <v>3240</v>
      </c>
      <c r="M25" s="293">
        <v>1440</v>
      </c>
      <c r="N25" s="294"/>
      <c r="O25" s="162"/>
      <c r="P25" s="162"/>
      <c r="Q25" s="162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6" spans="1:28" ht="21" hidden="1">
      <c r="A26" s="295" t="s">
        <v>252</v>
      </c>
      <c r="B26" s="292">
        <f>B25-B24</f>
        <v>-279879.5</v>
      </c>
      <c r="C26" s="292">
        <f t="shared" si="2"/>
        <v>-213575</v>
      </c>
      <c r="D26" s="293">
        <f t="shared" ref="D26:J26" si="3">D25-D24</f>
        <v>-16566</v>
      </c>
      <c r="E26" s="293">
        <f t="shared" si="3"/>
        <v>-14258</v>
      </c>
      <c r="F26" s="293">
        <f t="shared" si="3"/>
        <v>-29703</v>
      </c>
      <c r="G26" s="293">
        <f t="shared" si="3"/>
        <v>-11261</v>
      </c>
      <c r="H26" s="293">
        <f t="shared" si="3"/>
        <v>-14623.5</v>
      </c>
      <c r="I26" s="293">
        <f t="shared" si="3"/>
        <v>-27704</v>
      </c>
      <c r="J26" s="293">
        <f t="shared" si="3"/>
        <v>-20115</v>
      </c>
      <c r="K26" s="293">
        <f t="shared" ref="K26:M26" si="4">SUM(K25-K24)</f>
        <v>-44182.5</v>
      </c>
      <c r="L26" s="293">
        <f t="shared" si="4"/>
        <v>-20003.5</v>
      </c>
      <c r="M26" s="293">
        <f t="shared" si="4"/>
        <v>-15158.5</v>
      </c>
      <c r="N26" s="294"/>
      <c r="O26" s="162"/>
      <c r="P26" s="162"/>
      <c r="Q26" s="162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</row>
    <row r="27" spans="1:28" ht="21" hidden="1">
      <c r="A27" s="291" t="s">
        <v>253</v>
      </c>
      <c r="B27" s="292">
        <v>1310475</v>
      </c>
      <c r="C27" s="292">
        <f t="shared" si="2"/>
        <v>238765</v>
      </c>
      <c r="D27" s="293">
        <v>3200</v>
      </c>
      <c r="E27" s="293">
        <v>16365</v>
      </c>
      <c r="F27" s="293">
        <v>0</v>
      </c>
      <c r="G27" s="293">
        <v>78400</v>
      </c>
      <c r="H27" s="293">
        <v>35200</v>
      </c>
      <c r="I27" s="293">
        <v>105600</v>
      </c>
      <c r="J27" s="293">
        <v>0</v>
      </c>
      <c r="K27" s="293">
        <v>0</v>
      </c>
      <c r="L27" s="293">
        <v>0</v>
      </c>
      <c r="M27" s="293">
        <v>0</v>
      </c>
      <c r="N27" s="294"/>
      <c r="O27" s="162"/>
      <c r="P27" s="162"/>
      <c r="Q27" s="162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</row>
    <row r="28" spans="1:28" ht="21" hidden="1">
      <c r="A28" s="295" t="s">
        <v>254</v>
      </c>
      <c r="B28" s="292">
        <f>B26+B27</f>
        <v>1030595.5</v>
      </c>
      <c r="C28" s="292">
        <f t="shared" si="2"/>
        <v>25190</v>
      </c>
      <c r="D28" s="293">
        <f t="shared" ref="D28:M28" si="5">D26+D27</f>
        <v>-13366</v>
      </c>
      <c r="E28" s="293">
        <f t="shared" si="5"/>
        <v>2107</v>
      </c>
      <c r="F28" s="293">
        <f t="shared" si="5"/>
        <v>-29703</v>
      </c>
      <c r="G28" s="293">
        <f t="shared" si="5"/>
        <v>67139</v>
      </c>
      <c r="H28" s="293">
        <f t="shared" si="5"/>
        <v>20576.5</v>
      </c>
      <c r="I28" s="293">
        <f t="shared" si="5"/>
        <v>77896</v>
      </c>
      <c r="J28" s="293">
        <f t="shared" si="5"/>
        <v>-20115</v>
      </c>
      <c r="K28" s="293">
        <f t="shared" si="5"/>
        <v>-44182.5</v>
      </c>
      <c r="L28" s="293">
        <f t="shared" si="5"/>
        <v>-20003.5</v>
      </c>
      <c r="M28" s="293">
        <f t="shared" si="5"/>
        <v>-15158.5</v>
      </c>
      <c r="N28" s="158"/>
      <c r="O28" s="162"/>
      <c r="P28" s="162"/>
      <c r="Q28" s="162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</row>
    <row r="29" spans="1:28" ht="21" hidden="1">
      <c r="A29" s="296" t="s">
        <v>255</v>
      </c>
      <c r="B29" s="292">
        <v>95010.25</v>
      </c>
      <c r="C29" s="292">
        <f t="shared" si="2"/>
        <v>293574.63999999996</v>
      </c>
      <c r="D29" s="293">
        <f t="shared" ref="D29:F29" si="6">SUM(E29:O29)</f>
        <v>146787.32</v>
      </c>
      <c r="E29" s="293">
        <f t="shared" si="6"/>
        <v>73393.66</v>
      </c>
      <c r="F29" s="293">
        <f t="shared" si="6"/>
        <v>36696.83</v>
      </c>
      <c r="G29" s="293">
        <v>3910.5</v>
      </c>
      <c r="H29" s="293">
        <v>8419.1299999999992</v>
      </c>
      <c r="I29" s="293">
        <v>14906.1</v>
      </c>
      <c r="J29" s="293">
        <v>9461.1</v>
      </c>
      <c r="K29" s="293">
        <v>0</v>
      </c>
      <c r="L29" s="293">
        <v>0</v>
      </c>
      <c r="M29" s="293">
        <v>0</v>
      </c>
      <c r="N29" s="158"/>
      <c r="O29" s="162"/>
      <c r="P29" s="162"/>
      <c r="Q29" s="162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0" spans="1:28" ht="21" hidden="1">
      <c r="A30" s="286"/>
      <c r="B30" s="297"/>
      <c r="C30" s="297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158"/>
      <c r="O30" s="162"/>
      <c r="P30" s="162"/>
      <c r="Q30" s="162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</row>
    <row r="31" spans="1:28" ht="21" hidden="1">
      <c r="A31" s="298" t="s">
        <v>256</v>
      </c>
      <c r="B31" s="297"/>
      <c r="C31" s="297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158"/>
      <c r="O31" s="162"/>
      <c r="P31" s="162"/>
      <c r="Q31" s="162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</row>
    <row r="32" spans="1:28" ht="21" hidden="1">
      <c r="A32" s="299"/>
      <c r="B32" s="300" t="s">
        <v>14</v>
      </c>
      <c r="C32" s="300" t="s">
        <v>15</v>
      </c>
      <c r="D32" s="300" t="s">
        <v>257</v>
      </c>
      <c r="E32" s="300" t="s">
        <v>258</v>
      </c>
      <c r="F32" s="300" t="s">
        <v>259</v>
      </c>
      <c r="G32" s="300" t="s">
        <v>260</v>
      </c>
      <c r="H32" s="300" t="s">
        <v>261</v>
      </c>
      <c r="I32" s="300" t="s">
        <v>262</v>
      </c>
      <c r="J32" s="300" t="s">
        <v>263</v>
      </c>
      <c r="K32" s="300" t="s">
        <v>264</v>
      </c>
      <c r="L32" s="300" t="s">
        <v>265</v>
      </c>
      <c r="M32" s="300" t="s">
        <v>266</v>
      </c>
      <c r="N32" s="158"/>
      <c r="O32" s="162"/>
      <c r="P32" s="162"/>
      <c r="Q32" s="162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</row>
    <row r="33" spans="1:28" ht="21" hidden="1">
      <c r="A33" s="291" t="s">
        <v>250</v>
      </c>
      <c r="B33" s="292">
        <v>1031298</v>
      </c>
      <c r="C33" s="292">
        <f t="shared" ref="C33:C36" si="7">SUM(D33:O33)</f>
        <v>207163</v>
      </c>
      <c r="D33" s="293">
        <v>44747</v>
      </c>
      <c r="E33" s="293">
        <v>32909</v>
      </c>
      <c r="F33" s="293">
        <v>20460</v>
      </c>
      <c r="G33" s="293">
        <v>8186</v>
      </c>
      <c r="H33" s="293">
        <v>28679</v>
      </c>
      <c r="I33" s="293">
        <v>36195</v>
      </c>
      <c r="J33" s="293">
        <v>10704</v>
      </c>
      <c r="K33" s="293">
        <v>6831</v>
      </c>
      <c r="L33" s="293">
        <v>8120</v>
      </c>
      <c r="M33" s="293">
        <v>10332</v>
      </c>
      <c r="N33" s="158"/>
      <c r="O33" s="162"/>
      <c r="P33" s="162"/>
      <c r="Q33" s="162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</row>
    <row r="34" spans="1:28" ht="21" hidden="1">
      <c r="A34" s="301" t="s">
        <v>251</v>
      </c>
      <c r="B34" s="292">
        <v>250011</v>
      </c>
      <c r="C34" s="292">
        <f t="shared" si="7"/>
        <v>156775</v>
      </c>
      <c r="D34" s="293">
        <v>29608</v>
      </c>
      <c r="E34" s="293">
        <v>30909</v>
      </c>
      <c r="F34" s="293">
        <v>20244</v>
      </c>
      <c r="G34" s="293">
        <v>10101</v>
      </c>
      <c r="H34" s="293">
        <v>10622</v>
      </c>
      <c r="I34" s="293">
        <v>32360</v>
      </c>
      <c r="J34" s="293">
        <v>10344</v>
      </c>
      <c r="K34" s="293">
        <v>4892</v>
      </c>
      <c r="L34" s="293">
        <v>7695</v>
      </c>
      <c r="M34" s="293">
        <v>0</v>
      </c>
      <c r="N34" s="158"/>
      <c r="O34" s="162"/>
      <c r="P34" s="162"/>
      <c r="Q34" s="162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</row>
    <row r="35" spans="1:28" ht="21" hidden="1">
      <c r="A35" s="301" t="s">
        <v>252</v>
      </c>
      <c r="B35" s="292">
        <v>-781287</v>
      </c>
      <c r="C35" s="292">
        <f t="shared" si="7"/>
        <v>-50388</v>
      </c>
      <c r="D35" s="293">
        <f t="shared" ref="D35:J35" si="8">D34-D33</f>
        <v>-15139</v>
      </c>
      <c r="E35" s="293">
        <f t="shared" si="8"/>
        <v>-2000</v>
      </c>
      <c r="F35" s="293">
        <f t="shared" si="8"/>
        <v>-216</v>
      </c>
      <c r="G35" s="293">
        <f t="shared" si="8"/>
        <v>1915</v>
      </c>
      <c r="H35" s="293">
        <f t="shared" si="8"/>
        <v>-18057</v>
      </c>
      <c r="I35" s="293">
        <f t="shared" si="8"/>
        <v>-3835</v>
      </c>
      <c r="J35" s="293">
        <f t="shared" si="8"/>
        <v>-360</v>
      </c>
      <c r="K35" s="293">
        <f t="shared" ref="K35:M35" si="9">SUM(K34-K33)</f>
        <v>-1939</v>
      </c>
      <c r="L35" s="293">
        <f t="shared" si="9"/>
        <v>-425</v>
      </c>
      <c r="M35" s="293">
        <f t="shared" si="9"/>
        <v>-10332</v>
      </c>
      <c r="N35" s="158"/>
      <c r="O35" s="162"/>
      <c r="P35" s="162"/>
      <c r="Q35" s="162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</row>
    <row r="36" spans="1:28" ht="21" hidden="1">
      <c r="A36" s="302"/>
      <c r="B36" s="303">
        <f>B35</f>
        <v>-781287</v>
      </c>
      <c r="C36" s="304">
        <f t="shared" si="7"/>
        <v>-109159</v>
      </c>
      <c r="D36" s="305">
        <v>4312</v>
      </c>
      <c r="E36" s="305">
        <f t="shared" ref="E36:M36" si="10">D36+E35</f>
        <v>2312</v>
      </c>
      <c r="F36" s="305">
        <f t="shared" si="10"/>
        <v>2096</v>
      </c>
      <c r="G36" s="305">
        <f t="shared" si="10"/>
        <v>4011</v>
      </c>
      <c r="H36" s="305">
        <f t="shared" si="10"/>
        <v>-14046</v>
      </c>
      <c r="I36" s="305">
        <f t="shared" si="10"/>
        <v>-17881</v>
      </c>
      <c r="J36" s="305">
        <f t="shared" si="10"/>
        <v>-18241</v>
      </c>
      <c r="K36" s="305">
        <f t="shared" si="10"/>
        <v>-20180</v>
      </c>
      <c r="L36" s="305">
        <f t="shared" si="10"/>
        <v>-20605</v>
      </c>
      <c r="M36" s="305">
        <f t="shared" si="10"/>
        <v>-30937</v>
      </c>
      <c r="N36" s="158"/>
      <c r="O36" s="162"/>
      <c r="P36" s="162"/>
      <c r="Q36" s="162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</row>
    <row r="37" spans="1:28" ht="21">
      <c r="A37" s="236"/>
      <c r="B37" s="264"/>
      <c r="C37" s="265"/>
      <c r="D37" s="264"/>
      <c r="E37" s="162"/>
      <c r="F37" s="162"/>
      <c r="G37" s="162"/>
      <c r="H37" s="162"/>
      <c r="I37" s="162"/>
      <c r="J37" s="162"/>
      <c r="K37" s="181"/>
      <c r="L37" s="181"/>
      <c r="M37" s="158"/>
      <c r="N37" s="158"/>
      <c r="O37" s="162"/>
      <c r="P37" s="162"/>
      <c r="Q37" s="162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</row>
    <row r="38" spans="1:28" ht="21">
      <c r="A38" s="236"/>
      <c r="B38" s="264"/>
      <c r="C38" s="265"/>
      <c r="D38" s="264"/>
      <c r="E38" s="162"/>
      <c r="F38" s="162"/>
      <c r="G38" s="162"/>
      <c r="H38" s="162"/>
      <c r="I38" s="162"/>
      <c r="J38" s="162"/>
      <c r="K38" s="181"/>
      <c r="L38" s="181"/>
      <c r="M38" s="158"/>
      <c r="N38" s="158"/>
      <c r="O38" s="162"/>
      <c r="P38" s="162"/>
      <c r="Q38" s="162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</row>
    <row r="39" spans="1:28" ht="21">
      <c r="A39" s="236"/>
      <c r="B39" s="264"/>
      <c r="C39" s="265"/>
      <c r="D39" s="264"/>
      <c r="E39" s="162"/>
      <c r="F39" s="162"/>
      <c r="G39" s="162"/>
      <c r="H39" s="162"/>
      <c r="I39" s="162"/>
      <c r="J39" s="162"/>
      <c r="K39" s="181"/>
      <c r="L39" s="181"/>
      <c r="M39" s="158"/>
      <c r="N39" s="158"/>
      <c r="O39" s="162"/>
      <c r="P39" s="162"/>
      <c r="Q39" s="162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</row>
    <row r="40" spans="1:28" ht="21">
      <c r="A40" s="236"/>
      <c r="B40" s="264"/>
      <c r="C40" s="265"/>
      <c r="D40" s="264"/>
      <c r="E40" s="162"/>
      <c r="F40" s="162"/>
      <c r="G40" s="162"/>
      <c r="H40" s="162"/>
      <c r="I40" s="162"/>
      <c r="J40" s="162"/>
      <c r="K40" s="181"/>
      <c r="L40" s="181"/>
      <c r="M40" s="158"/>
      <c r="N40" s="158"/>
      <c r="O40" s="162"/>
      <c r="P40" s="162"/>
      <c r="Q40" s="162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</row>
    <row r="41" spans="1:28" ht="21">
      <c r="A41" s="236"/>
      <c r="B41" s="264"/>
      <c r="C41" s="265"/>
      <c r="D41" s="264"/>
      <c r="E41" s="162"/>
      <c r="F41" s="162"/>
      <c r="G41" s="162"/>
      <c r="H41" s="162"/>
      <c r="I41" s="162"/>
      <c r="J41" s="162"/>
      <c r="K41" s="181"/>
      <c r="L41" s="181"/>
      <c r="M41" s="158"/>
      <c r="N41" s="158"/>
      <c r="O41" s="162"/>
      <c r="P41" s="162"/>
      <c r="Q41" s="162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</row>
    <row r="42" spans="1:28" ht="21">
      <c r="A42" s="236"/>
      <c r="B42" s="264"/>
      <c r="C42" s="265"/>
      <c r="D42" s="264"/>
      <c r="E42" s="162"/>
      <c r="F42" s="162"/>
      <c r="G42" s="162"/>
      <c r="H42" s="162"/>
      <c r="I42" s="162"/>
      <c r="J42" s="162"/>
      <c r="K42" s="181"/>
      <c r="L42" s="181"/>
      <c r="M42" s="158"/>
      <c r="N42" s="158"/>
      <c r="O42" s="162"/>
      <c r="P42" s="162"/>
      <c r="Q42" s="162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</row>
    <row r="43" spans="1:28" ht="21">
      <c r="A43" s="236"/>
      <c r="B43" s="264"/>
      <c r="C43" s="265"/>
      <c r="D43" s="264"/>
      <c r="E43" s="162"/>
      <c r="F43" s="162"/>
      <c r="G43" s="162"/>
      <c r="H43" s="162"/>
      <c r="I43" s="162"/>
      <c r="J43" s="162"/>
      <c r="K43" s="181"/>
      <c r="L43" s="181"/>
      <c r="M43" s="158"/>
      <c r="N43" s="158"/>
      <c r="O43" s="162"/>
      <c r="P43" s="162"/>
      <c r="Q43" s="162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</row>
    <row r="44" spans="1:28" ht="21">
      <c r="A44" s="236"/>
      <c r="B44" s="264"/>
      <c r="C44" s="265"/>
      <c r="D44" s="264"/>
      <c r="E44" s="162"/>
      <c r="F44" s="162"/>
      <c r="G44" s="162"/>
      <c r="H44" s="162"/>
      <c r="I44" s="162"/>
      <c r="J44" s="162"/>
      <c r="K44" s="181"/>
      <c r="L44" s="181"/>
      <c r="M44" s="158"/>
      <c r="N44" s="158"/>
      <c r="O44" s="162"/>
      <c r="P44" s="162"/>
      <c r="Q44" s="162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</row>
    <row r="45" spans="1:28" ht="21">
      <c r="A45" s="236"/>
      <c r="B45" s="264"/>
      <c r="C45" s="265"/>
      <c r="D45" s="264"/>
      <c r="E45" s="162"/>
      <c r="F45" s="162"/>
      <c r="G45" s="162"/>
      <c r="H45" s="162"/>
      <c r="I45" s="162"/>
      <c r="J45" s="162"/>
      <c r="K45" s="181"/>
      <c r="L45" s="181"/>
      <c r="M45" s="158"/>
      <c r="N45" s="158"/>
      <c r="O45" s="162"/>
      <c r="P45" s="162"/>
      <c r="Q45" s="162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</row>
    <row r="46" spans="1:28" ht="21">
      <c r="A46" s="236"/>
      <c r="B46" s="264"/>
      <c r="C46" s="265"/>
      <c r="D46" s="264"/>
      <c r="E46" s="162"/>
      <c r="F46" s="162"/>
      <c r="G46" s="162"/>
      <c r="H46" s="162"/>
      <c r="I46" s="162"/>
      <c r="J46" s="162"/>
      <c r="K46" s="181"/>
      <c r="L46" s="181"/>
      <c r="M46" s="158"/>
      <c r="N46" s="158"/>
      <c r="O46" s="162"/>
      <c r="P46" s="162"/>
      <c r="Q46" s="162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</row>
    <row r="47" spans="1:28" ht="21">
      <c r="A47" s="236"/>
      <c r="B47" s="264"/>
      <c r="C47" s="265"/>
      <c r="D47" s="264"/>
      <c r="E47" s="162"/>
      <c r="F47" s="162"/>
      <c r="G47" s="162"/>
      <c r="H47" s="162"/>
      <c r="I47" s="162"/>
      <c r="J47" s="162"/>
      <c r="K47" s="181"/>
      <c r="L47" s="181"/>
      <c r="M47" s="158"/>
      <c r="N47" s="158"/>
      <c r="O47" s="162"/>
      <c r="P47" s="162"/>
      <c r="Q47" s="162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</row>
    <row r="48" spans="1:28" ht="21">
      <c r="A48" s="236"/>
      <c r="B48" s="264"/>
      <c r="C48" s="265"/>
      <c r="D48" s="264"/>
      <c r="E48" s="162"/>
      <c r="F48" s="162"/>
      <c r="G48" s="162"/>
      <c r="H48" s="162"/>
      <c r="I48" s="162"/>
      <c r="J48" s="162"/>
      <c r="K48" s="181"/>
      <c r="L48" s="181"/>
      <c r="M48" s="158"/>
      <c r="N48" s="158"/>
      <c r="O48" s="162"/>
      <c r="P48" s="162"/>
      <c r="Q48" s="162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</row>
    <row r="49" spans="1:28" ht="21">
      <c r="A49" s="236"/>
      <c r="B49" s="264"/>
      <c r="C49" s="265"/>
      <c r="D49" s="264"/>
      <c r="E49" s="162"/>
      <c r="F49" s="162"/>
      <c r="G49" s="162"/>
      <c r="H49" s="162"/>
      <c r="I49" s="162"/>
      <c r="J49" s="162"/>
      <c r="K49" s="181"/>
      <c r="L49" s="181"/>
      <c r="M49" s="158"/>
      <c r="N49" s="158"/>
      <c r="O49" s="162"/>
      <c r="P49" s="162"/>
      <c r="Q49" s="162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</row>
    <row r="50" spans="1:28" ht="21">
      <c r="A50" s="236"/>
      <c r="B50" s="264"/>
      <c r="C50" s="265"/>
      <c r="D50" s="264"/>
      <c r="E50" s="162"/>
      <c r="F50" s="162"/>
      <c r="G50" s="162"/>
      <c r="H50" s="162"/>
      <c r="I50" s="162"/>
      <c r="J50" s="162"/>
      <c r="K50" s="181"/>
      <c r="L50" s="181"/>
      <c r="M50" s="158"/>
      <c r="N50" s="158"/>
      <c r="O50" s="162"/>
      <c r="P50" s="162"/>
      <c r="Q50" s="162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</row>
    <row r="51" spans="1:28" ht="21">
      <c r="A51" s="236"/>
      <c r="B51" s="264"/>
      <c r="C51" s="265"/>
      <c r="D51" s="264"/>
      <c r="E51" s="162"/>
      <c r="F51" s="162"/>
      <c r="G51" s="162"/>
      <c r="H51" s="162"/>
      <c r="I51" s="162"/>
      <c r="J51" s="162"/>
      <c r="K51" s="181"/>
      <c r="L51" s="181"/>
      <c r="M51" s="158"/>
      <c r="N51" s="158"/>
      <c r="O51" s="162"/>
      <c r="P51" s="162"/>
      <c r="Q51" s="162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</row>
    <row r="52" spans="1:28" ht="21">
      <c r="A52" s="236"/>
      <c r="B52" s="264"/>
      <c r="C52" s="265"/>
      <c r="D52" s="264"/>
      <c r="E52" s="162"/>
      <c r="F52" s="162"/>
      <c r="G52" s="162"/>
      <c r="H52" s="162"/>
      <c r="I52" s="162"/>
      <c r="J52" s="162"/>
      <c r="K52" s="181"/>
      <c r="L52" s="181"/>
      <c r="M52" s="158"/>
      <c r="N52" s="158"/>
      <c r="O52" s="162"/>
      <c r="P52" s="162"/>
      <c r="Q52" s="162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</row>
    <row r="53" spans="1:28" ht="21">
      <c r="A53" s="236"/>
      <c r="B53" s="264"/>
      <c r="C53" s="265"/>
      <c r="D53" s="264"/>
      <c r="E53" s="162"/>
      <c r="F53" s="162"/>
      <c r="G53" s="162"/>
      <c r="H53" s="162"/>
      <c r="I53" s="162"/>
      <c r="J53" s="162"/>
      <c r="K53" s="181"/>
      <c r="L53" s="181"/>
      <c r="M53" s="158"/>
      <c r="N53" s="158"/>
      <c r="O53" s="162"/>
      <c r="P53" s="162"/>
      <c r="Q53" s="162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</row>
    <row r="54" spans="1:28" ht="21">
      <c r="A54" s="236"/>
      <c r="B54" s="264"/>
      <c r="C54" s="265"/>
      <c r="D54" s="264"/>
      <c r="E54" s="162"/>
      <c r="F54" s="162"/>
      <c r="G54" s="162"/>
      <c r="H54" s="162"/>
      <c r="I54" s="162"/>
      <c r="J54" s="162"/>
      <c r="K54" s="181"/>
      <c r="L54" s="181"/>
      <c r="M54" s="158"/>
      <c r="N54" s="158"/>
      <c r="O54" s="162"/>
      <c r="P54" s="162"/>
      <c r="Q54" s="162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</row>
    <row r="55" spans="1:28" ht="21">
      <c r="A55" s="236"/>
      <c r="B55" s="264"/>
      <c r="C55" s="265"/>
      <c r="D55" s="264"/>
      <c r="E55" s="162"/>
      <c r="F55" s="162"/>
      <c r="G55" s="162"/>
      <c r="H55" s="162"/>
      <c r="I55" s="162"/>
      <c r="J55" s="162"/>
      <c r="K55" s="181"/>
      <c r="L55" s="181"/>
      <c r="M55" s="158"/>
      <c r="N55" s="158"/>
      <c r="O55" s="162"/>
      <c r="P55" s="162"/>
      <c r="Q55" s="162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</row>
    <row r="56" spans="1:28" ht="21">
      <c r="A56" s="236"/>
      <c r="B56" s="264"/>
      <c r="C56" s="265"/>
      <c r="D56" s="264"/>
      <c r="E56" s="162"/>
      <c r="F56" s="162"/>
      <c r="G56" s="162"/>
      <c r="H56" s="162"/>
      <c r="I56" s="162"/>
      <c r="J56" s="162"/>
      <c r="K56" s="181"/>
      <c r="L56" s="181"/>
      <c r="M56" s="158"/>
      <c r="N56" s="158"/>
      <c r="O56" s="162"/>
      <c r="P56" s="162"/>
      <c r="Q56" s="162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</row>
    <row r="57" spans="1:28" ht="21">
      <c r="A57" s="236"/>
      <c r="B57" s="264"/>
      <c r="C57" s="265"/>
      <c r="D57" s="264"/>
      <c r="E57" s="162"/>
      <c r="F57" s="162"/>
      <c r="G57" s="162"/>
      <c r="H57" s="162"/>
      <c r="I57" s="162"/>
      <c r="J57" s="162"/>
      <c r="K57" s="181"/>
      <c r="L57" s="181"/>
      <c r="M57" s="158"/>
      <c r="N57" s="158"/>
      <c r="O57" s="162"/>
      <c r="P57" s="162"/>
      <c r="Q57" s="162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</row>
    <row r="58" spans="1:28" ht="21">
      <c r="A58" s="236"/>
      <c r="B58" s="264"/>
      <c r="C58" s="265"/>
      <c r="D58" s="264"/>
      <c r="E58" s="162"/>
      <c r="F58" s="162"/>
      <c r="G58" s="162"/>
      <c r="H58" s="162"/>
      <c r="I58" s="162"/>
      <c r="J58" s="162"/>
      <c r="K58" s="181"/>
      <c r="L58" s="181"/>
      <c r="M58" s="158"/>
      <c r="N58" s="158"/>
      <c r="O58" s="162"/>
      <c r="P58" s="162"/>
      <c r="Q58" s="162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</row>
    <row r="59" spans="1:28" ht="21">
      <c r="A59" s="236"/>
      <c r="B59" s="264"/>
      <c r="C59" s="265"/>
      <c r="D59" s="264"/>
      <c r="E59" s="162"/>
      <c r="F59" s="162"/>
      <c r="G59" s="162"/>
      <c r="H59" s="162"/>
      <c r="I59" s="162"/>
      <c r="J59" s="162"/>
      <c r="K59" s="181"/>
      <c r="L59" s="181"/>
      <c r="M59" s="158"/>
      <c r="N59" s="158"/>
      <c r="O59" s="162"/>
      <c r="P59" s="162"/>
      <c r="Q59" s="162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</row>
    <row r="60" spans="1:28" ht="21">
      <c r="A60" s="236"/>
      <c r="B60" s="264"/>
      <c r="C60" s="265"/>
      <c r="D60" s="264"/>
      <c r="E60" s="162"/>
      <c r="F60" s="162"/>
      <c r="G60" s="162"/>
      <c r="H60" s="162"/>
      <c r="I60" s="162"/>
      <c r="J60" s="162"/>
      <c r="K60" s="181"/>
      <c r="L60" s="181"/>
      <c r="M60" s="158"/>
      <c r="N60" s="158"/>
      <c r="O60" s="162"/>
      <c r="P60" s="162"/>
      <c r="Q60" s="162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</row>
    <row r="61" spans="1:28" ht="21">
      <c r="A61" s="236"/>
      <c r="B61" s="264"/>
      <c r="C61" s="265"/>
      <c r="D61" s="264"/>
      <c r="E61" s="162"/>
      <c r="F61" s="162"/>
      <c r="G61" s="162"/>
      <c r="H61" s="162"/>
      <c r="I61" s="162"/>
      <c r="J61" s="162"/>
      <c r="K61" s="181"/>
      <c r="L61" s="181"/>
      <c r="M61" s="158"/>
      <c r="N61" s="158"/>
      <c r="O61" s="162"/>
      <c r="P61" s="162"/>
      <c r="Q61" s="162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</row>
    <row r="62" spans="1:28" ht="21">
      <c r="A62" s="236"/>
      <c r="B62" s="264"/>
      <c r="C62" s="265"/>
      <c r="D62" s="264"/>
      <c r="E62" s="162"/>
      <c r="F62" s="162"/>
      <c r="G62" s="162"/>
      <c r="H62" s="162"/>
      <c r="I62" s="162"/>
      <c r="J62" s="162"/>
      <c r="K62" s="181"/>
      <c r="L62" s="181"/>
      <c r="M62" s="158"/>
      <c r="N62" s="158"/>
      <c r="O62" s="162"/>
      <c r="P62" s="162"/>
      <c r="Q62" s="162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6"/>
    </row>
    <row r="63" spans="1:28" ht="21">
      <c r="A63" s="236"/>
      <c r="B63" s="264"/>
      <c r="C63" s="265"/>
      <c r="D63" s="264"/>
      <c r="E63" s="162"/>
      <c r="F63" s="162"/>
      <c r="G63" s="162"/>
      <c r="H63" s="162"/>
      <c r="I63" s="162"/>
      <c r="J63" s="162"/>
      <c r="K63" s="181"/>
      <c r="L63" s="181"/>
      <c r="M63" s="158"/>
      <c r="N63" s="158"/>
      <c r="O63" s="162"/>
      <c r="P63" s="162"/>
      <c r="Q63" s="162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6"/>
    </row>
    <row r="64" spans="1:28" ht="21">
      <c r="A64" s="236"/>
      <c r="B64" s="264"/>
      <c r="C64" s="265"/>
      <c r="D64" s="264"/>
      <c r="E64" s="162"/>
      <c r="F64" s="162"/>
      <c r="G64" s="162"/>
      <c r="H64" s="162"/>
      <c r="I64" s="162"/>
      <c r="J64" s="162"/>
      <c r="K64" s="181"/>
      <c r="L64" s="181"/>
      <c r="M64" s="158"/>
      <c r="N64" s="158"/>
      <c r="O64" s="162"/>
      <c r="P64" s="162"/>
      <c r="Q64" s="162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</row>
    <row r="65" spans="1:28" ht="21">
      <c r="A65" s="236"/>
      <c r="B65" s="264"/>
      <c r="C65" s="265"/>
      <c r="D65" s="264"/>
      <c r="E65" s="162"/>
      <c r="F65" s="162"/>
      <c r="G65" s="162"/>
      <c r="H65" s="162"/>
      <c r="I65" s="162"/>
      <c r="J65" s="162"/>
      <c r="K65" s="181"/>
      <c r="L65" s="181"/>
      <c r="M65" s="158"/>
      <c r="N65" s="158"/>
      <c r="O65" s="162"/>
      <c r="P65" s="162"/>
      <c r="Q65" s="162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6"/>
    </row>
    <row r="66" spans="1:28" ht="21">
      <c r="A66" s="236"/>
      <c r="B66" s="264"/>
      <c r="C66" s="265"/>
      <c r="D66" s="264"/>
      <c r="E66" s="162"/>
      <c r="F66" s="162"/>
      <c r="G66" s="162"/>
      <c r="H66" s="162"/>
      <c r="I66" s="162"/>
      <c r="J66" s="162"/>
      <c r="K66" s="181"/>
      <c r="L66" s="181"/>
      <c r="M66" s="158"/>
      <c r="N66" s="158"/>
      <c r="O66" s="162"/>
      <c r="P66" s="162"/>
      <c r="Q66" s="162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</row>
    <row r="67" spans="1:28" ht="21">
      <c r="A67" s="236"/>
      <c r="B67" s="264"/>
      <c r="C67" s="265"/>
      <c r="D67" s="264"/>
      <c r="E67" s="162"/>
      <c r="F67" s="162"/>
      <c r="G67" s="162"/>
      <c r="H67" s="162"/>
      <c r="I67" s="162"/>
      <c r="J67" s="162"/>
      <c r="K67" s="181"/>
      <c r="L67" s="181"/>
      <c r="M67" s="158"/>
      <c r="N67" s="158"/>
      <c r="O67" s="162"/>
      <c r="P67" s="162"/>
      <c r="Q67" s="162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</row>
    <row r="68" spans="1:28" ht="21">
      <c r="A68" s="236"/>
      <c r="B68" s="264"/>
      <c r="C68" s="265"/>
      <c r="D68" s="264"/>
      <c r="E68" s="162"/>
      <c r="F68" s="162"/>
      <c r="G68" s="162"/>
      <c r="H68" s="162"/>
      <c r="I68" s="162"/>
      <c r="J68" s="162"/>
      <c r="K68" s="181"/>
      <c r="L68" s="181"/>
      <c r="M68" s="158"/>
      <c r="N68" s="158"/>
      <c r="O68" s="162"/>
      <c r="P68" s="162"/>
      <c r="Q68" s="162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</row>
    <row r="69" spans="1:28" ht="21">
      <c r="A69" s="236"/>
      <c r="B69" s="264"/>
      <c r="C69" s="265"/>
      <c r="D69" s="264"/>
      <c r="E69" s="162"/>
      <c r="F69" s="162"/>
      <c r="G69" s="162"/>
      <c r="H69" s="162"/>
      <c r="I69" s="162"/>
      <c r="J69" s="162"/>
      <c r="K69" s="181"/>
      <c r="L69" s="181"/>
      <c r="M69" s="158"/>
      <c r="N69" s="158"/>
      <c r="O69" s="162"/>
      <c r="P69" s="162"/>
      <c r="Q69" s="162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</row>
    <row r="70" spans="1:28" ht="21">
      <c r="A70" s="236"/>
      <c r="B70" s="264"/>
      <c r="C70" s="265"/>
      <c r="D70" s="264"/>
      <c r="E70" s="162"/>
      <c r="F70" s="162"/>
      <c r="G70" s="162"/>
      <c r="H70" s="162"/>
      <c r="I70" s="162"/>
      <c r="J70" s="162"/>
      <c r="K70" s="181"/>
      <c r="L70" s="181"/>
      <c r="M70" s="158"/>
      <c r="N70" s="158"/>
      <c r="O70" s="162"/>
      <c r="P70" s="162"/>
      <c r="Q70" s="162"/>
      <c r="R70" s="236"/>
      <c r="S70" s="236"/>
      <c r="T70" s="236"/>
      <c r="U70" s="236"/>
      <c r="V70" s="236"/>
      <c r="W70" s="236"/>
      <c r="X70" s="236"/>
      <c r="Y70" s="236"/>
      <c r="Z70" s="236"/>
      <c r="AA70" s="236"/>
      <c r="AB70" s="236"/>
    </row>
    <row r="71" spans="1:28" ht="21">
      <c r="A71" s="236"/>
      <c r="B71" s="264"/>
      <c r="C71" s="265"/>
      <c r="D71" s="264"/>
      <c r="E71" s="162"/>
      <c r="F71" s="162"/>
      <c r="G71" s="162"/>
      <c r="H71" s="162"/>
      <c r="I71" s="162"/>
      <c r="J71" s="162"/>
      <c r="K71" s="181"/>
      <c r="L71" s="181"/>
      <c r="M71" s="158"/>
      <c r="N71" s="158"/>
      <c r="O71" s="162"/>
      <c r="P71" s="162"/>
      <c r="Q71" s="162"/>
      <c r="R71" s="236"/>
      <c r="S71" s="236"/>
      <c r="T71" s="236"/>
      <c r="U71" s="236"/>
      <c r="V71" s="236"/>
      <c r="W71" s="236"/>
      <c r="X71" s="236"/>
      <c r="Y71" s="236"/>
      <c r="Z71" s="236"/>
      <c r="AA71" s="236"/>
      <c r="AB71" s="236"/>
    </row>
    <row r="72" spans="1:28" ht="21">
      <c r="A72" s="236"/>
      <c r="B72" s="264"/>
      <c r="C72" s="265"/>
      <c r="D72" s="264"/>
      <c r="E72" s="162"/>
      <c r="F72" s="162"/>
      <c r="G72" s="162"/>
      <c r="H72" s="162"/>
      <c r="I72" s="162"/>
      <c r="J72" s="162"/>
      <c r="K72" s="181"/>
      <c r="L72" s="181"/>
      <c r="M72" s="158"/>
      <c r="N72" s="158"/>
      <c r="O72" s="162"/>
      <c r="P72" s="162"/>
      <c r="Q72" s="162"/>
      <c r="R72" s="236"/>
      <c r="S72" s="236"/>
      <c r="T72" s="236"/>
      <c r="U72" s="236"/>
      <c r="V72" s="236"/>
      <c r="W72" s="236"/>
      <c r="X72" s="236"/>
      <c r="Y72" s="236"/>
      <c r="Z72" s="236"/>
      <c r="AA72" s="236"/>
      <c r="AB72" s="236"/>
    </row>
    <row r="73" spans="1:28" ht="21">
      <c r="A73" s="236"/>
      <c r="B73" s="264"/>
      <c r="C73" s="265"/>
      <c r="D73" s="264"/>
      <c r="E73" s="162"/>
      <c r="F73" s="162"/>
      <c r="G73" s="162"/>
      <c r="H73" s="162"/>
      <c r="I73" s="162"/>
      <c r="J73" s="162"/>
      <c r="K73" s="181"/>
      <c r="L73" s="181"/>
      <c r="M73" s="158"/>
      <c r="N73" s="158"/>
      <c r="O73" s="162"/>
      <c r="P73" s="162"/>
      <c r="Q73" s="162"/>
      <c r="R73" s="236"/>
      <c r="S73" s="236"/>
      <c r="T73" s="236"/>
      <c r="U73" s="236"/>
      <c r="V73" s="236"/>
      <c r="W73" s="236"/>
      <c r="X73" s="236"/>
      <c r="Y73" s="236"/>
      <c r="Z73" s="236"/>
      <c r="AA73" s="236"/>
      <c r="AB73" s="236"/>
    </row>
    <row r="74" spans="1:28" ht="21">
      <c r="A74" s="236"/>
      <c r="B74" s="264"/>
      <c r="C74" s="265"/>
      <c r="D74" s="264"/>
      <c r="E74" s="162"/>
      <c r="F74" s="162"/>
      <c r="G74" s="162"/>
      <c r="H74" s="162"/>
      <c r="I74" s="162"/>
      <c r="J74" s="162"/>
      <c r="K74" s="181"/>
      <c r="L74" s="181"/>
      <c r="M74" s="158"/>
      <c r="N74" s="158"/>
      <c r="O74" s="162"/>
      <c r="P74" s="162"/>
      <c r="Q74" s="162"/>
      <c r="R74" s="236"/>
      <c r="S74" s="236"/>
      <c r="T74" s="236"/>
      <c r="U74" s="236"/>
      <c r="V74" s="236"/>
      <c r="W74" s="236"/>
      <c r="X74" s="236"/>
      <c r="Y74" s="236"/>
      <c r="Z74" s="236"/>
      <c r="AA74" s="236"/>
      <c r="AB74" s="236"/>
    </row>
    <row r="75" spans="1:28" ht="21">
      <c r="A75" s="236"/>
      <c r="B75" s="264"/>
      <c r="C75" s="265"/>
      <c r="D75" s="264"/>
      <c r="E75" s="162"/>
      <c r="F75" s="162"/>
      <c r="G75" s="162"/>
      <c r="H75" s="162"/>
      <c r="I75" s="162"/>
      <c r="J75" s="162"/>
      <c r="K75" s="181"/>
      <c r="L75" s="181"/>
      <c r="M75" s="158"/>
      <c r="N75" s="158"/>
      <c r="O75" s="162"/>
      <c r="P75" s="162"/>
      <c r="Q75" s="162"/>
      <c r="R75" s="236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</row>
    <row r="76" spans="1:28" ht="21">
      <c r="A76" s="236"/>
      <c r="B76" s="264"/>
      <c r="C76" s="265"/>
      <c r="D76" s="264"/>
      <c r="E76" s="162"/>
      <c r="F76" s="162"/>
      <c r="G76" s="162"/>
      <c r="H76" s="162"/>
      <c r="I76" s="162"/>
      <c r="J76" s="162"/>
      <c r="K76" s="181"/>
      <c r="L76" s="181"/>
      <c r="M76" s="158"/>
      <c r="N76" s="158"/>
      <c r="O76" s="162"/>
      <c r="P76" s="162"/>
      <c r="Q76" s="162"/>
      <c r="R76" s="236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</row>
    <row r="77" spans="1:28" ht="21">
      <c r="A77" s="236"/>
      <c r="B77" s="264"/>
      <c r="C77" s="265"/>
      <c r="D77" s="264"/>
      <c r="E77" s="162"/>
      <c r="F77" s="162"/>
      <c r="G77" s="162"/>
      <c r="H77" s="162"/>
      <c r="I77" s="162"/>
      <c r="J77" s="162"/>
      <c r="K77" s="181"/>
      <c r="L77" s="181"/>
      <c r="M77" s="158"/>
      <c r="N77" s="158"/>
      <c r="O77" s="162"/>
      <c r="P77" s="162"/>
      <c r="Q77" s="162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6"/>
    </row>
    <row r="78" spans="1:28" ht="21">
      <c r="A78" s="236"/>
      <c r="B78" s="264"/>
      <c r="C78" s="265"/>
      <c r="D78" s="264"/>
      <c r="E78" s="162"/>
      <c r="F78" s="162"/>
      <c r="G78" s="162"/>
      <c r="H78" s="162"/>
      <c r="I78" s="162"/>
      <c r="J78" s="162"/>
      <c r="K78" s="181"/>
      <c r="L78" s="181"/>
      <c r="M78" s="158"/>
      <c r="N78" s="158"/>
      <c r="O78" s="162"/>
      <c r="P78" s="162"/>
      <c r="Q78" s="162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</row>
    <row r="79" spans="1:28" ht="21">
      <c r="A79" s="236"/>
      <c r="B79" s="264"/>
      <c r="C79" s="265"/>
      <c r="D79" s="264"/>
      <c r="E79" s="162"/>
      <c r="F79" s="162"/>
      <c r="G79" s="162"/>
      <c r="H79" s="162"/>
      <c r="I79" s="162"/>
      <c r="J79" s="162"/>
      <c r="K79" s="181"/>
      <c r="L79" s="181"/>
      <c r="M79" s="158"/>
      <c r="N79" s="158"/>
      <c r="O79" s="162"/>
      <c r="P79" s="162"/>
      <c r="Q79" s="162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</row>
    <row r="80" spans="1:28" ht="21">
      <c r="A80" s="236"/>
      <c r="B80" s="264"/>
      <c r="C80" s="265"/>
      <c r="D80" s="264"/>
      <c r="E80" s="162"/>
      <c r="F80" s="162"/>
      <c r="G80" s="162"/>
      <c r="H80" s="162"/>
      <c r="I80" s="162"/>
      <c r="J80" s="162"/>
      <c r="K80" s="181"/>
      <c r="L80" s="181"/>
      <c r="M80" s="158"/>
      <c r="N80" s="158"/>
      <c r="O80" s="162"/>
      <c r="P80" s="162"/>
      <c r="Q80" s="162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</row>
    <row r="81" spans="1:28" ht="21">
      <c r="A81" s="236"/>
      <c r="B81" s="264"/>
      <c r="C81" s="265"/>
      <c r="D81" s="264"/>
      <c r="E81" s="162"/>
      <c r="F81" s="162"/>
      <c r="G81" s="162"/>
      <c r="H81" s="162"/>
      <c r="I81" s="162"/>
      <c r="J81" s="162"/>
      <c r="K81" s="181"/>
      <c r="L81" s="181"/>
      <c r="M81" s="158"/>
      <c r="N81" s="158"/>
      <c r="O81" s="162"/>
      <c r="P81" s="162"/>
      <c r="Q81" s="162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</row>
    <row r="82" spans="1:28" ht="21">
      <c r="A82" s="236"/>
      <c r="B82" s="264"/>
      <c r="C82" s="265"/>
      <c r="D82" s="264"/>
      <c r="E82" s="162"/>
      <c r="F82" s="162"/>
      <c r="G82" s="162"/>
      <c r="H82" s="162"/>
      <c r="I82" s="162"/>
      <c r="J82" s="162"/>
      <c r="K82" s="181"/>
      <c r="L82" s="181"/>
      <c r="M82" s="158"/>
      <c r="N82" s="158"/>
      <c r="O82" s="162"/>
      <c r="P82" s="162"/>
      <c r="Q82" s="162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</row>
    <row r="83" spans="1:28" ht="21">
      <c r="A83" s="236"/>
      <c r="B83" s="264"/>
      <c r="C83" s="265"/>
      <c r="D83" s="264"/>
      <c r="E83" s="162"/>
      <c r="F83" s="162"/>
      <c r="G83" s="162"/>
      <c r="H83" s="162"/>
      <c r="I83" s="162"/>
      <c r="J83" s="162"/>
      <c r="K83" s="181"/>
      <c r="L83" s="181"/>
      <c r="M83" s="158"/>
      <c r="N83" s="158"/>
      <c r="O83" s="162"/>
      <c r="P83" s="162"/>
      <c r="Q83" s="162"/>
      <c r="R83" s="236"/>
      <c r="S83" s="236"/>
      <c r="T83" s="236"/>
      <c r="U83" s="236"/>
      <c r="V83" s="236"/>
      <c r="W83" s="236"/>
      <c r="X83" s="236"/>
      <c r="Y83" s="236"/>
      <c r="Z83" s="236"/>
      <c r="AA83" s="236"/>
      <c r="AB83" s="236"/>
    </row>
    <row r="84" spans="1:28" ht="21">
      <c r="A84" s="236"/>
      <c r="B84" s="264"/>
      <c r="C84" s="265"/>
      <c r="D84" s="264"/>
      <c r="E84" s="162"/>
      <c r="F84" s="162"/>
      <c r="G84" s="162"/>
      <c r="H84" s="162"/>
      <c r="I84" s="162"/>
      <c r="J84" s="162"/>
      <c r="K84" s="181"/>
      <c r="L84" s="181"/>
      <c r="M84" s="158"/>
      <c r="N84" s="158"/>
      <c r="O84" s="162"/>
      <c r="P84" s="162"/>
      <c r="Q84" s="162"/>
      <c r="R84" s="236"/>
      <c r="S84" s="236"/>
      <c r="T84" s="236"/>
      <c r="U84" s="236"/>
      <c r="V84" s="236"/>
      <c r="W84" s="236"/>
      <c r="X84" s="236"/>
      <c r="Y84" s="236"/>
      <c r="Z84" s="236"/>
      <c r="AA84" s="236"/>
      <c r="AB84" s="236"/>
    </row>
    <row r="85" spans="1:28" ht="21">
      <c r="A85" s="236"/>
      <c r="B85" s="264"/>
      <c r="C85" s="265"/>
      <c r="D85" s="264"/>
      <c r="E85" s="162"/>
      <c r="F85" s="162"/>
      <c r="G85" s="162"/>
      <c r="H85" s="162"/>
      <c r="I85" s="162"/>
      <c r="J85" s="162"/>
      <c r="K85" s="181"/>
      <c r="L85" s="181"/>
      <c r="M85" s="158"/>
      <c r="N85" s="158"/>
      <c r="O85" s="162"/>
      <c r="P85" s="162"/>
      <c r="Q85" s="162"/>
      <c r="R85" s="236"/>
      <c r="S85" s="236"/>
      <c r="T85" s="236"/>
      <c r="U85" s="236"/>
      <c r="V85" s="236"/>
      <c r="W85" s="236"/>
      <c r="X85" s="236"/>
      <c r="Y85" s="236"/>
      <c r="Z85" s="236"/>
      <c r="AA85" s="236"/>
      <c r="AB85" s="236"/>
    </row>
    <row r="86" spans="1:28" ht="21">
      <c r="A86" s="236"/>
      <c r="B86" s="264"/>
      <c r="C86" s="265"/>
      <c r="D86" s="264"/>
      <c r="E86" s="162"/>
      <c r="F86" s="162"/>
      <c r="G86" s="162"/>
      <c r="H86" s="162"/>
      <c r="I86" s="162"/>
      <c r="J86" s="162"/>
      <c r="K86" s="181"/>
      <c r="L86" s="181"/>
      <c r="M86" s="158"/>
      <c r="N86" s="158"/>
      <c r="O86" s="162"/>
      <c r="P86" s="162"/>
      <c r="Q86" s="162"/>
      <c r="R86" s="236"/>
      <c r="S86" s="236"/>
      <c r="T86" s="236"/>
      <c r="U86" s="236"/>
      <c r="V86" s="236"/>
      <c r="W86" s="236"/>
      <c r="X86" s="236"/>
      <c r="Y86" s="236"/>
      <c r="Z86" s="236"/>
      <c r="AA86" s="236"/>
      <c r="AB86" s="236"/>
    </row>
    <row r="87" spans="1:28" ht="21">
      <c r="A87" s="236"/>
      <c r="B87" s="264"/>
      <c r="C87" s="265"/>
      <c r="D87" s="264"/>
      <c r="E87" s="162"/>
      <c r="F87" s="162"/>
      <c r="G87" s="162"/>
      <c r="H87" s="162"/>
      <c r="I87" s="162"/>
      <c r="J87" s="162"/>
      <c r="K87" s="181"/>
      <c r="L87" s="181"/>
      <c r="M87" s="158"/>
      <c r="N87" s="158"/>
      <c r="O87" s="162"/>
      <c r="P87" s="162"/>
      <c r="Q87" s="162"/>
      <c r="R87" s="236"/>
      <c r="S87" s="236"/>
      <c r="T87" s="236"/>
      <c r="U87" s="236"/>
      <c r="V87" s="236"/>
      <c r="W87" s="236"/>
      <c r="X87" s="236"/>
      <c r="Y87" s="236"/>
      <c r="Z87" s="236"/>
      <c r="AA87" s="236"/>
      <c r="AB87" s="236"/>
    </row>
    <row r="88" spans="1:28" ht="21">
      <c r="A88" s="236"/>
      <c r="B88" s="264"/>
      <c r="C88" s="265"/>
      <c r="D88" s="264"/>
      <c r="E88" s="162"/>
      <c r="F88" s="162"/>
      <c r="G88" s="162"/>
      <c r="H88" s="162"/>
      <c r="I88" s="162"/>
      <c r="J88" s="162"/>
      <c r="K88" s="181"/>
      <c r="L88" s="181"/>
      <c r="M88" s="158"/>
      <c r="N88" s="158"/>
      <c r="O88" s="162"/>
      <c r="P88" s="162"/>
      <c r="Q88" s="162"/>
      <c r="R88" s="236"/>
      <c r="S88" s="236"/>
      <c r="T88" s="236"/>
      <c r="U88" s="236"/>
      <c r="V88" s="236"/>
      <c r="W88" s="236"/>
      <c r="X88" s="236"/>
      <c r="Y88" s="236"/>
      <c r="Z88" s="236"/>
      <c r="AA88" s="236"/>
      <c r="AB88" s="236"/>
    </row>
    <row r="89" spans="1:28" ht="21">
      <c r="A89" s="236"/>
      <c r="B89" s="264"/>
      <c r="C89" s="265"/>
      <c r="D89" s="264"/>
      <c r="E89" s="162"/>
      <c r="F89" s="162"/>
      <c r="G89" s="162"/>
      <c r="H89" s="162"/>
      <c r="I89" s="162"/>
      <c r="J89" s="162"/>
      <c r="K89" s="181"/>
      <c r="L89" s="181"/>
      <c r="M89" s="158"/>
      <c r="N89" s="158"/>
      <c r="O89" s="162"/>
      <c r="P89" s="162"/>
      <c r="Q89" s="162"/>
      <c r="R89" s="236"/>
      <c r="S89" s="236"/>
      <c r="T89" s="236"/>
      <c r="U89" s="236"/>
      <c r="V89" s="236"/>
      <c r="W89" s="236"/>
      <c r="X89" s="236"/>
      <c r="Y89" s="236"/>
      <c r="Z89" s="236"/>
      <c r="AA89" s="236"/>
      <c r="AB89" s="236"/>
    </row>
    <row r="90" spans="1:28" ht="21">
      <c r="A90" s="236"/>
      <c r="B90" s="264"/>
      <c r="C90" s="265"/>
      <c r="D90" s="264"/>
      <c r="E90" s="162"/>
      <c r="F90" s="162"/>
      <c r="G90" s="162"/>
      <c r="H90" s="162"/>
      <c r="I90" s="162"/>
      <c r="J90" s="162"/>
      <c r="K90" s="181"/>
      <c r="L90" s="181"/>
      <c r="M90" s="158"/>
      <c r="N90" s="158"/>
      <c r="O90" s="162"/>
      <c r="P90" s="162"/>
      <c r="Q90" s="162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</row>
    <row r="91" spans="1:28" ht="21">
      <c r="A91" s="236"/>
      <c r="B91" s="264"/>
      <c r="C91" s="265"/>
      <c r="D91" s="264"/>
      <c r="E91" s="162"/>
      <c r="F91" s="162"/>
      <c r="G91" s="162"/>
      <c r="H91" s="162"/>
      <c r="I91" s="162"/>
      <c r="J91" s="162"/>
      <c r="K91" s="181"/>
      <c r="L91" s="181"/>
      <c r="M91" s="158"/>
      <c r="N91" s="158"/>
      <c r="O91" s="162"/>
      <c r="P91" s="162"/>
      <c r="Q91" s="162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</row>
    <row r="92" spans="1:28" ht="21">
      <c r="A92" s="236"/>
      <c r="B92" s="264"/>
      <c r="C92" s="265"/>
      <c r="D92" s="264"/>
      <c r="E92" s="162"/>
      <c r="F92" s="162"/>
      <c r="G92" s="162"/>
      <c r="H92" s="162"/>
      <c r="I92" s="162"/>
      <c r="J92" s="162"/>
      <c r="K92" s="181"/>
      <c r="L92" s="181"/>
      <c r="M92" s="158"/>
      <c r="N92" s="158"/>
      <c r="O92" s="162"/>
      <c r="P92" s="162"/>
      <c r="Q92" s="162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6"/>
    </row>
    <row r="93" spans="1:28" ht="21">
      <c r="A93" s="236"/>
      <c r="B93" s="264"/>
      <c r="C93" s="265"/>
      <c r="D93" s="264"/>
      <c r="E93" s="162"/>
      <c r="F93" s="162"/>
      <c r="G93" s="162"/>
      <c r="H93" s="162"/>
      <c r="I93" s="162"/>
      <c r="J93" s="162"/>
      <c r="K93" s="181"/>
      <c r="L93" s="181"/>
      <c r="M93" s="158"/>
      <c r="N93" s="158"/>
      <c r="O93" s="162"/>
      <c r="P93" s="162"/>
      <c r="Q93" s="162"/>
      <c r="R93" s="236"/>
      <c r="S93" s="236"/>
      <c r="T93" s="236"/>
      <c r="U93" s="236"/>
      <c r="V93" s="236"/>
      <c r="W93" s="236"/>
      <c r="X93" s="236"/>
      <c r="Y93" s="236"/>
      <c r="Z93" s="236"/>
      <c r="AA93" s="236"/>
      <c r="AB93" s="236"/>
    </row>
    <row r="94" spans="1:28" ht="21">
      <c r="A94" s="236"/>
      <c r="B94" s="264"/>
      <c r="C94" s="265"/>
      <c r="D94" s="264"/>
      <c r="E94" s="162"/>
      <c r="F94" s="162"/>
      <c r="G94" s="162"/>
      <c r="H94" s="162"/>
      <c r="I94" s="162"/>
      <c r="J94" s="162"/>
      <c r="K94" s="181"/>
      <c r="L94" s="181"/>
      <c r="M94" s="158"/>
      <c r="N94" s="158"/>
      <c r="O94" s="162"/>
      <c r="P94" s="162"/>
      <c r="Q94" s="162"/>
      <c r="R94" s="236"/>
      <c r="S94" s="236"/>
      <c r="T94" s="236"/>
      <c r="U94" s="236"/>
      <c r="V94" s="236"/>
      <c r="W94" s="236"/>
      <c r="X94" s="236"/>
      <c r="Y94" s="236"/>
      <c r="Z94" s="236"/>
      <c r="AA94" s="236"/>
      <c r="AB94" s="236"/>
    </row>
    <row r="95" spans="1:28" ht="21">
      <c r="A95" s="236"/>
      <c r="B95" s="264"/>
      <c r="C95" s="265"/>
      <c r="D95" s="264"/>
      <c r="E95" s="162"/>
      <c r="F95" s="162"/>
      <c r="G95" s="162"/>
      <c r="H95" s="162"/>
      <c r="I95" s="162"/>
      <c r="J95" s="162"/>
      <c r="K95" s="181"/>
      <c r="L95" s="181"/>
      <c r="M95" s="158"/>
      <c r="N95" s="158"/>
      <c r="O95" s="162"/>
      <c r="P95" s="162"/>
      <c r="Q95" s="162"/>
      <c r="R95" s="236"/>
      <c r="S95" s="236"/>
      <c r="T95" s="236"/>
      <c r="U95" s="236"/>
      <c r="V95" s="236"/>
      <c r="W95" s="236"/>
      <c r="X95" s="236"/>
      <c r="Y95" s="236"/>
      <c r="Z95" s="236"/>
      <c r="AA95" s="236"/>
      <c r="AB95" s="236"/>
    </row>
    <row r="96" spans="1:28" ht="21">
      <c r="A96" s="236"/>
      <c r="B96" s="264"/>
      <c r="C96" s="265"/>
      <c r="D96" s="264"/>
      <c r="E96" s="162"/>
      <c r="F96" s="162"/>
      <c r="G96" s="162"/>
      <c r="H96" s="162"/>
      <c r="I96" s="162"/>
      <c r="J96" s="162"/>
      <c r="K96" s="181"/>
      <c r="L96" s="181"/>
      <c r="M96" s="158"/>
      <c r="N96" s="158"/>
      <c r="O96" s="162"/>
      <c r="P96" s="162"/>
      <c r="Q96" s="162"/>
      <c r="R96" s="236"/>
      <c r="S96" s="236"/>
      <c r="T96" s="236"/>
      <c r="U96" s="236"/>
      <c r="V96" s="236"/>
      <c r="W96" s="236"/>
      <c r="X96" s="236"/>
      <c r="Y96" s="236"/>
      <c r="Z96" s="236"/>
      <c r="AA96" s="236"/>
      <c r="AB96" s="236"/>
    </row>
    <row r="97" spans="1:28" ht="21">
      <c r="A97" s="236"/>
      <c r="B97" s="264"/>
      <c r="C97" s="265"/>
      <c r="D97" s="264"/>
      <c r="E97" s="162"/>
      <c r="F97" s="162"/>
      <c r="G97" s="162"/>
      <c r="H97" s="162"/>
      <c r="I97" s="162"/>
      <c r="J97" s="162"/>
      <c r="K97" s="181"/>
      <c r="L97" s="181"/>
      <c r="M97" s="158"/>
      <c r="N97" s="158"/>
      <c r="O97" s="162"/>
      <c r="P97" s="162"/>
      <c r="Q97" s="162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</row>
    <row r="98" spans="1:28" ht="21">
      <c r="A98" s="236"/>
      <c r="B98" s="264"/>
      <c r="C98" s="265"/>
      <c r="D98" s="264"/>
      <c r="E98" s="162"/>
      <c r="F98" s="162"/>
      <c r="G98" s="162"/>
      <c r="H98" s="162"/>
      <c r="I98" s="162"/>
      <c r="J98" s="162"/>
      <c r="K98" s="181"/>
      <c r="L98" s="181"/>
      <c r="M98" s="158"/>
      <c r="N98" s="158"/>
      <c r="O98" s="162"/>
      <c r="P98" s="162"/>
      <c r="Q98" s="162"/>
      <c r="R98" s="236"/>
      <c r="S98" s="236"/>
      <c r="T98" s="236"/>
      <c r="U98" s="236"/>
      <c r="V98" s="236"/>
      <c r="W98" s="236"/>
      <c r="X98" s="236"/>
      <c r="Y98" s="236"/>
      <c r="Z98" s="236"/>
      <c r="AA98" s="236"/>
      <c r="AB98" s="236"/>
    </row>
    <row r="99" spans="1:28" ht="21">
      <c r="A99" s="236"/>
      <c r="B99" s="264"/>
      <c r="C99" s="265"/>
      <c r="D99" s="264"/>
      <c r="E99" s="162"/>
      <c r="F99" s="162"/>
      <c r="G99" s="162"/>
      <c r="H99" s="162"/>
      <c r="I99" s="162"/>
      <c r="J99" s="162"/>
      <c r="K99" s="181"/>
      <c r="L99" s="181"/>
      <c r="M99" s="158"/>
      <c r="N99" s="158"/>
      <c r="O99" s="162"/>
      <c r="P99" s="162"/>
      <c r="Q99" s="162"/>
      <c r="R99" s="236"/>
      <c r="S99" s="236"/>
      <c r="T99" s="236"/>
      <c r="U99" s="236"/>
      <c r="V99" s="236"/>
      <c r="W99" s="236"/>
      <c r="X99" s="236"/>
      <c r="Y99" s="236"/>
      <c r="Z99" s="236"/>
      <c r="AA99" s="236"/>
      <c r="AB99" s="236"/>
    </row>
    <row r="100" spans="1:28" ht="21">
      <c r="A100" s="236"/>
      <c r="B100" s="264"/>
      <c r="C100" s="265"/>
      <c r="D100" s="264"/>
      <c r="E100" s="162"/>
      <c r="F100" s="162"/>
      <c r="G100" s="162"/>
      <c r="H100" s="162"/>
      <c r="I100" s="162"/>
      <c r="J100" s="162"/>
      <c r="K100" s="181"/>
      <c r="L100" s="181"/>
      <c r="M100" s="158"/>
      <c r="N100" s="158"/>
      <c r="O100" s="162"/>
      <c r="P100" s="162"/>
      <c r="Q100" s="162"/>
      <c r="R100" s="236"/>
      <c r="S100" s="236"/>
      <c r="T100" s="236"/>
      <c r="U100" s="236"/>
      <c r="V100" s="236"/>
      <c r="W100" s="236"/>
      <c r="X100" s="236"/>
      <c r="Y100" s="236"/>
      <c r="Z100" s="236"/>
      <c r="AA100" s="236"/>
      <c r="AB100" s="236"/>
    </row>
    <row r="101" spans="1:28" ht="21">
      <c r="A101" s="236"/>
      <c r="B101" s="264"/>
      <c r="C101" s="265"/>
      <c r="D101" s="264"/>
      <c r="E101" s="162"/>
      <c r="F101" s="162"/>
      <c r="G101" s="162"/>
      <c r="H101" s="162"/>
      <c r="I101" s="162"/>
      <c r="J101" s="162"/>
      <c r="K101" s="181"/>
      <c r="L101" s="181"/>
      <c r="M101" s="158"/>
      <c r="N101" s="158"/>
      <c r="O101" s="162"/>
      <c r="P101" s="162"/>
      <c r="Q101" s="162"/>
      <c r="R101" s="236"/>
      <c r="S101" s="236"/>
      <c r="T101" s="236"/>
      <c r="U101" s="236"/>
      <c r="V101" s="236"/>
      <c r="W101" s="236"/>
      <c r="X101" s="236"/>
      <c r="Y101" s="236"/>
      <c r="Z101" s="236"/>
      <c r="AA101" s="236"/>
      <c r="AB101" s="236"/>
    </row>
    <row r="102" spans="1:28" ht="21">
      <c r="A102" s="236"/>
      <c r="B102" s="264"/>
      <c r="C102" s="265"/>
      <c r="D102" s="264"/>
      <c r="E102" s="162"/>
      <c r="F102" s="162"/>
      <c r="G102" s="162"/>
      <c r="H102" s="162"/>
      <c r="I102" s="162"/>
      <c r="J102" s="162"/>
      <c r="K102" s="181"/>
      <c r="L102" s="181"/>
      <c r="M102" s="158"/>
      <c r="N102" s="158"/>
      <c r="O102" s="162"/>
      <c r="P102" s="162"/>
      <c r="Q102" s="162"/>
      <c r="R102" s="236"/>
      <c r="S102" s="236"/>
      <c r="T102" s="236"/>
      <c r="U102" s="236"/>
      <c r="V102" s="236"/>
      <c r="W102" s="236"/>
      <c r="X102" s="236"/>
      <c r="Y102" s="236"/>
      <c r="Z102" s="236"/>
      <c r="AA102" s="236"/>
      <c r="AB102" s="236"/>
    </row>
    <row r="103" spans="1:28" ht="21">
      <c r="A103" s="236"/>
      <c r="B103" s="264"/>
      <c r="C103" s="265"/>
      <c r="D103" s="264"/>
      <c r="E103" s="162"/>
      <c r="F103" s="162"/>
      <c r="G103" s="162"/>
      <c r="H103" s="162"/>
      <c r="I103" s="162"/>
      <c r="J103" s="162"/>
      <c r="K103" s="181"/>
      <c r="L103" s="181"/>
      <c r="M103" s="158"/>
      <c r="N103" s="158"/>
      <c r="O103" s="162"/>
      <c r="P103" s="162"/>
      <c r="Q103" s="162"/>
      <c r="R103" s="236"/>
      <c r="S103" s="236"/>
      <c r="T103" s="236"/>
      <c r="U103" s="236"/>
      <c r="V103" s="236"/>
      <c r="W103" s="236"/>
      <c r="X103" s="236"/>
      <c r="Y103" s="236"/>
      <c r="Z103" s="236"/>
      <c r="AA103" s="236"/>
      <c r="AB103" s="236"/>
    </row>
    <row r="104" spans="1:28" ht="21">
      <c r="A104" s="236"/>
      <c r="B104" s="264"/>
      <c r="C104" s="265"/>
      <c r="D104" s="264"/>
      <c r="E104" s="162"/>
      <c r="F104" s="162"/>
      <c r="G104" s="162"/>
      <c r="H104" s="162"/>
      <c r="I104" s="162"/>
      <c r="J104" s="162"/>
      <c r="K104" s="181"/>
      <c r="L104" s="181"/>
      <c r="M104" s="158"/>
      <c r="N104" s="158"/>
      <c r="O104" s="162"/>
      <c r="P104" s="162"/>
      <c r="Q104" s="162"/>
      <c r="R104" s="236"/>
      <c r="S104" s="236"/>
      <c r="T104" s="236"/>
      <c r="U104" s="236"/>
      <c r="V104" s="236"/>
      <c r="W104" s="236"/>
      <c r="X104" s="236"/>
      <c r="Y104" s="236"/>
      <c r="Z104" s="236"/>
      <c r="AA104" s="236"/>
      <c r="AB104" s="236"/>
    </row>
    <row r="105" spans="1:28" ht="21">
      <c r="A105" s="236"/>
      <c r="B105" s="264"/>
      <c r="C105" s="265"/>
      <c r="D105" s="264"/>
      <c r="E105" s="162"/>
      <c r="F105" s="162"/>
      <c r="G105" s="162"/>
      <c r="H105" s="162"/>
      <c r="I105" s="162"/>
      <c r="J105" s="162"/>
      <c r="K105" s="181"/>
      <c r="L105" s="181"/>
      <c r="M105" s="158"/>
      <c r="N105" s="158"/>
      <c r="O105" s="162"/>
      <c r="P105" s="162"/>
      <c r="Q105" s="162"/>
      <c r="R105" s="236"/>
      <c r="S105" s="236"/>
      <c r="T105" s="236"/>
      <c r="U105" s="236"/>
      <c r="V105" s="236"/>
      <c r="W105" s="236"/>
      <c r="X105" s="236"/>
      <c r="Y105" s="236"/>
      <c r="Z105" s="236"/>
      <c r="AA105" s="236"/>
      <c r="AB105" s="236"/>
    </row>
    <row r="106" spans="1:28" ht="21">
      <c r="A106" s="236"/>
      <c r="B106" s="264"/>
      <c r="C106" s="265"/>
      <c r="D106" s="264"/>
      <c r="E106" s="162"/>
      <c r="F106" s="162"/>
      <c r="G106" s="162"/>
      <c r="H106" s="162"/>
      <c r="I106" s="162"/>
      <c r="J106" s="162"/>
      <c r="K106" s="181"/>
      <c r="L106" s="181"/>
      <c r="M106" s="158"/>
      <c r="N106" s="158"/>
      <c r="O106" s="162"/>
      <c r="P106" s="162"/>
      <c r="Q106" s="162"/>
      <c r="R106" s="236"/>
      <c r="S106" s="236"/>
      <c r="T106" s="236"/>
      <c r="U106" s="236"/>
      <c r="V106" s="236"/>
      <c r="W106" s="236"/>
      <c r="X106" s="236"/>
      <c r="Y106" s="236"/>
      <c r="Z106" s="236"/>
      <c r="AA106" s="236"/>
      <c r="AB106" s="236"/>
    </row>
    <row r="107" spans="1:28" ht="21">
      <c r="A107" s="236"/>
      <c r="B107" s="264"/>
      <c r="C107" s="265"/>
      <c r="D107" s="264"/>
      <c r="E107" s="162"/>
      <c r="F107" s="162"/>
      <c r="G107" s="162"/>
      <c r="H107" s="162"/>
      <c r="I107" s="162"/>
      <c r="J107" s="162"/>
      <c r="K107" s="181"/>
      <c r="L107" s="181"/>
      <c r="M107" s="158"/>
      <c r="N107" s="158"/>
      <c r="O107" s="162"/>
      <c r="P107" s="162"/>
      <c r="Q107" s="162"/>
      <c r="R107" s="236"/>
      <c r="S107" s="236"/>
      <c r="T107" s="236"/>
      <c r="U107" s="236"/>
      <c r="V107" s="236"/>
      <c r="W107" s="236"/>
      <c r="X107" s="236"/>
      <c r="Y107" s="236"/>
      <c r="Z107" s="236"/>
      <c r="AA107" s="236"/>
      <c r="AB107" s="236"/>
    </row>
    <row r="108" spans="1:28" ht="21">
      <c r="A108" s="236"/>
      <c r="B108" s="264"/>
      <c r="C108" s="265"/>
      <c r="D108" s="264"/>
      <c r="E108" s="162"/>
      <c r="F108" s="162"/>
      <c r="G108" s="162"/>
      <c r="H108" s="162"/>
      <c r="I108" s="162"/>
      <c r="J108" s="162"/>
      <c r="K108" s="181"/>
      <c r="L108" s="181"/>
      <c r="M108" s="158"/>
      <c r="N108" s="158"/>
      <c r="O108" s="162"/>
      <c r="P108" s="162"/>
      <c r="Q108" s="162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  <c r="AB108" s="236"/>
    </row>
    <row r="109" spans="1:28" ht="21">
      <c r="A109" s="236"/>
      <c r="B109" s="264"/>
      <c r="C109" s="265"/>
      <c r="D109" s="264"/>
      <c r="E109" s="162"/>
      <c r="F109" s="162"/>
      <c r="G109" s="162"/>
      <c r="H109" s="162"/>
      <c r="I109" s="162"/>
      <c r="J109" s="162"/>
      <c r="K109" s="181"/>
      <c r="L109" s="181"/>
      <c r="M109" s="158"/>
      <c r="N109" s="158"/>
      <c r="O109" s="162"/>
      <c r="P109" s="162"/>
      <c r="Q109" s="162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</row>
    <row r="110" spans="1:28" ht="21">
      <c r="A110" s="236"/>
      <c r="B110" s="264"/>
      <c r="C110" s="265"/>
      <c r="D110" s="264"/>
      <c r="E110" s="162"/>
      <c r="F110" s="162"/>
      <c r="G110" s="162"/>
      <c r="H110" s="162"/>
      <c r="I110" s="162"/>
      <c r="J110" s="162"/>
      <c r="K110" s="181"/>
      <c r="L110" s="181"/>
      <c r="M110" s="158"/>
      <c r="N110" s="158"/>
      <c r="O110" s="162"/>
      <c r="P110" s="162"/>
      <c r="Q110" s="162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</row>
    <row r="111" spans="1:28" ht="21">
      <c r="A111" s="236"/>
      <c r="B111" s="264"/>
      <c r="C111" s="265"/>
      <c r="D111" s="264"/>
      <c r="E111" s="162"/>
      <c r="F111" s="162"/>
      <c r="G111" s="162"/>
      <c r="H111" s="162"/>
      <c r="I111" s="162"/>
      <c r="J111" s="162"/>
      <c r="K111" s="181"/>
      <c r="L111" s="181"/>
      <c r="M111" s="158"/>
      <c r="N111" s="158"/>
      <c r="O111" s="162"/>
      <c r="P111" s="162"/>
      <c r="Q111" s="162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</row>
    <row r="112" spans="1:28" ht="21">
      <c r="A112" s="236"/>
      <c r="B112" s="264"/>
      <c r="C112" s="265"/>
      <c r="D112" s="264"/>
      <c r="E112" s="162"/>
      <c r="F112" s="162"/>
      <c r="G112" s="162"/>
      <c r="H112" s="162"/>
      <c r="I112" s="162"/>
      <c r="J112" s="162"/>
      <c r="K112" s="181"/>
      <c r="L112" s="181"/>
      <c r="M112" s="158"/>
      <c r="N112" s="158"/>
      <c r="O112" s="162"/>
      <c r="P112" s="162"/>
      <c r="Q112" s="162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  <c r="AB112" s="236"/>
    </row>
    <row r="113" spans="1:28" ht="21">
      <c r="A113" s="236"/>
      <c r="B113" s="264"/>
      <c r="C113" s="265"/>
      <c r="D113" s="264"/>
      <c r="E113" s="162"/>
      <c r="F113" s="162"/>
      <c r="G113" s="162"/>
      <c r="H113" s="162"/>
      <c r="I113" s="162"/>
      <c r="J113" s="162"/>
      <c r="K113" s="181"/>
      <c r="L113" s="181"/>
      <c r="M113" s="158"/>
      <c r="N113" s="158"/>
      <c r="O113" s="162"/>
      <c r="P113" s="162"/>
      <c r="Q113" s="162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</row>
    <row r="114" spans="1:28" ht="21">
      <c r="A114" s="236"/>
      <c r="B114" s="264"/>
      <c r="C114" s="265"/>
      <c r="D114" s="264"/>
      <c r="E114" s="162"/>
      <c r="F114" s="162"/>
      <c r="G114" s="162"/>
      <c r="H114" s="162"/>
      <c r="I114" s="162"/>
      <c r="J114" s="162"/>
      <c r="K114" s="181"/>
      <c r="L114" s="181"/>
      <c r="M114" s="158"/>
      <c r="N114" s="158"/>
      <c r="O114" s="162"/>
      <c r="P114" s="162"/>
      <c r="Q114" s="162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</row>
    <row r="115" spans="1:28" ht="21">
      <c r="A115" s="236"/>
      <c r="B115" s="264"/>
      <c r="C115" s="265"/>
      <c r="D115" s="264"/>
      <c r="E115" s="162"/>
      <c r="F115" s="162"/>
      <c r="G115" s="162"/>
      <c r="H115" s="162"/>
      <c r="I115" s="162"/>
      <c r="J115" s="162"/>
      <c r="K115" s="181"/>
      <c r="L115" s="181"/>
      <c r="M115" s="158"/>
      <c r="N115" s="158"/>
      <c r="O115" s="162"/>
      <c r="P115" s="162"/>
      <c r="Q115" s="162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</row>
    <row r="116" spans="1:28" ht="21">
      <c r="A116" s="236"/>
      <c r="B116" s="264"/>
      <c r="C116" s="265"/>
      <c r="D116" s="264"/>
      <c r="E116" s="162"/>
      <c r="F116" s="162"/>
      <c r="G116" s="162"/>
      <c r="H116" s="162"/>
      <c r="I116" s="162"/>
      <c r="J116" s="162"/>
      <c r="K116" s="181"/>
      <c r="L116" s="181"/>
      <c r="M116" s="158"/>
      <c r="N116" s="158"/>
      <c r="O116" s="162"/>
      <c r="P116" s="162"/>
      <c r="Q116" s="162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  <c r="AB116" s="236"/>
    </row>
    <row r="117" spans="1:28" ht="21">
      <c r="A117" s="236"/>
      <c r="B117" s="264"/>
      <c r="C117" s="265"/>
      <c r="D117" s="264"/>
      <c r="E117" s="162"/>
      <c r="F117" s="162"/>
      <c r="G117" s="162"/>
      <c r="H117" s="162"/>
      <c r="I117" s="162"/>
      <c r="J117" s="162"/>
      <c r="K117" s="181"/>
      <c r="L117" s="181"/>
      <c r="M117" s="158"/>
      <c r="N117" s="158"/>
      <c r="O117" s="162"/>
      <c r="P117" s="162"/>
      <c r="Q117" s="162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</row>
    <row r="118" spans="1:28" ht="21">
      <c r="A118" s="236"/>
      <c r="B118" s="264"/>
      <c r="C118" s="265"/>
      <c r="D118" s="264"/>
      <c r="E118" s="162"/>
      <c r="F118" s="162"/>
      <c r="G118" s="162"/>
      <c r="H118" s="162"/>
      <c r="I118" s="162"/>
      <c r="J118" s="162"/>
      <c r="K118" s="181"/>
      <c r="L118" s="181"/>
      <c r="M118" s="158"/>
      <c r="N118" s="158"/>
      <c r="O118" s="162"/>
      <c r="P118" s="162"/>
      <c r="Q118" s="162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</row>
    <row r="119" spans="1:28" ht="21">
      <c r="A119" s="236"/>
      <c r="B119" s="264"/>
      <c r="C119" s="265"/>
      <c r="D119" s="264"/>
      <c r="E119" s="162"/>
      <c r="F119" s="162"/>
      <c r="G119" s="162"/>
      <c r="H119" s="162"/>
      <c r="I119" s="162"/>
      <c r="J119" s="162"/>
      <c r="K119" s="181"/>
      <c r="L119" s="181"/>
      <c r="M119" s="158"/>
      <c r="N119" s="158"/>
      <c r="O119" s="162"/>
      <c r="P119" s="162"/>
      <c r="Q119" s="162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</row>
    <row r="120" spans="1:28" ht="21">
      <c r="A120" s="236"/>
      <c r="B120" s="264"/>
      <c r="C120" s="265"/>
      <c r="D120" s="264"/>
      <c r="E120" s="162"/>
      <c r="F120" s="162"/>
      <c r="G120" s="162"/>
      <c r="H120" s="162"/>
      <c r="I120" s="162"/>
      <c r="J120" s="162"/>
      <c r="K120" s="181"/>
      <c r="L120" s="181"/>
      <c r="M120" s="158"/>
      <c r="N120" s="158"/>
      <c r="O120" s="162"/>
      <c r="P120" s="162"/>
      <c r="Q120" s="162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</row>
    <row r="121" spans="1:28" ht="21">
      <c r="A121" s="236"/>
      <c r="B121" s="264"/>
      <c r="C121" s="265"/>
      <c r="D121" s="264"/>
      <c r="E121" s="162"/>
      <c r="F121" s="162"/>
      <c r="G121" s="162"/>
      <c r="H121" s="162"/>
      <c r="I121" s="162"/>
      <c r="J121" s="162"/>
      <c r="K121" s="181"/>
      <c r="L121" s="181"/>
      <c r="M121" s="158"/>
      <c r="N121" s="158"/>
      <c r="O121" s="162"/>
      <c r="P121" s="162"/>
      <c r="Q121" s="162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</row>
    <row r="122" spans="1:28" ht="21">
      <c r="A122" s="236"/>
      <c r="B122" s="264"/>
      <c r="C122" s="265"/>
      <c r="D122" s="264"/>
      <c r="E122" s="162"/>
      <c r="F122" s="162"/>
      <c r="G122" s="162"/>
      <c r="H122" s="162"/>
      <c r="I122" s="162"/>
      <c r="J122" s="162"/>
      <c r="K122" s="181"/>
      <c r="L122" s="181"/>
      <c r="M122" s="158"/>
      <c r="N122" s="158"/>
      <c r="O122" s="162"/>
      <c r="P122" s="162"/>
      <c r="Q122" s="162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</row>
    <row r="123" spans="1:28" ht="21">
      <c r="A123" s="236"/>
      <c r="B123" s="264"/>
      <c r="C123" s="265"/>
      <c r="D123" s="264"/>
      <c r="E123" s="162"/>
      <c r="F123" s="162"/>
      <c r="G123" s="162"/>
      <c r="H123" s="162"/>
      <c r="I123" s="162"/>
      <c r="J123" s="162"/>
      <c r="K123" s="181"/>
      <c r="L123" s="181"/>
      <c r="M123" s="158"/>
      <c r="N123" s="158"/>
      <c r="O123" s="162"/>
      <c r="P123" s="162"/>
      <c r="Q123" s="162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</row>
    <row r="124" spans="1:28" ht="21">
      <c r="A124" s="236"/>
      <c r="B124" s="264"/>
      <c r="C124" s="265"/>
      <c r="D124" s="264"/>
      <c r="E124" s="162"/>
      <c r="F124" s="162"/>
      <c r="G124" s="162"/>
      <c r="H124" s="162"/>
      <c r="I124" s="162"/>
      <c r="J124" s="162"/>
      <c r="K124" s="181"/>
      <c r="L124" s="181"/>
      <c r="M124" s="158"/>
      <c r="N124" s="158"/>
      <c r="O124" s="162"/>
      <c r="P124" s="162"/>
      <c r="Q124" s="162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</row>
    <row r="125" spans="1:28" ht="21">
      <c r="A125" s="236"/>
      <c r="B125" s="264"/>
      <c r="C125" s="265"/>
      <c r="D125" s="264"/>
      <c r="E125" s="162"/>
      <c r="F125" s="162"/>
      <c r="G125" s="162"/>
      <c r="H125" s="162"/>
      <c r="I125" s="162"/>
      <c r="J125" s="162"/>
      <c r="K125" s="181"/>
      <c r="L125" s="181"/>
      <c r="M125" s="158"/>
      <c r="N125" s="158"/>
      <c r="O125" s="162"/>
      <c r="P125" s="162"/>
      <c r="Q125" s="162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</row>
    <row r="126" spans="1:28" ht="21">
      <c r="A126" s="236"/>
      <c r="B126" s="264"/>
      <c r="C126" s="265"/>
      <c r="D126" s="264"/>
      <c r="E126" s="162"/>
      <c r="F126" s="162"/>
      <c r="G126" s="162"/>
      <c r="H126" s="162"/>
      <c r="I126" s="162"/>
      <c r="J126" s="162"/>
      <c r="K126" s="181"/>
      <c r="L126" s="181"/>
      <c r="M126" s="158"/>
      <c r="N126" s="158"/>
      <c r="O126" s="162"/>
      <c r="P126" s="162"/>
      <c r="Q126" s="162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  <c r="AB126" s="236"/>
    </row>
    <row r="127" spans="1:28" ht="21">
      <c r="A127" s="236"/>
      <c r="B127" s="264"/>
      <c r="C127" s="265"/>
      <c r="D127" s="264"/>
      <c r="E127" s="162"/>
      <c r="F127" s="162"/>
      <c r="G127" s="162"/>
      <c r="H127" s="162"/>
      <c r="I127" s="162"/>
      <c r="J127" s="162"/>
      <c r="K127" s="181"/>
      <c r="L127" s="181"/>
      <c r="M127" s="158"/>
      <c r="N127" s="158"/>
      <c r="O127" s="162"/>
      <c r="P127" s="162"/>
      <c r="Q127" s="162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</row>
    <row r="128" spans="1:28" ht="21">
      <c r="A128" s="236"/>
      <c r="B128" s="264"/>
      <c r="C128" s="265"/>
      <c r="D128" s="264"/>
      <c r="E128" s="162"/>
      <c r="F128" s="162"/>
      <c r="G128" s="162"/>
      <c r="H128" s="162"/>
      <c r="I128" s="162"/>
      <c r="J128" s="162"/>
      <c r="K128" s="181"/>
      <c r="L128" s="181"/>
      <c r="M128" s="158"/>
      <c r="N128" s="158"/>
      <c r="O128" s="162"/>
      <c r="P128" s="162"/>
      <c r="Q128" s="162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</row>
    <row r="129" spans="1:28" ht="21">
      <c r="A129" s="236"/>
      <c r="B129" s="264"/>
      <c r="C129" s="265"/>
      <c r="D129" s="264"/>
      <c r="E129" s="162"/>
      <c r="F129" s="162"/>
      <c r="G129" s="162"/>
      <c r="H129" s="162"/>
      <c r="I129" s="162"/>
      <c r="J129" s="162"/>
      <c r="K129" s="181"/>
      <c r="L129" s="181"/>
      <c r="M129" s="158"/>
      <c r="N129" s="158"/>
      <c r="O129" s="162"/>
      <c r="P129" s="162"/>
      <c r="Q129" s="162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</row>
    <row r="130" spans="1:28" ht="21">
      <c r="A130" s="236"/>
      <c r="B130" s="264"/>
      <c r="C130" s="265"/>
      <c r="D130" s="264"/>
      <c r="E130" s="162"/>
      <c r="F130" s="162"/>
      <c r="G130" s="162"/>
      <c r="H130" s="162"/>
      <c r="I130" s="162"/>
      <c r="J130" s="162"/>
      <c r="K130" s="181"/>
      <c r="L130" s="181"/>
      <c r="M130" s="158"/>
      <c r="N130" s="158"/>
      <c r="O130" s="162"/>
      <c r="P130" s="162"/>
      <c r="Q130" s="162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</row>
    <row r="131" spans="1:28" ht="21">
      <c r="A131" s="236"/>
      <c r="B131" s="264"/>
      <c r="C131" s="265"/>
      <c r="D131" s="264"/>
      <c r="E131" s="162"/>
      <c r="F131" s="162"/>
      <c r="G131" s="162"/>
      <c r="H131" s="162"/>
      <c r="I131" s="162"/>
      <c r="J131" s="162"/>
      <c r="K131" s="181"/>
      <c r="L131" s="181"/>
      <c r="M131" s="158"/>
      <c r="N131" s="158"/>
      <c r="O131" s="162"/>
      <c r="P131" s="162"/>
      <c r="Q131" s="162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</row>
    <row r="132" spans="1:28" ht="21">
      <c r="A132" s="236"/>
      <c r="B132" s="264"/>
      <c r="C132" s="265"/>
      <c r="D132" s="264"/>
      <c r="E132" s="162"/>
      <c r="F132" s="162"/>
      <c r="G132" s="162"/>
      <c r="H132" s="162"/>
      <c r="I132" s="162"/>
      <c r="J132" s="162"/>
      <c r="K132" s="181"/>
      <c r="L132" s="181"/>
      <c r="M132" s="158"/>
      <c r="N132" s="158"/>
      <c r="O132" s="162"/>
      <c r="P132" s="162"/>
      <c r="Q132" s="162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  <c r="AB132" s="236"/>
    </row>
    <row r="133" spans="1:28" ht="21">
      <c r="A133" s="236"/>
      <c r="B133" s="264"/>
      <c r="C133" s="265"/>
      <c r="D133" s="264"/>
      <c r="E133" s="162"/>
      <c r="F133" s="162"/>
      <c r="G133" s="162"/>
      <c r="H133" s="162"/>
      <c r="I133" s="162"/>
      <c r="J133" s="162"/>
      <c r="K133" s="181"/>
      <c r="L133" s="181"/>
      <c r="M133" s="158"/>
      <c r="N133" s="158"/>
      <c r="O133" s="162"/>
      <c r="P133" s="162"/>
      <c r="Q133" s="162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</row>
    <row r="134" spans="1:28" ht="21">
      <c r="A134" s="236"/>
      <c r="B134" s="264"/>
      <c r="C134" s="265"/>
      <c r="D134" s="264"/>
      <c r="E134" s="162"/>
      <c r="F134" s="162"/>
      <c r="G134" s="162"/>
      <c r="H134" s="162"/>
      <c r="I134" s="162"/>
      <c r="J134" s="162"/>
      <c r="K134" s="181"/>
      <c r="L134" s="181"/>
      <c r="M134" s="158"/>
      <c r="N134" s="158"/>
      <c r="O134" s="162"/>
      <c r="P134" s="162"/>
      <c r="Q134" s="162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</row>
    <row r="135" spans="1:28" ht="21">
      <c r="A135" s="236"/>
      <c r="B135" s="264"/>
      <c r="C135" s="265"/>
      <c r="D135" s="264"/>
      <c r="E135" s="162"/>
      <c r="F135" s="162"/>
      <c r="G135" s="162"/>
      <c r="H135" s="162"/>
      <c r="I135" s="162"/>
      <c r="J135" s="162"/>
      <c r="K135" s="181"/>
      <c r="L135" s="181"/>
      <c r="M135" s="158"/>
      <c r="N135" s="158"/>
      <c r="O135" s="162"/>
      <c r="P135" s="162"/>
      <c r="Q135" s="162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</row>
    <row r="136" spans="1:28" ht="21">
      <c r="A136" s="236"/>
      <c r="B136" s="264"/>
      <c r="C136" s="265"/>
      <c r="D136" s="264"/>
      <c r="E136" s="162"/>
      <c r="F136" s="162"/>
      <c r="G136" s="162"/>
      <c r="H136" s="162"/>
      <c r="I136" s="162"/>
      <c r="J136" s="162"/>
      <c r="K136" s="181"/>
      <c r="L136" s="181"/>
      <c r="M136" s="158"/>
      <c r="N136" s="158"/>
      <c r="O136" s="162"/>
      <c r="P136" s="162"/>
      <c r="Q136" s="162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</row>
    <row r="137" spans="1:28" ht="21">
      <c r="A137" s="236"/>
      <c r="B137" s="264"/>
      <c r="C137" s="265"/>
      <c r="D137" s="264"/>
      <c r="E137" s="162"/>
      <c r="F137" s="162"/>
      <c r="G137" s="162"/>
      <c r="H137" s="162"/>
      <c r="I137" s="162"/>
      <c r="J137" s="162"/>
      <c r="K137" s="181"/>
      <c r="L137" s="181"/>
      <c r="M137" s="158"/>
      <c r="N137" s="158"/>
      <c r="O137" s="162"/>
      <c r="P137" s="162"/>
      <c r="Q137" s="162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</row>
    <row r="138" spans="1:28" ht="21">
      <c r="A138" s="236"/>
      <c r="B138" s="264"/>
      <c r="C138" s="265"/>
      <c r="D138" s="264"/>
      <c r="E138" s="162"/>
      <c r="F138" s="162"/>
      <c r="G138" s="162"/>
      <c r="H138" s="162"/>
      <c r="I138" s="162"/>
      <c r="J138" s="162"/>
      <c r="K138" s="181"/>
      <c r="L138" s="181"/>
      <c r="M138" s="158"/>
      <c r="N138" s="158"/>
      <c r="O138" s="162"/>
      <c r="P138" s="162"/>
      <c r="Q138" s="162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</row>
    <row r="139" spans="1:28" ht="21">
      <c r="A139" s="236"/>
      <c r="B139" s="264"/>
      <c r="C139" s="265"/>
      <c r="D139" s="264"/>
      <c r="E139" s="162"/>
      <c r="F139" s="162"/>
      <c r="G139" s="162"/>
      <c r="H139" s="162"/>
      <c r="I139" s="162"/>
      <c r="J139" s="162"/>
      <c r="K139" s="181"/>
      <c r="L139" s="181"/>
      <c r="M139" s="158"/>
      <c r="N139" s="158"/>
      <c r="O139" s="162"/>
      <c r="P139" s="162"/>
      <c r="Q139" s="162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</row>
    <row r="140" spans="1:28" ht="21">
      <c r="A140" s="236"/>
      <c r="B140" s="264"/>
      <c r="C140" s="265"/>
      <c r="D140" s="264"/>
      <c r="E140" s="162"/>
      <c r="F140" s="162"/>
      <c r="G140" s="162"/>
      <c r="H140" s="162"/>
      <c r="I140" s="162"/>
      <c r="J140" s="162"/>
      <c r="K140" s="181"/>
      <c r="L140" s="181"/>
      <c r="M140" s="158"/>
      <c r="N140" s="158"/>
      <c r="O140" s="162"/>
      <c r="P140" s="162"/>
      <c r="Q140" s="162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</row>
    <row r="141" spans="1:28" ht="21">
      <c r="A141" s="236"/>
      <c r="B141" s="264"/>
      <c r="C141" s="265"/>
      <c r="D141" s="264"/>
      <c r="E141" s="162"/>
      <c r="F141" s="162"/>
      <c r="G141" s="162"/>
      <c r="H141" s="162"/>
      <c r="I141" s="162"/>
      <c r="J141" s="162"/>
      <c r="K141" s="181"/>
      <c r="L141" s="181"/>
      <c r="M141" s="158"/>
      <c r="N141" s="158"/>
      <c r="O141" s="162"/>
      <c r="P141" s="162"/>
      <c r="Q141" s="162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</row>
    <row r="142" spans="1:28" ht="21">
      <c r="A142" s="236"/>
      <c r="B142" s="264"/>
      <c r="C142" s="265"/>
      <c r="D142" s="264"/>
      <c r="E142" s="162"/>
      <c r="F142" s="162"/>
      <c r="G142" s="162"/>
      <c r="H142" s="162"/>
      <c r="I142" s="162"/>
      <c r="J142" s="162"/>
      <c r="K142" s="181"/>
      <c r="L142" s="181"/>
      <c r="M142" s="158"/>
      <c r="N142" s="158"/>
      <c r="O142" s="162"/>
      <c r="P142" s="162"/>
      <c r="Q142" s="162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  <c r="AB142" s="236"/>
    </row>
    <row r="143" spans="1:28" ht="21">
      <c r="A143" s="236"/>
      <c r="B143" s="264"/>
      <c r="C143" s="265"/>
      <c r="D143" s="264"/>
      <c r="E143" s="162"/>
      <c r="F143" s="162"/>
      <c r="G143" s="162"/>
      <c r="H143" s="162"/>
      <c r="I143" s="162"/>
      <c r="J143" s="162"/>
      <c r="K143" s="181"/>
      <c r="L143" s="181"/>
      <c r="M143" s="158"/>
      <c r="N143" s="158"/>
      <c r="O143" s="162"/>
      <c r="P143" s="162"/>
      <c r="Q143" s="162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</row>
    <row r="144" spans="1:28" ht="21">
      <c r="A144" s="236"/>
      <c r="B144" s="264"/>
      <c r="C144" s="265"/>
      <c r="D144" s="264"/>
      <c r="E144" s="162"/>
      <c r="F144" s="162"/>
      <c r="G144" s="162"/>
      <c r="H144" s="162"/>
      <c r="I144" s="162"/>
      <c r="J144" s="162"/>
      <c r="K144" s="181"/>
      <c r="L144" s="181"/>
      <c r="M144" s="158"/>
      <c r="N144" s="158"/>
      <c r="O144" s="162"/>
      <c r="P144" s="162"/>
      <c r="Q144" s="162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</row>
    <row r="145" spans="1:28" ht="21">
      <c r="A145" s="236"/>
      <c r="B145" s="264"/>
      <c r="C145" s="265"/>
      <c r="D145" s="264"/>
      <c r="E145" s="162"/>
      <c r="F145" s="162"/>
      <c r="G145" s="162"/>
      <c r="H145" s="162"/>
      <c r="I145" s="162"/>
      <c r="J145" s="162"/>
      <c r="K145" s="181"/>
      <c r="L145" s="181"/>
      <c r="M145" s="158"/>
      <c r="N145" s="158"/>
      <c r="O145" s="162"/>
      <c r="P145" s="162"/>
      <c r="Q145" s="162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</row>
    <row r="146" spans="1:28" ht="21">
      <c r="A146" s="236"/>
      <c r="B146" s="264"/>
      <c r="C146" s="265"/>
      <c r="D146" s="264"/>
      <c r="E146" s="162"/>
      <c r="F146" s="162"/>
      <c r="G146" s="162"/>
      <c r="H146" s="162"/>
      <c r="I146" s="162"/>
      <c r="J146" s="162"/>
      <c r="K146" s="181"/>
      <c r="L146" s="181"/>
      <c r="M146" s="158"/>
      <c r="N146" s="158"/>
      <c r="O146" s="162"/>
      <c r="P146" s="162"/>
      <c r="Q146" s="162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</row>
    <row r="147" spans="1:28" ht="21">
      <c r="A147" s="236"/>
      <c r="B147" s="264"/>
      <c r="C147" s="265"/>
      <c r="D147" s="264"/>
      <c r="E147" s="162"/>
      <c r="F147" s="162"/>
      <c r="G147" s="162"/>
      <c r="H147" s="162"/>
      <c r="I147" s="162"/>
      <c r="J147" s="162"/>
      <c r="K147" s="181"/>
      <c r="L147" s="181"/>
      <c r="M147" s="158"/>
      <c r="N147" s="158"/>
      <c r="O147" s="162"/>
      <c r="P147" s="162"/>
      <c r="Q147" s="162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</row>
    <row r="148" spans="1:28" ht="21">
      <c r="A148" s="236"/>
      <c r="B148" s="264"/>
      <c r="C148" s="265"/>
      <c r="D148" s="264"/>
      <c r="E148" s="162"/>
      <c r="F148" s="162"/>
      <c r="G148" s="162"/>
      <c r="H148" s="162"/>
      <c r="I148" s="162"/>
      <c r="J148" s="162"/>
      <c r="K148" s="181"/>
      <c r="L148" s="181"/>
      <c r="M148" s="158"/>
      <c r="N148" s="158"/>
      <c r="O148" s="162"/>
      <c r="P148" s="162"/>
      <c r="Q148" s="162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</row>
    <row r="149" spans="1:28" ht="21">
      <c r="A149" s="236"/>
      <c r="B149" s="264"/>
      <c r="C149" s="265"/>
      <c r="D149" s="264"/>
      <c r="E149" s="162"/>
      <c r="F149" s="162"/>
      <c r="G149" s="162"/>
      <c r="H149" s="162"/>
      <c r="I149" s="162"/>
      <c r="J149" s="162"/>
      <c r="K149" s="181"/>
      <c r="L149" s="181"/>
      <c r="M149" s="158"/>
      <c r="N149" s="158"/>
      <c r="O149" s="162"/>
      <c r="P149" s="162"/>
      <c r="Q149" s="162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</row>
    <row r="150" spans="1:28" ht="21">
      <c r="A150" s="236"/>
      <c r="B150" s="264"/>
      <c r="C150" s="265"/>
      <c r="D150" s="264"/>
      <c r="E150" s="162"/>
      <c r="F150" s="162"/>
      <c r="G150" s="162"/>
      <c r="H150" s="162"/>
      <c r="I150" s="162"/>
      <c r="J150" s="162"/>
      <c r="K150" s="181"/>
      <c r="L150" s="181"/>
      <c r="M150" s="158"/>
      <c r="N150" s="158"/>
      <c r="O150" s="162"/>
      <c r="P150" s="162"/>
      <c r="Q150" s="162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</row>
    <row r="151" spans="1:28" ht="21">
      <c r="A151" s="236"/>
      <c r="B151" s="264"/>
      <c r="C151" s="265"/>
      <c r="D151" s="264"/>
      <c r="E151" s="162"/>
      <c r="F151" s="162"/>
      <c r="G151" s="162"/>
      <c r="H151" s="162"/>
      <c r="I151" s="162"/>
      <c r="J151" s="162"/>
      <c r="K151" s="181"/>
      <c r="L151" s="181"/>
      <c r="M151" s="158"/>
      <c r="N151" s="158"/>
      <c r="O151" s="162"/>
      <c r="P151" s="162"/>
      <c r="Q151" s="162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</row>
    <row r="152" spans="1:28" ht="21">
      <c r="A152" s="236"/>
      <c r="B152" s="264"/>
      <c r="C152" s="265"/>
      <c r="D152" s="264"/>
      <c r="E152" s="162"/>
      <c r="F152" s="162"/>
      <c r="G152" s="162"/>
      <c r="H152" s="162"/>
      <c r="I152" s="162"/>
      <c r="J152" s="162"/>
      <c r="K152" s="181"/>
      <c r="L152" s="181"/>
      <c r="M152" s="158"/>
      <c r="N152" s="158"/>
      <c r="O152" s="162"/>
      <c r="P152" s="162"/>
      <c r="Q152" s="162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</row>
    <row r="153" spans="1:28" ht="21">
      <c r="A153" s="236"/>
      <c r="B153" s="264"/>
      <c r="C153" s="265"/>
      <c r="D153" s="264"/>
      <c r="E153" s="162"/>
      <c r="F153" s="162"/>
      <c r="G153" s="162"/>
      <c r="H153" s="162"/>
      <c r="I153" s="162"/>
      <c r="J153" s="162"/>
      <c r="K153" s="181"/>
      <c r="L153" s="181"/>
      <c r="M153" s="158"/>
      <c r="N153" s="158"/>
      <c r="O153" s="162"/>
      <c r="P153" s="162"/>
      <c r="Q153" s="162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</row>
    <row r="154" spans="1:28" ht="21">
      <c r="A154" s="236"/>
      <c r="B154" s="264"/>
      <c r="C154" s="265"/>
      <c r="D154" s="264"/>
      <c r="E154" s="162"/>
      <c r="F154" s="162"/>
      <c r="G154" s="162"/>
      <c r="H154" s="162"/>
      <c r="I154" s="162"/>
      <c r="J154" s="162"/>
      <c r="K154" s="181"/>
      <c r="L154" s="181"/>
      <c r="M154" s="158"/>
      <c r="N154" s="158"/>
      <c r="O154" s="162"/>
      <c r="P154" s="162"/>
      <c r="Q154" s="162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</row>
    <row r="155" spans="1:28" ht="21">
      <c r="A155" s="236"/>
      <c r="B155" s="264"/>
      <c r="C155" s="265"/>
      <c r="D155" s="264"/>
      <c r="E155" s="162"/>
      <c r="F155" s="162"/>
      <c r="G155" s="162"/>
      <c r="H155" s="162"/>
      <c r="I155" s="162"/>
      <c r="J155" s="162"/>
      <c r="K155" s="181"/>
      <c r="L155" s="181"/>
      <c r="M155" s="158"/>
      <c r="N155" s="158"/>
      <c r="O155" s="162"/>
      <c r="P155" s="162"/>
      <c r="Q155" s="162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</row>
    <row r="156" spans="1:28" ht="21">
      <c r="A156" s="236"/>
      <c r="B156" s="264"/>
      <c r="C156" s="265"/>
      <c r="D156" s="264"/>
      <c r="E156" s="162"/>
      <c r="F156" s="162"/>
      <c r="G156" s="162"/>
      <c r="H156" s="162"/>
      <c r="I156" s="162"/>
      <c r="J156" s="162"/>
      <c r="K156" s="181"/>
      <c r="L156" s="181"/>
      <c r="M156" s="158"/>
      <c r="N156" s="158"/>
      <c r="O156" s="162"/>
      <c r="P156" s="162"/>
      <c r="Q156" s="162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</row>
    <row r="157" spans="1:28" ht="21">
      <c r="A157" s="236"/>
      <c r="B157" s="264"/>
      <c r="C157" s="265"/>
      <c r="D157" s="264"/>
      <c r="E157" s="162"/>
      <c r="F157" s="162"/>
      <c r="G157" s="162"/>
      <c r="H157" s="162"/>
      <c r="I157" s="162"/>
      <c r="J157" s="162"/>
      <c r="K157" s="181"/>
      <c r="L157" s="181"/>
      <c r="M157" s="158"/>
      <c r="N157" s="158"/>
      <c r="O157" s="162"/>
      <c r="P157" s="162"/>
      <c r="Q157" s="162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</row>
    <row r="158" spans="1:28" ht="21">
      <c r="A158" s="236"/>
      <c r="B158" s="264"/>
      <c r="C158" s="265"/>
      <c r="D158" s="264"/>
      <c r="E158" s="162"/>
      <c r="F158" s="162"/>
      <c r="G158" s="162"/>
      <c r="H158" s="162"/>
      <c r="I158" s="162"/>
      <c r="J158" s="162"/>
      <c r="K158" s="181"/>
      <c r="L158" s="181"/>
      <c r="M158" s="158"/>
      <c r="N158" s="158"/>
      <c r="O158" s="162"/>
      <c r="P158" s="162"/>
      <c r="Q158" s="162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</row>
    <row r="159" spans="1:28" ht="21">
      <c r="A159" s="236"/>
      <c r="B159" s="264"/>
      <c r="C159" s="265"/>
      <c r="D159" s="264"/>
      <c r="E159" s="162"/>
      <c r="F159" s="162"/>
      <c r="G159" s="162"/>
      <c r="H159" s="162"/>
      <c r="I159" s="162"/>
      <c r="J159" s="162"/>
      <c r="K159" s="181"/>
      <c r="L159" s="181"/>
      <c r="M159" s="158"/>
      <c r="N159" s="158"/>
      <c r="O159" s="162"/>
      <c r="P159" s="162"/>
      <c r="Q159" s="162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</row>
    <row r="160" spans="1:28" ht="21">
      <c r="A160" s="236"/>
      <c r="B160" s="264"/>
      <c r="C160" s="265"/>
      <c r="D160" s="264"/>
      <c r="E160" s="162"/>
      <c r="F160" s="162"/>
      <c r="G160" s="162"/>
      <c r="H160" s="162"/>
      <c r="I160" s="162"/>
      <c r="J160" s="162"/>
      <c r="K160" s="181"/>
      <c r="L160" s="181"/>
      <c r="M160" s="158"/>
      <c r="N160" s="158"/>
      <c r="O160" s="162"/>
      <c r="P160" s="162"/>
      <c r="Q160" s="162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</row>
    <row r="161" spans="1:28" ht="21">
      <c r="A161" s="236"/>
      <c r="B161" s="264"/>
      <c r="C161" s="265"/>
      <c r="D161" s="264"/>
      <c r="E161" s="162"/>
      <c r="F161" s="162"/>
      <c r="G161" s="162"/>
      <c r="H161" s="162"/>
      <c r="I161" s="162"/>
      <c r="J161" s="162"/>
      <c r="K161" s="181"/>
      <c r="L161" s="181"/>
      <c r="M161" s="158"/>
      <c r="N161" s="158"/>
      <c r="O161" s="162"/>
      <c r="P161" s="162"/>
      <c r="Q161" s="162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</row>
    <row r="162" spans="1:28" ht="21">
      <c r="A162" s="236"/>
      <c r="B162" s="264"/>
      <c r="C162" s="265"/>
      <c r="D162" s="264"/>
      <c r="E162" s="162"/>
      <c r="F162" s="162"/>
      <c r="G162" s="162"/>
      <c r="H162" s="162"/>
      <c r="I162" s="162"/>
      <c r="J162" s="162"/>
      <c r="K162" s="181"/>
      <c r="L162" s="181"/>
      <c r="M162" s="158"/>
      <c r="N162" s="158"/>
      <c r="O162" s="162"/>
      <c r="P162" s="162"/>
      <c r="Q162" s="162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</row>
    <row r="163" spans="1:28" ht="21">
      <c r="A163" s="236"/>
      <c r="B163" s="264"/>
      <c r="C163" s="265"/>
      <c r="D163" s="264"/>
      <c r="E163" s="162"/>
      <c r="F163" s="162"/>
      <c r="G163" s="162"/>
      <c r="H163" s="162"/>
      <c r="I163" s="162"/>
      <c r="J163" s="162"/>
      <c r="K163" s="181"/>
      <c r="L163" s="181"/>
      <c r="M163" s="158"/>
      <c r="N163" s="158"/>
      <c r="O163" s="162"/>
      <c r="P163" s="162"/>
      <c r="Q163" s="162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</row>
    <row r="164" spans="1:28" ht="21">
      <c r="A164" s="236"/>
      <c r="B164" s="264"/>
      <c r="C164" s="265"/>
      <c r="D164" s="264"/>
      <c r="E164" s="162"/>
      <c r="F164" s="162"/>
      <c r="G164" s="162"/>
      <c r="H164" s="162"/>
      <c r="I164" s="162"/>
      <c r="J164" s="162"/>
      <c r="K164" s="181"/>
      <c r="L164" s="181"/>
      <c r="M164" s="158"/>
      <c r="N164" s="158"/>
      <c r="O164" s="162"/>
      <c r="P164" s="162"/>
      <c r="Q164" s="162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  <c r="AB164" s="236"/>
    </row>
    <row r="165" spans="1:28" ht="21">
      <c r="A165" s="236"/>
      <c r="B165" s="264"/>
      <c r="C165" s="265"/>
      <c r="D165" s="264"/>
      <c r="E165" s="162"/>
      <c r="F165" s="162"/>
      <c r="G165" s="162"/>
      <c r="H165" s="162"/>
      <c r="I165" s="162"/>
      <c r="J165" s="162"/>
      <c r="K165" s="181"/>
      <c r="L165" s="181"/>
      <c r="M165" s="158"/>
      <c r="N165" s="158"/>
      <c r="O165" s="162"/>
      <c r="P165" s="162"/>
      <c r="Q165" s="162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  <c r="AB165" s="236"/>
    </row>
    <row r="166" spans="1:28" ht="21">
      <c r="A166" s="236"/>
      <c r="B166" s="264"/>
      <c r="C166" s="265"/>
      <c r="D166" s="264"/>
      <c r="E166" s="162"/>
      <c r="F166" s="162"/>
      <c r="G166" s="162"/>
      <c r="H166" s="162"/>
      <c r="I166" s="162"/>
      <c r="J166" s="162"/>
      <c r="K166" s="181"/>
      <c r="L166" s="181"/>
      <c r="M166" s="158"/>
      <c r="N166" s="158"/>
      <c r="O166" s="162"/>
      <c r="P166" s="162"/>
      <c r="Q166" s="162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</row>
    <row r="167" spans="1:28" ht="21">
      <c r="A167" s="236"/>
      <c r="B167" s="264"/>
      <c r="C167" s="265"/>
      <c r="D167" s="264"/>
      <c r="E167" s="162"/>
      <c r="F167" s="162"/>
      <c r="G167" s="162"/>
      <c r="H167" s="162"/>
      <c r="I167" s="162"/>
      <c r="J167" s="162"/>
      <c r="K167" s="181"/>
      <c r="L167" s="181"/>
      <c r="M167" s="158"/>
      <c r="N167" s="158"/>
      <c r="O167" s="162"/>
      <c r="P167" s="162"/>
      <c r="Q167" s="162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</row>
    <row r="168" spans="1:28" ht="21">
      <c r="A168" s="236"/>
      <c r="B168" s="264"/>
      <c r="C168" s="265"/>
      <c r="D168" s="264"/>
      <c r="E168" s="162"/>
      <c r="F168" s="162"/>
      <c r="G168" s="162"/>
      <c r="H168" s="162"/>
      <c r="I168" s="162"/>
      <c r="J168" s="162"/>
      <c r="K168" s="181"/>
      <c r="L168" s="181"/>
      <c r="M168" s="158"/>
      <c r="N168" s="158"/>
      <c r="O168" s="162"/>
      <c r="P168" s="162"/>
      <c r="Q168" s="162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</row>
    <row r="169" spans="1:28" ht="21">
      <c r="A169" s="236"/>
      <c r="B169" s="264"/>
      <c r="C169" s="265"/>
      <c r="D169" s="264"/>
      <c r="E169" s="162"/>
      <c r="F169" s="162"/>
      <c r="G169" s="162"/>
      <c r="H169" s="162"/>
      <c r="I169" s="162"/>
      <c r="J169" s="162"/>
      <c r="K169" s="181"/>
      <c r="L169" s="181"/>
      <c r="M169" s="158"/>
      <c r="N169" s="158"/>
      <c r="O169" s="162"/>
      <c r="P169" s="162"/>
      <c r="Q169" s="162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</row>
    <row r="170" spans="1:28" ht="21">
      <c r="A170" s="236"/>
      <c r="B170" s="264"/>
      <c r="C170" s="265"/>
      <c r="D170" s="264"/>
      <c r="E170" s="162"/>
      <c r="F170" s="162"/>
      <c r="G170" s="162"/>
      <c r="H170" s="162"/>
      <c r="I170" s="162"/>
      <c r="J170" s="162"/>
      <c r="K170" s="181"/>
      <c r="L170" s="181"/>
      <c r="M170" s="158"/>
      <c r="N170" s="158"/>
      <c r="O170" s="162"/>
      <c r="P170" s="162"/>
      <c r="Q170" s="162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</row>
    <row r="171" spans="1:28" ht="21">
      <c r="A171" s="236"/>
      <c r="B171" s="264"/>
      <c r="C171" s="265"/>
      <c r="D171" s="264"/>
      <c r="E171" s="162"/>
      <c r="F171" s="162"/>
      <c r="G171" s="162"/>
      <c r="H171" s="162"/>
      <c r="I171" s="162"/>
      <c r="J171" s="162"/>
      <c r="K171" s="181"/>
      <c r="L171" s="181"/>
      <c r="M171" s="158"/>
      <c r="N171" s="158"/>
      <c r="O171" s="162"/>
      <c r="P171" s="162"/>
      <c r="Q171" s="162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</row>
    <row r="172" spans="1:28" ht="21">
      <c r="A172" s="236"/>
      <c r="B172" s="264"/>
      <c r="C172" s="265"/>
      <c r="D172" s="264"/>
      <c r="E172" s="162"/>
      <c r="F172" s="162"/>
      <c r="G172" s="162"/>
      <c r="H172" s="162"/>
      <c r="I172" s="162"/>
      <c r="J172" s="162"/>
      <c r="K172" s="181"/>
      <c r="L172" s="181"/>
      <c r="M172" s="158"/>
      <c r="N172" s="158"/>
      <c r="O172" s="162"/>
      <c r="P172" s="162"/>
      <c r="Q172" s="162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</row>
    <row r="173" spans="1:28" ht="21">
      <c r="A173" s="236"/>
      <c r="B173" s="264"/>
      <c r="C173" s="265"/>
      <c r="D173" s="264"/>
      <c r="E173" s="162"/>
      <c r="F173" s="162"/>
      <c r="G173" s="162"/>
      <c r="H173" s="162"/>
      <c r="I173" s="162"/>
      <c r="J173" s="162"/>
      <c r="K173" s="181"/>
      <c r="L173" s="181"/>
      <c r="M173" s="158"/>
      <c r="N173" s="158"/>
      <c r="O173" s="162"/>
      <c r="P173" s="162"/>
      <c r="Q173" s="162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</row>
    <row r="174" spans="1:28" ht="21">
      <c r="A174" s="236"/>
      <c r="B174" s="264"/>
      <c r="C174" s="265"/>
      <c r="D174" s="264"/>
      <c r="E174" s="162"/>
      <c r="F174" s="162"/>
      <c r="G174" s="162"/>
      <c r="H174" s="162"/>
      <c r="I174" s="162"/>
      <c r="J174" s="162"/>
      <c r="K174" s="181"/>
      <c r="L174" s="181"/>
      <c r="M174" s="158"/>
      <c r="N174" s="158"/>
      <c r="O174" s="162"/>
      <c r="P174" s="162"/>
      <c r="Q174" s="162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</row>
    <row r="175" spans="1:28" ht="21">
      <c r="A175" s="236"/>
      <c r="B175" s="264"/>
      <c r="C175" s="265"/>
      <c r="D175" s="264"/>
      <c r="E175" s="162"/>
      <c r="F175" s="162"/>
      <c r="G175" s="162"/>
      <c r="H175" s="162"/>
      <c r="I175" s="162"/>
      <c r="J175" s="162"/>
      <c r="K175" s="181"/>
      <c r="L175" s="181"/>
      <c r="M175" s="158"/>
      <c r="N175" s="158"/>
      <c r="O175" s="162"/>
      <c r="P175" s="162"/>
      <c r="Q175" s="162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</row>
    <row r="176" spans="1:28" ht="21">
      <c r="A176" s="236"/>
      <c r="B176" s="264"/>
      <c r="C176" s="265"/>
      <c r="D176" s="264"/>
      <c r="E176" s="162"/>
      <c r="F176" s="162"/>
      <c r="G176" s="162"/>
      <c r="H176" s="162"/>
      <c r="I176" s="162"/>
      <c r="J176" s="162"/>
      <c r="K176" s="181"/>
      <c r="L176" s="181"/>
      <c r="M176" s="158"/>
      <c r="N176" s="158"/>
      <c r="O176" s="162"/>
      <c r="P176" s="162"/>
      <c r="Q176" s="162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</row>
    <row r="177" spans="1:28" ht="21">
      <c r="A177" s="236"/>
      <c r="B177" s="264"/>
      <c r="C177" s="265"/>
      <c r="D177" s="264"/>
      <c r="E177" s="162"/>
      <c r="F177" s="162"/>
      <c r="G177" s="162"/>
      <c r="H177" s="162"/>
      <c r="I177" s="162"/>
      <c r="J177" s="162"/>
      <c r="K177" s="181"/>
      <c r="L177" s="181"/>
      <c r="M177" s="158"/>
      <c r="N177" s="158"/>
      <c r="O177" s="162"/>
      <c r="P177" s="162"/>
      <c r="Q177" s="162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</row>
    <row r="178" spans="1:28" ht="21">
      <c r="A178" s="236"/>
      <c r="B178" s="264"/>
      <c r="C178" s="265"/>
      <c r="D178" s="264"/>
      <c r="E178" s="162"/>
      <c r="F178" s="162"/>
      <c r="G178" s="162"/>
      <c r="H178" s="162"/>
      <c r="I178" s="162"/>
      <c r="J178" s="162"/>
      <c r="K178" s="181"/>
      <c r="L178" s="181"/>
      <c r="M178" s="158"/>
      <c r="N178" s="158"/>
      <c r="O178" s="162"/>
      <c r="P178" s="162"/>
      <c r="Q178" s="162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</row>
    <row r="179" spans="1:28" ht="21">
      <c r="A179" s="236"/>
      <c r="B179" s="264"/>
      <c r="C179" s="265"/>
      <c r="D179" s="264"/>
      <c r="E179" s="162"/>
      <c r="F179" s="162"/>
      <c r="G179" s="162"/>
      <c r="H179" s="162"/>
      <c r="I179" s="162"/>
      <c r="J179" s="162"/>
      <c r="K179" s="181"/>
      <c r="L179" s="181"/>
      <c r="M179" s="158"/>
      <c r="N179" s="158"/>
      <c r="O179" s="162"/>
      <c r="P179" s="162"/>
      <c r="Q179" s="162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</row>
    <row r="180" spans="1:28" ht="21">
      <c r="A180" s="236"/>
      <c r="B180" s="264"/>
      <c r="C180" s="265"/>
      <c r="D180" s="264"/>
      <c r="E180" s="162"/>
      <c r="F180" s="162"/>
      <c r="G180" s="162"/>
      <c r="H180" s="162"/>
      <c r="I180" s="162"/>
      <c r="J180" s="162"/>
      <c r="K180" s="181"/>
      <c r="L180" s="181"/>
      <c r="M180" s="158"/>
      <c r="N180" s="158"/>
      <c r="O180" s="162"/>
      <c r="P180" s="162"/>
      <c r="Q180" s="162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</row>
    <row r="181" spans="1:28" ht="21">
      <c r="A181" s="236"/>
      <c r="B181" s="264"/>
      <c r="C181" s="265"/>
      <c r="D181" s="264"/>
      <c r="E181" s="162"/>
      <c r="F181" s="162"/>
      <c r="G181" s="162"/>
      <c r="H181" s="162"/>
      <c r="I181" s="162"/>
      <c r="J181" s="162"/>
      <c r="K181" s="181"/>
      <c r="L181" s="181"/>
      <c r="M181" s="158"/>
      <c r="N181" s="158"/>
      <c r="O181" s="162"/>
      <c r="P181" s="162"/>
      <c r="Q181" s="162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</row>
    <row r="182" spans="1:28" ht="21">
      <c r="A182" s="236"/>
      <c r="B182" s="264"/>
      <c r="C182" s="265"/>
      <c r="D182" s="264"/>
      <c r="E182" s="162"/>
      <c r="F182" s="162"/>
      <c r="G182" s="162"/>
      <c r="H182" s="162"/>
      <c r="I182" s="162"/>
      <c r="J182" s="162"/>
      <c r="K182" s="181"/>
      <c r="L182" s="181"/>
      <c r="M182" s="158"/>
      <c r="N182" s="158"/>
      <c r="O182" s="162"/>
      <c r="P182" s="162"/>
      <c r="Q182" s="162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</row>
    <row r="183" spans="1:28" ht="21">
      <c r="A183" s="236"/>
      <c r="B183" s="264"/>
      <c r="C183" s="265"/>
      <c r="D183" s="264"/>
      <c r="E183" s="162"/>
      <c r="F183" s="162"/>
      <c r="G183" s="162"/>
      <c r="H183" s="162"/>
      <c r="I183" s="162"/>
      <c r="J183" s="162"/>
      <c r="K183" s="181"/>
      <c r="L183" s="181"/>
      <c r="M183" s="158"/>
      <c r="N183" s="158"/>
      <c r="O183" s="162"/>
      <c r="P183" s="162"/>
      <c r="Q183" s="162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</row>
    <row r="184" spans="1:28" ht="21">
      <c r="A184" s="236"/>
      <c r="B184" s="264"/>
      <c r="C184" s="265"/>
      <c r="D184" s="264"/>
      <c r="E184" s="162"/>
      <c r="F184" s="162"/>
      <c r="G184" s="162"/>
      <c r="H184" s="162"/>
      <c r="I184" s="162"/>
      <c r="J184" s="162"/>
      <c r="K184" s="181"/>
      <c r="L184" s="181"/>
      <c r="M184" s="158"/>
      <c r="N184" s="158"/>
      <c r="O184" s="162"/>
      <c r="P184" s="162"/>
      <c r="Q184" s="162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</row>
    <row r="185" spans="1:28" ht="21">
      <c r="A185" s="236"/>
      <c r="B185" s="264"/>
      <c r="C185" s="265"/>
      <c r="D185" s="264"/>
      <c r="E185" s="162"/>
      <c r="F185" s="162"/>
      <c r="G185" s="162"/>
      <c r="H185" s="162"/>
      <c r="I185" s="162"/>
      <c r="J185" s="162"/>
      <c r="K185" s="181"/>
      <c r="L185" s="181"/>
      <c r="M185" s="158"/>
      <c r="N185" s="158"/>
      <c r="O185" s="162"/>
      <c r="P185" s="162"/>
      <c r="Q185" s="162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</row>
    <row r="186" spans="1:28" ht="21">
      <c r="A186" s="236"/>
      <c r="B186" s="264"/>
      <c r="C186" s="265"/>
      <c r="D186" s="264"/>
      <c r="E186" s="162"/>
      <c r="F186" s="162"/>
      <c r="G186" s="162"/>
      <c r="H186" s="162"/>
      <c r="I186" s="162"/>
      <c r="J186" s="162"/>
      <c r="K186" s="181"/>
      <c r="L186" s="181"/>
      <c r="M186" s="158"/>
      <c r="N186" s="158"/>
      <c r="O186" s="162"/>
      <c r="P186" s="162"/>
      <c r="Q186" s="162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</row>
    <row r="187" spans="1:28" ht="21">
      <c r="A187" s="236"/>
      <c r="B187" s="264"/>
      <c r="C187" s="265"/>
      <c r="D187" s="264"/>
      <c r="E187" s="162"/>
      <c r="F187" s="162"/>
      <c r="G187" s="162"/>
      <c r="H187" s="162"/>
      <c r="I187" s="162"/>
      <c r="J187" s="162"/>
      <c r="K187" s="181"/>
      <c r="L187" s="181"/>
      <c r="M187" s="158"/>
      <c r="N187" s="158"/>
      <c r="O187" s="162"/>
      <c r="P187" s="162"/>
      <c r="Q187" s="162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</row>
    <row r="188" spans="1:28" ht="21">
      <c r="A188" s="236"/>
      <c r="B188" s="264"/>
      <c r="C188" s="265"/>
      <c r="D188" s="264"/>
      <c r="E188" s="162"/>
      <c r="F188" s="162"/>
      <c r="G188" s="162"/>
      <c r="H188" s="162"/>
      <c r="I188" s="162"/>
      <c r="J188" s="162"/>
      <c r="K188" s="181"/>
      <c r="L188" s="181"/>
      <c r="M188" s="158"/>
      <c r="N188" s="158"/>
      <c r="O188" s="162"/>
      <c r="P188" s="162"/>
      <c r="Q188" s="162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</row>
    <row r="189" spans="1:28" ht="21">
      <c r="A189" s="236"/>
      <c r="B189" s="264"/>
      <c r="C189" s="265"/>
      <c r="D189" s="264"/>
      <c r="E189" s="162"/>
      <c r="F189" s="162"/>
      <c r="G189" s="162"/>
      <c r="H189" s="162"/>
      <c r="I189" s="162"/>
      <c r="J189" s="162"/>
      <c r="K189" s="181"/>
      <c r="L189" s="181"/>
      <c r="M189" s="158"/>
      <c r="N189" s="158"/>
      <c r="O189" s="162"/>
      <c r="P189" s="162"/>
      <c r="Q189" s="162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</row>
    <row r="190" spans="1:28" ht="21">
      <c r="A190" s="236"/>
      <c r="B190" s="264"/>
      <c r="C190" s="265"/>
      <c r="D190" s="264"/>
      <c r="E190" s="162"/>
      <c r="F190" s="162"/>
      <c r="G190" s="162"/>
      <c r="H190" s="162"/>
      <c r="I190" s="162"/>
      <c r="J190" s="162"/>
      <c r="K190" s="181"/>
      <c r="L190" s="181"/>
      <c r="M190" s="158"/>
      <c r="N190" s="158"/>
      <c r="O190" s="162"/>
      <c r="P190" s="162"/>
      <c r="Q190" s="162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</row>
    <row r="191" spans="1:28" ht="21">
      <c r="A191" s="236"/>
      <c r="B191" s="264"/>
      <c r="C191" s="265"/>
      <c r="D191" s="264"/>
      <c r="E191" s="162"/>
      <c r="F191" s="162"/>
      <c r="G191" s="162"/>
      <c r="H191" s="162"/>
      <c r="I191" s="162"/>
      <c r="J191" s="162"/>
      <c r="K191" s="181"/>
      <c r="L191" s="181"/>
      <c r="M191" s="158"/>
      <c r="N191" s="158"/>
      <c r="O191" s="162"/>
      <c r="P191" s="162"/>
      <c r="Q191" s="162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</row>
    <row r="192" spans="1:28" ht="21">
      <c r="A192" s="236"/>
      <c r="B192" s="264"/>
      <c r="C192" s="265"/>
      <c r="D192" s="264"/>
      <c r="E192" s="162"/>
      <c r="F192" s="162"/>
      <c r="G192" s="162"/>
      <c r="H192" s="162"/>
      <c r="I192" s="162"/>
      <c r="J192" s="162"/>
      <c r="K192" s="181"/>
      <c r="L192" s="181"/>
      <c r="M192" s="158"/>
      <c r="N192" s="158"/>
      <c r="O192" s="162"/>
      <c r="P192" s="162"/>
      <c r="Q192" s="162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</row>
    <row r="193" spans="1:28" ht="21">
      <c r="A193" s="236"/>
      <c r="B193" s="264"/>
      <c r="C193" s="265"/>
      <c r="D193" s="264"/>
      <c r="E193" s="162"/>
      <c r="F193" s="162"/>
      <c r="G193" s="162"/>
      <c r="H193" s="162"/>
      <c r="I193" s="162"/>
      <c r="J193" s="162"/>
      <c r="K193" s="181"/>
      <c r="L193" s="181"/>
      <c r="M193" s="158"/>
      <c r="N193" s="158"/>
      <c r="O193" s="162"/>
      <c r="P193" s="162"/>
      <c r="Q193" s="162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</row>
    <row r="194" spans="1:28" ht="21">
      <c r="A194" s="236"/>
      <c r="B194" s="264"/>
      <c r="C194" s="265"/>
      <c r="D194" s="264"/>
      <c r="E194" s="162"/>
      <c r="F194" s="162"/>
      <c r="G194" s="162"/>
      <c r="H194" s="162"/>
      <c r="I194" s="162"/>
      <c r="J194" s="162"/>
      <c r="K194" s="181"/>
      <c r="L194" s="181"/>
      <c r="M194" s="158"/>
      <c r="N194" s="158"/>
      <c r="O194" s="162"/>
      <c r="P194" s="162"/>
      <c r="Q194" s="162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</row>
    <row r="195" spans="1:28" ht="21">
      <c r="A195" s="236"/>
      <c r="B195" s="264"/>
      <c r="C195" s="265"/>
      <c r="D195" s="264"/>
      <c r="E195" s="162"/>
      <c r="F195" s="162"/>
      <c r="G195" s="162"/>
      <c r="H195" s="162"/>
      <c r="I195" s="162"/>
      <c r="J195" s="162"/>
      <c r="K195" s="181"/>
      <c r="L195" s="181"/>
      <c r="M195" s="158"/>
      <c r="N195" s="158"/>
      <c r="O195" s="162"/>
      <c r="P195" s="162"/>
      <c r="Q195" s="162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</row>
    <row r="196" spans="1:28" ht="21">
      <c r="A196" s="236"/>
      <c r="B196" s="264"/>
      <c r="C196" s="265"/>
      <c r="D196" s="264"/>
      <c r="E196" s="162"/>
      <c r="F196" s="162"/>
      <c r="G196" s="162"/>
      <c r="H196" s="162"/>
      <c r="I196" s="162"/>
      <c r="J196" s="162"/>
      <c r="K196" s="181"/>
      <c r="L196" s="181"/>
      <c r="M196" s="158"/>
      <c r="N196" s="158"/>
      <c r="O196" s="162"/>
      <c r="P196" s="162"/>
      <c r="Q196" s="162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</row>
    <row r="197" spans="1:28" ht="21">
      <c r="A197" s="236"/>
      <c r="B197" s="264"/>
      <c r="C197" s="265"/>
      <c r="D197" s="264"/>
      <c r="E197" s="162"/>
      <c r="F197" s="162"/>
      <c r="G197" s="162"/>
      <c r="H197" s="162"/>
      <c r="I197" s="162"/>
      <c r="J197" s="162"/>
      <c r="K197" s="181"/>
      <c r="L197" s="181"/>
      <c r="M197" s="158"/>
      <c r="N197" s="158"/>
      <c r="O197" s="162"/>
      <c r="P197" s="162"/>
      <c r="Q197" s="162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</row>
    <row r="198" spans="1:28" ht="21">
      <c r="A198" s="236"/>
      <c r="B198" s="264"/>
      <c r="C198" s="265"/>
      <c r="D198" s="264"/>
      <c r="E198" s="162"/>
      <c r="F198" s="162"/>
      <c r="G198" s="162"/>
      <c r="H198" s="162"/>
      <c r="I198" s="162"/>
      <c r="J198" s="162"/>
      <c r="K198" s="181"/>
      <c r="L198" s="181"/>
      <c r="M198" s="158"/>
      <c r="N198" s="158"/>
      <c r="O198" s="162"/>
      <c r="P198" s="162"/>
      <c r="Q198" s="162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</row>
    <row r="199" spans="1:28" ht="21">
      <c r="A199" s="236"/>
      <c r="B199" s="264"/>
      <c r="C199" s="265"/>
      <c r="D199" s="264"/>
      <c r="E199" s="162"/>
      <c r="F199" s="162"/>
      <c r="G199" s="162"/>
      <c r="H199" s="162"/>
      <c r="I199" s="162"/>
      <c r="J199" s="162"/>
      <c r="K199" s="181"/>
      <c r="L199" s="181"/>
      <c r="M199" s="158"/>
      <c r="N199" s="158"/>
      <c r="O199" s="162"/>
      <c r="P199" s="162"/>
      <c r="Q199" s="162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</row>
    <row r="200" spans="1:28" ht="21">
      <c r="A200" s="236"/>
      <c r="B200" s="264"/>
      <c r="C200" s="265"/>
      <c r="D200" s="264"/>
      <c r="E200" s="162"/>
      <c r="F200" s="162"/>
      <c r="G200" s="162"/>
      <c r="H200" s="162"/>
      <c r="I200" s="162"/>
      <c r="J200" s="162"/>
      <c r="K200" s="181"/>
      <c r="L200" s="181"/>
      <c r="M200" s="158"/>
      <c r="N200" s="158"/>
      <c r="O200" s="162"/>
      <c r="P200" s="162"/>
      <c r="Q200" s="162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</row>
    <row r="201" spans="1:28" ht="21">
      <c r="A201" s="236"/>
      <c r="B201" s="264"/>
      <c r="C201" s="265"/>
      <c r="D201" s="264"/>
      <c r="E201" s="162"/>
      <c r="F201" s="162"/>
      <c r="G201" s="162"/>
      <c r="H201" s="162"/>
      <c r="I201" s="162"/>
      <c r="J201" s="162"/>
      <c r="K201" s="181"/>
      <c r="L201" s="181"/>
      <c r="M201" s="158"/>
      <c r="N201" s="158"/>
      <c r="O201" s="162"/>
      <c r="P201" s="162"/>
      <c r="Q201" s="162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</row>
    <row r="202" spans="1:28" ht="21">
      <c r="A202" s="236"/>
      <c r="B202" s="264"/>
      <c r="C202" s="265"/>
      <c r="D202" s="264"/>
      <c r="E202" s="162"/>
      <c r="F202" s="162"/>
      <c r="G202" s="162"/>
      <c r="H202" s="162"/>
      <c r="I202" s="162"/>
      <c r="J202" s="162"/>
      <c r="K202" s="181"/>
      <c r="L202" s="181"/>
      <c r="M202" s="158"/>
      <c r="N202" s="158"/>
      <c r="O202" s="162"/>
      <c r="P202" s="162"/>
      <c r="Q202" s="162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</row>
    <row r="203" spans="1:28" ht="21">
      <c r="A203" s="236"/>
      <c r="B203" s="264"/>
      <c r="C203" s="265"/>
      <c r="D203" s="264"/>
      <c r="E203" s="162"/>
      <c r="F203" s="162"/>
      <c r="G203" s="162"/>
      <c r="H203" s="162"/>
      <c r="I203" s="162"/>
      <c r="J203" s="162"/>
      <c r="K203" s="181"/>
      <c r="L203" s="181"/>
      <c r="M203" s="158"/>
      <c r="N203" s="158"/>
      <c r="O203" s="162"/>
      <c r="P203" s="162"/>
      <c r="Q203" s="162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</row>
    <row r="204" spans="1:28" ht="21">
      <c r="A204" s="236"/>
      <c r="B204" s="264"/>
      <c r="C204" s="265"/>
      <c r="D204" s="264"/>
      <c r="E204" s="162"/>
      <c r="F204" s="162"/>
      <c r="G204" s="162"/>
      <c r="H204" s="162"/>
      <c r="I204" s="162"/>
      <c r="J204" s="162"/>
      <c r="K204" s="181"/>
      <c r="L204" s="181"/>
      <c r="M204" s="158"/>
      <c r="N204" s="158"/>
      <c r="O204" s="162"/>
      <c r="P204" s="162"/>
      <c r="Q204" s="162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</row>
    <row r="205" spans="1:28" ht="21">
      <c r="A205" s="236"/>
      <c r="B205" s="264"/>
      <c r="C205" s="265"/>
      <c r="D205" s="264"/>
      <c r="E205" s="162"/>
      <c r="F205" s="162"/>
      <c r="G205" s="162"/>
      <c r="H205" s="162"/>
      <c r="I205" s="162"/>
      <c r="J205" s="162"/>
      <c r="K205" s="181"/>
      <c r="L205" s="181"/>
      <c r="M205" s="158"/>
      <c r="N205" s="158"/>
      <c r="O205" s="162"/>
      <c r="P205" s="162"/>
      <c r="Q205" s="162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</row>
    <row r="206" spans="1:28" ht="21">
      <c r="A206" s="236"/>
      <c r="B206" s="264"/>
      <c r="C206" s="265"/>
      <c r="D206" s="264"/>
      <c r="E206" s="162"/>
      <c r="F206" s="162"/>
      <c r="G206" s="162"/>
      <c r="H206" s="162"/>
      <c r="I206" s="162"/>
      <c r="J206" s="162"/>
      <c r="K206" s="181"/>
      <c r="L206" s="181"/>
      <c r="M206" s="158"/>
      <c r="N206" s="158"/>
      <c r="O206" s="162"/>
      <c r="P206" s="162"/>
      <c r="Q206" s="162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</row>
    <row r="207" spans="1:28" ht="21">
      <c r="A207" s="236"/>
      <c r="B207" s="264"/>
      <c r="C207" s="265"/>
      <c r="D207" s="264"/>
      <c r="E207" s="162"/>
      <c r="F207" s="162"/>
      <c r="G207" s="162"/>
      <c r="H207" s="162"/>
      <c r="I207" s="162"/>
      <c r="J207" s="162"/>
      <c r="K207" s="181"/>
      <c r="L207" s="181"/>
      <c r="M207" s="158"/>
      <c r="N207" s="158"/>
      <c r="O207" s="162"/>
      <c r="P207" s="162"/>
      <c r="Q207" s="162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</row>
    <row r="208" spans="1:28" ht="21">
      <c r="A208" s="236"/>
      <c r="B208" s="264"/>
      <c r="C208" s="265"/>
      <c r="D208" s="264"/>
      <c r="E208" s="162"/>
      <c r="F208" s="162"/>
      <c r="G208" s="162"/>
      <c r="H208" s="162"/>
      <c r="I208" s="162"/>
      <c r="J208" s="162"/>
      <c r="K208" s="181"/>
      <c r="L208" s="181"/>
      <c r="M208" s="158"/>
      <c r="N208" s="158"/>
      <c r="O208" s="162"/>
      <c r="P208" s="162"/>
      <c r="Q208" s="162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</row>
    <row r="209" spans="1:28" ht="21">
      <c r="A209" s="236"/>
      <c r="B209" s="264"/>
      <c r="C209" s="265"/>
      <c r="D209" s="264"/>
      <c r="E209" s="162"/>
      <c r="F209" s="162"/>
      <c r="G209" s="162"/>
      <c r="H209" s="162"/>
      <c r="I209" s="162"/>
      <c r="J209" s="162"/>
      <c r="K209" s="181"/>
      <c r="L209" s="181"/>
      <c r="M209" s="158"/>
      <c r="N209" s="158"/>
      <c r="O209" s="162"/>
      <c r="P209" s="162"/>
      <c r="Q209" s="162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</row>
    <row r="210" spans="1:28" ht="21">
      <c r="A210" s="236"/>
      <c r="B210" s="264"/>
      <c r="C210" s="265"/>
      <c r="D210" s="264"/>
      <c r="E210" s="162"/>
      <c r="F210" s="162"/>
      <c r="G210" s="162"/>
      <c r="H210" s="162"/>
      <c r="I210" s="162"/>
      <c r="J210" s="162"/>
      <c r="K210" s="181"/>
      <c r="L210" s="181"/>
      <c r="M210" s="158"/>
      <c r="N210" s="158"/>
      <c r="O210" s="162"/>
      <c r="P210" s="162"/>
      <c r="Q210" s="162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</row>
    <row r="211" spans="1:28" ht="21">
      <c r="A211" s="236"/>
      <c r="B211" s="264"/>
      <c r="C211" s="265"/>
      <c r="D211" s="264"/>
      <c r="E211" s="162"/>
      <c r="F211" s="162"/>
      <c r="G211" s="162"/>
      <c r="H211" s="162"/>
      <c r="I211" s="162"/>
      <c r="J211" s="162"/>
      <c r="K211" s="181"/>
      <c r="L211" s="181"/>
      <c r="M211" s="158"/>
      <c r="N211" s="158"/>
      <c r="O211" s="162"/>
      <c r="P211" s="162"/>
      <c r="Q211" s="162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</row>
    <row r="212" spans="1:28" ht="21">
      <c r="A212" s="236"/>
      <c r="B212" s="264"/>
      <c r="C212" s="265"/>
      <c r="D212" s="264"/>
      <c r="E212" s="162"/>
      <c r="F212" s="162"/>
      <c r="G212" s="162"/>
      <c r="H212" s="162"/>
      <c r="I212" s="162"/>
      <c r="J212" s="162"/>
      <c r="K212" s="181"/>
      <c r="L212" s="181"/>
      <c r="M212" s="158"/>
      <c r="N212" s="158"/>
      <c r="O212" s="162"/>
      <c r="P212" s="162"/>
      <c r="Q212" s="162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</row>
    <row r="213" spans="1:28" ht="21">
      <c r="A213" s="236"/>
      <c r="B213" s="264"/>
      <c r="C213" s="265"/>
      <c r="D213" s="264"/>
      <c r="E213" s="162"/>
      <c r="F213" s="162"/>
      <c r="G213" s="162"/>
      <c r="H213" s="162"/>
      <c r="I213" s="162"/>
      <c r="J213" s="162"/>
      <c r="K213" s="181"/>
      <c r="L213" s="181"/>
      <c r="M213" s="158"/>
      <c r="N213" s="158"/>
      <c r="O213" s="162"/>
      <c r="P213" s="162"/>
      <c r="Q213" s="162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</row>
    <row r="214" spans="1:28" ht="21">
      <c r="A214" s="236"/>
      <c r="B214" s="264"/>
      <c r="C214" s="265"/>
      <c r="D214" s="264"/>
      <c r="E214" s="162"/>
      <c r="F214" s="162"/>
      <c r="G214" s="162"/>
      <c r="H214" s="162"/>
      <c r="I214" s="162"/>
      <c r="J214" s="162"/>
      <c r="K214" s="181"/>
      <c r="L214" s="181"/>
      <c r="M214" s="158"/>
      <c r="N214" s="158"/>
      <c r="O214" s="162"/>
      <c r="P214" s="162"/>
      <c r="Q214" s="162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</row>
    <row r="215" spans="1:28" ht="21">
      <c r="A215" s="236"/>
      <c r="B215" s="264"/>
      <c r="C215" s="265"/>
      <c r="D215" s="264"/>
      <c r="E215" s="162"/>
      <c r="F215" s="162"/>
      <c r="G215" s="162"/>
      <c r="H215" s="162"/>
      <c r="I215" s="162"/>
      <c r="J215" s="162"/>
      <c r="K215" s="181"/>
      <c r="L215" s="181"/>
      <c r="M215" s="158"/>
      <c r="N215" s="158"/>
      <c r="O215" s="162"/>
      <c r="P215" s="162"/>
      <c r="Q215" s="162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</row>
    <row r="216" spans="1:28" ht="21">
      <c r="A216" s="236"/>
      <c r="B216" s="264"/>
      <c r="C216" s="265"/>
      <c r="D216" s="264"/>
      <c r="E216" s="162"/>
      <c r="F216" s="162"/>
      <c r="G216" s="162"/>
      <c r="H216" s="162"/>
      <c r="I216" s="162"/>
      <c r="J216" s="162"/>
      <c r="K216" s="181"/>
      <c r="L216" s="181"/>
      <c r="M216" s="158"/>
      <c r="N216" s="158"/>
      <c r="O216" s="162"/>
      <c r="P216" s="162"/>
      <c r="Q216" s="162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</row>
    <row r="217" spans="1:28" ht="21">
      <c r="A217" s="236"/>
      <c r="B217" s="264"/>
      <c r="C217" s="265"/>
      <c r="D217" s="264"/>
      <c r="E217" s="162"/>
      <c r="F217" s="162"/>
      <c r="G217" s="162"/>
      <c r="H217" s="162"/>
      <c r="I217" s="162"/>
      <c r="J217" s="162"/>
      <c r="K217" s="181"/>
      <c r="L217" s="181"/>
      <c r="M217" s="158"/>
      <c r="N217" s="158"/>
      <c r="O217" s="162"/>
      <c r="P217" s="162"/>
      <c r="Q217" s="162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</row>
    <row r="218" spans="1:28" ht="21">
      <c r="A218" s="236"/>
      <c r="B218" s="264"/>
      <c r="C218" s="265"/>
      <c r="D218" s="264"/>
      <c r="E218" s="162"/>
      <c r="F218" s="162"/>
      <c r="G218" s="162"/>
      <c r="H218" s="162"/>
      <c r="I218" s="162"/>
      <c r="J218" s="162"/>
      <c r="K218" s="181"/>
      <c r="L218" s="181"/>
      <c r="M218" s="158"/>
      <c r="N218" s="158"/>
      <c r="O218" s="162"/>
      <c r="P218" s="162"/>
      <c r="Q218" s="162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</row>
    <row r="219" spans="1:28" ht="21">
      <c r="A219" s="236"/>
      <c r="B219" s="264"/>
      <c r="C219" s="265"/>
      <c r="D219" s="264"/>
      <c r="E219" s="162"/>
      <c r="F219" s="162"/>
      <c r="G219" s="162"/>
      <c r="H219" s="162"/>
      <c r="I219" s="162"/>
      <c r="J219" s="162"/>
      <c r="K219" s="181"/>
      <c r="L219" s="181"/>
      <c r="M219" s="158"/>
      <c r="N219" s="158"/>
      <c r="O219" s="162"/>
      <c r="P219" s="162"/>
      <c r="Q219" s="162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</row>
    <row r="220" spans="1:28" ht="21">
      <c r="A220" s="236"/>
      <c r="B220" s="264"/>
      <c r="C220" s="265"/>
      <c r="D220" s="264"/>
      <c r="E220" s="162"/>
      <c r="F220" s="162"/>
      <c r="G220" s="162"/>
      <c r="H220" s="162"/>
      <c r="I220" s="162"/>
      <c r="J220" s="162"/>
      <c r="K220" s="181"/>
      <c r="L220" s="181"/>
      <c r="M220" s="158"/>
      <c r="N220" s="158"/>
      <c r="O220" s="162"/>
      <c r="P220" s="162"/>
      <c r="Q220" s="162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</row>
    <row r="221" spans="1:28" ht="21">
      <c r="A221" s="236"/>
      <c r="B221" s="264"/>
      <c r="C221" s="265"/>
      <c r="D221" s="264"/>
      <c r="E221" s="162"/>
      <c r="F221" s="162"/>
      <c r="G221" s="162"/>
      <c r="H221" s="162"/>
      <c r="I221" s="162"/>
      <c r="J221" s="162"/>
      <c r="K221" s="181"/>
      <c r="L221" s="181"/>
      <c r="M221" s="158"/>
      <c r="N221" s="158"/>
      <c r="O221" s="162"/>
      <c r="P221" s="162"/>
      <c r="Q221" s="162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</row>
    <row r="222" spans="1:28" ht="21">
      <c r="A222" s="236"/>
      <c r="B222" s="264"/>
      <c r="C222" s="265"/>
      <c r="D222" s="264"/>
      <c r="E222" s="162"/>
      <c r="F222" s="162"/>
      <c r="G222" s="162"/>
      <c r="H222" s="162"/>
      <c r="I222" s="162"/>
      <c r="J222" s="162"/>
      <c r="K222" s="181"/>
      <c r="L222" s="181"/>
      <c r="M222" s="158"/>
      <c r="N222" s="158"/>
      <c r="O222" s="162"/>
      <c r="P222" s="162"/>
      <c r="Q222" s="162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</row>
    <row r="223" spans="1:28" ht="21">
      <c r="A223" s="236"/>
      <c r="B223" s="264"/>
      <c r="C223" s="265"/>
      <c r="D223" s="264"/>
      <c r="E223" s="162"/>
      <c r="F223" s="162"/>
      <c r="G223" s="162"/>
      <c r="H223" s="162"/>
      <c r="I223" s="162"/>
      <c r="J223" s="162"/>
      <c r="K223" s="181"/>
      <c r="L223" s="181"/>
      <c r="M223" s="158"/>
      <c r="N223" s="158"/>
      <c r="O223" s="162"/>
      <c r="P223" s="162"/>
      <c r="Q223" s="162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</row>
    <row r="224" spans="1:28" ht="21">
      <c r="A224" s="236"/>
      <c r="B224" s="264"/>
      <c r="C224" s="265"/>
      <c r="D224" s="264"/>
      <c r="E224" s="162"/>
      <c r="F224" s="162"/>
      <c r="G224" s="162"/>
      <c r="H224" s="162"/>
      <c r="I224" s="162"/>
      <c r="J224" s="162"/>
      <c r="K224" s="181"/>
      <c r="L224" s="181"/>
      <c r="M224" s="158"/>
      <c r="N224" s="158"/>
      <c r="O224" s="162"/>
      <c r="P224" s="162"/>
      <c r="Q224" s="162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</row>
    <row r="225" spans="1:28" ht="21">
      <c r="A225" s="236"/>
      <c r="B225" s="264"/>
      <c r="C225" s="265"/>
      <c r="D225" s="264"/>
      <c r="E225" s="162"/>
      <c r="F225" s="162"/>
      <c r="G225" s="162"/>
      <c r="H225" s="162"/>
      <c r="I225" s="162"/>
      <c r="J225" s="162"/>
      <c r="K225" s="181"/>
      <c r="L225" s="181"/>
      <c r="M225" s="158"/>
      <c r="N225" s="158"/>
      <c r="O225" s="162"/>
      <c r="P225" s="162"/>
      <c r="Q225" s="162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</row>
    <row r="226" spans="1:28" ht="21">
      <c r="A226" s="236"/>
      <c r="B226" s="264"/>
      <c r="C226" s="265"/>
      <c r="D226" s="264"/>
      <c r="E226" s="162"/>
      <c r="F226" s="162"/>
      <c r="G226" s="162"/>
      <c r="H226" s="162"/>
      <c r="I226" s="162"/>
      <c r="J226" s="162"/>
      <c r="K226" s="181"/>
      <c r="L226" s="181"/>
      <c r="M226" s="158"/>
      <c r="N226" s="158"/>
      <c r="O226" s="162"/>
      <c r="P226" s="162"/>
      <c r="Q226" s="162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</row>
    <row r="227" spans="1:28" ht="21">
      <c r="A227" s="236"/>
      <c r="B227" s="264"/>
      <c r="C227" s="265"/>
      <c r="D227" s="264"/>
      <c r="E227" s="162"/>
      <c r="F227" s="162"/>
      <c r="G227" s="162"/>
      <c r="H227" s="162"/>
      <c r="I227" s="162"/>
      <c r="J227" s="162"/>
      <c r="K227" s="181"/>
      <c r="L227" s="181"/>
      <c r="M227" s="158"/>
      <c r="N227" s="158"/>
      <c r="O227" s="162"/>
      <c r="P227" s="162"/>
      <c r="Q227" s="162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</row>
    <row r="228" spans="1:28" ht="21">
      <c r="A228" s="236"/>
      <c r="B228" s="264"/>
      <c r="C228" s="265"/>
      <c r="D228" s="264"/>
      <c r="E228" s="162"/>
      <c r="F228" s="162"/>
      <c r="G228" s="162"/>
      <c r="H228" s="162"/>
      <c r="I228" s="162"/>
      <c r="J228" s="162"/>
      <c r="K228" s="181"/>
      <c r="L228" s="181"/>
      <c r="M228" s="158"/>
      <c r="N228" s="158"/>
      <c r="O228" s="162"/>
      <c r="P228" s="162"/>
      <c r="Q228" s="162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</row>
    <row r="229" spans="1:28" ht="21">
      <c r="A229" s="236"/>
      <c r="B229" s="264"/>
      <c r="C229" s="265"/>
      <c r="D229" s="264"/>
      <c r="E229" s="162"/>
      <c r="F229" s="162"/>
      <c r="G229" s="162"/>
      <c r="H229" s="162"/>
      <c r="I229" s="162"/>
      <c r="J229" s="162"/>
      <c r="K229" s="181"/>
      <c r="L229" s="181"/>
      <c r="M229" s="158"/>
      <c r="N229" s="158"/>
      <c r="O229" s="162"/>
      <c r="P229" s="162"/>
      <c r="Q229" s="162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  <c r="AB229" s="236"/>
    </row>
    <row r="230" spans="1:28" ht="21">
      <c r="A230" s="236"/>
      <c r="B230" s="264"/>
      <c r="C230" s="265"/>
      <c r="D230" s="264"/>
      <c r="E230" s="162"/>
      <c r="F230" s="162"/>
      <c r="G230" s="162"/>
      <c r="H230" s="162"/>
      <c r="I230" s="162"/>
      <c r="J230" s="162"/>
      <c r="K230" s="181"/>
      <c r="L230" s="181"/>
      <c r="M230" s="158"/>
      <c r="N230" s="158"/>
      <c r="O230" s="162"/>
      <c r="P230" s="162"/>
      <c r="Q230" s="162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  <c r="AB230" s="236"/>
    </row>
    <row r="231" spans="1:28" ht="21">
      <c r="A231" s="236"/>
      <c r="B231" s="264"/>
      <c r="C231" s="265"/>
      <c r="D231" s="264"/>
      <c r="E231" s="162"/>
      <c r="F231" s="162"/>
      <c r="G231" s="162"/>
      <c r="H231" s="162"/>
      <c r="I231" s="162"/>
      <c r="J231" s="162"/>
      <c r="K231" s="181"/>
      <c r="L231" s="181"/>
      <c r="M231" s="158"/>
      <c r="N231" s="158"/>
      <c r="O231" s="162"/>
      <c r="P231" s="162"/>
      <c r="Q231" s="162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  <c r="AB231" s="236"/>
    </row>
    <row r="232" spans="1:28" ht="21">
      <c r="A232" s="236"/>
      <c r="B232" s="264"/>
      <c r="C232" s="265"/>
      <c r="D232" s="264"/>
      <c r="E232" s="162"/>
      <c r="F232" s="162"/>
      <c r="G232" s="162"/>
      <c r="H232" s="162"/>
      <c r="I232" s="162"/>
      <c r="J232" s="162"/>
      <c r="K232" s="181"/>
      <c r="L232" s="181"/>
      <c r="M232" s="158"/>
      <c r="N232" s="158"/>
      <c r="O232" s="162"/>
      <c r="P232" s="162"/>
      <c r="Q232" s="162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  <c r="AB232" s="236"/>
    </row>
    <row r="233" spans="1:28" ht="21">
      <c r="A233" s="236"/>
      <c r="B233" s="264"/>
      <c r="C233" s="265"/>
      <c r="D233" s="264"/>
      <c r="E233" s="162"/>
      <c r="F233" s="162"/>
      <c r="G233" s="162"/>
      <c r="H233" s="162"/>
      <c r="I233" s="162"/>
      <c r="J233" s="162"/>
      <c r="K233" s="181"/>
      <c r="L233" s="181"/>
      <c r="M233" s="158"/>
      <c r="N233" s="158"/>
      <c r="O233" s="162"/>
      <c r="P233" s="162"/>
      <c r="Q233" s="162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</row>
    <row r="234" spans="1:28" ht="21">
      <c r="A234" s="236"/>
      <c r="B234" s="264"/>
      <c r="C234" s="265"/>
      <c r="D234" s="264"/>
      <c r="E234" s="162"/>
      <c r="F234" s="162"/>
      <c r="G234" s="162"/>
      <c r="H234" s="162"/>
      <c r="I234" s="162"/>
      <c r="J234" s="162"/>
      <c r="K234" s="181"/>
      <c r="L234" s="181"/>
      <c r="M234" s="158"/>
      <c r="N234" s="158"/>
      <c r="O234" s="162"/>
      <c r="P234" s="162"/>
      <c r="Q234" s="162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</row>
    <row r="235" spans="1:28" ht="21">
      <c r="A235" s="236"/>
      <c r="B235" s="264"/>
      <c r="C235" s="265"/>
      <c r="D235" s="264"/>
      <c r="E235" s="162"/>
      <c r="F235" s="162"/>
      <c r="G235" s="162"/>
      <c r="H235" s="162"/>
      <c r="I235" s="162"/>
      <c r="J235" s="162"/>
      <c r="K235" s="181"/>
      <c r="L235" s="181"/>
      <c r="M235" s="158"/>
      <c r="N235" s="158"/>
      <c r="O235" s="162"/>
      <c r="P235" s="162"/>
      <c r="Q235" s="162"/>
      <c r="R235" s="236"/>
      <c r="S235" s="236"/>
      <c r="T235" s="236"/>
      <c r="U235" s="236"/>
      <c r="V235" s="236"/>
      <c r="W235" s="236"/>
      <c r="X235" s="236"/>
      <c r="Y235" s="236"/>
      <c r="Z235" s="236"/>
      <c r="AA235" s="236"/>
      <c r="AB235" s="236"/>
    </row>
    <row r="236" spans="1:28" ht="21">
      <c r="A236" s="236"/>
      <c r="B236" s="264"/>
      <c r="C236" s="265"/>
      <c r="D236" s="264"/>
      <c r="E236" s="162"/>
      <c r="F236" s="162"/>
      <c r="G236" s="162"/>
      <c r="H236" s="162"/>
      <c r="I236" s="162"/>
      <c r="J236" s="162"/>
      <c r="K236" s="181"/>
      <c r="L236" s="181"/>
      <c r="M236" s="158"/>
      <c r="N236" s="158"/>
      <c r="O236" s="162"/>
      <c r="P236" s="162"/>
      <c r="Q236" s="162"/>
      <c r="R236" s="236"/>
      <c r="S236" s="236"/>
      <c r="T236" s="236"/>
      <c r="U236" s="236"/>
      <c r="V236" s="236"/>
      <c r="W236" s="236"/>
      <c r="X236" s="236"/>
      <c r="Y236" s="236"/>
      <c r="Z236" s="236"/>
      <c r="AA236" s="236"/>
      <c r="AB236" s="236"/>
    </row>
    <row r="237" spans="1:28" ht="21">
      <c r="A237" s="236"/>
      <c r="B237" s="264"/>
      <c r="C237" s="265"/>
      <c r="D237" s="264"/>
      <c r="E237" s="162"/>
      <c r="F237" s="162"/>
      <c r="G237" s="162"/>
      <c r="H237" s="162"/>
      <c r="I237" s="162"/>
      <c r="J237" s="162"/>
      <c r="K237" s="181"/>
      <c r="L237" s="181"/>
      <c r="M237" s="158"/>
      <c r="N237" s="158"/>
      <c r="O237" s="162"/>
      <c r="P237" s="162"/>
      <c r="Q237" s="162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  <c r="AB237" s="236"/>
    </row>
    <row r="238" spans="1:28" ht="21">
      <c r="A238" s="236"/>
      <c r="B238" s="264"/>
      <c r="C238" s="265"/>
      <c r="D238" s="264"/>
      <c r="E238" s="162"/>
      <c r="F238" s="162"/>
      <c r="G238" s="162"/>
      <c r="H238" s="162"/>
      <c r="I238" s="162"/>
      <c r="J238" s="162"/>
      <c r="K238" s="181"/>
      <c r="L238" s="181"/>
      <c r="M238" s="158"/>
      <c r="N238" s="158"/>
      <c r="O238" s="162"/>
      <c r="P238" s="162"/>
      <c r="Q238" s="162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  <c r="AB238" s="236"/>
    </row>
    <row r="239" spans="1:28" ht="21">
      <c r="A239" s="236"/>
      <c r="B239" s="264"/>
      <c r="C239" s="265"/>
      <c r="D239" s="264"/>
      <c r="E239" s="162"/>
      <c r="F239" s="162"/>
      <c r="G239" s="162"/>
      <c r="H239" s="162"/>
      <c r="I239" s="162"/>
      <c r="J239" s="162"/>
      <c r="K239" s="181"/>
      <c r="L239" s="181"/>
      <c r="M239" s="158"/>
      <c r="N239" s="158"/>
      <c r="O239" s="162"/>
      <c r="P239" s="162"/>
      <c r="Q239" s="162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  <c r="AB239" s="236"/>
    </row>
    <row r="240" spans="1:28" ht="21">
      <c r="A240" s="236"/>
      <c r="B240" s="264"/>
      <c r="C240" s="265"/>
      <c r="D240" s="264"/>
      <c r="E240" s="162"/>
      <c r="F240" s="162"/>
      <c r="G240" s="162"/>
      <c r="H240" s="162"/>
      <c r="I240" s="162"/>
      <c r="J240" s="162"/>
      <c r="K240" s="181"/>
      <c r="L240" s="181"/>
      <c r="M240" s="158"/>
      <c r="N240" s="158"/>
      <c r="O240" s="162"/>
      <c r="P240" s="162"/>
      <c r="Q240" s="162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</row>
    <row r="241" spans="1:28" ht="21">
      <c r="A241" s="236"/>
      <c r="B241" s="264"/>
      <c r="C241" s="265"/>
      <c r="D241" s="264"/>
      <c r="E241" s="162"/>
      <c r="F241" s="162"/>
      <c r="G241" s="162"/>
      <c r="H241" s="162"/>
      <c r="I241" s="162"/>
      <c r="J241" s="162"/>
      <c r="K241" s="181"/>
      <c r="L241" s="181"/>
      <c r="M241" s="158"/>
      <c r="N241" s="158"/>
      <c r="O241" s="162"/>
      <c r="P241" s="162"/>
      <c r="Q241" s="162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  <c r="AB241" s="236"/>
    </row>
    <row r="242" spans="1:28" ht="21">
      <c r="A242" s="236"/>
      <c r="B242" s="264"/>
      <c r="C242" s="265"/>
      <c r="D242" s="264"/>
      <c r="E242" s="162"/>
      <c r="F242" s="162"/>
      <c r="G242" s="162"/>
      <c r="H242" s="162"/>
      <c r="I242" s="162"/>
      <c r="J242" s="162"/>
      <c r="K242" s="181"/>
      <c r="L242" s="181"/>
      <c r="M242" s="158"/>
      <c r="N242" s="158"/>
      <c r="O242" s="162"/>
      <c r="P242" s="162"/>
      <c r="Q242" s="162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</row>
    <row r="243" spans="1:28" ht="21">
      <c r="A243" s="236"/>
      <c r="B243" s="264"/>
      <c r="C243" s="265"/>
      <c r="D243" s="264"/>
      <c r="E243" s="162"/>
      <c r="F243" s="162"/>
      <c r="G243" s="162"/>
      <c r="H243" s="162"/>
      <c r="I243" s="162"/>
      <c r="J243" s="162"/>
      <c r="K243" s="181"/>
      <c r="L243" s="181"/>
      <c r="M243" s="158"/>
      <c r="N243" s="158"/>
      <c r="O243" s="162"/>
      <c r="P243" s="162"/>
      <c r="Q243" s="162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  <c r="AB243" s="236"/>
    </row>
    <row r="244" spans="1:28" ht="21">
      <c r="A244" s="236"/>
      <c r="B244" s="264"/>
      <c r="C244" s="265"/>
      <c r="D244" s="264"/>
      <c r="E244" s="162"/>
      <c r="F244" s="162"/>
      <c r="G244" s="162"/>
      <c r="H244" s="162"/>
      <c r="I244" s="162"/>
      <c r="J244" s="162"/>
      <c r="K244" s="181"/>
      <c r="L244" s="181"/>
      <c r="M244" s="158"/>
      <c r="N244" s="158"/>
      <c r="O244" s="162"/>
      <c r="P244" s="162"/>
      <c r="Q244" s="162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  <c r="AB244" s="236"/>
    </row>
    <row r="245" spans="1:28" ht="21">
      <c r="A245" s="236"/>
      <c r="B245" s="264"/>
      <c r="C245" s="265"/>
      <c r="D245" s="264"/>
      <c r="E245" s="162"/>
      <c r="F245" s="162"/>
      <c r="G245" s="162"/>
      <c r="H245" s="162"/>
      <c r="I245" s="162"/>
      <c r="J245" s="162"/>
      <c r="K245" s="181"/>
      <c r="L245" s="181"/>
      <c r="M245" s="158"/>
      <c r="N245" s="158"/>
      <c r="O245" s="162"/>
      <c r="P245" s="162"/>
      <c r="Q245" s="162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  <c r="AB245" s="236"/>
    </row>
    <row r="246" spans="1:28" ht="21">
      <c r="A246" s="236"/>
      <c r="B246" s="264"/>
      <c r="C246" s="265"/>
      <c r="D246" s="264"/>
      <c r="E246" s="162"/>
      <c r="F246" s="162"/>
      <c r="G246" s="162"/>
      <c r="H246" s="162"/>
      <c r="I246" s="162"/>
      <c r="J246" s="162"/>
      <c r="K246" s="181"/>
      <c r="L246" s="181"/>
      <c r="M246" s="158"/>
      <c r="N246" s="158"/>
      <c r="O246" s="162"/>
      <c r="P246" s="162"/>
      <c r="Q246" s="162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  <c r="AB246" s="236"/>
    </row>
    <row r="247" spans="1:28" ht="21">
      <c r="A247" s="236"/>
      <c r="B247" s="264"/>
      <c r="C247" s="265"/>
      <c r="D247" s="264"/>
      <c r="E247" s="162"/>
      <c r="F247" s="162"/>
      <c r="G247" s="162"/>
      <c r="H247" s="162"/>
      <c r="I247" s="162"/>
      <c r="J247" s="162"/>
      <c r="K247" s="181"/>
      <c r="L247" s="181"/>
      <c r="M247" s="158"/>
      <c r="N247" s="158"/>
      <c r="O247" s="162"/>
      <c r="P247" s="162"/>
      <c r="Q247" s="162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  <c r="AB247" s="236"/>
    </row>
    <row r="248" spans="1:28" ht="21">
      <c r="A248" s="236"/>
      <c r="B248" s="264"/>
      <c r="C248" s="265"/>
      <c r="D248" s="264"/>
      <c r="E248" s="162"/>
      <c r="F248" s="162"/>
      <c r="G248" s="162"/>
      <c r="H248" s="162"/>
      <c r="I248" s="162"/>
      <c r="J248" s="162"/>
      <c r="K248" s="181"/>
      <c r="L248" s="181"/>
      <c r="M248" s="158"/>
      <c r="N248" s="158"/>
      <c r="O248" s="162"/>
      <c r="P248" s="162"/>
      <c r="Q248" s="162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  <c r="AB248" s="236"/>
    </row>
    <row r="249" spans="1:28" ht="21">
      <c r="A249" s="236"/>
      <c r="B249" s="264"/>
      <c r="C249" s="265"/>
      <c r="D249" s="264"/>
      <c r="E249" s="162"/>
      <c r="F249" s="162"/>
      <c r="G249" s="162"/>
      <c r="H249" s="162"/>
      <c r="I249" s="162"/>
      <c r="J249" s="162"/>
      <c r="K249" s="181"/>
      <c r="L249" s="181"/>
      <c r="M249" s="158"/>
      <c r="N249" s="158"/>
      <c r="O249" s="162"/>
      <c r="P249" s="162"/>
      <c r="Q249" s="162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  <c r="AB249" s="236"/>
    </row>
    <row r="250" spans="1:28" ht="21">
      <c r="A250" s="236"/>
      <c r="B250" s="264"/>
      <c r="C250" s="265"/>
      <c r="D250" s="264"/>
      <c r="E250" s="162"/>
      <c r="F250" s="162"/>
      <c r="G250" s="162"/>
      <c r="H250" s="162"/>
      <c r="I250" s="162"/>
      <c r="J250" s="162"/>
      <c r="K250" s="181"/>
      <c r="L250" s="181"/>
      <c r="M250" s="158"/>
      <c r="N250" s="158"/>
      <c r="O250" s="162"/>
      <c r="P250" s="162"/>
      <c r="Q250" s="162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  <c r="AB250" s="236"/>
    </row>
    <row r="251" spans="1:28" ht="21">
      <c r="A251" s="236"/>
      <c r="B251" s="264"/>
      <c r="C251" s="265"/>
      <c r="D251" s="264"/>
      <c r="E251" s="162"/>
      <c r="F251" s="162"/>
      <c r="G251" s="162"/>
      <c r="H251" s="162"/>
      <c r="I251" s="162"/>
      <c r="J251" s="162"/>
      <c r="K251" s="181"/>
      <c r="L251" s="181"/>
      <c r="M251" s="158"/>
      <c r="N251" s="158"/>
      <c r="O251" s="162"/>
      <c r="P251" s="162"/>
      <c r="Q251" s="162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  <c r="AB251" s="236"/>
    </row>
    <row r="252" spans="1:28" ht="21">
      <c r="A252" s="236"/>
      <c r="B252" s="264"/>
      <c r="C252" s="265"/>
      <c r="D252" s="264"/>
      <c r="E252" s="162"/>
      <c r="F252" s="162"/>
      <c r="G252" s="162"/>
      <c r="H252" s="162"/>
      <c r="I252" s="162"/>
      <c r="J252" s="162"/>
      <c r="K252" s="181"/>
      <c r="L252" s="181"/>
      <c r="M252" s="158"/>
      <c r="N252" s="158"/>
      <c r="O252" s="162"/>
      <c r="P252" s="162"/>
      <c r="Q252" s="162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  <c r="AB252" s="236"/>
    </row>
    <row r="253" spans="1:28" ht="21">
      <c r="A253" s="236"/>
      <c r="B253" s="264"/>
      <c r="C253" s="265"/>
      <c r="D253" s="264"/>
      <c r="E253" s="162"/>
      <c r="F253" s="162"/>
      <c r="G253" s="162"/>
      <c r="H253" s="162"/>
      <c r="I253" s="162"/>
      <c r="J253" s="162"/>
      <c r="K253" s="181"/>
      <c r="L253" s="181"/>
      <c r="M253" s="158"/>
      <c r="N253" s="158"/>
      <c r="O253" s="162"/>
      <c r="P253" s="162"/>
      <c r="Q253" s="162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  <c r="AB253" s="236"/>
    </row>
    <row r="254" spans="1:28" ht="21">
      <c r="A254" s="236"/>
      <c r="B254" s="264"/>
      <c r="C254" s="265"/>
      <c r="D254" s="264"/>
      <c r="E254" s="162"/>
      <c r="F254" s="162"/>
      <c r="G254" s="162"/>
      <c r="H254" s="162"/>
      <c r="I254" s="162"/>
      <c r="J254" s="162"/>
      <c r="K254" s="181"/>
      <c r="L254" s="181"/>
      <c r="M254" s="158"/>
      <c r="N254" s="158"/>
      <c r="O254" s="162"/>
      <c r="P254" s="162"/>
      <c r="Q254" s="162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  <c r="AB254" s="236"/>
    </row>
    <row r="255" spans="1:28" ht="21">
      <c r="A255" s="236"/>
      <c r="B255" s="264"/>
      <c r="C255" s="265"/>
      <c r="D255" s="264"/>
      <c r="E255" s="162"/>
      <c r="F255" s="162"/>
      <c r="G255" s="162"/>
      <c r="H255" s="162"/>
      <c r="I255" s="162"/>
      <c r="J255" s="162"/>
      <c r="K255" s="181"/>
      <c r="L255" s="181"/>
      <c r="M255" s="158"/>
      <c r="N255" s="158"/>
      <c r="O255" s="162"/>
      <c r="P255" s="162"/>
      <c r="Q255" s="162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  <c r="AB255" s="236"/>
    </row>
    <row r="256" spans="1:28" ht="21">
      <c r="A256" s="236"/>
      <c r="B256" s="264"/>
      <c r="C256" s="265"/>
      <c r="D256" s="264"/>
      <c r="E256" s="162"/>
      <c r="F256" s="162"/>
      <c r="G256" s="162"/>
      <c r="H256" s="162"/>
      <c r="I256" s="162"/>
      <c r="J256" s="162"/>
      <c r="K256" s="181"/>
      <c r="L256" s="181"/>
      <c r="M256" s="158"/>
      <c r="N256" s="158"/>
      <c r="O256" s="162"/>
      <c r="P256" s="162"/>
      <c r="Q256" s="162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  <c r="AB256" s="236"/>
    </row>
    <row r="257" spans="1:28" ht="21">
      <c r="A257" s="236"/>
      <c r="B257" s="264"/>
      <c r="C257" s="265"/>
      <c r="D257" s="264"/>
      <c r="E257" s="162"/>
      <c r="F257" s="162"/>
      <c r="G257" s="162"/>
      <c r="H257" s="162"/>
      <c r="I257" s="162"/>
      <c r="J257" s="162"/>
      <c r="K257" s="181"/>
      <c r="L257" s="181"/>
      <c r="M257" s="158"/>
      <c r="N257" s="158"/>
      <c r="O257" s="162"/>
      <c r="P257" s="162"/>
      <c r="Q257" s="162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  <c r="AB257" s="236"/>
    </row>
    <row r="258" spans="1:28" ht="21">
      <c r="A258" s="236"/>
      <c r="B258" s="264"/>
      <c r="C258" s="265"/>
      <c r="D258" s="264"/>
      <c r="E258" s="162"/>
      <c r="F258" s="162"/>
      <c r="G258" s="162"/>
      <c r="H258" s="162"/>
      <c r="I258" s="162"/>
      <c r="J258" s="162"/>
      <c r="K258" s="181"/>
      <c r="L258" s="181"/>
      <c r="M258" s="158"/>
      <c r="N258" s="158"/>
      <c r="O258" s="162"/>
      <c r="P258" s="162"/>
      <c r="Q258" s="162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  <c r="AB258" s="236"/>
    </row>
    <row r="259" spans="1:28" ht="21">
      <c r="A259" s="236"/>
      <c r="B259" s="264"/>
      <c r="C259" s="265"/>
      <c r="D259" s="264"/>
      <c r="E259" s="162"/>
      <c r="F259" s="162"/>
      <c r="G259" s="162"/>
      <c r="H259" s="162"/>
      <c r="I259" s="162"/>
      <c r="J259" s="162"/>
      <c r="K259" s="181"/>
      <c r="L259" s="181"/>
      <c r="M259" s="158"/>
      <c r="N259" s="158"/>
      <c r="O259" s="162"/>
      <c r="P259" s="162"/>
      <c r="Q259" s="162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  <c r="AB259" s="236"/>
    </row>
    <row r="260" spans="1:28" ht="21">
      <c r="A260" s="236"/>
      <c r="B260" s="264"/>
      <c r="C260" s="265"/>
      <c r="D260" s="264"/>
      <c r="E260" s="162"/>
      <c r="F260" s="162"/>
      <c r="G260" s="162"/>
      <c r="H260" s="162"/>
      <c r="I260" s="162"/>
      <c r="J260" s="162"/>
      <c r="K260" s="181"/>
      <c r="L260" s="181"/>
      <c r="M260" s="158"/>
      <c r="N260" s="158"/>
      <c r="O260" s="162"/>
      <c r="P260" s="162"/>
      <c r="Q260" s="162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  <c r="AB260" s="236"/>
    </row>
    <row r="261" spans="1:28" ht="21">
      <c r="A261" s="236"/>
      <c r="B261" s="264"/>
      <c r="C261" s="265"/>
      <c r="D261" s="264"/>
      <c r="E261" s="162"/>
      <c r="F261" s="162"/>
      <c r="G261" s="162"/>
      <c r="H261" s="162"/>
      <c r="I261" s="162"/>
      <c r="J261" s="162"/>
      <c r="K261" s="181"/>
      <c r="L261" s="181"/>
      <c r="M261" s="158"/>
      <c r="N261" s="158"/>
      <c r="O261" s="162"/>
      <c r="P261" s="162"/>
      <c r="Q261" s="162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  <c r="AB261" s="236"/>
    </row>
    <row r="262" spans="1:28" ht="21">
      <c r="A262" s="236"/>
      <c r="B262" s="264"/>
      <c r="C262" s="265"/>
      <c r="D262" s="264"/>
      <c r="E262" s="162"/>
      <c r="F262" s="162"/>
      <c r="G262" s="162"/>
      <c r="H262" s="162"/>
      <c r="I262" s="162"/>
      <c r="J262" s="162"/>
      <c r="K262" s="181"/>
      <c r="L262" s="181"/>
      <c r="M262" s="158"/>
      <c r="N262" s="158"/>
      <c r="O262" s="162"/>
      <c r="P262" s="162"/>
      <c r="Q262" s="162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  <c r="AB262" s="236"/>
    </row>
    <row r="263" spans="1:28" ht="21">
      <c r="A263" s="236"/>
      <c r="B263" s="264"/>
      <c r="C263" s="265"/>
      <c r="D263" s="264"/>
      <c r="E263" s="162"/>
      <c r="F263" s="162"/>
      <c r="G263" s="162"/>
      <c r="H263" s="162"/>
      <c r="I263" s="162"/>
      <c r="J263" s="162"/>
      <c r="K263" s="181"/>
      <c r="L263" s="181"/>
      <c r="M263" s="158"/>
      <c r="N263" s="158"/>
      <c r="O263" s="162"/>
      <c r="P263" s="162"/>
      <c r="Q263" s="162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  <c r="AB263" s="236"/>
    </row>
    <row r="264" spans="1:28" ht="21">
      <c r="A264" s="236"/>
      <c r="B264" s="264"/>
      <c r="C264" s="265"/>
      <c r="D264" s="264"/>
      <c r="E264" s="162"/>
      <c r="F264" s="162"/>
      <c r="G264" s="162"/>
      <c r="H264" s="162"/>
      <c r="I264" s="162"/>
      <c r="J264" s="162"/>
      <c r="K264" s="181"/>
      <c r="L264" s="181"/>
      <c r="M264" s="158"/>
      <c r="N264" s="158"/>
      <c r="O264" s="162"/>
      <c r="P264" s="162"/>
      <c r="Q264" s="162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  <c r="AB264" s="236"/>
    </row>
    <row r="265" spans="1:28" ht="21">
      <c r="A265" s="236"/>
      <c r="B265" s="264"/>
      <c r="C265" s="265"/>
      <c r="D265" s="264"/>
      <c r="E265" s="162"/>
      <c r="F265" s="162"/>
      <c r="G265" s="162"/>
      <c r="H265" s="162"/>
      <c r="I265" s="162"/>
      <c r="J265" s="162"/>
      <c r="K265" s="181"/>
      <c r="L265" s="181"/>
      <c r="M265" s="158"/>
      <c r="N265" s="158"/>
      <c r="O265" s="162"/>
      <c r="P265" s="162"/>
      <c r="Q265" s="162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  <c r="AB265" s="236"/>
    </row>
    <row r="266" spans="1:28" ht="21">
      <c r="A266" s="236"/>
      <c r="B266" s="264"/>
      <c r="C266" s="265"/>
      <c r="D266" s="264"/>
      <c r="E266" s="162"/>
      <c r="F266" s="162"/>
      <c r="G266" s="162"/>
      <c r="H266" s="162"/>
      <c r="I266" s="162"/>
      <c r="J266" s="162"/>
      <c r="K266" s="181"/>
      <c r="L266" s="181"/>
      <c r="M266" s="158"/>
      <c r="N266" s="158"/>
      <c r="O266" s="162"/>
      <c r="P266" s="162"/>
      <c r="Q266" s="162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  <c r="AB266" s="236"/>
    </row>
    <row r="267" spans="1:28" ht="21">
      <c r="A267" s="236"/>
      <c r="B267" s="264"/>
      <c r="C267" s="265"/>
      <c r="D267" s="264"/>
      <c r="E267" s="162"/>
      <c r="F267" s="162"/>
      <c r="G267" s="162"/>
      <c r="H267" s="162"/>
      <c r="I267" s="162"/>
      <c r="J267" s="162"/>
      <c r="K267" s="181"/>
      <c r="L267" s="181"/>
      <c r="M267" s="158"/>
      <c r="N267" s="158"/>
      <c r="O267" s="162"/>
      <c r="P267" s="162"/>
      <c r="Q267" s="162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  <c r="AB267" s="236"/>
    </row>
    <row r="268" spans="1:28" ht="21">
      <c r="A268" s="236"/>
      <c r="B268" s="264"/>
      <c r="C268" s="265"/>
      <c r="D268" s="264"/>
      <c r="E268" s="162"/>
      <c r="F268" s="162"/>
      <c r="G268" s="162"/>
      <c r="H268" s="162"/>
      <c r="I268" s="162"/>
      <c r="J268" s="162"/>
      <c r="K268" s="181"/>
      <c r="L268" s="181"/>
      <c r="M268" s="158"/>
      <c r="N268" s="158"/>
      <c r="O268" s="162"/>
      <c r="P268" s="162"/>
      <c r="Q268" s="162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  <c r="AB268" s="236"/>
    </row>
    <row r="269" spans="1:28" ht="21">
      <c r="A269" s="236"/>
      <c r="B269" s="264"/>
      <c r="C269" s="265"/>
      <c r="D269" s="264"/>
      <c r="E269" s="162"/>
      <c r="F269" s="162"/>
      <c r="G269" s="162"/>
      <c r="H269" s="162"/>
      <c r="I269" s="162"/>
      <c r="J269" s="162"/>
      <c r="K269" s="181"/>
      <c r="L269" s="181"/>
      <c r="M269" s="158"/>
      <c r="N269" s="158"/>
      <c r="O269" s="162"/>
      <c r="P269" s="162"/>
      <c r="Q269" s="162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  <c r="AB269" s="236"/>
    </row>
    <row r="270" spans="1:28" ht="21">
      <c r="A270" s="236"/>
      <c r="B270" s="264"/>
      <c r="C270" s="265"/>
      <c r="D270" s="264"/>
      <c r="E270" s="162"/>
      <c r="F270" s="162"/>
      <c r="G270" s="162"/>
      <c r="H270" s="162"/>
      <c r="I270" s="162"/>
      <c r="J270" s="162"/>
      <c r="K270" s="181"/>
      <c r="L270" s="181"/>
      <c r="M270" s="158"/>
      <c r="N270" s="158"/>
      <c r="O270" s="162"/>
      <c r="P270" s="162"/>
      <c r="Q270" s="162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  <c r="AB270" s="236"/>
    </row>
    <row r="271" spans="1:28" ht="21">
      <c r="A271" s="236"/>
      <c r="B271" s="264"/>
      <c r="C271" s="265"/>
      <c r="D271" s="264"/>
      <c r="E271" s="162"/>
      <c r="F271" s="162"/>
      <c r="G271" s="162"/>
      <c r="H271" s="162"/>
      <c r="I271" s="162"/>
      <c r="J271" s="162"/>
      <c r="K271" s="181"/>
      <c r="L271" s="181"/>
      <c r="M271" s="158"/>
      <c r="N271" s="158"/>
      <c r="O271" s="162"/>
      <c r="P271" s="162"/>
      <c r="Q271" s="162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</row>
    <row r="272" spans="1:28" ht="21">
      <c r="A272" s="236"/>
      <c r="B272" s="264"/>
      <c r="C272" s="265"/>
      <c r="D272" s="264"/>
      <c r="E272" s="162"/>
      <c r="F272" s="162"/>
      <c r="G272" s="162"/>
      <c r="H272" s="162"/>
      <c r="I272" s="162"/>
      <c r="J272" s="162"/>
      <c r="K272" s="181"/>
      <c r="L272" s="181"/>
      <c r="M272" s="158"/>
      <c r="N272" s="158"/>
      <c r="O272" s="162"/>
      <c r="P272" s="162"/>
      <c r="Q272" s="162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  <c r="AB272" s="236"/>
    </row>
    <row r="273" spans="1:28" ht="21">
      <c r="A273" s="236"/>
      <c r="B273" s="264"/>
      <c r="C273" s="265"/>
      <c r="D273" s="264"/>
      <c r="E273" s="162"/>
      <c r="F273" s="162"/>
      <c r="G273" s="162"/>
      <c r="H273" s="162"/>
      <c r="I273" s="162"/>
      <c r="J273" s="162"/>
      <c r="K273" s="181"/>
      <c r="L273" s="181"/>
      <c r="M273" s="158"/>
      <c r="N273" s="158"/>
      <c r="O273" s="162"/>
      <c r="P273" s="162"/>
      <c r="Q273" s="162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  <c r="AB273" s="236"/>
    </row>
    <row r="274" spans="1:28" ht="21">
      <c r="A274" s="236"/>
      <c r="B274" s="264"/>
      <c r="C274" s="265"/>
      <c r="D274" s="264"/>
      <c r="E274" s="162"/>
      <c r="F274" s="162"/>
      <c r="G274" s="162"/>
      <c r="H274" s="162"/>
      <c r="I274" s="162"/>
      <c r="J274" s="162"/>
      <c r="K274" s="181"/>
      <c r="L274" s="181"/>
      <c r="M274" s="158"/>
      <c r="N274" s="158"/>
      <c r="O274" s="162"/>
      <c r="P274" s="162"/>
      <c r="Q274" s="162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  <c r="AB274" s="236"/>
    </row>
    <row r="275" spans="1:28" ht="21">
      <c r="A275" s="236"/>
      <c r="B275" s="264"/>
      <c r="C275" s="265"/>
      <c r="D275" s="264"/>
      <c r="E275" s="162"/>
      <c r="F275" s="162"/>
      <c r="G275" s="162"/>
      <c r="H275" s="162"/>
      <c r="I275" s="162"/>
      <c r="J275" s="162"/>
      <c r="K275" s="181"/>
      <c r="L275" s="181"/>
      <c r="M275" s="158"/>
      <c r="N275" s="158"/>
      <c r="O275" s="162"/>
      <c r="P275" s="162"/>
      <c r="Q275" s="162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  <c r="AB275" s="236"/>
    </row>
    <row r="276" spans="1:28" ht="21">
      <c r="A276" s="236"/>
      <c r="B276" s="264"/>
      <c r="C276" s="265"/>
      <c r="D276" s="264"/>
      <c r="E276" s="162"/>
      <c r="F276" s="162"/>
      <c r="G276" s="162"/>
      <c r="H276" s="162"/>
      <c r="I276" s="162"/>
      <c r="J276" s="162"/>
      <c r="K276" s="181"/>
      <c r="L276" s="181"/>
      <c r="M276" s="158"/>
      <c r="N276" s="158"/>
      <c r="O276" s="162"/>
      <c r="P276" s="162"/>
      <c r="Q276" s="162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</row>
    <row r="277" spans="1:28" ht="21">
      <c r="A277" s="236"/>
      <c r="B277" s="264"/>
      <c r="C277" s="265"/>
      <c r="D277" s="264"/>
      <c r="E277" s="162"/>
      <c r="F277" s="162"/>
      <c r="G277" s="162"/>
      <c r="H277" s="162"/>
      <c r="I277" s="162"/>
      <c r="J277" s="162"/>
      <c r="K277" s="181"/>
      <c r="L277" s="181"/>
      <c r="M277" s="158"/>
      <c r="N277" s="158"/>
      <c r="O277" s="162"/>
      <c r="P277" s="162"/>
      <c r="Q277" s="162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</row>
    <row r="278" spans="1:28" ht="21">
      <c r="A278" s="236"/>
      <c r="B278" s="264"/>
      <c r="C278" s="265"/>
      <c r="D278" s="264"/>
      <c r="E278" s="162"/>
      <c r="F278" s="162"/>
      <c r="G278" s="162"/>
      <c r="H278" s="162"/>
      <c r="I278" s="162"/>
      <c r="J278" s="162"/>
      <c r="K278" s="181"/>
      <c r="L278" s="181"/>
      <c r="M278" s="158"/>
      <c r="N278" s="158"/>
      <c r="O278" s="162"/>
      <c r="P278" s="162"/>
      <c r="Q278" s="162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</row>
    <row r="279" spans="1:28" ht="21">
      <c r="A279" s="236"/>
      <c r="B279" s="264"/>
      <c r="C279" s="265"/>
      <c r="D279" s="264"/>
      <c r="E279" s="162"/>
      <c r="F279" s="162"/>
      <c r="G279" s="162"/>
      <c r="H279" s="162"/>
      <c r="I279" s="162"/>
      <c r="J279" s="162"/>
      <c r="K279" s="181"/>
      <c r="L279" s="181"/>
      <c r="M279" s="158"/>
      <c r="N279" s="158"/>
      <c r="O279" s="162"/>
      <c r="P279" s="162"/>
      <c r="Q279" s="162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</row>
    <row r="280" spans="1:28" ht="21">
      <c r="A280" s="236"/>
      <c r="B280" s="264"/>
      <c r="C280" s="265"/>
      <c r="D280" s="264"/>
      <c r="E280" s="162"/>
      <c r="F280" s="162"/>
      <c r="G280" s="162"/>
      <c r="H280" s="162"/>
      <c r="I280" s="162"/>
      <c r="J280" s="162"/>
      <c r="K280" s="181"/>
      <c r="L280" s="181"/>
      <c r="M280" s="158"/>
      <c r="N280" s="158"/>
      <c r="O280" s="162"/>
      <c r="P280" s="162"/>
      <c r="Q280" s="162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</row>
    <row r="281" spans="1:28" ht="21">
      <c r="A281" s="236"/>
      <c r="B281" s="264"/>
      <c r="C281" s="265"/>
      <c r="D281" s="264"/>
      <c r="E281" s="162"/>
      <c r="F281" s="162"/>
      <c r="G281" s="162"/>
      <c r="H281" s="162"/>
      <c r="I281" s="162"/>
      <c r="J281" s="162"/>
      <c r="K281" s="181"/>
      <c r="L281" s="181"/>
      <c r="M281" s="158"/>
      <c r="N281" s="158"/>
      <c r="O281" s="162"/>
      <c r="P281" s="162"/>
      <c r="Q281" s="162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</row>
    <row r="282" spans="1:28" ht="21">
      <c r="A282" s="236"/>
      <c r="B282" s="264"/>
      <c r="C282" s="265"/>
      <c r="D282" s="264"/>
      <c r="E282" s="162"/>
      <c r="F282" s="162"/>
      <c r="G282" s="162"/>
      <c r="H282" s="162"/>
      <c r="I282" s="162"/>
      <c r="J282" s="162"/>
      <c r="K282" s="181"/>
      <c r="L282" s="181"/>
      <c r="M282" s="158"/>
      <c r="N282" s="158"/>
      <c r="O282" s="162"/>
      <c r="P282" s="162"/>
      <c r="Q282" s="162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</row>
    <row r="283" spans="1:28" ht="21">
      <c r="A283" s="236"/>
      <c r="B283" s="264"/>
      <c r="C283" s="265"/>
      <c r="D283" s="264"/>
      <c r="E283" s="162"/>
      <c r="F283" s="162"/>
      <c r="G283" s="162"/>
      <c r="H283" s="162"/>
      <c r="I283" s="162"/>
      <c r="J283" s="162"/>
      <c r="K283" s="181"/>
      <c r="L283" s="181"/>
      <c r="M283" s="158"/>
      <c r="N283" s="158"/>
      <c r="O283" s="162"/>
      <c r="P283" s="162"/>
      <c r="Q283" s="162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</row>
    <row r="284" spans="1:28" ht="21">
      <c r="A284" s="236"/>
      <c r="B284" s="264"/>
      <c r="C284" s="265"/>
      <c r="D284" s="264"/>
      <c r="E284" s="162"/>
      <c r="F284" s="162"/>
      <c r="G284" s="162"/>
      <c r="H284" s="162"/>
      <c r="I284" s="162"/>
      <c r="J284" s="162"/>
      <c r="K284" s="181"/>
      <c r="L284" s="181"/>
      <c r="M284" s="158"/>
      <c r="N284" s="158"/>
      <c r="O284" s="162"/>
      <c r="P284" s="162"/>
      <c r="Q284" s="162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</row>
    <row r="285" spans="1:28" ht="21">
      <c r="A285" s="236"/>
      <c r="B285" s="264"/>
      <c r="C285" s="265"/>
      <c r="D285" s="264"/>
      <c r="E285" s="162"/>
      <c r="F285" s="162"/>
      <c r="G285" s="162"/>
      <c r="H285" s="162"/>
      <c r="I285" s="162"/>
      <c r="J285" s="162"/>
      <c r="K285" s="181"/>
      <c r="L285" s="181"/>
      <c r="M285" s="158"/>
      <c r="N285" s="158"/>
      <c r="O285" s="162"/>
      <c r="P285" s="162"/>
      <c r="Q285" s="162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</row>
    <row r="286" spans="1:28" ht="21">
      <c r="A286" s="236"/>
      <c r="B286" s="264"/>
      <c r="C286" s="265"/>
      <c r="D286" s="264"/>
      <c r="E286" s="162"/>
      <c r="F286" s="162"/>
      <c r="G286" s="162"/>
      <c r="H286" s="162"/>
      <c r="I286" s="162"/>
      <c r="J286" s="162"/>
      <c r="K286" s="181"/>
      <c r="L286" s="181"/>
      <c r="M286" s="158"/>
      <c r="N286" s="158"/>
      <c r="O286" s="162"/>
      <c r="P286" s="162"/>
      <c r="Q286" s="162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</row>
    <row r="287" spans="1:28" ht="21">
      <c r="A287" s="236"/>
      <c r="B287" s="264"/>
      <c r="C287" s="265"/>
      <c r="D287" s="264"/>
      <c r="E287" s="162"/>
      <c r="F287" s="162"/>
      <c r="G287" s="162"/>
      <c r="H287" s="162"/>
      <c r="I287" s="162"/>
      <c r="J287" s="162"/>
      <c r="K287" s="181"/>
      <c r="L287" s="181"/>
      <c r="M287" s="158"/>
      <c r="N287" s="158"/>
      <c r="O287" s="162"/>
      <c r="P287" s="162"/>
      <c r="Q287" s="162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</row>
    <row r="288" spans="1:28" ht="21">
      <c r="A288" s="236"/>
      <c r="B288" s="264"/>
      <c r="C288" s="265"/>
      <c r="D288" s="264"/>
      <c r="E288" s="162"/>
      <c r="F288" s="162"/>
      <c r="G288" s="162"/>
      <c r="H288" s="162"/>
      <c r="I288" s="162"/>
      <c r="J288" s="162"/>
      <c r="K288" s="181"/>
      <c r="L288" s="181"/>
      <c r="M288" s="158"/>
      <c r="N288" s="158"/>
      <c r="O288" s="162"/>
      <c r="P288" s="162"/>
      <c r="Q288" s="162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</row>
    <row r="289" spans="1:28" ht="21">
      <c r="A289" s="236"/>
      <c r="B289" s="264"/>
      <c r="C289" s="265"/>
      <c r="D289" s="264"/>
      <c r="E289" s="162"/>
      <c r="F289" s="162"/>
      <c r="G289" s="162"/>
      <c r="H289" s="162"/>
      <c r="I289" s="162"/>
      <c r="J289" s="162"/>
      <c r="K289" s="181"/>
      <c r="L289" s="181"/>
      <c r="M289" s="158"/>
      <c r="N289" s="158"/>
      <c r="O289" s="162"/>
      <c r="P289" s="162"/>
      <c r="Q289" s="162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</row>
    <row r="290" spans="1:28" ht="21">
      <c r="A290" s="236"/>
      <c r="B290" s="264"/>
      <c r="C290" s="265"/>
      <c r="D290" s="264"/>
      <c r="E290" s="162"/>
      <c r="F290" s="162"/>
      <c r="G290" s="162"/>
      <c r="H290" s="162"/>
      <c r="I290" s="162"/>
      <c r="J290" s="162"/>
      <c r="K290" s="181"/>
      <c r="L290" s="181"/>
      <c r="M290" s="158"/>
      <c r="N290" s="158"/>
      <c r="O290" s="162"/>
      <c r="P290" s="162"/>
      <c r="Q290" s="162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</row>
    <row r="291" spans="1:28" ht="21">
      <c r="A291" s="236"/>
      <c r="B291" s="264"/>
      <c r="C291" s="265"/>
      <c r="D291" s="264"/>
      <c r="E291" s="162"/>
      <c r="F291" s="162"/>
      <c r="G291" s="162"/>
      <c r="H291" s="162"/>
      <c r="I291" s="162"/>
      <c r="J291" s="162"/>
      <c r="K291" s="181"/>
      <c r="L291" s="181"/>
      <c r="M291" s="158"/>
      <c r="N291" s="158"/>
      <c r="O291" s="162"/>
      <c r="P291" s="162"/>
      <c r="Q291" s="162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</row>
    <row r="292" spans="1:28" ht="21">
      <c r="A292" s="236"/>
      <c r="B292" s="264"/>
      <c r="C292" s="265"/>
      <c r="D292" s="264"/>
      <c r="E292" s="162"/>
      <c r="F292" s="162"/>
      <c r="G292" s="162"/>
      <c r="H292" s="162"/>
      <c r="I292" s="162"/>
      <c r="J292" s="162"/>
      <c r="K292" s="181"/>
      <c r="L292" s="181"/>
      <c r="M292" s="158"/>
      <c r="N292" s="158"/>
      <c r="O292" s="162"/>
      <c r="P292" s="162"/>
      <c r="Q292" s="162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</row>
    <row r="293" spans="1:28" ht="21">
      <c r="A293" s="236"/>
      <c r="B293" s="264"/>
      <c r="C293" s="265"/>
      <c r="D293" s="264"/>
      <c r="E293" s="162"/>
      <c r="F293" s="162"/>
      <c r="G293" s="162"/>
      <c r="H293" s="162"/>
      <c r="I293" s="162"/>
      <c r="J293" s="162"/>
      <c r="K293" s="181"/>
      <c r="L293" s="181"/>
      <c r="M293" s="158"/>
      <c r="N293" s="158"/>
      <c r="O293" s="162"/>
      <c r="P293" s="162"/>
      <c r="Q293" s="162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</row>
    <row r="294" spans="1:28" ht="21">
      <c r="A294" s="236"/>
      <c r="B294" s="264"/>
      <c r="C294" s="265"/>
      <c r="D294" s="264"/>
      <c r="E294" s="162"/>
      <c r="F294" s="162"/>
      <c r="G294" s="162"/>
      <c r="H294" s="162"/>
      <c r="I294" s="162"/>
      <c r="J294" s="162"/>
      <c r="K294" s="181"/>
      <c r="L294" s="181"/>
      <c r="M294" s="158"/>
      <c r="N294" s="158"/>
      <c r="O294" s="162"/>
      <c r="P294" s="162"/>
      <c r="Q294" s="162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</row>
    <row r="295" spans="1:28" ht="21">
      <c r="A295" s="236"/>
      <c r="B295" s="264"/>
      <c r="C295" s="265"/>
      <c r="D295" s="264"/>
      <c r="E295" s="162"/>
      <c r="F295" s="162"/>
      <c r="G295" s="162"/>
      <c r="H295" s="162"/>
      <c r="I295" s="162"/>
      <c r="J295" s="162"/>
      <c r="K295" s="181"/>
      <c r="L295" s="181"/>
      <c r="M295" s="158"/>
      <c r="N295" s="158"/>
      <c r="O295" s="162"/>
      <c r="P295" s="162"/>
      <c r="Q295" s="162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</row>
    <row r="296" spans="1:28" ht="21">
      <c r="A296" s="236"/>
      <c r="B296" s="264"/>
      <c r="C296" s="265"/>
      <c r="D296" s="264"/>
      <c r="E296" s="162"/>
      <c r="F296" s="162"/>
      <c r="G296" s="162"/>
      <c r="H296" s="162"/>
      <c r="I296" s="162"/>
      <c r="J296" s="162"/>
      <c r="K296" s="181"/>
      <c r="L296" s="181"/>
      <c r="M296" s="158"/>
      <c r="N296" s="158"/>
      <c r="O296" s="162"/>
      <c r="P296" s="162"/>
      <c r="Q296" s="162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</row>
    <row r="297" spans="1:28" ht="21">
      <c r="A297" s="236"/>
      <c r="B297" s="264"/>
      <c r="C297" s="265"/>
      <c r="D297" s="264"/>
      <c r="E297" s="162"/>
      <c r="F297" s="162"/>
      <c r="G297" s="162"/>
      <c r="H297" s="162"/>
      <c r="I297" s="162"/>
      <c r="J297" s="162"/>
      <c r="K297" s="181"/>
      <c r="L297" s="181"/>
      <c r="M297" s="158"/>
      <c r="N297" s="158"/>
      <c r="O297" s="162"/>
      <c r="P297" s="162"/>
      <c r="Q297" s="162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</row>
    <row r="298" spans="1:28" ht="21">
      <c r="A298" s="236"/>
      <c r="B298" s="264"/>
      <c r="C298" s="265"/>
      <c r="D298" s="264"/>
      <c r="E298" s="162"/>
      <c r="F298" s="162"/>
      <c r="G298" s="162"/>
      <c r="H298" s="162"/>
      <c r="I298" s="162"/>
      <c r="J298" s="162"/>
      <c r="K298" s="181"/>
      <c r="L298" s="181"/>
      <c r="M298" s="158"/>
      <c r="N298" s="158"/>
      <c r="O298" s="162"/>
      <c r="P298" s="162"/>
      <c r="Q298" s="162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</row>
    <row r="299" spans="1:28" ht="21">
      <c r="A299" s="236"/>
      <c r="B299" s="264"/>
      <c r="C299" s="265"/>
      <c r="D299" s="264"/>
      <c r="E299" s="162"/>
      <c r="F299" s="162"/>
      <c r="G299" s="162"/>
      <c r="H299" s="162"/>
      <c r="I299" s="162"/>
      <c r="J299" s="162"/>
      <c r="K299" s="181"/>
      <c r="L299" s="181"/>
      <c r="M299" s="158"/>
      <c r="N299" s="158"/>
      <c r="O299" s="162"/>
      <c r="P299" s="162"/>
      <c r="Q299" s="162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</row>
    <row r="300" spans="1:28" ht="21">
      <c r="A300" s="236"/>
      <c r="B300" s="264"/>
      <c r="C300" s="265"/>
      <c r="D300" s="264"/>
      <c r="E300" s="162"/>
      <c r="F300" s="162"/>
      <c r="G300" s="162"/>
      <c r="H300" s="162"/>
      <c r="I300" s="162"/>
      <c r="J300" s="162"/>
      <c r="K300" s="181"/>
      <c r="L300" s="181"/>
      <c r="M300" s="158"/>
      <c r="N300" s="158"/>
      <c r="O300" s="162"/>
      <c r="P300" s="162"/>
      <c r="Q300" s="162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</row>
    <row r="301" spans="1:28" ht="21">
      <c r="A301" s="236"/>
      <c r="B301" s="264"/>
      <c r="C301" s="265"/>
      <c r="D301" s="264"/>
      <c r="E301" s="162"/>
      <c r="F301" s="162"/>
      <c r="G301" s="162"/>
      <c r="H301" s="162"/>
      <c r="I301" s="162"/>
      <c r="J301" s="162"/>
      <c r="K301" s="181"/>
      <c r="L301" s="181"/>
      <c r="M301" s="158"/>
      <c r="N301" s="158"/>
      <c r="O301" s="162"/>
      <c r="P301" s="162"/>
      <c r="Q301" s="162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</row>
    <row r="302" spans="1:28" ht="21">
      <c r="A302" s="236"/>
      <c r="B302" s="264"/>
      <c r="C302" s="265"/>
      <c r="D302" s="264"/>
      <c r="E302" s="162"/>
      <c r="F302" s="162"/>
      <c r="G302" s="162"/>
      <c r="H302" s="162"/>
      <c r="I302" s="162"/>
      <c r="J302" s="162"/>
      <c r="K302" s="181"/>
      <c r="L302" s="181"/>
      <c r="M302" s="158"/>
      <c r="N302" s="158"/>
      <c r="O302" s="162"/>
      <c r="P302" s="162"/>
      <c r="Q302" s="162"/>
      <c r="R302" s="236"/>
      <c r="S302" s="236"/>
      <c r="T302" s="236"/>
      <c r="U302" s="236"/>
      <c r="V302" s="236"/>
      <c r="W302" s="236"/>
      <c r="X302" s="236"/>
      <c r="Y302" s="236"/>
      <c r="Z302" s="236"/>
      <c r="AA302" s="236"/>
      <c r="AB302" s="236"/>
    </row>
    <row r="303" spans="1:28" ht="21">
      <c r="A303" s="236"/>
      <c r="B303" s="264"/>
      <c r="C303" s="265"/>
      <c r="D303" s="264"/>
      <c r="E303" s="162"/>
      <c r="F303" s="162"/>
      <c r="G303" s="162"/>
      <c r="H303" s="162"/>
      <c r="I303" s="162"/>
      <c r="J303" s="162"/>
      <c r="K303" s="181"/>
      <c r="L303" s="181"/>
      <c r="M303" s="158"/>
      <c r="N303" s="158"/>
      <c r="O303" s="162"/>
      <c r="P303" s="162"/>
      <c r="Q303" s="162"/>
      <c r="R303" s="236"/>
      <c r="S303" s="236"/>
      <c r="T303" s="236"/>
      <c r="U303" s="236"/>
      <c r="V303" s="236"/>
      <c r="W303" s="236"/>
      <c r="X303" s="236"/>
      <c r="Y303" s="236"/>
      <c r="Z303" s="236"/>
      <c r="AA303" s="236"/>
      <c r="AB303" s="236"/>
    </row>
    <row r="304" spans="1:28" ht="21">
      <c r="A304" s="236"/>
      <c r="B304" s="264"/>
      <c r="C304" s="265"/>
      <c r="D304" s="264"/>
      <c r="E304" s="162"/>
      <c r="F304" s="162"/>
      <c r="G304" s="162"/>
      <c r="H304" s="162"/>
      <c r="I304" s="162"/>
      <c r="J304" s="162"/>
      <c r="K304" s="181"/>
      <c r="L304" s="181"/>
      <c r="M304" s="158"/>
      <c r="N304" s="158"/>
      <c r="O304" s="162"/>
      <c r="P304" s="162"/>
      <c r="Q304" s="162"/>
      <c r="R304" s="236"/>
      <c r="S304" s="236"/>
      <c r="T304" s="236"/>
      <c r="U304" s="236"/>
      <c r="V304" s="236"/>
      <c r="W304" s="236"/>
      <c r="X304" s="236"/>
      <c r="Y304" s="236"/>
      <c r="Z304" s="236"/>
      <c r="AA304" s="236"/>
      <c r="AB304" s="236"/>
    </row>
    <row r="305" spans="1:28" ht="21">
      <c r="A305" s="236"/>
      <c r="B305" s="264"/>
      <c r="C305" s="265"/>
      <c r="D305" s="264"/>
      <c r="E305" s="162"/>
      <c r="F305" s="162"/>
      <c r="G305" s="162"/>
      <c r="H305" s="162"/>
      <c r="I305" s="162"/>
      <c r="J305" s="162"/>
      <c r="K305" s="181"/>
      <c r="L305" s="181"/>
      <c r="M305" s="158"/>
      <c r="N305" s="158"/>
      <c r="O305" s="162"/>
      <c r="P305" s="162"/>
      <c r="Q305" s="162"/>
      <c r="R305" s="236"/>
      <c r="S305" s="236"/>
      <c r="T305" s="236"/>
      <c r="U305" s="236"/>
      <c r="V305" s="236"/>
      <c r="W305" s="236"/>
      <c r="X305" s="236"/>
      <c r="Y305" s="236"/>
      <c r="Z305" s="236"/>
      <c r="AA305" s="236"/>
      <c r="AB305" s="236"/>
    </row>
    <row r="306" spans="1:28" ht="21">
      <c r="A306" s="236"/>
      <c r="B306" s="264"/>
      <c r="C306" s="265"/>
      <c r="D306" s="264"/>
      <c r="E306" s="162"/>
      <c r="F306" s="162"/>
      <c r="G306" s="162"/>
      <c r="H306" s="162"/>
      <c r="I306" s="162"/>
      <c r="J306" s="162"/>
      <c r="K306" s="181"/>
      <c r="L306" s="181"/>
      <c r="M306" s="158"/>
      <c r="N306" s="158"/>
      <c r="O306" s="162"/>
      <c r="P306" s="162"/>
      <c r="Q306" s="162"/>
      <c r="R306" s="236"/>
      <c r="S306" s="236"/>
      <c r="T306" s="236"/>
      <c r="U306" s="236"/>
      <c r="V306" s="236"/>
      <c r="W306" s="236"/>
      <c r="X306" s="236"/>
      <c r="Y306" s="236"/>
      <c r="Z306" s="236"/>
      <c r="AA306" s="236"/>
      <c r="AB306" s="236"/>
    </row>
    <row r="307" spans="1:28" ht="21">
      <c r="A307" s="236"/>
      <c r="B307" s="264"/>
      <c r="C307" s="265"/>
      <c r="D307" s="264"/>
      <c r="E307" s="162"/>
      <c r="F307" s="162"/>
      <c r="G307" s="162"/>
      <c r="H307" s="162"/>
      <c r="I307" s="162"/>
      <c r="J307" s="162"/>
      <c r="K307" s="181"/>
      <c r="L307" s="181"/>
      <c r="M307" s="158"/>
      <c r="N307" s="158"/>
      <c r="O307" s="162"/>
      <c r="P307" s="162"/>
      <c r="Q307" s="162"/>
      <c r="R307" s="236"/>
      <c r="S307" s="236"/>
      <c r="T307" s="236"/>
      <c r="U307" s="236"/>
      <c r="V307" s="236"/>
      <c r="W307" s="236"/>
      <c r="X307" s="236"/>
      <c r="Y307" s="236"/>
      <c r="Z307" s="236"/>
      <c r="AA307" s="236"/>
      <c r="AB307" s="236"/>
    </row>
    <row r="308" spans="1:28" ht="21">
      <c r="A308" s="236"/>
      <c r="B308" s="264"/>
      <c r="C308" s="265"/>
      <c r="D308" s="264"/>
      <c r="E308" s="162"/>
      <c r="F308" s="162"/>
      <c r="G308" s="162"/>
      <c r="H308" s="162"/>
      <c r="I308" s="162"/>
      <c r="J308" s="162"/>
      <c r="K308" s="181"/>
      <c r="L308" s="181"/>
      <c r="M308" s="158"/>
      <c r="N308" s="158"/>
      <c r="O308" s="162"/>
      <c r="P308" s="162"/>
      <c r="Q308" s="162"/>
      <c r="R308" s="236"/>
      <c r="S308" s="236"/>
      <c r="T308" s="236"/>
      <c r="U308" s="236"/>
      <c r="V308" s="236"/>
      <c r="W308" s="236"/>
      <c r="X308" s="236"/>
      <c r="Y308" s="236"/>
      <c r="Z308" s="236"/>
      <c r="AA308" s="236"/>
      <c r="AB308" s="236"/>
    </row>
    <row r="309" spans="1:28" ht="21">
      <c r="A309" s="236"/>
      <c r="B309" s="264"/>
      <c r="C309" s="265"/>
      <c r="D309" s="264"/>
      <c r="E309" s="162"/>
      <c r="F309" s="162"/>
      <c r="G309" s="162"/>
      <c r="H309" s="162"/>
      <c r="I309" s="162"/>
      <c r="J309" s="162"/>
      <c r="K309" s="181"/>
      <c r="L309" s="181"/>
      <c r="M309" s="158"/>
      <c r="N309" s="158"/>
      <c r="O309" s="162"/>
      <c r="P309" s="162"/>
      <c r="Q309" s="162"/>
      <c r="R309" s="236"/>
      <c r="S309" s="236"/>
      <c r="T309" s="236"/>
      <c r="U309" s="236"/>
      <c r="V309" s="236"/>
      <c r="W309" s="236"/>
      <c r="X309" s="236"/>
      <c r="Y309" s="236"/>
      <c r="Z309" s="236"/>
      <c r="AA309" s="236"/>
      <c r="AB309" s="236"/>
    </row>
    <row r="310" spans="1:28" ht="21">
      <c r="A310" s="236"/>
      <c r="B310" s="264"/>
      <c r="C310" s="265"/>
      <c r="D310" s="264"/>
      <c r="E310" s="162"/>
      <c r="F310" s="162"/>
      <c r="G310" s="162"/>
      <c r="H310" s="162"/>
      <c r="I310" s="162"/>
      <c r="J310" s="162"/>
      <c r="K310" s="181"/>
      <c r="L310" s="181"/>
      <c r="M310" s="158"/>
      <c r="N310" s="158"/>
      <c r="O310" s="162"/>
      <c r="P310" s="162"/>
      <c r="Q310" s="162"/>
      <c r="R310" s="236"/>
      <c r="S310" s="236"/>
      <c r="T310" s="236"/>
      <c r="U310" s="236"/>
      <c r="V310" s="236"/>
      <c r="W310" s="236"/>
      <c r="X310" s="236"/>
      <c r="Y310" s="236"/>
      <c r="Z310" s="236"/>
      <c r="AA310" s="236"/>
      <c r="AB310" s="236"/>
    </row>
    <row r="311" spans="1:28" ht="21">
      <c r="A311" s="236"/>
      <c r="B311" s="264"/>
      <c r="C311" s="265"/>
      <c r="D311" s="264"/>
      <c r="E311" s="162"/>
      <c r="F311" s="162"/>
      <c r="G311" s="162"/>
      <c r="H311" s="162"/>
      <c r="I311" s="162"/>
      <c r="J311" s="162"/>
      <c r="K311" s="181"/>
      <c r="L311" s="181"/>
      <c r="M311" s="158"/>
      <c r="N311" s="158"/>
      <c r="O311" s="162"/>
      <c r="P311" s="162"/>
      <c r="Q311" s="162"/>
      <c r="R311" s="236"/>
      <c r="S311" s="236"/>
      <c r="T311" s="236"/>
      <c r="U311" s="236"/>
      <c r="V311" s="236"/>
      <c r="W311" s="236"/>
      <c r="X311" s="236"/>
      <c r="Y311" s="236"/>
      <c r="Z311" s="236"/>
      <c r="AA311" s="236"/>
      <c r="AB311" s="236"/>
    </row>
    <row r="312" spans="1:28" ht="21">
      <c r="A312" s="236"/>
      <c r="B312" s="264"/>
      <c r="C312" s="265"/>
      <c r="D312" s="264"/>
      <c r="E312" s="162"/>
      <c r="F312" s="162"/>
      <c r="G312" s="162"/>
      <c r="H312" s="162"/>
      <c r="I312" s="162"/>
      <c r="J312" s="162"/>
      <c r="K312" s="181"/>
      <c r="L312" s="181"/>
      <c r="M312" s="158"/>
      <c r="N312" s="158"/>
      <c r="O312" s="162"/>
      <c r="P312" s="162"/>
      <c r="Q312" s="162"/>
      <c r="R312" s="236"/>
      <c r="S312" s="236"/>
      <c r="T312" s="236"/>
      <c r="U312" s="236"/>
      <c r="V312" s="236"/>
      <c r="W312" s="236"/>
      <c r="X312" s="236"/>
      <c r="Y312" s="236"/>
      <c r="Z312" s="236"/>
      <c r="AA312" s="236"/>
      <c r="AB312" s="236"/>
    </row>
    <row r="313" spans="1:28" ht="21">
      <c r="A313" s="236"/>
      <c r="B313" s="264"/>
      <c r="C313" s="265"/>
      <c r="D313" s="264"/>
      <c r="E313" s="162"/>
      <c r="F313" s="162"/>
      <c r="G313" s="162"/>
      <c r="H313" s="162"/>
      <c r="I313" s="162"/>
      <c r="J313" s="162"/>
      <c r="K313" s="181"/>
      <c r="L313" s="181"/>
      <c r="M313" s="158"/>
      <c r="N313" s="158"/>
      <c r="O313" s="162"/>
      <c r="P313" s="162"/>
      <c r="Q313" s="162"/>
      <c r="R313" s="236"/>
      <c r="S313" s="236"/>
      <c r="T313" s="236"/>
      <c r="U313" s="236"/>
      <c r="V313" s="236"/>
      <c r="W313" s="236"/>
      <c r="X313" s="236"/>
      <c r="Y313" s="236"/>
      <c r="Z313" s="236"/>
      <c r="AA313" s="236"/>
      <c r="AB313" s="236"/>
    </row>
    <row r="314" spans="1:28" ht="21">
      <c r="A314" s="236"/>
      <c r="B314" s="264"/>
      <c r="C314" s="265"/>
      <c r="D314" s="264"/>
      <c r="E314" s="162"/>
      <c r="F314" s="162"/>
      <c r="G314" s="162"/>
      <c r="H314" s="162"/>
      <c r="I314" s="162"/>
      <c r="J314" s="162"/>
      <c r="K314" s="181"/>
      <c r="L314" s="181"/>
      <c r="M314" s="158"/>
      <c r="N314" s="158"/>
      <c r="O314" s="162"/>
      <c r="P314" s="162"/>
      <c r="Q314" s="162"/>
      <c r="R314" s="236"/>
      <c r="S314" s="236"/>
      <c r="T314" s="236"/>
      <c r="U314" s="236"/>
      <c r="V314" s="236"/>
      <c r="W314" s="236"/>
      <c r="X314" s="236"/>
      <c r="Y314" s="236"/>
      <c r="Z314" s="236"/>
      <c r="AA314" s="236"/>
      <c r="AB314" s="236"/>
    </row>
    <row r="315" spans="1:28" ht="21">
      <c r="A315" s="236"/>
      <c r="B315" s="264"/>
      <c r="C315" s="265"/>
      <c r="D315" s="264"/>
      <c r="E315" s="162"/>
      <c r="F315" s="162"/>
      <c r="G315" s="162"/>
      <c r="H315" s="162"/>
      <c r="I315" s="162"/>
      <c r="J315" s="162"/>
      <c r="K315" s="181"/>
      <c r="L315" s="181"/>
      <c r="M315" s="158"/>
      <c r="N315" s="158"/>
      <c r="O315" s="162"/>
      <c r="P315" s="162"/>
      <c r="Q315" s="162"/>
      <c r="R315" s="236"/>
      <c r="S315" s="236"/>
      <c r="T315" s="236"/>
      <c r="U315" s="236"/>
      <c r="V315" s="236"/>
      <c r="W315" s="236"/>
      <c r="X315" s="236"/>
      <c r="Y315" s="236"/>
      <c r="Z315" s="236"/>
      <c r="AA315" s="236"/>
      <c r="AB315" s="236"/>
    </row>
    <row r="316" spans="1:28" ht="21">
      <c r="A316" s="236"/>
      <c r="B316" s="264"/>
      <c r="C316" s="265"/>
      <c r="D316" s="264"/>
      <c r="E316" s="162"/>
      <c r="F316" s="162"/>
      <c r="G316" s="162"/>
      <c r="H316" s="162"/>
      <c r="I316" s="162"/>
      <c r="J316" s="162"/>
      <c r="K316" s="181"/>
      <c r="L316" s="181"/>
      <c r="M316" s="158"/>
      <c r="N316" s="158"/>
      <c r="O316" s="162"/>
      <c r="P316" s="162"/>
      <c r="Q316" s="162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  <c r="AB316" s="236"/>
    </row>
    <row r="317" spans="1:28" ht="21">
      <c r="A317" s="236"/>
      <c r="B317" s="264"/>
      <c r="C317" s="265"/>
      <c r="D317" s="264"/>
      <c r="E317" s="162"/>
      <c r="F317" s="162"/>
      <c r="G317" s="162"/>
      <c r="H317" s="162"/>
      <c r="I317" s="162"/>
      <c r="J317" s="162"/>
      <c r="K317" s="181"/>
      <c r="L317" s="181"/>
      <c r="M317" s="158"/>
      <c r="N317" s="158"/>
      <c r="O317" s="162"/>
      <c r="P317" s="162"/>
      <c r="Q317" s="162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  <c r="AB317" s="236"/>
    </row>
    <row r="318" spans="1:28" ht="21">
      <c r="A318" s="236"/>
      <c r="B318" s="264"/>
      <c r="C318" s="265"/>
      <c r="D318" s="264"/>
      <c r="E318" s="162"/>
      <c r="F318" s="162"/>
      <c r="G318" s="162"/>
      <c r="H318" s="162"/>
      <c r="I318" s="162"/>
      <c r="J318" s="162"/>
      <c r="K318" s="181"/>
      <c r="L318" s="181"/>
      <c r="M318" s="158"/>
      <c r="N318" s="158"/>
      <c r="O318" s="162"/>
      <c r="P318" s="162"/>
      <c r="Q318" s="162"/>
      <c r="R318" s="236"/>
      <c r="S318" s="236"/>
      <c r="T318" s="236"/>
      <c r="U318" s="236"/>
      <c r="V318" s="236"/>
      <c r="W318" s="236"/>
      <c r="X318" s="236"/>
      <c r="Y318" s="236"/>
      <c r="Z318" s="236"/>
      <c r="AA318" s="236"/>
      <c r="AB318" s="236"/>
    </row>
    <row r="319" spans="1:28" ht="21">
      <c r="A319" s="236"/>
      <c r="B319" s="264"/>
      <c r="C319" s="265"/>
      <c r="D319" s="264"/>
      <c r="E319" s="162"/>
      <c r="F319" s="162"/>
      <c r="G319" s="162"/>
      <c r="H319" s="162"/>
      <c r="I319" s="162"/>
      <c r="J319" s="162"/>
      <c r="K319" s="181"/>
      <c r="L319" s="181"/>
      <c r="M319" s="158"/>
      <c r="N319" s="158"/>
      <c r="O319" s="162"/>
      <c r="P319" s="162"/>
      <c r="Q319" s="162"/>
      <c r="R319" s="236"/>
      <c r="S319" s="236"/>
      <c r="T319" s="236"/>
      <c r="U319" s="236"/>
      <c r="V319" s="236"/>
      <c r="W319" s="236"/>
      <c r="X319" s="236"/>
      <c r="Y319" s="236"/>
      <c r="Z319" s="236"/>
      <c r="AA319" s="236"/>
      <c r="AB319" s="236"/>
    </row>
    <row r="320" spans="1:28" ht="21">
      <c r="A320" s="236"/>
      <c r="B320" s="264"/>
      <c r="C320" s="265"/>
      <c r="D320" s="264"/>
      <c r="E320" s="162"/>
      <c r="F320" s="162"/>
      <c r="G320" s="162"/>
      <c r="H320" s="162"/>
      <c r="I320" s="162"/>
      <c r="J320" s="162"/>
      <c r="K320" s="181"/>
      <c r="L320" s="181"/>
      <c r="M320" s="158"/>
      <c r="N320" s="158"/>
      <c r="O320" s="162"/>
      <c r="P320" s="162"/>
      <c r="Q320" s="162"/>
      <c r="R320" s="236"/>
      <c r="S320" s="236"/>
      <c r="T320" s="236"/>
      <c r="U320" s="236"/>
      <c r="V320" s="236"/>
      <c r="W320" s="236"/>
      <c r="X320" s="236"/>
      <c r="Y320" s="236"/>
      <c r="Z320" s="236"/>
      <c r="AA320" s="236"/>
      <c r="AB320" s="236"/>
    </row>
    <row r="321" spans="1:28" ht="21">
      <c r="A321" s="236"/>
      <c r="B321" s="264"/>
      <c r="C321" s="265"/>
      <c r="D321" s="264"/>
      <c r="E321" s="162"/>
      <c r="F321" s="162"/>
      <c r="G321" s="162"/>
      <c r="H321" s="162"/>
      <c r="I321" s="162"/>
      <c r="J321" s="162"/>
      <c r="K321" s="181"/>
      <c r="L321" s="181"/>
      <c r="M321" s="158"/>
      <c r="N321" s="158"/>
      <c r="O321" s="162"/>
      <c r="P321" s="162"/>
      <c r="Q321" s="162"/>
      <c r="R321" s="236"/>
      <c r="S321" s="236"/>
      <c r="T321" s="236"/>
      <c r="U321" s="236"/>
      <c r="V321" s="236"/>
      <c r="W321" s="236"/>
      <c r="X321" s="236"/>
      <c r="Y321" s="236"/>
      <c r="Z321" s="236"/>
      <c r="AA321" s="236"/>
      <c r="AB321" s="236"/>
    </row>
    <row r="322" spans="1:28" ht="21">
      <c r="A322" s="236"/>
      <c r="B322" s="264"/>
      <c r="C322" s="265"/>
      <c r="D322" s="264"/>
      <c r="E322" s="162"/>
      <c r="F322" s="162"/>
      <c r="G322" s="162"/>
      <c r="H322" s="162"/>
      <c r="I322" s="162"/>
      <c r="J322" s="162"/>
      <c r="K322" s="181"/>
      <c r="L322" s="181"/>
      <c r="M322" s="158"/>
      <c r="N322" s="158"/>
      <c r="O322" s="162"/>
      <c r="P322" s="162"/>
      <c r="Q322" s="162"/>
      <c r="R322" s="236"/>
      <c r="S322" s="236"/>
      <c r="T322" s="236"/>
      <c r="U322" s="236"/>
      <c r="V322" s="236"/>
      <c r="W322" s="236"/>
      <c r="X322" s="236"/>
      <c r="Y322" s="236"/>
      <c r="Z322" s="236"/>
      <c r="AA322" s="236"/>
      <c r="AB322" s="236"/>
    </row>
    <row r="323" spans="1:28" ht="21">
      <c r="A323" s="236"/>
      <c r="B323" s="264"/>
      <c r="C323" s="265"/>
      <c r="D323" s="264"/>
      <c r="E323" s="162"/>
      <c r="F323" s="162"/>
      <c r="G323" s="162"/>
      <c r="H323" s="162"/>
      <c r="I323" s="162"/>
      <c r="J323" s="162"/>
      <c r="K323" s="181"/>
      <c r="L323" s="181"/>
      <c r="M323" s="158"/>
      <c r="N323" s="158"/>
      <c r="O323" s="162"/>
      <c r="P323" s="162"/>
      <c r="Q323" s="162"/>
      <c r="R323" s="236"/>
      <c r="S323" s="236"/>
      <c r="T323" s="236"/>
      <c r="U323" s="236"/>
      <c r="V323" s="236"/>
      <c r="W323" s="236"/>
      <c r="X323" s="236"/>
      <c r="Y323" s="236"/>
      <c r="Z323" s="236"/>
      <c r="AA323" s="236"/>
      <c r="AB323" s="236"/>
    </row>
    <row r="324" spans="1:28" ht="21">
      <c r="A324" s="236"/>
      <c r="B324" s="264"/>
      <c r="C324" s="265"/>
      <c r="D324" s="264"/>
      <c r="E324" s="162"/>
      <c r="F324" s="162"/>
      <c r="G324" s="162"/>
      <c r="H324" s="162"/>
      <c r="I324" s="162"/>
      <c r="J324" s="162"/>
      <c r="K324" s="181"/>
      <c r="L324" s="181"/>
      <c r="M324" s="158"/>
      <c r="N324" s="158"/>
      <c r="O324" s="162"/>
      <c r="P324" s="162"/>
      <c r="Q324" s="162"/>
      <c r="R324" s="236"/>
      <c r="S324" s="236"/>
      <c r="T324" s="236"/>
      <c r="U324" s="236"/>
      <c r="V324" s="236"/>
      <c r="W324" s="236"/>
      <c r="X324" s="236"/>
      <c r="Y324" s="236"/>
      <c r="Z324" s="236"/>
      <c r="AA324" s="236"/>
      <c r="AB324" s="236"/>
    </row>
    <row r="325" spans="1:28" ht="21">
      <c r="A325" s="236"/>
      <c r="B325" s="264"/>
      <c r="C325" s="265"/>
      <c r="D325" s="264"/>
      <c r="E325" s="162"/>
      <c r="F325" s="162"/>
      <c r="G325" s="162"/>
      <c r="H325" s="162"/>
      <c r="I325" s="162"/>
      <c r="J325" s="162"/>
      <c r="K325" s="181"/>
      <c r="L325" s="181"/>
      <c r="M325" s="158"/>
      <c r="N325" s="158"/>
      <c r="O325" s="162"/>
      <c r="P325" s="162"/>
      <c r="Q325" s="162"/>
      <c r="R325" s="236"/>
      <c r="S325" s="236"/>
      <c r="T325" s="236"/>
      <c r="U325" s="236"/>
      <c r="V325" s="236"/>
      <c r="W325" s="236"/>
      <c r="X325" s="236"/>
      <c r="Y325" s="236"/>
      <c r="Z325" s="236"/>
      <c r="AA325" s="236"/>
      <c r="AB325" s="236"/>
    </row>
    <row r="326" spans="1:28" ht="21">
      <c r="A326" s="236"/>
      <c r="B326" s="264"/>
      <c r="C326" s="265"/>
      <c r="D326" s="264"/>
      <c r="E326" s="162"/>
      <c r="F326" s="162"/>
      <c r="G326" s="162"/>
      <c r="H326" s="162"/>
      <c r="I326" s="162"/>
      <c r="J326" s="162"/>
      <c r="K326" s="181"/>
      <c r="L326" s="181"/>
      <c r="M326" s="158"/>
      <c r="N326" s="158"/>
      <c r="O326" s="162"/>
      <c r="P326" s="162"/>
      <c r="Q326" s="162"/>
      <c r="R326" s="236"/>
      <c r="S326" s="236"/>
      <c r="T326" s="236"/>
      <c r="U326" s="236"/>
      <c r="V326" s="236"/>
      <c r="W326" s="236"/>
      <c r="X326" s="236"/>
      <c r="Y326" s="236"/>
      <c r="Z326" s="236"/>
      <c r="AA326" s="236"/>
      <c r="AB326" s="236"/>
    </row>
    <row r="327" spans="1:28" ht="21">
      <c r="A327" s="236"/>
      <c r="B327" s="264"/>
      <c r="C327" s="265"/>
      <c r="D327" s="264"/>
      <c r="E327" s="162"/>
      <c r="F327" s="162"/>
      <c r="G327" s="162"/>
      <c r="H327" s="162"/>
      <c r="I327" s="162"/>
      <c r="J327" s="162"/>
      <c r="K327" s="181"/>
      <c r="L327" s="181"/>
      <c r="M327" s="158"/>
      <c r="N327" s="158"/>
      <c r="O327" s="162"/>
      <c r="P327" s="162"/>
      <c r="Q327" s="162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  <c r="AB327" s="236"/>
    </row>
    <row r="328" spans="1:28" ht="21">
      <c r="A328" s="236"/>
      <c r="B328" s="264"/>
      <c r="C328" s="265"/>
      <c r="D328" s="264"/>
      <c r="E328" s="162"/>
      <c r="F328" s="162"/>
      <c r="G328" s="162"/>
      <c r="H328" s="162"/>
      <c r="I328" s="162"/>
      <c r="J328" s="162"/>
      <c r="K328" s="181"/>
      <c r="L328" s="181"/>
      <c r="M328" s="158"/>
      <c r="N328" s="158"/>
      <c r="O328" s="162"/>
      <c r="P328" s="162"/>
      <c r="Q328" s="162"/>
      <c r="R328" s="236"/>
      <c r="S328" s="236"/>
      <c r="T328" s="236"/>
      <c r="U328" s="236"/>
      <c r="V328" s="236"/>
      <c r="W328" s="236"/>
      <c r="X328" s="236"/>
      <c r="Y328" s="236"/>
      <c r="Z328" s="236"/>
      <c r="AA328" s="236"/>
      <c r="AB328" s="236"/>
    </row>
    <row r="329" spans="1:28" ht="21">
      <c r="A329" s="236"/>
      <c r="B329" s="264"/>
      <c r="C329" s="265"/>
      <c r="D329" s="264"/>
      <c r="E329" s="162"/>
      <c r="F329" s="162"/>
      <c r="G329" s="162"/>
      <c r="H329" s="162"/>
      <c r="I329" s="162"/>
      <c r="J329" s="162"/>
      <c r="K329" s="181"/>
      <c r="L329" s="181"/>
      <c r="M329" s="158"/>
      <c r="N329" s="158"/>
      <c r="O329" s="162"/>
      <c r="P329" s="162"/>
      <c r="Q329" s="162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  <c r="AB329" s="236"/>
    </row>
    <row r="330" spans="1:28" ht="21">
      <c r="A330" s="236"/>
      <c r="B330" s="264"/>
      <c r="C330" s="265"/>
      <c r="D330" s="264"/>
      <c r="E330" s="162"/>
      <c r="F330" s="162"/>
      <c r="G330" s="162"/>
      <c r="H330" s="162"/>
      <c r="I330" s="162"/>
      <c r="J330" s="162"/>
      <c r="K330" s="181"/>
      <c r="L330" s="181"/>
      <c r="M330" s="158"/>
      <c r="N330" s="158"/>
      <c r="O330" s="162"/>
      <c r="P330" s="162"/>
      <c r="Q330" s="162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  <c r="AB330" s="236"/>
    </row>
    <row r="331" spans="1:28" ht="21">
      <c r="A331" s="236"/>
      <c r="B331" s="264"/>
      <c r="C331" s="265"/>
      <c r="D331" s="264"/>
      <c r="E331" s="162"/>
      <c r="F331" s="162"/>
      <c r="G331" s="162"/>
      <c r="H331" s="162"/>
      <c r="I331" s="162"/>
      <c r="J331" s="162"/>
      <c r="K331" s="181"/>
      <c r="L331" s="181"/>
      <c r="M331" s="158"/>
      <c r="N331" s="158"/>
      <c r="O331" s="162"/>
      <c r="P331" s="162"/>
      <c r="Q331" s="162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  <c r="AB331" s="236"/>
    </row>
    <row r="332" spans="1:28" ht="21">
      <c r="A332" s="236"/>
      <c r="B332" s="264"/>
      <c r="C332" s="265"/>
      <c r="D332" s="264"/>
      <c r="E332" s="162"/>
      <c r="F332" s="162"/>
      <c r="G332" s="162"/>
      <c r="H332" s="162"/>
      <c r="I332" s="162"/>
      <c r="J332" s="162"/>
      <c r="K332" s="181"/>
      <c r="L332" s="181"/>
      <c r="M332" s="158"/>
      <c r="N332" s="158"/>
      <c r="O332" s="162"/>
      <c r="P332" s="162"/>
      <c r="Q332" s="162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  <c r="AB332" s="236"/>
    </row>
    <row r="333" spans="1:28" ht="21">
      <c r="A333" s="236"/>
      <c r="B333" s="264"/>
      <c r="C333" s="265"/>
      <c r="D333" s="264"/>
      <c r="E333" s="162"/>
      <c r="F333" s="162"/>
      <c r="G333" s="162"/>
      <c r="H333" s="162"/>
      <c r="I333" s="162"/>
      <c r="J333" s="162"/>
      <c r="K333" s="181"/>
      <c r="L333" s="181"/>
      <c r="M333" s="158"/>
      <c r="N333" s="158"/>
      <c r="O333" s="162"/>
      <c r="P333" s="162"/>
      <c r="Q333" s="162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  <c r="AB333" s="236"/>
    </row>
    <row r="334" spans="1:28" ht="21">
      <c r="A334" s="236"/>
      <c r="B334" s="264"/>
      <c r="C334" s="265"/>
      <c r="D334" s="264"/>
      <c r="E334" s="162"/>
      <c r="F334" s="162"/>
      <c r="G334" s="162"/>
      <c r="H334" s="162"/>
      <c r="I334" s="162"/>
      <c r="J334" s="162"/>
      <c r="K334" s="181"/>
      <c r="L334" s="181"/>
      <c r="M334" s="158"/>
      <c r="N334" s="158"/>
      <c r="O334" s="162"/>
      <c r="P334" s="162"/>
      <c r="Q334" s="162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  <c r="AB334" s="236"/>
    </row>
    <row r="335" spans="1:28" ht="21">
      <c r="A335" s="236"/>
      <c r="B335" s="264"/>
      <c r="C335" s="265"/>
      <c r="D335" s="264"/>
      <c r="E335" s="162"/>
      <c r="F335" s="162"/>
      <c r="G335" s="162"/>
      <c r="H335" s="162"/>
      <c r="I335" s="162"/>
      <c r="J335" s="162"/>
      <c r="K335" s="181"/>
      <c r="L335" s="181"/>
      <c r="M335" s="158"/>
      <c r="N335" s="158"/>
      <c r="O335" s="162"/>
      <c r="P335" s="162"/>
      <c r="Q335" s="162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  <c r="AB335" s="236"/>
    </row>
    <row r="336" spans="1:28" ht="21">
      <c r="A336" s="236"/>
      <c r="B336" s="264"/>
      <c r="C336" s="265"/>
      <c r="D336" s="264"/>
      <c r="E336" s="162"/>
      <c r="F336" s="162"/>
      <c r="G336" s="162"/>
      <c r="H336" s="162"/>
      <c r="I336" s="162"/>
      <c r="J336" s="162"/>
      <c r="K336" s="181"/>
      <c r="L336" s="181"/>
      <c r="M336" s="158"/>
      <c r="N336" s="158"/>
      <c r="O336" s="162"/>
      <c r="P336" s="162"/>
      <c r="Q336" s="162"/>
      <c r="R336" s="236"/>
      <c r="S336" s="236"/>
      <c r="T336" s="236"/>
      <c r="U336" s="236"/>
      <c r="V336" s="236"/>
      <c r="W336" s="236"/>
      <c r="X336" s="236"/>
      <c r="Y336" s="236"/>
      <c r="Z336" s="236"/>
      <c r="AA336" s="236"/>
      <c r="AB336" s="236"/>
    </row>
    <row r="337" spans="1:28" ht="21">
      <c r="A337" s="236"/>
      <c r="B337" s="264"/>
      <c r="C337" s="265"/>
      <c r="D337" s="264"/>
      <c r="E337" s="162"/>
      <c r="F337" s="162"/>
      <c r="G337" s="162"/>
      <c r="H337" s="162"/>
      <c r="I337" s="162"/>
      <c r="J337" s="162"/>
      <c r="K337" s="181"/>
      <c r="L337" s="181"/>
      <c r="M337" s="158"/>
      <c r="N337" s="158"/>
      <c r="O337" s="162"/>
      <c r="P337" s="162"/>
      <c r="Q337" s="162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  <c r="AB337" s="236"/>
    </row>
    <row r="338" spans="1:28" ht="21">
      <c r="A338" s="236"/>
      <c r="B338" s="264"/>
      <c r="C338" s="265"/>
      <c r="D338" s="264"/>
      <c r="E338" s="162"/>
      <c r="F338" s="162"/>
      <c r="G338" s="162"/>
      <c r="H338" s="162"/>
      <c r="I338" s="162"/>
      <c r="J338" s="162"/>
      <c r="K338" s="181"/>
      <c r="L338" s="181"/>
      <c r="M338" s="158"/>
      <c r="N338" s="158"/>
      <c r="O338" s="162"/>
      <c r="P338" s="162"/>
      <c r="Q338" s="162"/>
      <c r="R338" s="236"/>
      <c r="S338" s="236"/>
      <c r="T338" s="236"/>
      <c r="U338" s="236"/>
      <c r="V338" s="236"/>
      <c r="W338" s="236"/>
      <c r="X338" s="236"/>
      <c r="Y338" s="236"/>
      <c r="Z338" s="236"/>
      <c r="AA338" s="236"/>
      <c r="AB338" s="236"/>
    </row>
    <row r="339" spans="1:28" ht="21">
      <c r="A339" s="236"/>
      <c r="B339" s="264"/>
      <c r="C339" s="265"/>
      <c r="D339" s="264"/>
      <c r="E339" s="162"/>
      <c r="F339" s="162"/>
      <c r="G339" s="162"/>
      <c r="H339" s="162"/>
      <c r="I339" s="162"/>
      <c r="J339" s="162"/>
      <c r="K339" s="181"/>
      <c r="L339" s="181"/>
      <c r="M339" s="158"/>
      <c r="N339" s="158"/>
      <c r="O339" s="162"/>
      <c r="P339" s="162"/>
      <c r="Q339" s="162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  <c r="AB339" s="236"/>
    </row>
    <row r="340" spans="1:28" ht="21">
      <c r="A340" s="236"/>
      <c r="B340" s="264"/>
      <c r="C340" s="265"/>
      <c r="D340" s="264"/>
      <c r="E340" s="162"/>
      <c r="F340" s="162"/>
      <c r="G340" s="162"/>
      <c r="H340" s="162"/>
      <c r="I340" s="162"/>
      <c r="J340" s="162"/>
      <c r="K340" s="181"/>
      <c r="L340" s="181"/>
      <c r="M340" s="158"/>
      <c r="N340" s="158"/>
      <c r="O340" s="162"/>
      <c r="P340" s="162"/>
      <c r="Q340" s="162"/>
      <c r="R340" s="236"/>
      <c r="S340" s="236"/>
      <c r="T340" s="236"/>
      <c r="U340" s="236"/>
      <c r="V340" s="236"/>
      <c r="W340" s="236"/>
      <c r="X340" s="236"/>
      <c r="Y340" s="236"/>
      <c r="Z340" s="236"/>
      <c r="AA340" s="236"/>
      <c r="AB340" s="236"/>
    </row>
    <row r="341" spans="1:28" ht="21">
      <c r="A341" s="236"/>
      <c r="B341" s="264"/>
      <c r="C341" s="265"/>
      <c r="D341" s="264"/>
      <c r="E341" s="162"/>
      <c r="F341" s="162"/>
      <c r="G341" s="162"/>
      <c r="H341" s="162"/>
      <c r="I341" s="162"/>
      <c r="J341" s="162"/>
      <c r="K341" s="181"/>
      <c r="L341" s="181"/>
      <c r="M341" s="158"/>
      <c r="N341" s="158"/>
      <c r="O341" s="162"/>
      <c r="P341" s="162"/>
      <c r="Q341" s="162"/>
      <c r="R341" s="236"/>
      <c r="S341" s="236"/>
      <c r="T341" s="236"/>
      <c r="U341" s="236"/>
      <c r="V341" s="236"/>
      <c r="W341" s="236"/>
      <c r="X341" s="236"/>
      <c r="Y341" s="236"/>
      <c r="Z341" s="236"/>
      <c r="AA341" s="236"/>
      <c r="AB341" s="236"/>
    </row>
    <row r="342" spans="1:28" ht="21">
      <c r="A342" s="236"/>
      <c r="B342" s="264"/>
      <c r="C342" s="265"/>
      <c r="D342" s="264"/>
      <c r="E342" s="162"/>
      <c r="F342" s="162"/>
      <c r="G342" s="162"/>
      <c r="H342" s="162"/>
      <c r="I342" s="162"/>
      <c r="J342" s="162"/>
      <c r="K342" s="181"/>
      <c r="L342" s="181"/>
      <c r="M342" s="158"/>
      <c r="N342" s="158"/>
      <c r="O342" s="162"/>
      <c r="P342" s="162"/>
      <c r="Q342" s="162"/>
      <c r="R342" s="236"/>
      <c r="S342" s="236"/>
      <c r="T342" s="236"/>
      <c r="U342" s="236"/>
      <c r="V342" s="236"/>
      <c r="W342" s="236"/>
      <c r="X342" s="236"/>
      <c r="Y342" s="236"/>
      <c r="Z342" s="236"/>
      <c r="AA342" s="236"/>
      <c r="AB342" s="236"/>
    </row>
    <row r="343" spans="1:28" ht="21">
      <c r="A343" s="236"/>
      <c r="B343" s="264"/>
      <c r="C343" s="265"/>
      <c r="D343" s="264"/>
      <c r="E343" s="162"/>
      <c r="F343" s="162"/>
      <c r="G343" s="162"/>
      <c r="H343" s="162"/>
      <c r="I343" s="162"/>
      <c r="J343" s="162"/>
      <c r="K343" s="181"/>
      <c r="L343" s="181"/>
      <c r="M343" s="158"/>
      <c r="N343" s="158"/>
      <c r="O343" s="162"/>
      <c r="P343" s="162"/>
      <c r="Q343" s="162"/>
      <c r="R343" s="236"/>
      <c r="S343" s="236"/>
      <c r="T343" s="236"/>
      <c r="U343" s="236"/>
      <c r="V343" s="236"/>
      <c r="W343" s="236"/>
      <c r="X343" s="236"/>
      <c r="Y343" s="236"/>
      <c r="Z343" s="236"/>
      <c r="AA343" s="236"/>
      <c r="AB343" s="236"/>
    </row>
    <row r="344" spans="1:28" ht="21">
      <c r="A344" s="236"/>
      <c r="B344" s="264"/>
      <c r="C344" s="265"/>
      <c r="D344" s="264"/>
      <c r="E344" s="162"/>
      <c r="F344" s="162"/>
      <c r="G344" s="162"/>
      <c r="H344" s="162"/>
      <c r="I344" s="162"/>
      <c r="J344" s="162"/>
      <c r="K344" s="181"/>
      <c r="L344" s="181"/>
      <c r="M344" s="158"/>
      <c r="N344" s="158"/>
      <c r="O344" s="162"/>
      <c r="P344" s="162"/>
      <c r="Q344" s="162"/>
      <c r="R344" s="236"/>
      <c r="S344" s="236"/>
      <c r="T344" s="236"/>
      <c r="U344" s="236"/>
      <c r="V344" s="236"/>
      <c r="W344" s="236"/>
      <c r="X344" s="236"/>
      <c r="Y344" s="236"/>
      <c r="Z344" s="236"/>
      <c r="AA344" s="236"/>
      <c r="AB344" s="236"/>
    </row>
    <row r="345" spans="1:28" ht="21">
      <c r="A345" s="236"/>
      <c r="B345" s="264"/>
      <c r="C345" s="265"/>
      <c r="D345" s="264"/>
      <c r="E345" s="162"/>
      <c r="F345" s="162"/>
      <c r="G345" s="162"/>
      <c r="H345" s="162"/>
      <c r="I345" s="162"/>
      <c r="J345" s="162"/>
      <c r="K345" s="181"/>
      <c r="L345" s="181"/>
      <c r="M345" s="158"/>
      <c r="N345" s="158"/>
      <c r="O345" s="162"/>
      <c r="P345" s="162"/>
      <c r="Q345" s="162"/>
      <c r="R345" s="236"/>
      <c r="S345" s="236"/>
      <c r="T345" s="236"/>
      <c r="U345" s="236"/>
      <c r="V345" s="236"/>
      <c r="W345" s="236"/>
      <c r="X345" s="236"/>
      <c r="Y345" s="236"/>
      <c r="Z345" s="236"/>
      <c r="AA345" s="236"/>
      <c r="AB345" s="236"/>
    </row>
    <row r="346" spans="1:28" ht="21">
      <c r="A346" s="236"/>
      <c r="B346" s="264"/>
      <c r="C346" s="265"/>
      <c r="D346" s="264"/>
      <c r="E346" s="162"/>
      <c r="F346" s="162"/>
      <c r="G346" s="162"/>
      <c r="H346" s="162"/>
      <c r="I346" s="162"/>
      <c r="J346" s="162"/>
      <c r="K346" s="181"/>
      <c r="L346" s="181"/>
      <c r="M346" s="158"/>
      <c r="N346" s="158"/>
      <c r="O346" s="162"/>
      <c r="P346" s="162"/>
      <c r="Q346" s="162"/>
      <c r="R346" s="236"/>
      <c r="S346" s="236"/>
      <c r="T346" s="236"/>
      <c r="U346" s="236"/>
      <c r="V346" s="236"/>
      <c r="W346" s="236"/>
      <c r="X346" s="236"/>
      <c r="Y346" s="236"/>
      <c r="Z346" s="236"/>
      <c r="AA346" s="236"/>
      <c r="AB346" s="236"/>
    </row>
    <row r="347" spans="1:28" ht="21">
      <c r="A347" s="236"/>
      <c r="B347" s="264"/>
      <c r="C347" s="265"/>
      <c r="D347" s="264"/>
      <c r="E347" s="162"/>
      <c r="F347" s="162"/>
      <c r="G347" s="162"/>
      <c r="H347" s="162"/>
      <c r="I347" s="162"/>
      <c r="J347" s="162"/>
      <c r="K347" s="181"/>
      <c r="L347" s="181"/>
      <c r="M347" s="158"/>
      <c r="N347" s="158"/>
      <c r="O347" s="162"/>
      <c r="P347" s="162"/>
      <c r="Q347" s="162"/>
      <c r="R347" s="236"/>
      <c r="S347" s="236"/>
      <c r="T347" s="236"/>
      <c r="U347" s="236"/>
      <c r="V347" s="236"/>
      <c r="W347" s="236"/>
      <c r="X347" s="236"/>
      <c r="Y347" s="236"/>
      <c r="Z347" s="236"/>
      <c r="AA347" s="236"/>
      <c r="AB347" s="236"/>
    </row>
    <row r="348" spans="1:28" ht="21">
      <c r="A348" s="236"/>
      <c r="B348" s="264"/>
      <c r="C348" s="265"/>
      <c r="D348" s="264"/>
      <c r="E348" s="162"/>
      <c r="F348" s="162"/>
      <c r="G348" s="162"/>
      <c r="H348" s="162"/>
      <c r="I348" s="162"/>
      <c r="J348" s="162"/>
      <c r="K348" s="181"/>
      <c r="L348" s="181"/>
      <c r="M348" s="158"/>
      <c r="N348" s="158"/>
      <c r="O348" s="162"/>
      <c r="P348" s="162"/>
      <c r="Q348" s="162"/>
      <c r="R348" s="236"/>
      <c r="S348" s="236"/>
      <c r="T348" s="236"/>
      <c r="U348" s="236"/>
      <c r="V348" s="236"/>
      <c r="W348" s="236"/>
      <c r="X348" s="236"/>
      <c r="Y348" s="236"/>
      <c r="Z348" s="236"/>
      <c r="AA348" s="236"/>
      <c r="AB348" s="236"/>
    </row>
    <row r="349" spans="1:28" ht="21">
      <c r="A349" s="236"/>
      <c r="B349" s="264"/>
      <c r="C349" s="265"/>
      <c r="D349" s="264"/>
      <c r="E349" s="162"/>
      <c r="F349" s="162"/>
      <c r="G349" s="162"/>
      <c r="H349" s="162"/>
      <c r="I349" s="162"/>
      <c r="J349" s="162"/>
      <c r="K349" s="181"/>
      <c r="L349" s="181"/>
      <c r="M349" s="158"/>
      <c r="N349" s="158"/>
      <c r="O349" s="162"/>
      <c r="P349" s="162"/>
      <c r="Q349" s="162"/>
      <c r="R349" s="236"/>
      <c r="S349" s="236"/>
      <c r="T349" s="236"/>
      <c r="U349" s="236"/>
      <c r="V349" s="236"/>
      <c r="W349" s="236"/>
      <c r="X349" s="236"/>
      <c r="Y349" s="236"/>
      <c r="Z349" s="236"/>
      <c r="AA349" s="236"/>
      <c r="AB349" s="236"/>
    </row>
    <row r="350" spans="1:28" ht="21">
      <c r="A350" s="236"/>
      <c r="B350" s="264"/>
      <c r="C350" s="265"/>
      <c r="D350" s="264"/>
      <c r="E350" s="162"/>
      <c r="F350" s="162"/>
      <c r="G350" s="162"/>
      <c r="H350" s="162"/>
      <c r="I350" s="162"/>
      <c r="J350" s="162"/>
      <c r="K350" s="181"/>
      <c r="L350" s="181"/>
      <c r="M350" s="158"/>
      <c r="N350" s="158"/>
      <c r="O350" s="162"/>
      <c r="P350" s="162"/>
      <c r="Q350" s="162"/>
      <c r="R350" s="236"/>
      <c r="S350" s="236"/>
      <c r="T350" s="236"/>
      <c r="U350" s="236"/>
      <c r="V350" s="236"/>
      <c r="W350" s="236"/>
      <c r="X350" s="236"/>
      <c r="Y350" s="236"/>
      <c r="Z350" s="236"/>
      <c r="AA350" s="236"/>
      <c r="AB350" s="236"/>
    </row>
    <row r="351" spans="1:28" ht="21">
      <c r="A351" s="236"/>
      <c r="B351" s="264"/>
      <c r="C351" s="265"/>
      <c r="D351" s="264"/>
      <c r="E351" s="162"/>
      <c r="F351" s="162"/>
      <c r="G351" s="162"/>
      <c r="H351" s="162"/>
      <c r="I351" s="162"/>
      <c r="J351" s="162"/>
      <c r="K351" s="181"/>
      <c r="L351" s="181"/>
      <c r="M351" s="158"/>
      <c r="N351" s="158"/>
      <c r="O351" s="162"/>
      <c r="P351" s="162"/>
      <c r="Q351" s="162"/>
      <c r="R351" s="236"/>
      <c r="S351" s="236"/>
      <c r="T351" s="236"/>
      <c r="U351" s="236"/>
      <c r="V351" s="236"/>
      <c r="W351" s="236"/>
      <c r="X351" s="236"/>
      <c r="Y351" s="236"/>
      <c r="Z351" s="236"/>
      <c r="AA351" s="236"/>
      <c r="AB351" s="236"/>
    </row>
    <row r="352" spans="1:28" ht="21">
      <c r="A352" s="236"/>
      <c r="B352" s="264"/>
      <c r="C352" s="265"/>
      <c r="D352" s="264"/>
      <c r="E352" s="162"/>
      <c r="F352" s="162"/>
      <c r="G352" s="162"/>
      <c r="H352" s="162"/>
      <c r="I352" s="162"/>
      <c r="J352" s="162"/>
      <c r="K352" s="181"/>
      <c r="L352" s="181"/>
      <c r="M352" s="158"/>
      <c r="N352" s="158"/>
      <c r="O352" s="162"/>
      <c r="P352" s="162"/>
      <c r="Q352" s="162"/>
      <c r="R352" s="236"/>
      <c r="S352" s="236"/>
      <c r="T352" s="236"/>
      <c r="U352" s="236"/>
      <c r="V352" s="236"/>
      <c r="W352" s="236"/>
      <c r="X352" s="236"/>
      <c r="Y352" s="236"/>
      <c r="Z352" s="236"/>
      <c r="AA352" s="236"/>
      <c r="AB352" s="236"/>
    </row>
    <row r="353" spans="1:28" ht="21">
      <c r="A353" s="236"/>
      <c r="B353" s="264"/>
      <c r="C353" s="265"/>
      <c r="D353" s="264"/>
      <c r="E353" s="162"/>
      <c r="F353" s="162"/>
      <c r="G353" s="162"/>
      <c r="H353" s="162"/>
      <c r="I353" s="162"/>
      <c r="J353" s="162"/>
      <c r="K353" s="181"/>
      <c r="L353" s="181"/>
      <c r="M353" s="158"/>
      <c r="N353" s="158"/>
      <c r="O353" s="162"/>
      <c r="P353" s="162"/>
      <c r="Q353" s="162"/>
      <c r="R353" s="236"/>
      <c r="S353" s="236"/>
      <c r="T353" s="236"/>
      <c r="U353" s="236"/>
      <c r="V353" s="236"/>
      <c r="W353" s="236"/>
      <c r="X353" s="236"/>
      <c r="Y353" s="236"/>
      <c r="Z353" s="236"/>
      <c r="AA353" s="236"/>
      <c r="AB353" s="236"/>
    </row>
    <row r="354" spans="1:28" ht="21">
      <c r="A354" s="236"/>
      <c r="B354" s="264"/>
      <c r="C354" s="265"/>
      <c r="D354" s="264"/>
      <c r="E354" s="162"/>
      <c r="F354" s="162"/>
      <c r="G354" s="162"/>
      <c r="H354" s="162"/>
      <c r="I354" s="162"/>
      <c r="J354" s="162"/>
      <c r="K354" s="181"/>
      <c r="L354" s="181"/>
      <c r="M354" s="158"/>
      <c r="N354" s="158"/>
      <c r="O354" s="162"/>
      <c r="P354" s="162"/>
      <c r="Q354" s="162"/>
      <c r="R354" s="236"/>
      <c r="S354" s="236"/>
      <c r="T354" s="236"/>
      <c r="U354" s="236"/>
      <c r="V354" s="236"/>
      <c r="W354" s="236"/>
      <c r="X354" s="236"/>
      <c r="Y354" s="236"/>
      <c r="Z354" s="236"/>
      <c r="AA354" s="236"/>
      <c r="AB354" s="236"/>
    </row>
    <row r="355" spans="1:28" ht="21">
      <c r="A355" s="236"/>
      <c r="B355" s="264"/>
      <c r="C355" s="265"/>
      <c r="D355" s="264"/>
      <c r="E355" s="162"/>
      <c r="F355" s="162"/>
      <c r="G355" s="162"/>
      <c r="H355" s="162"/>
      <c r="I355" s="162"/>
      <c r="J355" s="162"/>
      <c r="K355" s="181"/>
      <c r="L355" s="181"/>
      <c r="M355" s="158"/>
      <c r="N355" s="158"/>
      <c r="O355" s="162"/>
      <c r="P355" s="162"/>
      <c r="Q355" s="162"/>
      <c r="R355" s="236"/>
      <c r="S355" s="236"/>
      <c r="T355" s="236"/>
      <c r="U355" s="236"/>
      <c r="V355" s="236"/>
      <c r="W355" s="236"/>
      <c r="X355" s="236"/>
      <c r="Y355" s="236"/>
      <c r="Z355" s="236"/>
      <c r="AA355" s="236"/>
      <c r="AB355" s="236"/>
    </row>
    <row r="356" spans="1:28" ht="21">
      <c r="A356" s="236"/>
      <c r="B356" s="264"/>
      <c r="C356" s="265"/>
      <c r="D356" s="264"/>
      <c r="E356" s="162"/>
      <c r="F356" s="162"/>
      <c r="G356" s="162"/>
      <c r="H356" s="162"/>
      <c r="I356" s="162"/>
      <c r="J356" s="162"/>
      <c r="K356" s="181"/>
      <c r="L356" s="181"/>
      <c r="M356" s="158"/>
      <c r="N356" s="158"/>
      <c r="O356" s="162"/>
      <c r="P356" s="162"/>
      <c r="Q356" s="162"/>
      <c r="R356" s="236"/>
      <c r="S356" s="236"/>
      <c r="T356" s="236"/>
      <c r="U356" s="236"/>
      <c r="V356" s="236"/>
      <c r="W356" s="236"/>
      <c r="X356" s="236"/>
      <c r="Y356" s="236"/>
      <c r="Z356" s="236"/>
      <c r="AA356" s="236"/>
      <c r="AB356" s="236"/>
    </row>
    <row r="357" spans="1:28" ht="21">
      <c r="A357" s="236"/>
      <c r="B357" s="264"/>
      <c r="C357" s="265"/>
      <c r="D357" s="264"/>
      <c r="E357" s="162"/>
      <c r="F357" s="162"/>
      <c r="G357" s="162"/>
      <c r="H357" s="162"/>
      <c r="I357" s="162"/>
      <c r="J357" s="162"/>
      <c r="K357" s="181"/>
      <c r="L357" s="181"/>
      <c r="M357" s="158"/>
      <c r="N357" s="158"/>
      <c r="O357" s="162"/>
      <c r="P357" s="162"/>
      <c r="Q357" s="162"/>
      <c r="R357" s="236"/>
      <c r="S357" s="236"/>
      <c r="T357" s="236"/>
      <c r="U357" s="236"/>
      <c r="V357" s="236"/>
      <c r="W357" s="236"/>
      <c r="X357" s="236"/>
      <c r="Y357" s="236"/>
      <c r="Z357" s="236"/>
      <c r="AA357" s="236"/>
      <c r="AB357" s="236"/>
    </row>
    <row r="358" spans="1:28" ht="21">
      <c r="A358" s="236"/>
      <c r="B358" s="264"/>
      <c r="C358" s="265"/>
      <c r="D358" s="264"/>
      <c r="E358" s="162"/>
      <c r="F358" s="162"/>
      <c r="G358" s="162"/>
      <c r="H358" s="162"/>
      <c r="I358" s="162"/>
      <c r="J358" s="162"/>
      <c r="K358" s="181"/>
      <c r="L358" s="181"/>
      <c r="M358" s="158"/>
      <c r="N358" s="158"/>
      <c r="O358" s="162"/>
      <c r="P358" s="162"/>
      <c r="Q358" s="162"/>
      <c r="R358" s="236"/>
      <c r="S358" s="236"/>
      <c r="T358" s="236"/>
      <c r="U358" s="236"/>
      <c r="V358" s="236"/>
      <c r="W358" s="236"/>
      <c r="X358" s="236"/>
      <c r="Y358" s="236"/>
      <c r="Z358" s="236"/>
      <c r="AA358" s="236"/>
      <c r="AB358" s="236"/>
    </row>
    <row r="359" spans="1:28" ht="21">
      <c r="A359" s="236"/>
      <c r="B359" s="264"/>
      <c r="C359" s="265"/>
      <c r="D359" s="264"/>
      <c r="E359" s="162"/>
      <c r="F359" s="162"/>
      <c r="G359" s="162"/>
      <c r="H359" s="162"/>
      <c r="I359" s="162"/>
      <c r="J359" s="162"/>
      <c r="K359" s="181"/>
      <c r="L359" s="181"/>
      <c r="M359" s="158"/>
      <c r="N359" s="158"/>
      <c r="O359" s="162"/>
      <c r="P359" s="162"/>
      <c r="Q359" s="162"/>
      <c r="R359" s="236"/>
      <c r="S359" s="236"/>
      <c r="T359" s="236"/>
      <c r="U359" s="236"/>
      <c r="V359" s="236"/>
      <c r="W359" s="236"/>
      <c r="X359" s="236"/>
      <c r="Y359" s="236"/>
      <c r="Z359" s="236"/>
      <c r="AA359" s="236"/>
      <c r="AB359" s="236"/>
    </row>
    <row r="360" spans="1:28" ht="21">
      <c r="A360" s="236"/>
      <c r="B360" s="264"/>
      <c r="C360" s="265"/>
      <c r="D360" s="264"/>
      <c r="E360" s="162"/>
      <c r="F360" s="162"/>
      <c r="G360" s="162"/>
      <c r="H360" s="162"/>
      <c r="I360" s="162"/>
      <c r="J360" s="162"/>
      <c r="K360" s="181"/>
      <c r="L360" s="181"/>
      <c r="M360" s="158"/>
      <c r="N360" s="158"/>
      <c r="O360" s="162"/>
      <c r="P360" s="162"/>
      <c r="Q360" s="162"/>
      <c r="R360" s="236"/>
      <c r="S360" s="236"/>
      <c r="T360" s="236"/>
      <c r="U360" s="236"/>
      <c r="V360" s="236"/>
      <c r="W360" s="236"/>
      <c r="X360" s="236"/>
      <c r="Y360" s="236"/>
      <c r="Z360" s="236"/>
      <c r="AA360" s="236"/>
      <c r="AB360" s="236"/>
    </row>
    <row r="361" spans="1:28" ht="21">
      <c r="A361" s="236"/>
      <c r="B361" s="264"/>
      <c r="C361" s="265"/>
      <c r="D361" s="264"/>
      <c r="E361" s="162"/>
      <c r="F361" s="162"/>
      <c r="G361" s="162"/>
      <c r="H361" s="162"/>
      <c r="I361" s="162"/>
      <c r="J361" s="162"/>
      <c r="K361" s="181"/>
      <c r="L361" s="181"/>
      <c r="M361" s="158"/>
      <c r="N361" s="158"/>
      <c r="O361" s="162"/>
      <c r="P361" s="162"/>
      <c r="Q361" s="162"/>
      <c r="R361" s="236"/>
      <c r="S361" s="236"/>
      <c r="T361" s="236"/>
      <c r="U361" s="236"/>
      <c r="V361" s="236"/>
      <c r="W361" s="236"/>
      <c r="X361" s="236"/>
      <c r="Y361" s="236"/>
      <c r="Z361" s="236"/>
      <c r="AA361" s="236"/>
      <c r="AB361" s="236"/>
    </row>
    <row r="362" spans="1:28" ht="21">
      <c r="A362" s="236"/>
      <c r="B362" s="264"/>
      <c r="C362" s="265"/>
      <c r="D362" s="264"/>
      <c r="E362" s="162"/>
      <c r="F362" s="162"/>
      <c r="G362" s="162"/>
      <c r="H362" s="162"/>
      <c r="I362" s="162"/>
      <c r="J362" s="162"/>
      <c r="K362" s="181"/>
      <c r="L362" s="181"/>
      <c r="M362" s="158"/>
      <c r="N362" s="158"/>
      <c r="O362" s="162"/>
      <c r="P362" s="162"/>
      <c r="Q362" s="162"/>
      <c r="R362" s="236"/>
      <c r="S362" s="236"/>
      <c r="T362" s="236"/>
      <c r="U362" s="236"/>
      <c r="V362" s="236"/>
      <c r="W362" s="236"/>
      <c r="X362" s="236"/>
      <c r="Y362" s="236"/>
      <c r="Z362" s="236"/>
      <c r="AA362" s="236"/>
      <c r="AB362" s="236"/>
    </row>
    <row r="363" spans="1:28" ht="21">
      <c r="A363" s="236"/>
      <c r="B363" s="264"/>
      <c r="C363" s="265"/>
      <c r="D363" s="264"/>
      <c r="E363" s="162"/>
      <c r="F363" s="162"/>
      <c r="G363" s="162"/>
      <c r="H363" s="162"/>
      <c r="I363" s="162"/>
      <c r="J363" s="162"/>
      <c r="K363" s="181"/>
      <c r="L363" s="181"/>
      <c r="M363" s="158"/>
      <c r="N363" s="158"/>
      <c r="O363" s="162"/>
      <c r="P363" s="162"/>
      <c r="Q363" s="162"/>
      <c r="R363" s="236"/>
      <c r="S363" s="236"/>
      <c r="T363" s="236"/>
      <c r="U363" s="236"/>
      <c r="V363" s="236"/>
      <c r="W363" s="236"/>
      <c r="X363" s="236"/>
      <c r="Y363" s="236"/>
      <c r="Z363" s="236"/>
      <c r="AA363" s="236"/>
      <c r="AB363" s="236"/>
    </row>
    <row r="364" spans="1:28" ht="21">
      <c r="A364" s="236"/>
      <c r="B364" s="264"/>
      <c r="C364" s="265"/>
      <c r="D364" s="264"/>
      <c r="E364" s="162"/>
      <c r="F364" s="162"/>
      <c r="G364" s="162"/>
      <c r="H364" s="162"/>
      <c r="I364" s="162"/>
      <c r="J364" s="162"/>
      <c r="K364" s="181"/>
      <c r="L364" s="181"/>
      <c r="M364" s="158"/>
      <c r="N364" s="158"/>
      <c r="O364" s="162"/>
      <c r="P364" s="162"/>
      <c r="Q364" s="162"/>
      <c r="R364" s="236"/>
      <c r="S364" s="236"/>
      <c r="T364" s="236"/>
      <c r="U364" s="236"/>
      <c r="V364" s="236"/>
      <c r="W364" s="236"/>
      <c r="X364" s="236"/>
      <c r="Y364" s="236"/>
      <c r="Z364" s="236"/>
      <c r="AA364" s="236"/>
      <c r="AB364" s="236"/>
    </row>
    <row r="365" spans="1:28" ht="21">
      <c r="A365" s="236"/>
      <c r="B365" s="264"/>
      <c r="C365" s="265"/>
      <c r="D365" s="264"/>
      <c r="E365" s="162"/>
      <c r="F365" s="162"/>
      <c r="G365" s="162"/>
      <c r="H365" s="162"/>
      <c r="I365" s="162"/>
      <c r="J365" s="162"/>
      <c r="K365" s="181"/>
      <c r="L365" s="181"/>
      <c r="M365" s="158"/>
      <c r="N365" s="158"/>
      <c r="O365" s="162"/>
      <c r="P365" s="162"/>
      <c r="Q365" s="162"/>
      <c r="R365" s="236"/>
      <c r="S365" s="236"/>
      <c r="T365" s="236"/>
      <c r="U365" s="236"/>
      <c r="V365" s="236"/>
      <c r="W365" s="236"/>
      <c r="X365" s="236"/>
      <c r="Y365" s="236"/>
      <c r="Z365" s="236"/>
      <c r="AA365" s="236"/>
      <c r="AB365" s="236"/>
    </row>
    <row r="366" spans="1:28" ht="21">
      <c r="A366" s="236"/>
      <c r="B366" s="264"/>
      <c r="C366" s="265"/>
      <c r="D366" s="264"/>
      <c r="E366" s="162"/>
      <c r="F366" s="162"/>
      <c r="G366" s="162"/>
      <c r="H366" s="162"/>
      <c r="I366" s="162"/>
      <c r="J366" s="162"/>
      <c r="K366" s="181"/>
      <c r="L366" s="181"/>
      <c r="M366" s="158"/>
      <c r="N366" s="158"/>
      <c r="O366" s="162"/>
      <c r="P366" s="162"/>
      <c r="Q366" s="162"/>
      <c r="R366" s="236"/>
      <c r="S366" s="236"/>
      <c r="T366" s="236"/>
      <c r="U366" s="236"/>
      <c r="V366" s="236"/>
      <c r="W366" s="236"/>
      <c r="X366" s="236"/>
      <c r="Y366" s="236"/>
      <c r="Z366" s="236"/>
      <c r="AA366" s="236"/>
      <c r="AB366" s="236"/>
    </row>
    <row r="367" spans="1:28" ht="21">
      <c r="A367" s="236"/>
      <c r="B367" s="264"/>
      <c r="C367" s="265"/>
      <c r="D367" s="264"/>
      <c r="E367" s="162"/>
      <c r="F367" s="162"/>
      <c r="G367" s="162"/>
      <c r="H367" s="162"/>
      <c r="I367" s="162"/>
      <c r="J367" s="162"/>
      <c r="K367" s="181"/>
      <c r="L367" s="181"/>
      <c r="M367" s="158"/>
      <c r="N367" s="158"/>
      <c r="O367" s="162"/>
      <c r="P367" s="162"/>
      <c r="Q367" s="162"/>
      <c r="R367" s="236"/>
      <c r="S367" s="236"/>
      <c r="T367" s="236"/>
      <c r="U367" s="236"/>
      <c r="V367" s="236"/>
      <c r="W367" s="236"/>
      <c r="X367" s="236"/>
      <c r="Y367" s="236"/>
      <c r="Z367" s="236"/>
      <c r="AA367" s="236"/>
      <c r="AB367" s="236"/>
    </row>
    <row r="368" spans="1:28" ht="21">
      <c r="A368" s="236"/>
      <c r="B368" s="264"/>
      <c r="C368" s="265"/>
      <c r="D368" s="264"/>
      <c r="E368" s="162"/>
      <c r="F368" s="162"/>
      <c r="G368" s="162"/>
      <c r="H368" s="162"/>
      <c r="I368" s="162"/>
      <c r="J368" s="162"/>
      <c r="K368" s="181"/>
      <c r="L368" s="181"/>
      <c r="M368" s="158"/>
      <c r="N368" s="158"/>
      <c r="O368" s="162"/>
      <c r="P368" s="162"/>
      <c r="Q368" s="162"/>
      <c r="R368" s="236"/>
      <c r="S368" s="236"/>
      <c r="T368" s="236"/>
      <c r="U368" s="236"/>
      <c r="V368" s="236"/>
      <c r="W368" s="236"/>
      <c r="X368" s="236"/>
      <c r="Y368" s="236"/>
      <c r="Z368" s="236"/>
      <c r="AA368" s="236"/>
      <c r="AB368" s="236"/>
    </row>
    <row r="369" spans="1:28" ht="21">
      <c r="A369" s="236"/>
      <c r="B369" s="264"/>
      <c r="C369" s="265"/>
      <c r="D369" s="264"/>
      <c r="E369" s="162"/>
      <c r="F369" s="162"/>
      <c r="G369" s="162"/>
      <c r="H369" s="162"/>
      <c r="I369" s="162"/>
      <c r="J369" s="162"/>
      <c r="K369" s="181"/>
      <c r="L369" s="181"/>
      <c r="M369" s="158"/>
      <c r="N369" s="158"/>
      <c r="O369" s="162"/>
      <c r="P369" s="162"/>
      <c r="Q369" s="162"/>
      <c r="R369" s="236"/>
      <c r="S369" s="236"/>
      <c r="T369" s="236"/>
      <c r="U369" s="236"/>
      <c r="V369" s="236"/>
      <c r="W369" s="236"/>
      <c r="X369" s="236"/>
      <c r="Y369" s="236"/>
      <c r="Z369" s="236"/>
      <c r="AA369" s="236"/>
      <c r="AB369" s="236"/>
    </row>
    <row r="370" spans="1:28" ht="21">
      <c r="A370" s="236"/>
      <c r="B370" s="264"/>
      <c r="C370" s="265"/>
      <c r="D370" s="264"/>
      <c r="E370" s="162"/>
      <c r="F370" s="162"/>
      <c r="G370" s="162"/>
      <c r="H370" s="162"/>
      <c r="I370" s="162"/>
      <c r="J370" s="162"/>
      <c r="K370" s="181"/>
      <c r="L370" s="181"/>
      <c r="M370" s="158"/>
      <c r="N370" s="158"/>
      <c r="O370" s="162"/>
      <c r="P370" s="162"/>
      <c r="Q370" s="162"/>
      <c r="R370" s="236"/>
      <c r="S370" s="236"/>
      <c r="T370" s="236"/>
      <c r="U370" s="236"/>
      <c r="V370" s="236"/>
      <c r="W370" s="236"/>
      <c r="X370" s="236"/>
      <c r="Y370" s="236"/>
      <c r="Z370" s="236"/>
      <c r="AA370" s="236"/>
      <c r="AB370" s="236"/>
    </row>
    <row r="371" spans="1:28" ht="21">
      <c r="A371" s="236"/>
      <c r="B371" s="264"/>
      <c r="C371" s="265"/>
      <c r="D371" s="264"/>
      <c r="E371" s="162"/>
      <c r="F371" s="162"/>
      <c r="G371" s="162"/>
      <c r="H371" s="162"/>
      <c r="I371" s="162"/>
      <c r="J371" s="162"/>
      <c r="K371" s="181"/>
      <c r="L371" s="181"/>
      <c r="M371" s="158"/>
      <c r="N371" s="158"/>
      <c r="O371" s="162"/>
      <c r="P371" s="162"/>
      <c r="Q371" s="162"/>
      <c r="R371" s="236"/>
      <c r="S371" s="236"/>
      <c r="T371" s="236"/>
      <c r="U371" s="236"/>
      <c r="V371" s="236"/>
      <c r="W371" s="236"/>
      <c r="X371" s="236"/>
      <c r="Y371" s="236"/>
      <c r="Z371" s="236"/>
      <c r="AA371" s="236"/>
      <c r="AB371" s="236"/>
    </row>
    <row r="372" spans="1:28" ht="21">
      <c r="A372" s="236"/>
      <c r="B372" s="264"/>
      <c r="C372" s="265"/>
      <c r="D372" s="264"/>
      <c r="E372" s="162"/>
      <c r="F372" s="162"/>
      <c r="G372" s="162"/>
      <c r="H372" s="162"/>
      <c r="I372" s="162"/>
      <c r="J372" s="162"/>
      <c r="K372" s="181"/>
      <c r="L372" s="181"/>
      <c r="M372" s="158"/>
      <c r="N372" s="158"/>
      <c r="O372" s="162"/>
      <c r="P372" s="162"/>
      <c r="Q372" s="162"/>
      <c r="R372" s="236"/>
      <c r="S372" s="236"/>
      <c r="T372" s="236"/>
      <c r="U372" s="236"/>
      <c r="V372" s="236"/>
      <c r="W372" s="236"/>
      <c r="X372" s="236"/>
      <c r="Y372" s="236"/>
      <c r="Z372" s="236"/>
      <c r="AA372" s="236"/>
      <c r="AB372" s="236"/>
    </row>
    <row r="373" spans="1:28" ht="21">
      <c r="A373" s="236"/>
      <c r="B373" s="264"/>
      <c r="C373" s="265"/>
      <c r="D373" s="264"/>
      <c r="E373" s="162"/>
      <c r="F373" s="162"/>
      <c r="G373" s="162"/>
      <c r="H373" s="162"/>
      <c r="I373" s="162"/>
      <c r="J373" s="162"/>
      <c r="K373" s="181"/>
      <c r="L373" s="181"/>
      <c r="M373" s="158"/>
      <c r="N373" s="158"/>
      <c r="O373" s="162"/>
      <c r="P373" s="162"/>
      <c r="Q373" s="162"/>
      <c r="R373" s="236"/>
      <c r="S373" s="236"/>
      <c r="T373" s="236"/>
      <c r="U373" s="236"/>
      <c r="V373" s="236"/>
      <c r="W373" s="236"/>
      <c r="X373" s="236"/>
      <c r="Y373" s="236"/>
      <c r="Z373" s="236"/>
      <c r="AA373" s="236"/>
      <c r="AB373" s="236"/>
    </row>
    <row r="374" spans="1:28" ht="21">
      <c r="A374" s="236"/>
      <c r="B374" s="264"/>
      <c r="C374" s="265"/>
      <c r="D374" s="264"/>
      <c r="E374" s="162"/>
      <c r="F374" s="162"/>
      <c r="G374" s="162"/>
      <c r="H374" s="162"/>
      <c r="I374" s="162"/>
      <c r="J374" s="162"/>
      <c r="K374" s="181"/>
      <c r="L374" s="181"/>
      <c r="M374" s="158"/>
      <c r="N374" s="158"/>
      <c r="O374" s="162"/>
      <c r="P374" s="162"/>
      <c r="Q374" s="162"/>
      <c r="R374" s="236"/>
      <c r="S374" s="236"/>
      <c r="T374" s="236"/>
      <c r="U374" s="236"/>
      <c r="V374" s="236"/>
      <c r="W374" s="236"/>
      <c r="X374" s="236"/>
      <c r="Y374" s="236"/>
      <c r="Z374" s="236"/>
      <c r="AA374" s="236"/>
      <c r="AB374" s="236"/>
    </row>
    <row r="375" spans="1:28" ht="21">
      <c r="A375" s="236"/>
      <c r="B375" s="264"/>
      <c r="C375" s="265"/>
      <c r="D375" s="264"/>
      <c r="E375" s="162"/>
      <c r="F375" s="162"/>
      <c r="G375" s="162"/>
      <c r="H375" s="162"/>
      <c r="I375" s="162"/>
      <c r="J375" s="162"/>
      <c r="K375" s="181"/>
      <c r="L375" s="181"/>
      <c r="M375" s="158"/>
      <c r="N375" s="158"/>
      <c r="O375" s="162"/>
      <c r="P375" s="162"/>
      <c r="Q375" s="162"/>
      <c r="R375" s="236"/>
      <c r="S375" s="236"/>
      <c r="T375" s="236"/>
      <c r="U375" s="236"/>
      <c r="V375" s="236"/>
      <c r="W375" s="236"/>
      <c r="X375" s="236"/>
      <c r="Y375" s="236"/>
      <c r="Z375" s="236"/>
      <c r="AA375" s="236"/>
      <c r="AB375" s="236"/>
    </row>
    <row r="376" spans="1:28" ht="21">
      <c r="A376" s="236"/>
      <c r="B376" s="264"/>
      <c r="C376" s="265"/>
      <c r="D376" s="264"/>
      <c r="E376" s="162"/>
      <c r="F376" s="162"/>
      <c r="G376" s="162"/>
      <c r="H376" s="162"/>
      <c r="I376" s="162"/>
      <c r="J376" s="162"/>
      <c r="K376" s="181"/>
      <c r="L376" s="181"/>
      <c r="M376" s="158"/>
      <c r="N376" s="158"/>
      <c r="O376" s="162"/>
      <c r="P376" s="162"/>
      <c r="Q376" s="162"/>
      <c r="R376" s="236"/>
      <c r="S376" s="236"/>
      <c r="T376" s="236"/>
      <c r="U376" s="236"/>
      <c r="V376" s="236"/>
      <c r="W376" s="236"/>
      <c r="X376" s="236"/>
      <c r="Y376" s="236"/>
      <c r="Z376" s="236"/>
      <c r="AA376" s="236"/>
      <c r="AB376" s="236"/>
    </row>
    <row r="377" spans="1:28" ht="21">
      <c r="A377" s="236"/>
      <c r="B377" s="264"/>
      <c r="C377" s="265"/>
      <c r="D377" s="264"/>
      <c r="E377" s="162"/>
      <c r="F377" s="162"/>
      <c r="G377" s="162"/>
      <c r="H377" s="162"/>
      <c r="I377" s="162"/>
      <c r="J377" s="162"/>
      <c r="K377" s="181"/>
      <c r="L377" s="181"/>
      <c r="M377" s="158"/>
      <c r="N377" s="158"/>
      <c r="O377" s="162"/>
      <c r="P377" s="162"/>
      <c r="Q377" s="162"/>
      <c r="R377" s="236"/>
      <c r="S377" s="236"/>
      <c r="T377" s="236"/>
      <c r="U377" s="236"/>
      <c r="V377" s="236"/>
      <c r="W377" s="236"/>
      <c r="X377" s="236"/>
      <c r="Y377" s="236"/>
      <c r="Z377" s="236"/>
      <c r="AA377" s="236"/>
      <c r="AB377" s="236"/>
    </row>
    <row r="378" spans="1:28" ht="21">
      <c r="A378" s="236"/>
      <c r="B378" s="264"/>
      <c r="C378" s="265"/>
      <c r="D378" s="264"/>
      <c r="E378" s="162"/>
      <c r="F378" s="162"/>
      <c r="G378" s="162"/>
      <c r="H378" s="162"/>
      <c r="I378" s="162"/>
      <c r="J378" s="162"/>
      <c r="K378" s="181"/>
      <c r="L378" s="181"/>
      <c r="M378" s="158"/>
      <c r="N378" s="158"/>
      <c r="O378" s="162"/>
      <c r="P378" s="162"/>
      <c r="Q378" s="162"/>
      <c r="R378" s="236"/>
      <c r="S378" s="236"/>
      <c r="T378" s="236"/>
      <c r="U378" s="236"/>
      <c r="V378" s="236"/>
      <c r="W378" s="236"/>
      <c r="X378" s="236"/>
      <c r="Y378" s="236"/>
      <c r="Z378" s="236"/>
      <c r="AA378" s="236"/>
      <c r="AB378" s="236"/>
    </row>
    <row r="379" spans="1:28" ht="21">
      <c r="A379" s="236"/>
      <c r="B379" s="264"/>
      <c r="C379" s="265"/>
      <c r="D379" s="264"/>
      <c r="E379" s="162"/>
      <c r="F379" s="162"/>
      <c r="G379" s="162"/>
      <c r="H379" s="162"/>
      <c r="I379" s="162"/>
      <c r="J379" s="162"/>
      <c r="K379" s="181"/>
      <c r="L379" s="181"/>
      <c r="M379" s="158"/>
      <c r="N379" s="158"/>
      <c r="O379" s="162"/>
      <c r="P379" s="162"/>
      <c r="Q379" s="162"/>
      <c r="R379" s="236"/>
      <c r="S379" s="236"/>
      <c r="T379" s="236"/>
      <c r="U379" s="236"/>
      <c r="V379" s="236"/>
      <c r="W379" s="236"/>
      <c r="X379" s="236"/>
      <c r="Y379" s="236"/>
      <c r="Z379" s="236"/>
      <c r="AA379" s="236"/>
      <c r="AB379" s="236"/>
    </row>
    <row r="380" spans="1:28" ht="21">
      <c r="A380" s="236"/>
      <c r="B380" s="264"/>
      <c r="C380" s="265"/>
      <c r="D380" s="264"/>
      <c r="E380" s="162"/>
      <c r="F380" s="162"/>
      <c r="G380" s="162"/>
      <c r="H380" s="162"/>
      <c r="I380" s="162"/>
      <c r="J380" s="162"/>
      <c r="K380" s="181"/>
      <c r="L380" s="181"/>
      <c r="M380" s="158"/>
      <c r="N380" s="158"/>
      <c r="O380" s="162"/>
      <c r="P380" s="162"/>
      <c r="Q380" s="162"/>
      <c r="R380" s="236"/>
      <c r="S380" s="236"/>
      <c r="T380" s="236"/>
      <c r="U380" s="236"/>
      <c r="V380" s="236"/>
      <c r="W380" s="236"/>
      <c r="X380" s="236"/>
      <c r="Y380" s="236"/>
      <c r="Z380" s="236"/>
      <c r="AA380" s="236"/>
      <c r="AB380" s="236"/>
    </row>
    <row r="381" spans="1:28" ht="21">
      <c r="A381" s="236"/>
      <c r="B381" s="264"/>
      <c r="C381" s="265"/>
      <c r="D381" s="264"/>
      <c r="E381" s="162"/>
      <c r="F381" s="162"/>
      <c r="G381" s="162"/>
      <c r="H381" s="162"/>
      <c r="I381" s="162"/>
      <c r="J381" s="162"/>
      <c r="K381" s="181"/>
      <c r="L381" s="181"/>
      <c r="M381" s="158"/>
      <c r="N381" s="158"/>
      <c r="O381" s="162"/>
      <c r="P381" s="162"/>
      <c r="Q381" s="162"/>
      <c r="R381" s="236"/>
      <c r="S381" s="236"/>
      <c r="T381" s="236"/>
      <c r="U381" s="236"/>
      <c r="V381" s="236"/>
      <c r="W381" s="236"/>
      <c r="X381" s="236"/>
      <c r="Y381" s="236"/>
      <c r="Z381" s="236"/>
      <c r="AA381" s="236"/>
      <c r="AB381" s="236"/>
    </row>
    <row r="382" spans="1:28" ht="21">
      <c r="A382" s="236"/>
      <c r="B382" s="264"/>
      <c r="C382" s="265"/>
      <c r="D382" s="264"/>
      <c r="E382" s="162"/>
      <c r="F382" s="162"/>
      <c r="G382" s="162"/>
      <c r="H382" s="162"/>
      <c r="I382" s="162"/>
      <c r="J382" s="162"/>
      <c r="K382" s="181"/>
      <c r="L382" s="181"/>
      <c r="M382" s="158"/>
      <c r="N382" s="158"/>
      <c r="O382" s="162"/>
      <c r="P382" s="162"/>
      <c r="Q382" s="162"/>
      <c r="R382" s="236"/>
      <c r="S382" s="236"/>
      <c r="T382" s="236"/>
      <c r="U382" s="236"/>
      <c r="V382" s="236"/>
      <c r="W382" s="236"/>
      <c r="X382" s="236"/>
      <c r="Y382" s="236"/>
      <c r="Z382" s="236"/>
      <c r="AA382" s="236"/>
      <c r="AB382" s="236"/>
    </row>
    <row r="383" spans="1:28" ht="21">
      <c r="A383" s="236"/>
      <c r="B383" s="264"/>
      <c r="C383" s="265"/>
      <c r="D383" s="264"/>
      <c r="E383" s="162"/>
      <c r="F383" s="162"/>
      <c r="G383" s="162"/>
      <c r="H383" s="162"/>
      <c r="I383" s="162"/>
      <c r="J383" s="162"/>
      <c r="K383" s="181"/>
      <c r="L383" s="181"/>
      <c r="M383" s="158"/>
      <c r="N383" s="158"/>
      <c r="O383" s="162"/>
      <c r="P383" s="162"/>
      <c r="Q383" s="162"/>
      <c r="R383" s="236"/>
      <c r="S383" s="236"/>
      <c r="T383" s="236"/>
      <c r="U383" s="236"/>
      <c r="V383" s="236"/>
      <c r="W383" s="236"/>
      <c r="X383" s="236"/>
      <c r="Y383" s="236"/>
      <c r="Z383" s="236"/>
      <c r="AA383" s="236"/>
      <c r="AB383" s="236"/>
    </row>
    <row r="384" spans="1:28" ht="21">
      <c r="A384" s="236"/>
      <c r="B384" s="264"/>
      <c r="C384" s="265"/>
      <c r="D384" s="264"/>
      <c r="E384" s="162"/>
      <c r="F384" s="162"/>
      <c r="G384" s="162"/>
      <c r="H384" s="162"/>
      <c r="I384" s="162"/>
      <c r="J384" s="162"/>
      <c r="K384" s="181"/>
      <c r="L384" s="181"/>
      <c r="M384" s="158"/>
      <c r="N384" s="158"/>
      <c r="O384" s="162"/>
      <c r="P384" s="162"/>
      <c r="Q384" s="162"/>
      <c r="R384" s="236"/>
      <c r="S384" s="236"/>
      <c r="T384" s="236"/>
      <c r="U384" s="236"/>
      <c r="V384" s="236"/>
      <c r="W384" s="236"/>
      <c r="X384" s="236"/>
      <c r="Y384" s="236"/>
      <c r="Z384" s="236"/>
      <c r="AA384" s="236"/>
      <c r="AB384" s="236"/>
    </row>
    <row r="385" spans="1:28" ht="21">
      <c r="A385" s="236"/>
      <c r="B385" s="264"/>
      <c r="C385" s="265"/>
      <c r="D385" s="264"/>
      <c r="E385" s="162"/>
      <c r="F385" s="162"/>
      <c r="G385" s="162"/>
      <c r="H385" s="162"/>
      <c r="I385" s="162"/>
      <c r="J385" s="162"/>
      <c r="K385" s="181"/>
      <c r="L385" s="181"/>
      <c r="M385" s="158"/>
      <c r="N385" s="158"/>
      <c r="O385" s="162"/>
      <c r="P385" s="162"/>
      <c r="Q385" s="162"/>
      <c r="R385" s="236"/>
      <c r="S385" s="236"/>
      <c r="T385" s="236"/>
      <c r="U385" s="236"/>
      <c r="V385" s="236"/>
      <c r="W385" s="236"/>
      <c r="X385" s="236"/>
      <c r="Y385" s="236"/>
      <c r="Z385" s="236"/>
      <c r="AA385" s="236"/>
      <c r="AB385" s="236"/>
    </row>
    <row r="386" spans="1:28" ht="21">
      <c r="A386" s="236"/>
      <c r="B386" s="264"/>
      <c r="C386" s="265"/>
      <c r="D386" s="264"/>
      <c r="E386" s="162"/>
      <c r="F386" s="162"/>
      <c r="G386" s="162"/>
      <c r="H386" s="162"/>
      <c r="I386" s="162"/>
      <c r="J386" s="162"/>
      <c r="K386" s="181"/>
      <c r="L386" s="181"/>
      <c r="M386" s="158"/>
      <c r="N386" s="158"/>
      <c r="O386" s="162"/>
      <c r="P386" s="162"/>
      <c r="Q386" s="162"/>
      <c r="R386" s="236"/>
      <c r="S386" s="236"/>
      <c r="T386" s="236"/>
      <c r="U386" s="236"/>
      <c r="V386" s="236"/>
      <c r="W386" s="236"/>
      <c r="X386" s="236"/>
      <c r="Y386" s="236"/>
      <c r="Z386" s="236"/>
      <c r="AA386" s="236"/>
      <c r="AB386" s="236"/>
    </row>
    <row r="387" spans="1:28" ht="21">
      <c r="A387" s="236"/>
      <c r="B387" s="264"/>
      <c r="C387" s="265"/>
      <c r="D387" s="264"/>
      <c r="E387" s="162"/>
      <c r="F387" s="162"/>
      <c r="G387" s="162"/>
      <c r="H387" s="162"/>
      <c r="I387" s="162"/>
      <c r="J387" s="162"/>
      <c r="K387" s="181"/>
      <c r="L387" s="181"/>
      <c r="M387" s="158"/>
      <c r="N387" s="158"/>
      <c r="O387" s="162"/>
      <c r="P387" s="162"/>
      <c r="Q387" s="162"/>
      <c r="R387" s="236"/>
      <c r="S387" s="236"/>
      <c r="T387" s="236"/>
      <c r="U387" s="236"/>
      <c r="V387" s="236"/>
      <c r="W387" s="236"/>
      <c r="X387" s="236"/>
      <c r="Y387" s="236"/>
      <c r="Z387" s="236"/>
      <c r="AA387" s="236"/>
      <c r="AB387" s="236"/>
    </row>
    <row r="388" spans="1:28" ht="21">
      <c r="A388" s="236"/>
      <c r="B388" s="264"/>
      <c r="C388" s="265"/>
      <c r="D388" s="264"/>
      <c r="E388" s="162"/>
      <c r="F388" s="162"/>
      <c r="G388" s="162"/>
      <c r="H388" s="162"/>
      <c r="I388" s="162"/>
      <c r="J388" s="162"/>
      <c r="K388" s="181"/>
      <c r="L388" s="181"/>
      <c r="M388" s="158"/>
      <c r="N388" s="158"/>
      <c r="O388" s="162"/>
      <c r="P388" s="162"/>
      <c r="Q388" s="162"/>
      <c r="R388" s="236"/>
      <c r="S388" s="236"/>
      <c r="T388" s="236"/>
      <c r="U388" s="236"/>
      <c r="V388" s="236"/>
      <c r="W388" s="236"/>
      <c r="X388" s="236"/>
      <c r="Y388" s="236"/>
      <c r="Z388" s="236"/>
      <c r="AA388" s="236"/>
      <c r="AB388" s="236"/>
    </row>
    <row r="389" spans="1:28" ht="21">
      <c r="A389" s="236"/>
      <c r="B389" s="264"/>
      <c r="C389" s="265"/>
      <c r="D389" s="264"/>
      <c r="E389" s="162"/>
      <c r="F389" s="162"/>
      <c r="G389" s="162"/>
      <c r="H389" s="162"/>
      <c r="I389" s="162"/>
      <c r="J389" s="162"/>
      <c r="K389" s="181"/>
      <c r="L389" s="181"/>
      <c r="M389" s="158"/>
      <c r="N389" s="158"/>
      <c r="O389" s="162"/>
      <c r="P389" s="162"/>
      <c r="Q389" s="162"/>
      <c r="R389" s="236"/>
      <c r="S389" s="236"/>
      <c r="T389" s="236"/>
      <c r="U389" s="236"/>
      <c r="V389" s="236"/>
      <c r="W389" s="236"/>
      <c r="X389" s="236"/>
      <c r="Y389" s="236"/>
      <c r="Z389" s="236"/>
      <c r="AA389" s="236"/>
      <c r="AB389" s="236"/>
    </row>
    <row r="390" spans="1:28" ht="21">
      <c r="A390" s="236"/>
      <c r="B390" s="264"/>
      <c r="C390" s="265"/>
      <c r="D390" s="264"/>
      <c r="E390" s="162"/>
      <c r="F390" s="162"/>
      <c r="G390" s="162"/>
      <c r="H390" s="162"/>
      <c r="I390" s="162"/>
      <c r="J390" s="162"/>
      <c r="K390" s="181"/>
      <c r="L390" s="181"/>
      <c r="M390" s="158"/>
      <c r="N390" s="158"/>
      <c r="O390" s="162"/>
      <c r="P390" s="162"/>
      <c r="Q390" s="162"/>
      <c r="R390" s="236"/>
      <c r="S390" s="236"/>
      <c r="T390" s="236"/>
      <c r="U390" s="236"/>
      <c r="V390" s="236"/>
      <c r="W390" s="236"/>
      <c r="X390" s="236"/>
      <c r="Y390" s="236"/>
      <c r="Z390" s="236"/>
      <c r="AA390" s="236"/>
      <c r="AB390" s="236"/>
    </row>
    <row r="391" spans="1:28" ht="21">
      <c r="A391" s="236"/>
      <c r="B391" s="264"/>
      <c r="C391" s="265"/>
      <c r="D391" s="264"/>
      <c r="E391" s="162"/>
      <c r="F391" s="162"/>
      <c r="G391" s="162"/>
      <c r="H391" s="162"/>
      <c r="I391" s="162"/>
      <c r="J391" s="162"/>
      <c r="K391" s="181"/>
      <c r="L391" s="181"/>
      <c r="M391" s="158"/>
      <c r="N391" s="158"/>
      <c r="O391" s="162"/>
      <c r="P391" s="162"/>
      <c r="Q391" s="162"/>
      <c r="R391" s="236"/>
      <c r="S391" s="236"/>
      <c r="T391" s="236"/>
      <c r="U391" s="236"/>
      <c r="V391" s="236"/>
      <c r="W391" s="236"/>
      <c r="X391" s="236"/>
      <c r="Y391" s="236"/>
      <c r="Z391" s="236"/>
      <c r="AA391" s="236"/>
      <c r="AB391" s="236"/>
    </row>
    <row r="392" spans="1:28" ht="21">
      <c r="A392" s="236"/>
      <c r="B392" s="264"/>
      <c r="C392" s="265"/>
      <c r="D392" s="264"/>
      <c r="E392" s="162"/>
      <c r="F392" s="162"/>
      <c r="G392" s="162"/>
      <c r="H392" s="162"/>
      <c r="I392" s="162"/>
      <c r="J392" s="162"/>
      <c r="K392" s="181"/>
      <c r="L392" s="181"/>
      <c r="M392" s="158"/>
      <c r="N392" s="158"/>
      <c r="O392" s="162"/>
      <c r="P392" s="162"/>
      <c r="Q392" s="162"/>
      <c r="R392" s="236"/>
      <c r="S392" s="236"/>
      <c r="T392" s="236"/>
      <c r="U392" s="236"/>
      <c r="V392" s="236"/>
      <c r="W392" s="236"/>
      <c r="X392" s="236"/>
      <c r="Y392" s="236"/>
      <c r="Z392" s="236"/>
      <c r="AA392" s="236"/>
      <c r="AB392" s="236"/>
    </row>
    <row r="393" spans="1:28" ht="21">
      <c r="A393" s="236"/>
      <c r="B393" s="264"/>
      <c r="C393" s="265"/>
      <c r="D393" s="264"/>
      <c r="E393" s="162"/>
      <c r="F393" s="162"/>
      <c r="G393" s="162"/>
      <c r="H393" s="162"/>
      <c r="I393" s="162"/>
      <c r="J393" s="162"/>
      <c r="K393" s="181"/>
      <c r="L393" s="181"/>
      <c r="M393" s="158"/>
      <c r="N393" s="158"/>
      <c r="O393" s="162"/>
      <c r="P393" s="162"/>
      <c r="Q393" s="162"/>
      <c r="R393" s="236"/>
      <c r="S393" s="236"/>
      <c r="T393" s="236"/>
      <c r="U393" s="236"/>
      <c r="V393" s="236"/>
      <c r="W393" s="236"/>
      <c r="X393" s="236"/>
      <c r="Y393" s="236"/>
      <c r="Z393" s="236"/>
      <c r="AA393" s="236"/>
      <c r="AB393" s="236"/>
    </row>
    <row r="394" spans="1:28" ht="21">
      <c r="A394" s="236"/>
      <c r="B394" s="264"/>
      <c r="C394" s="265"/>
      <c r="D394" s="264"/>
      <c r="E394" s="162"/>
      <c r="F394" s="162"/>
      <c r="G394" s="162"/>
      <c r="H394" s="162"/>
      <c r="I394" s="162"/>
      <c r="J394" s="162"/>
      <c r="K394" s="181"/>
      <c r="L394" s="181"/>
      <c r="M394" s="158"/>
      <c r="N394" s="158"/>
      <c r="O394" s="162"/>
      <c r="P394" s="162"/>
      <c r="Q394" s="162"/>
      <c r="R394" s="236"/>
      <c r="S394" s="236"/>
      <c r="T394" s="236"/>
      <c r="U394" s="236"/>
      <c r="V394" s="236"/>
      <c r="W394" s="236"/>
      <c r="X394" s="236"/>
      <c r="Y394" s="236"/>
      <c r="Z394" s="236"/>
      <c r="AA394" s="236"/>
      <c r="AB394" s="236"/>
    </row>
    <row r="395" spans="1:28" ht="21">
      <c r="A395" s="236"/>
      <c r="B395" s="264"/>
      <c r="C395" s="265"/>
      <c r="D395" s="264"/>
      <c r="E395" s="162"/>
      <c r="F395" s="162"/>
      <c r="G395" s="162"/>
      <c r="H395" s="162"/>
      <c r="I395" s="162"/>
      <c r="J395" s="162"/>
      <c r="K395" s="181"/>
      <c r="L395" s="181"/>
      <c r="M395" s="158"/>
      <c r="N395" s="158"/>
      <c r="O395" s="162"/>
      <c r="P395" s="162"/>
      <c r="Q395" s="162"/>
      <c r="R395" s="236"/>
      <c r="S395" s="236"/>
      <c r="T395" s="236"/>
      <c r="U395" s="236"/>
      <c r="V395" s="236"/>
      <c r="W395" s="236"/>
      <c r="X395" s="236"/>
      <c r="Y395" s="236"/>
      <c r="Z395" s="236"/>
      <c r="AA395" s="236"/>
      <c r="AB395" s="236"/>
    </row>
    <row r="396" spans="1:28" ht="21">
      <c r="A396" s="236"/>
      <c r="B396" s="264"/>
      <c r="C396" s="265"/>
      <c r="D396" s="264"/>
      <c r="E396" s="162"/>
      <c r="F396" s="162"/>
      <c r="G396" s="162"/>
      <c r="H396" s="162"/>
      <c r="I396" s="162"/>
      <c r="J396" s="162"/>
      <c r="K396" s="181"/>
      <c r="L396" s="181"/>
      <c r="M396" s="158"/>
      <c r="N396" s="158"/>
      <c r="O396" s="162"/>
      <c r="P396" s="162"/>
      <c r="Q396" s="162"/>
      <c r="R396" s="236"/>
      <c r="S396" s="236"/>
      <c r="T396" s="236"/>
      <c r="U396" s="236"/>
      <c r="V396" s="236"/>
      <c r="W396" s="236"/>
      <c r="X396" s="236"/>
      <c r="Y396" s="236"/>
      <c r="Z396" s="236"/>
      <c r="AA396" s="236"/>
      <c r="AB396" s="236"/>
    </row>
    <row r="397" spans="1:28" ht="21">
      <c r="A397" s="236"/>
      <c r="B397" s="264"/>
      <c r="C397" s="265"/>
      <c r="D397" s="264"/>
      <c r="E397" s="162"/>
      <c r="F397" s="162"/>
      <c r="G397" s="162"/>
      <c r="H397" s="162"/>
      <c r="I397" s="162"/>
      <c r="J397" s="162"/>
      <c r="K397" s="181"/>
      <c r="L397" s="181"/>
      <c r="M397" s="158"/>
      <c r="N397" s="158"/>
      <c r="O397" s="162"/>
      <c r="P397" s="162"/>
      <c r="Q397" s="162"/>
      <c r="R397" s="236"/>
      <c r="S397" s="236"/>
      <c r="T397" s="236"/>
      <c r="U397" s="236"/>
      <c r="V397" s="236"/>
      <c r="W397" s="236"/>
      <c r="X397" s="236"/>
      <c r="Y397" s="236"/>
      <c r="Z397" s="236"/>
      <c r="AA397" s="236"/>
      <c r="AB397" s="236"/>
    </row>
    <row r="398" spans="1:28" ht="21">
      <c r="A398" s="236"/>
      <c r="B398" s="264"/>
      <c r="C398" s="265"/>
      <c r="D398" s="264"/>
      <c r="E398" s="162"/>
      <c r="F398" s="162"/>
      <c r="G398" s="162"/>
      <c r="H398" s="162"/>
      <c r="I398" s="162"/>
      <c r="J398" s="162"/>
      <c r="K398" s="181"/>
      <c r="L398" s="181"/>
      <c r="M398" s="158"/>
      <c r="N398" s="158"/>
      <c r="O398" s="162"/>
      <c r="P398" s="162"/>
      <c r="Q398" s="162"/>
      <c r="R398" s="236"/>
      <c r="S398" s="236"/>
      <c r="T398" s="236"/>
      <c r="U398" s="236"/>
      <c r="V398" s="236"/>
      <c r="W398" s="236"/>
      <c r="X398" s="236"/>
      <c r="Y398" s="236"/>
      <c r="Z398" s="236"/>
      <c r="AA398" s="236"/>
      <c r="AB398" s="236"/>
    </row>
    <row r="399" spans="1:28" ht="21">
      <c r="A399" s="236"/>
      <c r="B399" s="264"/>
      <c r="C399" s="265"/>
      <c r="D399" s="264"/>
      <c r="E399" s="162"/>
      <c r="F399" s="162"/>
      <c r="G399" s="162"/>
      <c r="H399" s="162"/>
      <c r="I399" s="162"/>
      <c r="J399" s="162"/>
      <c r="K399" s="181"/>
      <c r="L399" s="181"/>
      <c r="M399" s="158"/>
      <c r="N399" s="158"/>
      <c r="O399" s="162"/>
      <c r="P399" s="162"/>
      <c r="Q399" s="162"/>
      <c r="R399" s="236"/>
      <c r="S399" s="236"/>
      <c r="T399" s="236"/>
      <c r="U399" s="236"/>
      <c r="V399" s="236"/>
      <c r="W399" s="236"/>
      <c r="X399" s="236"/>
      <c r="Y399" s="236"/>
      <c r="Z399" s="236"/>
      <c r="AA399" s="236"/>
      <c r="AB399" s="236"/>
    </row>
    <row r="400" spans="1:28" ht="21">
      <c r="A400" s="236"/>
      <c r="B400" s="264"/>
      <c r="C400" s="265"/>
      <c r="D400" s="264"/>
      <c r="E400" s="162"/>
      <c r="F400" s="162"/>
      <c r="G400" s="162"/>
      <c r="H400" s="162"/>
      <c r="I400" s="162"/>
      <c r="J400" s="162"/>
      <c r="K400" s="181"/>
      <c r="L400" s="181"/>
      <c r="M400" s="158"/>
      <c r="N400" s="158"/>
      <c r="O400" s="162"/>
      <c r="P400" s="162"/>
      <c r="Q400" s="162"/>
      <c r="R400" s="236"/>
      <c r="S400" s="236"/>
      <c r="T400" s="236"/>
      <c r="U400" s="236"/>
      <c r="V400" s="236"/>
      <c r="W400" s="236"/>
      <c r="X400" s="236"/>
      <c r="Y400" s="236"/>
      <c r="Z400" s="236"/>
      <c r="AA400" s="236"/>
      <c r="AB400" s="236"/>
    </row>
    <row r="401" spans="1:28" ht="21">
      <c r="A401" s="236"/>
      <c r="B401" s="264"/>
      <c r="C401" s="265"/>
      <c r="D401" s="264"/>
      <c r="E401" s="162"/>
      <c r="F401" s="162"/>
      <c r="G401" s="162"/>
      <c r="H401" s="162"/>
      <c r="I401" s="162"/>
      <c r="J401" s="162"/>
      <c r="K401" s="181"/>
      <c r="L401" s="181"/>
      <c r="M401" s="158"/>
      <c r="N401" s="158"/>
      <c r="O401" s="162"/>
      <c r="P401" s="162"/>
      <c r="Q401" s="162"/>
      <c r="R401" s="236"/>
      <c r="S401" s="236"/>
      <c r="T401" s="236"/>
      <c r="U401" s="236"/>
      <c r="V401" s="236"/>
      <c r="W401" s="236"/>
      <c r="X401" s="236"/>
      <c r="Y401" s="236"/>
      <c r="Z401" s="236"/>
      <c r="AA401" s="236"/>
      <c r="AB401" s="236"/>
    </row>
    <row r="402" spans="1:28" ht="21">
      <c r="A402" s="236"/>
      <c r="B402" s="264"/>
      <c r="C402" s="265"/>
      <c r="D402" s="264"/>
      <c r="E402" s="162"/>
      <c r="F402" s="162"/>
      <c r="G402" s="162"/>
      <c r="H402" s="162"/>
      <c r="I402" s="162"/>
      <c r="J402" s="162"/>
      <c r="K402" s="181"/>
      <c r="L402" s="181"/>
      <c r="M402" s="158"/>
      <c r="N402" s="158"/>
      <c r="O402" s="162"/>
      <c r="P402" s="162"/>
      <c r="Q402" s="162"/>
      <c r="R402" s="236"/>
      <c r="S402" s="236"/>
      <c r="T402" s="236"/>
      <c r="U402" s="236"/>
      <c r="V402" s="236"/>
      <c r="W402" s="236"/>
      <c r="X402" s="236"/>
      <c r="Y402" s="236"/>
      <c r="Z402" s="236"/>
      <c r="AA402" s="236"/>
      <c r="AB402" s="236"/>
    </row>
    <row r="403" spans="1:28" ht="21">
      <c r="A403" s="236"/>
      <c r="B403" s="264"/>
      <c r="C403" s="265"/>
      <c r="D403" s="264"/>
      <c r="E403" s="162"/>
      <c r="F403" s="162"/>
      <c r="G403" s="162"/>
      <c r="H403" s="162"/>
      <c r="I403" s="162"/>
      <c r="J403" s="162"/>
      <c r="K403" s="181"/>
      <c r="L403" s="181"/>
      <c r="M403" s="158"/>
      <c r="N403" s="158"/>
      <c r="O403" s="162"/>
      <c r="P403" s="162"/>
      <c r="Q403" s="162"/>
      <c r="R403" s="236"/>
      <c r="S403" s="236"/>
      <c r="T403" s="236"/>
      <c r="U403" s="236"/>
      <c r="V403" s="236"/>
      <c r="W403" s="236"/>
      <c r="X403" s="236"/>
      <c r="Y403" s="236"/>
      <c r="Z403" s="236"/>
      <c r="AA403" s="236"/>
      <c r="AB403" s="236"/>
    </row>
    <row r="404" spans="1:28" ht="21">
      <c r="A404" s="236"/>
      <c r="B404" s="264"/>
      <c r="C404" s="265"/>
      <c r="D404" s="264"/>
      <c r="E404" s="162"/>
      <c r="F404" s="162"/>
      <c r="G404" s="162"/>
      <c r="H404" s="162"/>
      <c r="I404" s="162"/>
      <c r="J404" s="162"/>
      <c r="K404" s="181"/>
      <c r="L404" s="181"/>
      <c r="M404" s="158"/>
      <c r="N404" s="158"/>
      <c r="O404" s="162"/>
      <c r="P404" s="162"/>
      <c r="Q404" s="162"/>
      <c r="R404" s="236"/>
      <c r="S404" s="236"/>
      <c r="T404" s="236"/>
      <c r="U404" s="236"/>
      <c r="V404" s="236"/>
      <c r="W404" s="236"/>
      <c r="X404" s="236"/>
      <c r="Y404" s="236"/>
      <c r="Z404" s="236"/>
      <c r="AA404" s="236"/>
      <c r="AB404" s="236"/>
    </row>
    <row r="405" spans="1:28" ht="21">
      <c r="A405" s="236"/>
      <c r="B405" s="264"/>
      <c r="C405" s="265"/>
      <c r="D405" s="264"/>
      <c r="E405" s="162"/>
      <c r="F405" s="162"/>
      <c r="G405" s="162"/>
      <c r="H405" s="162"/>
      <c r="I405" s="162"/>
      <c r="J405" s="162"/>
      <c r="K405" s="181"/>
      <c r="L405" s="181"/>
      <c r="M405" s="158"/>
      <c r="N405" s="158"/>
      <c r="O405" s="162"/>
      <c r="P405" s="162"/>
      <c r="Q405" s="162"/>
      <c r="R405" s="236"/>
      <c r="S405" s="236"/>
      <c r="T405" s="236"/>
      <c r="U405" s="236"/>
      <c r="V405" s="236"/>
      <c r="W405" s="236"/>
      <c r="X405" s="236"/>
      <c r="Y405" s="236"/>
      <c r="Z405" s="236"/>
      <c r="AA405" s="236"/>
      <c r="AB405" s="236"/>
    </row>
    <row r="406" spans="1:28" ht="21">
      <c r="A406" s="236"/>
      <c r="B406" s="264"/>
      <c r="C406" s="265"/>
      <c r="D406" s="264"/>
      <c r="E406" s="162"/>
      <c r="F406" s="162"/>
      <c r="G406" s="162"/>
      <c r="H406" s="162"/>
      <c r="I406" s="162"/>
      <c r="J406" s="162"/>
      <c r="K406" s="181"/>
      <c r="L406" s="181"/>
      <c r="M406" s="158"/>
      <c r="N406" s="158"/>
      <c r="O406" s="162"/>
      <c r="P406" s="162"/>
      <c r="Q406" s="162"/>
      <c r="R406" s="236"/>
      <c r="S406" s="236"/>
      <c r="T406" s="236"/>
      <c r="U406" s="236"/>
      <c r="V406" s="236"/>
      <c r="W406" s="236"/>
      <c r="X406" s="236"/>
      <c r="Y406" s="236"/>
      <c r="Z406" s="236"/>
      <c r="AA406" s="236"/>
      <c r="AB406" s="236"/>
    </row>
    <row r="407" spans="1:28" ht="21">
      <c r="A407" s="236"/>
      <c r="B407" s="264"/>
      <c r="C407" s="265"/>
      <c r="D407" s="264"/>
      <c r="E407" s="162"/>
      <c r="F407" s="162"/>
      <c r="G407" s="162"/>
      <c r="H407" s="162"/>
      <c r="I407" s="162"/>
      <c r="J407" s="162"/>
      <c r="K407" s="181"/>
      <c r="L407" s="181"/>
      <c r="M407" s="158"/>
      <c r="N407" s="158"/>
      <c r="O407" s="162"/>
      <c r="P407" s="162"/>
      <c r="Q407" s="162"/>
      <c r="R407" s="236"/>
      <c r="S407" s="236"/>
      <c r="T407" s="236"/>
      <c r="U407" s="236"/>
      <c r="V407" s="236"/>
      <c r="W407" s="236"/>
      <c r="X407" s="236"/>
      <c r="Y407" s="236"/>
      <c r="Z407" s="236"/>
      <c r="AA407" s="236"/>
      <c r="AB407" s="236"/>
    </row>
    <row r="408" spans="1:28" ht="21">
      <c r="A408" s="236"/>
      <c r="B408" s="264"/>
      <c r="C408" s="265"/>
      <c r="D408" s="264"/>
      <c r="E408" s="162"/>
      <c r="F408" s="162"/>
      <c r="G408" s="162"/>
      <c r="H408" s="162"/>
      <c r="I408" s="162"/>
      <c r="J408" s="162"/>
      <c r="K408" s="181"/>
      <c r="L408" s="181"/>
      <c r="M408" s="158"/>
      <c r="N408" s="158"/>
      <c r="O408" s="162"/>
      <c r="P408" s="162"/>
      <c r="Q408" s="162"/>
      <c r="R408" s="236"/>
      <c r="S408" s="236"/>
      <c r="T408" s="236"/>
      <c r="U408" s="236"/>
      <c r="V408" s="236"/>
      <c r="W408" s="236"/>
      <c r="X408" s="236"/>
      <c r="Y408" s="236"/>
      <c r="Z408" s="236"/>
      <c r="AA408" s="236"/>
      <c r="AB408" s="236"/>
    </row>
    <row r="409" spans="1:28" ht="21">
      <c r="A409" s="236"/>
      <c r="B409" s="264"/>
      <c r="C409" s="265"/>
      <c r="D409" s="264"/>
      <c r="E409" s="162"/>
      <c r="F409" s="162"/>
      <c r="G409" s="162"/>
      <c r="H409" s="162"/>
      <c r="I409" s="162"/>
      <c r="J409" s="162"/>
      <c r="K409" s="181"/>
      <c r="L409" s="181"/>
      <c r="M409" s="158"/>
      <c r="N409" s="158"/>
      <c r="O409" s="162"/>
      <c r="P409" s="162"/>
      <c r="Q409" s="162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  <c r="AB409" s="236"/>
    </row>
    <row r="410" spans="1:28" ht="21">
      <c r="A410" s="236"/>
      <c r="B410" s="264"/>
      <c r="C410" s="265"/>
      <c r="D410" s="264"/>
      <c r="E410" s="162"/>
      <c r="F410" s="162"/>
      <c r="G410" s="162"/>
      <c r="H410" s="162"/>
      <c r="I410" s="162"/>
      <c r="J410" s="162"/>
      <c r="K410" s="181"/>
      <c r="L410" s="181"/>
      <c r="M410" s="158"/>
      <c r="N410" s="158"/>
      <c r="O410" s="162"/>
      <c r="P410" s="162"/>
      <c r="Q410" s="162"/>
      <c r="R410" s="236"/>
      <c r="S410" s="236"/>
      <c r="T410" s="236"/>
      <c r="U410" s="236"/>
      <c r="V410" s="236"/>
      <c r="W410" s="236"/>
      <c r="X410" s="236"/>
      <c r="Y410" s="236"/>
      <c r="Z410" s="236"/>
      <c r="AA410" s="236"/>
      <c r="AB410" s="236"/>
    </row>
    <row r="411" spans="1:28" ht="21">
      <c r="A411" s="236"/>
      <c r="B411" s="264"/>
      <c r="C411" s="265"/>
      <c r="D411" s="264"/>
      <c r="E411" s="162"/>
      <c r="F411" s="162"/>
      <c r="G411" s="162"/>
      <c r="H411" s="162"/>
      <c r="I411" s="162"/>
      <c r="J411" s="162"/>
      <c r="K411" s="181"/>
      <c r="L411" s="181"/>
      <c r="M411" s="158"/>
      <c r="N411" s="158"/>
      <c r="O411" s="162"/>
      <c r="P411" s="162"/>
      <c r="Q411" s="162"/>
      <c r="R411" s="236"/>
      <c r="S411" s="236"/>
      <c r="T411" s="236"/>
      <c r="U411" s="236"/>
      <c r="V411" s="236"/>
      <c r="W411" s="236"/>
      <c r="X411" s="236"/>
      <c r="Y411" s="236"/>
      <c r="Z411" s="236"/>
      <c r="AA411" s="236"/>
      <c r="AB411" s="236"/>
    </row>
    <row r="412" spans="1:28" ht="21">
      <c r="A412" s="236"/>
      <c r="B412" s="264"/>
      <c r="C412" s="265"/>
      <c r="D412" s="264"/>
      <c r="E412" s="162"/>
      <c r="F412" s="162"/>
      <c r="G412" s="162"/>
      <c r="H412" s="162"/>
      <c r="I412" s="162"/>
      <c r="J412" s="162"/>
      <c r="K412" s="181"/>
      <c r="L412" s="181"/>
      <c r="M412" s="158"/>
      <c r="N412" s="158"/>
      <c r="O412" s="162"/>
      <c r="P412" s="162"/>
      <c r="Q412" s="162"/>
      <c r="R412" s="236"/>
      <c r="S412" s="236"/>
      <c r="T412" s="236"/>
      <c r="U412" s="236"/>
      <c r="V412" s="236"/>
      <c r="W412" s="236"/>
      <c r="X412" s="236"/>
      <c r="Y412" s="236"/>
      <c r="Z412" s="236"/>
      <c r="AA412" s="236"/>
      <c r="AB412" s="236"/>
    </row>
    <row r="413" spans="1:28" ht="21">
      <c r="A413" s="236"/>
      <c r="B413" s="264"/>
      <c r="C413" s="265"/>
      <c r="D413" s="264"/>
      <c r="E413" s="162"/>
      <c r="F413" s="162"/>
      <c r="G413" s="162"/>
      <c r="H413" s="162"/>
      <c r="I413" s="162"/>
      <c r="J413" s="162"/>
      <c r="K413" s="181"/>
      <c r="L413" s="181"/>
      <c r="M413" s="158"/>
      <c r="N413" s="158"/>
      <c r="O413" s="162"/>
      <c r="P413" s="162"/>
      <c r="Q413" s="162"/>
      <c r="R413" s="236"/>
      <c r="S413" s="236"/>
      <c r="T413" s="236"/>
      <c r="U413" s="236"/>
      <c r="V413" s="236"/>
      <c r="W413" s="236"/>
      <c r="X413" s="236"/>
      <c r="Y413" s="236"/>
      <c r="Z413" s="236"/>
      <c r="AA413" s="236"/>
      <c r="AB413" s="236"/>
    </row>
    <row r="414" spans="1:28" ht="21">
      <c r="A414" s="236"/>
      <c r="B414" s="264"/>
      <c r="C414" s="265"/>
      <c r="D414" s="264"/>
      <c r="E414" s="162"/>
      <c r="F414" s="162"/>
      <c r="G414" s="162"/>
      <c r="H414" s="162"/>
      <c r="I414" s="162"/>
      <c r="J414" s="162"/>
      <c r="K414" s="181"/>
      <c r="L414" s="181"/>
      <c r="M414" s="158"/>
      <c r="N414" s="158"/>
      <c r="O414" s="162"/>
      <c r="P414" s="162"/>
      <c r="Q414" s="162"/>
      <c r="R414" s="236"/>
      <c r="S414" s="236"/>
      <c r="T414" s="236"/>
      <c r="U414" s="236"/>
      <c r="V414" s="236"/>
      <c r="W414" s="236"/>
      <c r="X414" s="236"/>
      <c r="Y414" s="236"/>
      <c r="Z414" s="236"/>
      <c r="AA414" s="236"/>
      <c r="AB414" s="236"/>
    </row>
    <row r="415" spans="1:28" ht="21">
      <c r="A415" s="236"/>
      <c r="B415" s="264"/>
      <c r="C415" s="265"/>
      <c r="D415" s="264"/>
      <c r="E415" s="162"/>
      <c r="F415" s="162"/>
      <c r="G415" s="162"/>
      <c r="H415" s="162"/>
      <c r="I415" s="162"/>
      <c r="J415" s="162"/>
      <c r="K415" s="181"/>
      <c r="L415" s="181"/>
      <c r="M415" s="158"/>
      <c r="N415" s="158"/>
      <c r="O415" s="162"/>
      <c r="P415" s="162"/>
      <c r="Q415" s="162"/>
      <c r="R415" s="236"/>
      <c r="S415" s="236"/>
      <c r="T415" s="236"/>
      <c r="U415" s="236"/>
      <c r="V415" s="236"/>
      <c r="W415" s="236"/>
      <c r="X415" s="236"/>
      <c r="Y415" s="236"/>
      <c r="Z415" s="236"/>
      <c r="AA415" s="236"/>
      <c r="AB415" s="236"/>
    </row>
    <row r="416" spans="1:28" ht="21">
      <c r="A416" s="236"/>
      <c r="B416" s="264"/>
      <c r="C416" s="265"/>
      <c r="D416" s="264"/>
      <c r="E416" s="162"/>
      <c r="F416" s="162"/>
      <c r="G416" s="162"/>
      <c r="H416" s="162"/>
      <c r="I416" s="162"/>
      <c r="J416" s="162"/>
      <c r="K416" s="181"/>
      <c r="L416" s="181"/>
      <c r="M416" s="158"/>
      <c r="N416" s="158"/>
      <c r="O416" s="162"/>
      <c r="P416" s="162"/>
      <c r="Q416" s="162"/>
      <c r="R416" s="236"/>
      <c r="S416" s="236"/>
      <c r="T416" s="236"/>
      <c r="U416" s="236"/>
      <c r="V416" s="236"/>
      <c r="W416" s="236"/>
      <c r="X416" s="236"/>
      <c r="Y416" s="236"/>
      <c r="Z416" s="236"/>
      <c r="AA416" s="236"/>
      <c r="AB416" s="236"/>
    </row>
    <row r="417" spans="1:28" ht="21">
      <c r="A417" s="236"/>
      <c r="B417" s="264"/>
      <c r="C417" s="265"/>
      <c r="D417" s="264"/>
      <c r="E417" s="162"/>
      <c r="F417" s="162"/>
      <c r="G417" s="162"/>
      <c r="H417" s="162"/>
      <c r="I417" s="162"/>
      <c r="J417" s="162"/>
      <c r="K417" s="181"/>
      <c r="L417" s="181"/>
      <c r="M417" s="158"/>
      <c r="N417" s="158"/>
      <c r="O417" s="162"/>
      <c r="P417" s="162"/>
      <c r="Q417" s="162"/>
      <c r="R417" s="236"/>
      <c r="S417" s="236"/>
      <c r="T417" s="236"/>
      <c r="U417" s="236"/>
      <c r="V417" s="236"/>
      <c r="W417" s="236"/>
      <c r="X417" s="236"/>
      <c r="Y417" s="236"/>
      <c r="Z417" s="236"/>
      <c r="AA417" s="236"/>
      <c r="AB417" s="236"/>
    </row>
    <row r="418" spans="1:28" ht="21">
      <c r="A418" s="236"/>
      <c r="B418" s="264"/>
      <c r="C418" s="265"/>
      <c r="D418" s="264"/>
      <c r="E418" s="162"/>
      <c r="F418" s="162"/>
      <c r="G418" s="162"/>
      <c r="H418" s="162"/>
      <c r="I418" s="162"/>
      <c r="J418" s="162"/>
      <c r="K418" s="181"/>
      <c r="L418" s="181"/>
      <c r="M418" s="158"/>
      <c r="N418" s="158"/>
      <c r="O418" s="162"/>
      <c r="P418" s="162"/>
      <c r="Q418" s="162"/>
      <c r="R418" s="236"/>
      <c r="S418" s="236"/>
      <c r="T418" s="236"/>
      <c r="U418" s="236"/>
      <c r="V418" s="236"/>
      <c r="W418" s="236"/>
      <c r="X418" s="236"/>
      <c r="Y418" s="236"/>
      <c r="Z418" s="236"/>
      <c r="AA418" s="236"/>
      <c r="AB418" s="236"/>
    </row>
    <row r="419" spans="1:28" ht="21">
      <c r="A419" s="236"/>
      <c r="B419" s="264"/>
      <c r="C419" s="265"/>
      <c r="D419" s="264"/>
      <c r="E419" s="162"/>
      <c r="F419" s="162"/>
      <c r="G419" s="162"/>
      <c r="H419" s="162"/>
      <c r="I419" s="162"/>
      <c r="J419" s="162"/>
      <c r="K419" s="181"/>
      <c r="L419" s="181"/>
      <c r="M419" s="158"/>
      <c r="N419" s="158"/>
      <c r="O419" s="162"/>
      <c r="P419" s="162"/>
      <c r="Q419" s="162"/>
      <c r="R419" s="236"/>
      <c r="S419" s="236"/>
      <c r="T419" s="236"/>
      <c r="U419" s="236"/>
      <c r="V419" s="236"/>
      <c r="W419" s="236"/>
      <c r="X419" s="236"/>
      <c r="Y419" s="236"/>
      <c r="Z419" s="236"/>
      <c r="AA419" s="236"/>
      <c r="AB419" s="236"/>
    </row>
    <row r="420" spans="1:28" ht="21">
      <c r="A420" s="236"/>
      <c r="B420" s="264"/>
      <c r="C420" s="265"/>
      <c r="D420" s="264"/>
      <c r="E420" s="162"/>
      <c r="F420" s="162"/>
      <c r="G420" s="162"/>
      <c r="H420" s="162"/>
      <c r="I420" s="162"/>
      <c r="J420" s="162"/>
      <c r="K420" s="181"/>
      <c r="L420" s="181"/>
      <c r="M420" s="158"/>
      <c r="N420" s="158"/>
      <c r="O420" s="162"/>
      <c r="P420" s="162"/>
      <c r="Q420" s="162"/>
      <c r="R420" s="236"/>
      <c r="S420" s="236"/>
      <c r="T420" s="236"/>
      <c r="U420" s="236"/>
      <c r="V420" s="236"/>
      <c r="W420" s="236"/>
      <c r="X420" s="236"/>
      <c r="Y420" s="236"/>
      <c r="Z420" s="236"/>
      <c r="AA420" s="236"/>
      <c r="AB420" s="236"/>
    </row>
    <row r="421" spans="1:28" ht="21">
      <c r="A421" s="236"/>
      <c r="B421" s="264"/>
      <c r="C421" s="265"/>
      <c r="D421" s="264"/>
      <c r="E421" s="162"/>
      <c r="F421" s="162"/>
      <c r="G421" s="162"/>
      <c r="H421" s="162"/>
      <c r="I421" s="162"/>
      <c r="J421" s="162"/>
      <c r="K421" s="181"/>
      <c r="L421" s="181"/>
      <c r="M421" s="158"/>
      <c r="N421" s="158"/>
      <c r="O421" s="162"/>
      <c r="P421" s="162"/>
      <c r="Q421" s="162"/>
      <c r="R421" s="236"/>
      <c r="S421" s="236"/>
      <c r="T421" s="236"/>
      <c r="U421" s="236"/>
      <c r="V421" s="236"/>
      <c r="W421" s="236"/>
      <c r="X421" s="236"/>
      <c r="Y421" s="236"/>
      <c r="Z421" s="236"/>
      <c r="AA421" s="236"/>
      <c r="AB421" s="236"/>
    </row>
    <row r="422" spans="1:28" ht="21">
      <c r="A422" s="236"/>
      <c r="B422" s="264"/>
      <c r="C422" s="265"/>
      <c r="D422" s="264"/>
      <c r="E422" s="162"/>
      <c r="F422" s="162"/>
      <c r="G422" s="162"/>
      <c r="H422" s="162"/>
      <c r="I422" s="162"/>
      <c r="J422" s="162"/>
      <c r="K422" s="181"/>
      <c r="L422" s="181"/>
      <c r="M422" s="158"/>
      <c r="N422" s="158"/>
      <c r="O422" s="162"/>
      <c r="P422" s="162"/>
      <c r="Q422" s="162"/>
      <c r="R422" s="236"/>
      <c r="S422" s="236"/>
      <c r="T422" s="236"/>
      <c r="U422" s="236"/>
      <c r="V422" s="236"/>
      <c r="W422" s="236"/>
      <c r="X422" s="236"/>
      <c r="Y422" s="236"/>
      <c r="Z422" s="236"/>
      <c r="AA422" s="236"/>
      <c r="AB422" s="236"/>
    </row>
    <row r="423" spans="1:28" ht="21">
      <c r="A423" s="236"/>
      <c r="B423" s="264"/>
      <c r="C423" s="265"/>
      <c r="D423" s="264"/>
      <c r="E423" s="162"/>
      <c r="F423" s="162"/>
      <c r="G423" s="162"/>
      <c r="H423" s="162"/>
      <c r="I423" s="162"/>
      <c r="J423" s="162"/>
      <c r="K423" s="181"/>
      <c r="L423" s="181"/>
      <c r="M423" s="158"/>
      <c r="N423" s="158"/>
      <c r="O423" s="162"/>
      <c r="P423" s="162"/>
      <c r="Q423" s="162"/>
      <c r="R423" s="236"/>
      <c r="S423" s="236"/>
      <c r="T423" s="236"/>
      <c r="U423" s="236"/>
      <c r="V423" s="236"/>
      <c r="W423" s="236"/>
      <c r="X423" s="236"/>
      <c r="Y423" s="236"/>
      <c r="Z423" s="236"/>
      <c r="AA423" s="236"/>
      <c r="AB423" s="236"/>
    </row>
    <row r="424" spans="1:28" ht="21">
      <c r="A424" s="236"/>
      <c r="B424" s="264"/>
      <c r="C424" s="265"/>
      <c r="D424" s="264"/>
      <c r="E424" s="162"/>
      <c r="F424" s="162"/>
      <c r="G424" s="162"/>
      <c r="H424" s="162"/>
      <c r="I424" s="162"/>
      <c r="J424" s="162"/>
      <c r="K424" s="181"/>
      <c r="L424" s="181"/>
      <c r="M424" s="158"/>
      <c r="N424" s="158"/>
      <c r="O424" s="162"/>
      <c r="P424" s="162"/>
      <c r="Q424" s="162"/>
      <c r="R424" s="236"/>
      <c r="S424" s="236"/>
      <c r="T424" s="236"/>
      <c r="U424" s="236"/>
      <c r="V424" s="236"/>
      <c r="W424" s="236"/>
      <c r="X424" s="236"/>
      <c r="Y424" s="236"/>
      <c r="Z424" s="236"/>
      <c r="AA424" s="236"/>
      <c r="AB424" s="236"/>
    </row>
    <row r="425" spans="1:28" ht="21">
      <c r="A425" s="236"/>
      <c r="B425" s="264"/>
      <c r="C425" s="265"/>
      <c r="D425" s="264"/>
      <c r="E425" s="162"/>
      <c r="F425" s="162"/>
      <c r="G425" s="162"/>
      <c r="H425" s="162"/>
      <c r="I425" s="162"/>
      <c r="J425" s="162"/>
      <c r="K425" s="181"/>
      <c r="L425" s="181"/>
      <c r="M425" s="158"/>
      <c r="N425" s="158"/>
      <c r="O425" s="162"/>
      <c r="P425" s="162"/>
      <c r="Q425" s="162"/>
      <c r="R425" s="236"/>
      <c r="S425" s="236"/>
      <c r="T425" s="236"/>
      <c r="U425" s="236"/>
      <c r="V425" s="236"/>
      <c r="W425" s="236"/>
      <c r="X425" s="236"/>
      <c r="Y425" s="236"/>
      <c r="Z425" s="236"/>
      <c r="AA425" s="236"/>
      <c r="AB425" s="236"/>
    </row>
    <row r="426" spans="1:28" ht="21">
      <c r="A426" s="236"/>
      <c r="B426" s="264"/>
      <c r="C426" s="265"/>
      <c r="D426" s="264"/>
      <c r="E426" s="162"/>
      <c r="F426" s="162"/>
      <c r="G426" s="162"/>
      <c r="H426" s="162"/>
      <c r="I426" s="162"/>
      <c r="J426" s="162"/>
      <c r="K426" s="181"/>
      <c r="L426" s="181"/>
      <c r="M426" s="158"/>
      <c r="N426" s="158"/>
      <c r="O426" s="162"/>
      <c r="P426" s="162"/>
      <c r="Q426" s="162"/>
      <c r="R426" s="236"/>
      <c r="S426" s="236"/>
      <c r="T426" s="236"/>
      <c r="U426" s="236"/>
      <c r="V426" s="236"/>
      <c r="W426" s="236"/>
      <c r="X426" s="236"/>
      <c r="Y426" s="236"/>
      <c r="Z426" s="236"/>
      <c r="AA426" s="236"/>
      <c r="AB426" s="236"/>
    </row>
    <row r="427" spans="1:28" ht="21">
      <c r="A427" s="236"/>
      <c r="B427" s="264"/>
      <c r="C427" s="265"/>
      <c r="D427" s="264"/>
      <c r="E427" s="162"/>
      <c r="F427" s="162"/>
      <c r="G427" s="162"/>
      <c r="H427" s="162"/>
      <c r="I427" s="162"/>
      <c r="J427" s="162"/>
      <c r="K427" s="181"/>
      <c r="L427" s="181"/>
      <c r="M427" s="158"/>
      <c r="N427" s="158"/>
      <c r="O427" s="162"/>
      <c r="P427" s="162"/>
      <c r="Q427" s="162"/>
      <c r="R427" s="236"/>
      <c r="S427" s="236"/>
      <c r="T427" s="236"/>
      <c r="U427" s="236"/>
      <c r="V427" s="236"/>
      <c r="W427" s="236"/>
      <c r="X427" s="236"/>
      <c r="Y427" s="236"/>
      <c r="Z427" s="236"/>
      <c r="AA427" s="236"/>
      <c r="AB427" s="236"/>
    </row>
    <row r="428" spans="1:28" ht="21">
      <c r="A428" s="236"/>
      <c r="B428" s="264"/>
      <c r="C428" s="265"/>
      <c r="D428" s="264"/>
      <c r="E428" s="162"/>
      <c r="F428" s="162"/>
      <c r="G428" s="162"/>
      <c r="H428" s="162"/>
      <c r="I428" s="162"/>
      <c r="J428" s="162"/>
      <c r="K428" s="181"/>
      <c r="L428" s="181"/>
      <c r="M428" s="158"/>
      <c r="N428" s="158"/>
      <c r="O428" s="162"/>
      <c r="P428" s="162"/>
      <c r="Q428" s="162"/>
      <c r="R428" s="236"/>
      <c r="S428" s="236"/>
      <c r="T428" s="236"/>
      <c r="U428" s="236"/>
      <c r="V428" s="236"/>
      <c r="W428" s="236"/>
      <c r="X428" s="236"/>
      <c r="Y428" s="236"/>
      <c r="Z428" s="236"/>
      <c r="AA428" s="236"/>
      <c r="AB428" s="236"/>
    </row>
    <row r="429" spans="1:28" ht="21">
      <c r="A429" s="236"/>
      <c r="B429" s="264"/>
      <c r="C429" s="265"/>
      <c r="D429" s="264"/>
      <c r="E429" s="162"/>
      <c r="F429" s="162"/>
      <c r="G429" s="162"/>
      <c r="H429" s="162"/>
      <c r="I429" s="162"/>
      <c r="J429" s="162"/>
      <c r="K429" s="181"/>
      <c r="L429" s="181"/>
      <c r="M429" s="158"/>
      <c r="N429" s="158"/>
      <c r="O429" s="162"/>
      <c r="P429" s="162"/>
      <c r="Q429" s="162"/>
      <c r="R429" s="236"/>
      <c r="S429" s="236"/>
      <c r="T429" s="236"/>
      <c r="U429" s="236"/>
      <c r="V429" s="236"/>
      <c r="W429" s="236"/>
      <c r="X429" s="236"/>
      <c r="Y429" s="236"/>
      <c r="Z429" s="236"/>
      <c r="AA429" s="236"/>
      <c r="AB429" s="236"/>
    </row>
    <row r="430" spans="1:28" ht="21">
      <c r="A430" s="236"/>
      <c r="B430" s="264"/>
      <c r="C430" s="265"/>
      <c r="D430" s="264"/>
      <c r="E430" s="162"/>
      <c r="F430" s="162"/>
      <c r="G430" s="162"/>
      <c r="H430" s="162"/>
      <c r="I430" s="162"/>
      <c r="J430" s="162"/>
      <c r="K430" s="181"/>
      <c r="L430" s="181"/>
      <c r="M430" s="158"/>
      <c r="N430" s="158"/>
      <c r="O430" s="162"/>
      <c r="P430" s="162"/>
      <c r="Q430" s="162"/>
      <c r="R430" s="236"/>
      <c r="S430" s="236"/>
      <c r="T430" s="236"/>
      <c r="U430" s="236"/>
      <c r="V430" s="236"/>
      <c r="W430" s="236"/>
      <c r="X430" s="236"/>
      <c r="Y430" s="236"/>
      <c r="Z430" s="236"/>
      <c r="AA430" s="236"/>
      <c r="AB430" s="236"/>
    </row>
    <row r="431" spans="1:28" ht="21">
      <c r="A431" s="236"/>
      <c r="B431" s="264"/>
      <c r="C431" s="265"/>
      <c r="D431" s="264"/>
      <c r="E431" s="162"/>
      <c r="F431" s="162"/>
      <c r="G431" s="162"/>
      <c r="H431" s="162"/>
      <c r="I431" s="162"/>
      <c r="J431" s="162"/>
      <c r="K431" s="181"/>
      <c r="L431" s="181"/>
      <c r="M431" s="158"/>
      <c r="N431" s="158"/>
      <c r="O431" s="162"/>
      <c r="P431" s="162"/>
      <c r="Q431" s="162"/>
      <c r="R431" s="236"/>
      <c r="S431" s="236"/>
      <c r="T431" s="236"/>
      <c r="U431" s="236"/>
      <c r="V431" s="236"/>
      <c r="W431" s="236"/>
      <c r="X431" s="236"/>
      <c r="Y431" s="236"/>
      <c r="Z431" s="236"/>
      <c r="AA431" s="236"/>
      <c r="AB431" s="236"/>
    </row>
    <row r="432" spans="1:28" ht="21">
      <c r="A432" s="236"/>
      <c r="B432" s="264"/>
      <c r="C432" s="265"/>
      <c r="D432" s="264"/>
      <c r="E432" s="162"/>
      <c r="F432" s="162"/>
      <c r="G432" s="162"/>
      <c r="H432" s="162"/>
      <c r="I432" s="162"/>
      <c r="J432" s="162"/>
      <c r="K432" s="181"/>
      <c r="L432" s="181"/>
      <c r="M432" s="158"/>
      <c r="N432" s="158"/>
      <c r="O432" s="162"/>
      <c r="P432" s="162"/>
      <c r="Q432" s="162"/>
      <c r="R432" s="236"/>
      <c r="S432" s="236"/>
      <c r="T432" s="236"/>
      <c r="U432" s="236"/>
      <c r="V432" s="236"/>
      <c r="W432" s="236"/>
      <c r="X432" s="236"/>
      <c r="Y432" s="236"/>
      <c r="Z432" s="236"/>
      <c r="AA432" s="236"/>
      <c r="AB432" s="236"/>
    </row>
    <row r="433" spans="1:28" ht="21">
      <c r="A433" s="236"/>
      <c r="B433" s="264"/>
      <c r="C433" s="265"/>
      <c r="D433" s="264"/>
      <c r="E433" s="162"/>
      <c r="F433" s="162"/>
      <c r="G433" s="162"/>
      <c r="H433" s="162"/>
      <c r="I433" s="162"/>
      <c r="J433" s="162"/>
      <c r="K433" s="181"/>
      <c r="L433" s="181"/>
      <c r="M433" s="158"/>
      <c r="N433" s="158"/>
      <c r="O433" s="162"/>
      <c r="P433" s="162"/>
      <c r="Q433" s="162"/>
      <c r="R433" s="236"/>
      <c r="S433" s="236"/>
      <c r="T433" s="236"/>
      <c r="U433" s="236"/>
      <c r="V433" s="236"/>
      <c r="W433" s="236"/>
      <c r="X433" s="236"/>
      <c r="Y433" s="236"/>
      <c r="Z433" s="236"/>
      <c r="AA433" s="236"/>
      <c r="AB433" s="236"/>
    </row>
    <row r="434" spans="1:28" ht="21">
      <c r="A434" s="236"/>
      <c r="B434" s="264"/>
      <c r="C434" s="265"/>
      <c r="D434" s="264"/>
      <c r="E434" s="162"/>
      <c r="F434" s="162"/>
      <c r="G434" s="162"/>
      <c r="H434" s="162"/>
      <c r="I434" s="162"/>
      <c r="J434" s="162"/>
      <c r="K434" s="181"/>
      <c r="L434" s="181"/>
      <c r="M434" s="158"/>
      <c r="N434" s="158"/>
      <c r="O434" s="162"/>
      <c r="P434" s="162"/>
      <c r="Q434" s="162"/>
      <c r="R434" s="236"/>
      <c r="S434" s="236"/>
      <c r="T434" s="236"/>
      <c r="U434" s="236"/>
      <c r="V434" s="236"/>
      <c r="W434" s="236"/>
      <c r="X434" s="236"/>
      <c r="Y434" s="236"/>
      <c r="Z434" s="236"/>
      <c r="AA434" s="236"/>
      <c r="AB434" s="236"/>
    </row>
    <row r="435" spans="1:28" ht="21">
      <c r="A435" s="236"/>
      <c r="B435" s="264"/>
      <c r="C435" s="265"/>
      <c r="D435" s="264"/>
      <c r="E435" s="162"/>
      <c r="F435" s="162"/>
      <c r="G435" s="162"/>
      <c r="H435" s="162"/>
      <c r="I435" s="162"/>
      <c r="J435" s="162"/>
      <c r="K435" s="181"/>
      <c r="L435" s="181"/>
      <c r="M435" s="158"/>
      <c r="N435" s="158"/>
      <c r="O435" s="162"/>
      <c r="P435" s="162"/>
      <c r="Q435" s="162"/>
      <c r="R435" s="236"/>
      <c r="S435" s="236"/>
      <c r="T435" s="236"/>
      <c r="U435" s="236"/>
      <c r="V435" s="236"/>
      <c r="W435" s="236"/>
      <c r="X435" s="236"/>
      <c r="Y435" s="236"/>
      <c r="Z435" s="236"/>
      <c r="AA435" s="236"/>
      <c r="AB435" s="236"/>
    </row>
    <row r="436" spans="1:28" ht="21">
      <c r="A436" s="236"/>
      <c r="B436" s="264"/>
      <c r="C436" s="265"/>
      <c r="D436" s="264"/>
      <c r="E436" s="162"/>
      <c r="F436" s="162"/>
      <c r="G436" s="162"/>
      <c r="H436" s="162"/>
      <c r="I436" s="162"/>
      <c r="J436" s="162"/>
      <c r="K436" s="181"/>
      <c r="L436" s="181"/>
      <c r="M436" s="158"/>
      <c r="N436" s="158"/>
      <c r="O436" s="162"/>
      <c r="P436" s="162"/>
      <c r="Q436" s="162"/>
      <c r="R436" s="236"/>
      <c r="S436" s="236"/>
      <c r="T436" s="236"/>
      <c r="U436" s="236"/>
      <c r="V436" s="236"/>
      <c r="W436" s="236"/>
      <c r="X436" s="236"/>
      <c r="Y436" s="236"/>
      <c r="Z436" s="236"/>
      <c r="AA436" s="236"/>
      <c r="AB436" s="236"/>
    </row>
    <row r="437" spans="1:28" ht="21">
      <c r="A437" s="236"/>
      <c r="B437" s="264"/>
      <c r="C437" s="265"/>
      <c r="D437" s="264"/>
      <c r="E437" s="162"/>
      <c r="F437" s="162"/>
      <c r="G437" s="162"/>
      <c r="H437" s="162"/>
      <c r="I437" s="162"/>
      <c r="J437" s="162"/>
      <c r="K437" s="181"/>
      <c r="L437" s="181"/>
      <c r="M437" s="158"/>
      <c r="N437" s="158"/>
      <c r="O437" s="162"/>
      <c r="P437" s="162"/>
      <c r="Q437" s="162"/>
      <c r="R437" s="236"/>
      <c r="S437" s="236"/>
      <c r="T437" s="236"/>
      <c r="U437" s="236"/>
      <c r="V437" s="236"/>
      <c r="W437" s="236"/>
      <c r="X437" s="236"/>
      <c r="Y437" s="236"/>
      <c r="Z437" s="236"/>
      <c r="AA437" s="236"/>
      <c r="AB437" s="236"/>
    </row>
    <row r="438" spans="1:28" ht="21">
      <c r="A438" s="236"/>
      <c r="B438" s="264"/>
      <c r="C438" s="265"/>
      <c r="D438" s="264"/>
      <c r="E438" s="162"/>
      <c r="F438" s="162"/>
      <c r="G438" s="162"/>
      <c r="H438" s="162"/>
      <c r="I438" s="162"/>
      <c r="J438" s="162"/>
      <c r="K438" s="181"/>
      <c r="L438" s="181"/>
      <c r="M438" s="158"/>
      <c r="N438" s="158"/>
      <c r="O438" s="162"/>
      <c r="P438" s="162"/>
      <c r="Q438" s="162"/>
      <c r="R438" s="236"/>
      <c r="S438" s="236"/>
      <c r="T438" s="236"/>
      <c r="U438" s="236"/>
      <c r="V438" s="236"/>
      <c r="W438" s="236"/>
      <c r="X438" s="236"/>
      <c r="Y438" s="236"/>
      <c r="Z438" s="236"/>
      <c r="AA438" s="236"/>
      <c r="AB438" s="236"/>
    </row>
    <row r="439" spans="1:28" ht="21">
      <c r="A439" s="236"/>
      <c r="B439" s="264"/>
      <c r="C439" s="265"/>
      <c r="D439" s="264"/>
      <c r="E439" s="162"/>
      <c r="F439" s="162"/>
      <c r="G439" s="162"/>
      <c r="H439" s="162"/>
      <c r="I439" s="162"/>
      <c r="J439" s="162"/>
      <c r="K439" s="181"/>
      <c r="L439" s="181"/>
      <c r="M439" s="158"/>
      <c r="N439" s="158"/>
      <c r="O439" s="162"/>
      <c r="P439" s="162"/>
      <c r="Q439" s="162"/>
      <c r="R439" s="236"/>
      <c r="S439" s="236"/>
      <c r="T439" s="236"/>
      <c r="U439" s="236"/>
      <c r="V439" s="236"/>
      <c r="W439" s="236"/>
      <c r="X439" s="236"/>
      <c r="Y439" s="236"/>
      <c r="Z439" s="236"/>
      <c r="AA439" s="236"/>
      <c r="AB439" s="236"/>
    </row>
    <row r="440" spans="1:28" ht="21">
      <c r="A440" s="236"/>
      <c r="B440" s="264"/>
      <c r="C440" s="265"/>
      <c r="D440" s="264"/>
      <c r="E440" s="162"/>
      <c r="F440" s="162"/>
      <c r="G440" s="162"/>
      <c r="H440" s="162"/>
      <c r="I440" s="162"/>
      <c r="J440" s="162"/>
      <c r="K440" s="181"/>
      <c r="L440" s="181"/>
      <c r="M440" s="158"/>
      <c r="N440" s="158"/>
      <c r="O440" s="162"/>
      <c r="P440" s="162"/>
      <c r="Q440" s="162"/>
      <c r="R440" s="236"/>
      <c r="S440" s="236"/>
      <c r="T440" s="236"/>
      <c r="U440" s="236"/>
      <c r="V440" s="236"/>
      <c r="W440" s="236"/>
      <c r="X440" s="236"/>
      <c r="Y440" s="236"/>
      <c r="Z440" s="236"/>
      <c r="AA440" s="236"/>
      <c r="AB440" s="236"/>
    </row>
    <row r="441" spans="1:28" ht="21">
      <c r="A441" s="236"/>
      <c r="B441" s="264"/>
      <c r="C441" s="265"/>
      <c r="D441" s="264"/>
      <c r="E441" s="162"/>
      <c r="F441" s="162"/>
      <c r="G441" s="162"/>
      <c r="H441" s="162"/>
      <c r="I441" s="162"/>
      <c r="J441" s="162"/>
      <c r="K441" s="181"/>
      <c r="L441" s="181"/>
      <c r="M441" s="158"/>
      <c r="N441" s="158"/>
      <c r="O441" s="162"/>
      <c r="P441" s="162"/>
      <c r="Q441" s="162"/>
      <c r="R441" s="236"/>
      <c r="S441" s="236"/>
      <c r="T441" s="236"/>
      <c r="U441" s="236"/>
      <c r="V441" s="236"/>
      <c r="W441" s="236"/>
      <c r="X441" s="236"/>
      <c r="Y441" s="236"/>
      <c r="Z441" s="236"/>
      <c r="AA441" s="236"/>
      <c r="AB441" s="236"/>
    </row>
    <row r="442" spans="1:28" ht="21">
      <c r="A442" s="236"/>
      <c r="B442" s="264"/>
      <c r="C442" s="265"/>
      <c r="D442" s="264"/>
      <c r="E442" s="162"/>
      <c r="F442" s="162"/>
      <c r="G442" s="162"/>
      <c r="H442" s="162"/>
      <c r="I442" s="162"/>
      <c r="J442" s="162"/>
      <c r="K442" s="181"/>
      <c r="L442" s="181"/>
      <c r="M442" s="158"/>
      <c r="N442" s="158"/>
      <c r="O442" s="162"/>
      <c r="P442" s="162"/>
      <c r="Q442" s="162"/>
      <c r="R442" s="236"/>
      <c r="S442" s="236"/>
      <c r="T442" s="236"/>
      <c r="U442" s="236"/>
      <c r="V442" s="236"/>
      <c r="W442" s="236"/>
      <c r="X442" s="236"/>
      <c r="Y442" s="236"/>
      <c r="Z442" s="236"/>
      <c r="AA442" s="236"/>
      <c r="AB442" s="236"/>
    </row>
    <row r="443" spans="1:28" ht="21">
      <c r="A443" s="236"/>
      <c r="B443" s="264"/>
      <c r="C443" s="265"/>
      <c r="D443" s="264"/>
      <c r="E443" s="162"/>
      <c r="F443" s="162"/>
      <c r="G443" s="162"/>
      <c r="H443" s="162"/>
      <c r="I443" s="162"/>
      <c r="J443" s="162"/>
      <c r="K443" s="181"/>
      <c r="L443" s="181"/>
      <c r="M443" s="158"/>
      <c r="N443" s="158"/>
      <c r="O443" s="162"/>
      <c r="P443" s="162"/>
      <c r="Q443" s="162"/>
      <c r="R443" s="236"/>
      <c r="S443" s="236"/>
      <c r="T443" s="236"/>
      <c r="U443" s="236"/>
      <c r="V443" s="236"/>
      <c r="W443" s="236"/>
      <c r="X443" s="236"/>
      <c r="Y443" s="236"/>
      <c r="Z443" s="236"/>
      <c r="AA443" s="236"/>
      <c r="AB443" s="236"/>
    </row>
    <row r="444" spans="1:28" ht="21">
      <c r="A444" s="236"/>
      <c r="B444" s="264"/>
      <c r="C444" s="265"/>
      <c r="D444" s="264"/>
      <c r="E444" s="162"/>
      <c r="F444" s="162"/>
      <c r="G444" s="162"/>
      <c r="H444" s="162"/>
      <c r="I444" s="162"/>
      <c r="J444" s="162"/>
      <c r="K444" s="181"/>
      <c r="L444" s="181"/>
      <c r="M444" s="158"/>
      <c r="N444" s="158"/>
      <c r="O444" s="162"/>
      <c r="P444" s="162"/>
      <c r="Q444" s="162"/>
      <c r="R444" s="236"/>
      <c r="S444" s="236"/>
      <c r="T444" s="236"/>
      <c r="U444" s="236"/>
      <c r="V444" s="236"/>
      <c r="W444" s="236"/>
      <c r="X444" s="236"/>
      <c r="Y444" s="236"/>
      <c r="Z444" s="236"/>
      <c r="AA444" s="236"/>
      <c r="AB444" s="236"/>
    </row>
    <row r="445" spans="1:28" ht="21">
      <c r="A445" s="236"/>
      <c r="B445" s="264"/>
      <c r="C445" s="265"/>
      <c r="D445" s="264"/>
      <c r="E445" s="162"/>
      <c r="F445" s="162"/>
      <c r="G445" s="162"/>
      <c r="H445" s="162"/>
      <c r="I445" s="162"/>
      <c r="J445" s="162"/>
      <c r="K445" s="181"/>
      <c r="L445" s="181"/>
      <c r="M445" s="158"/>
      <c r="N445" s="158"/>
      <c r="O445" s="162"/>
      <c r="P445" s="162"/>
      <c r="Q445" s="162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  <c r="AB445" s="236"/>
    </row>
    <row r="446" spans="1:28" ht="21">
      <c r="A446" s="236"/>
      <c r="B446" s="264"/>
      <c r="C446" s="265"/>
      <c r="D446" s="264"/>
      <c r="E446" s="162"/>
      <c r="F446" s="162"/>
      <c r="G446" s="162"/>
      <c r="H446" s="162"/>
      <c r="I446" s="162"/>
      <c r="J446" s="162"/>
      <c r="K446" s="181"/>
      <c r="L446" s="181"/>
      <c r="M446" s="158"/>
      <c r="N446" s="158"/>
      <c r="O446" s="162"/>
      <c r="P446" s="162"/>
      <c r="Q446" s="162"/>
      <c r="R446" s="236"/>
      <c r="S446" s="236"/>
      <c r="T446" s="236"/>
      <c r="U446" s="236"/>
      <c r="V446" s="236"/>
      <c r="W446" s="236"/>
      <c r="X446" s="236"/>
      <c r="Y446" s="236"/>
      <c r="Z446" s="236"/>
      <c r="AA446" s="236"/>
      <c r="AB446" s="236"/>
    </row>
    <row r="447" spans="1:28" ht="21">
      <c r="A447" s="236"/>
      <c r="B447" s="264"/>
      <c r="C447" s="265"/>
      <c r="D447" s="264"/>
      <c r="E447" s="162"/>
      <c r="F447" s="162"/>
      <c r="G447" s="162"/>
      <c r="H447" s="162"/>
      <c r="I447" s="162"/>
      <c r="J447" s="162"/>
      <c r="K447" s="181"/>
      <c r="L447" s="181"/>
      <c r="M447" s="158"/>
      <c r="N447" s="158"/>
      <c r="O447" s="162"/>
      <c r="P447" s="162"/>
      <c r="Q447" s="162"/>
      <c r="R447" s="236"/>
      <c r="S447" s="236"/>
      <c r="T447" s="236"/>
      <c r="U447" s="236"/>
      <c r="V447" s="236"/>
      <c r="W447" s="236"/>
      <c r="X447" s="236"/>
      <c r="Y447" s="236"/>
      <c r="Z447" s="236"/>
      <c r="AA447" s="236"/>
      <c r="AB447" s="236"/>
    </row>
    <row r="448" spans="1:28" ht="21">
      <c r="A448" s="236"/>
      <c r="B448" s="264"/>
      <c r="C448" s="265"/>
      <c r="D448" s="264"/>
      <c r="E448" s="162"/>
      <c r="F448" s="162"/>
      <c r="G448" s="162"/>
      <c r="H448" s="162"/>
      <c r="I448" s="162"/>
      <c r="J448" s="162"/>
      <c r="K448" s="181"/>
      <c r="L448" s="181"/>
      <c r="M448" s="158"/>
      <c r="N448" s="158"/>
      <c r="O448" s="162"/>
      <c r="P448" s="162"/>
      <c r="Q448" s="162"/>
      <c r="R448" s="236"/>
      <c r="S448" s="236"/>
      <c r="T448" s="236"/>
      <c r="U448" s="236"/>
      <c r="V448" s="236"/>
      <c r="W448" s="236"/>
      <c r="X448" s="236"/>
      <c r="Y448" s="236"/>
      <c r="Z448" s="236"/>
      <c r="AA448" s="236"/>
      <c r="AB448" s="236"/>
    </row>
    <row r="449" spans="1:28" ht="21">
      <c r="A449" s="236"/>
      <c r="B449" s="264"/>
      <c r="C449" s="265"/>
      <c r="D449" s="264"/>
      <c r="E449" s="162"/>
      <c r="F449" s="162"/>
      <c r="G449" s="162"/>
      <c r="H449" s="162"/>
      <c r="I449" s="162"/>
      <c r="J449" s="162"/>
      <c r="K449" s="181"/>
      <c r="L449" s="181"/>
      <c r="M449" s="158"/>
      <c r="N449" s="158"/>
      <c r="O449" s="162"/>
      <c r="P449" s="162"/>
      <c r="Q449" s="162"/>
      <c r="R449" s="236"/>
      <c r="S449" s="236"/>
      <c r="T449" s="236"/>
      <c r="U449" s="236"/>
      <c r="V449" s="236"/>
      <c r="W449" s="236"/>
      <c r="X449" s="236"/>
      <c r="Y449" s="236"/>
      <c r="Z449" s="236"/>
      <c r="AA449" s="236"/>
      <c r="AB449" s="236"/>
    </row>
    <row r="450" spans="1:28" ht="21">
      <c r="A450" s="236"/>
      <c r="B450" s="264"/>
      <c r="C450" s="265"/>
      <c r="D450" s="264"/>
      <c r="E450" s="162"/>
      <c r="F450" s="162"/>
      <c r="G450" s="162"/>
      <c r="H450" s="162"/>
      <c r="I450" s="162"/>
      <c r="J450" s="162"/>
      <c r="K450" s="181"/>
      <c r="L450" s="181"/>
      <c r="M450" s="158"/>
      <c r="N450" s="158"/>
      <c r="O450" s="162"/>
      <c r="P450" s="162"/>
      <c r="Q450" s="162"/>
      <c r="R450" s="236"/>
      <c r="S450" s="236"/>
      <c r="T450" s="236"/>
      <c r="U450" s="236"/>
      <c r="V450" s="236"/>
      <c r="W450" s="236"/>
      <c r="X450" s="236"/>
      <c r="Y450" s="236"/>
      <c r="Z450" s="236"/>
      <c r="AA450" s="236"/>
      <c r="AB450" s="236"/>
    </row>
    <row r="451" spans="1:28" ht="21">
      <c r="A451" s="236"/>
      <c r="B451" s="264"/>
      <c r="C451" s="265"/>
      <c r="D451" s="264"/>
      <c r="E451" s="162"/>
      <c r="F451" s="162"/>
      <c r="G451" s="162"/>
      <c r="H451" s="162"/>
      <c r="I451" s="162"/>
      <c r="J451" s="162"/>
      <c r="K451" s="181"/>
      <c r="L451" s="181"/>
      <c r="M451" s="158"/>
      <c r="N451" s="158"/>
      <c r="O451" s="162"/>
      <c r="P451" s="162"/>
      <c r="Q451" s="162"/>
      <c r="R451" s="236"/>
      <c r="S451" s="236"/>
      <c r="T451" s="236"/>
      <c r="U451" s="236"/>
      <c r="V451" s="236"/>
      <c r="W451" s="236"/>
      <c r="X451" s="236"/>
      <c r="Y451" s="236"/>
      <c r="Z451" s="236"/>
      <c r="AA451" s="236"/>
      <c r="AB451" s="236"/>
    </row>
    <row r="452" spans="1:28" ht="21">
      <c r="A452" s="236"/>
      <c r="B452" s="264"/>
      <c r="C452" s="265"/>
      <c r="D452" s="264"/>
      <c r="E452" s="162"/>
      <c r="F452" s="162"/>
      <c r="G452" s="162"/>
      <c r="H452" s="162"/>
      <c r="I452" s="162"/>
      <c r="J452" s="162"/>
      <c r="K452" s="181"/>
      <c r="L452" s="181"/>
      <c r="M452" s="158"/>
      <c r="N452" s="158"/>
      <c r="O452" s="162"/>
      <c r="P452" s="162"/>
      <c r="Q452" s="162"/>
      <c r="R452" s="236"/>
      <c r="S452" s="236"/>
      <c r="T452" s="236"/>
      <c r="U452" s="236"/>
      <c r="V452" s="236"/>
      <c r="W452" s="236"/>
      <c r="X452" s="236"/>
      <c r="Y452" s="236"/>
      <c r="Z452" s="236"/>
      <c r="AA452" s="236"/>
      <c r="AB452" s="236"/>
    </row>
    <row r="453" spans="1:28" ht="21">
      <c r="A453" s="236"/>
      <c r="B453" s="264"/>
      <c r="C453" s="265"/>
      <c r="D453" s="264"/>
      <c r="E453" s="162"/>
      <c r="F453" s="162"/>
      <c r="G453" s="162"/>
      <c r="H453" s="162"/>
      <c r="I453" s="162"/>
      <c r="J453" s="162"/>
      <c r="K453" s="181"/>
      <c r="L453" s="181"/>
      <c r="M453" s="158"/>
      <c r="N453" s="158"/>
      <c r="O453" s="162"/>
      <c r="P453" s="162"/>
      <c r="Q453" s="162"/>
      <c r="R453" s="236"/>
      <c r="S453" s="236"/>
      <c r="T453" s="236"/>
      <c r="U453" s="236"/>
      <c r="V453" s="236"/>
      <c r="W453" s="236"/>
      <c r="X453" s="236"/>
      <c r="Y453" s="236"/>
      <c r="Z453" s="236"/>
      <c r="AA453" s="236"/>
      <c r="AB453" s="236"/>
    </row>
    <row r="454" spans="1:28" ht="21">
      <c r="A454" s="236"/>
      <c r="B454" s="264"/>
      <c r="C454" s="265"/>
      <c r="D454" s="264"/>
      <c r="E454" s="162"/>
      <c r="F454" s="162"/>
      <c r="G454" s="162"/>
      <c r="H454" s="162"/>
      <c r="I454" s="162"/>
      <c r="J454" s="162"/>
      <c r="K454" s="181"/>
      <c r="L454" s="181"/>
      <c r="M454" s="158"/>
      <c r="N454" s="158"/>
      <c r="O454" s="162"/>
      <c r="P454" s="162"/>
      <c r="Q454" s="162"/>
      <c r="R454" s="236"/>
      <c r="S454" s="236"/>
      <c r="T454" s="236"/>
      <c r="U454" s="236"/>
      <c r="V454" s="236"/>
      <c r="W454" s="236"/>
      <c r="X454" s="236"/>
      <c r="Y454" s="236"/>
      <c r="Z454" s="236"/>
      <c r="AA454" s="236"/>
      <c r="AB454" s="236"/>
    </row>
    <row r="455" spans="1:28" ht="21">
      <c r="A455" s="236"/>
      <c r="B455" s="264"/>
      <c r="C455" s="265"/>
      <c r="D455" s="264"/>
      <c r="E455" s="162"/>
      <c r="F455" s="162"/>
      <c r="G455" s="162"/>
      <c r="H455" s="162"/>
      <c r="I455" s="162"/>
      <c r="J455" s="162"/>
      <c r="K455" s="181"/>
      <c r="L455" s="181"/>
      <c r="M455" s="158"/>
      <c r="N455" s="158"/>
      <c r="O455" s="162"/>
      <c r="P455" s="162"/>
      <c r="Q455" s="162"/>
      <c r="R455" s="236"/>
      <c r="S455" s="236"/>
      <c r="T455" s="236"/>
      <c r="U455" s="236"/>
      <c r="V455" s="236"/>
      <c r="W455" s="236"/>
      <c r="X455" s="236"/>
      <c r="Y455" s="236"/>
      <c r="Z455" s="236"/>
      <c r="AA455" s="236"/>
      <c r="AB455" s="236"/>
    </row>
    <row r="456" spans="1:28" ht="21">
      <c r="A456" s="236"/>
      <c r="B456" s="264"/>
      <c r="C456" s="265"/>
      <c r="D456" s="264"/>
      <c r="E456" s="162"/>
      <c r="F456" s="162"/>
      <c r="G456" s="162"/>
      <c r="H456" s="162"/>
      <c r="I456" s="162"/>
      <c r="J456" s="162"/>
      <c r="K456" s="181"/>
      <c r="L456" s="181"/>
      <c r="M456" s="158"/>
      <c r="N456" s="158"/>
      <c r="O456" s="162"/>
      <c r="P456" s="162"/>
      <c r="Q456" s="162"/>
      <c r="R456" s="236"/>
      <c r="S456" s="236"/>
      <c r="T456" s="236"/>
      <c r="U456" s="236"/>
      <c r="V456" s="236"/>
      <c r="W456" s="236"/>
      <c r="X456" s="236"/>
      <c r="Y456" s="236"/>
      <c r="Z456" s="236"/>
      <c r="AA456" s="236"/>
      <c r="AB456" s="236"/>
    </row>
    <row r="457" spans="1:28" ht="21">
      <c r="A457" s="236"/>
      <c r="B457" s="264"/>
      <c r="C457" s="265"/>
      <c r="D457" s="264"/>
      <c r="E457" s="162"/>
      <c r="F457" s="162"/>
      <c r="G457" s="162"/>
      <c r="H457" s="162"/>
      <c r="I457" s="162"/>
      <c r="J457" s="162"/>
      <c r="K457" s="181"/>
      <c r="L457" s="181"/>
      <c r="M457" s="158"/>
      <c r="N457" s="158"/>
      <c r="O457" s="162"/>
      <c r="P457" s="162"/>
      <c r="Q457" s="162"/>
      <c r="R457" s="236"/>
      <c r="S457" s="236"/>
      <c r="T457" s="236"/>
      <c r="U457" s="236"/>
      <c r="V457" s="236"/>
      <c r="W457" s="236"/>
      <c r="X457" s="236"/>
      <c r="Y457" s="236"/>
      <c r="Z457" s="236"/>
      <c r="AA457" s="236"/>
      <c r="AB457" s="236"/>
    </row>
    <row r="458" spans="1:28" ht="21">
      <c r="A458" s="236"/>
      <c r="B458" s="264"/>
      <c r="C458" s="265"/>
      <c r="D458" s="264"/>
      <c r="E458" s="162"/>
      <c r="F458" s="162"/>
      <c r="G458" s="162"/>
      <c r="H458" s="162"/>
      <c r="I458" s="162"/>
      <c r="J458" s="162"/>
      <c r="K458" s="181"/>
      <c r="L458" s="181"/>
      <c r="M458" s="158"/>
      <c r="N458" s="158"/>
      <c r="O458" s="162"/>
      <c r="P458" s="162"/>
      <c r="Q458" s="162"/>
      <c r="R458" s="236"/>
      <c r="S458" s="236"/>
      <c r="T458" s="236"/>
      <c r="U458" s="236"/>
      <c r="V458" s="236"/>
      <c r="W458" s="236"/>
      <c r="X458" s="236"/>
      <c r="Y458" s="236"/>
      <c r="Z458" s="236"/>
      <c r="AA458" s="236"/>
      <c r="AB458" s="236"/>
    </row>
    <row r="459" spans="1:28" ht="21">
      <c r="A459" s="236"/>
      <c r="B459" s="264"/>
      <c r="C459" s="265"/>
      <c r="D459" s="264"/>
      <c r="E459" s="162"/>
      <c r="F459" s="162"/>
      <c r="G459" s="162"/>
      <c r="H459" s="162"/>
      <c r="I459" s="162"/>
      <c r="J459" s="162"/>
      <c r="K459" s="181"/>
      <c r="L459" s="181"/>
      <c r="M459" s="158"/>
      <c r="N459" s="158"/>
      <c r="O459" s="162"/>
      <c r="P459" s="162"/>
      <c r="Q459" s="162"/>
      <c r="R459" s="236"/>
      <c r="S459" s="236"/>
      <c r="T459" s="236"/>
      <c r="U459" s="236"/>
      <c r="V459" s="236"/>
      <c r="W459" s="236"/>
      <c r="X459" s="236"/>
      <c r="Y459" s="236"/>
      <c r="Z459" s="236"/>
      <c r="AA459" s="236"/>
      <c r="AB459" s="236"/>
    </row>
    <row r="460" spans="1:28" ht="21">
      <c r="A460" s="236"/>
      <c r="B460" s="264"/>
      <c r="C460" s="265"/>
      <c r="D460" s="264"/>
      <c r="E460" s="162"/>
      <c r="F460" s="162"/>
      <c r="G460" s="162"/>
      <c r="H460" s="162"/>
      <c r="I460" s="162"/>
      <c r="J460" s="162"/>
      <c r="K460" s="181"/>
      <c r="L460" s="181"/>
      <c r="M460" s="158"/>
      <c r="N460" s="158"/>
      <c r="O460" s="162"/>
      <c r="P460" s="162"/>
      <c r="Q460" s="162"/>
      <c r="R460" s="236"/>
      <c r="S460" s="236"/>
      <c r="T460" s="236"/>
      <c r="U460" s="236"/>
      <c r="V460" s="236"/>
      <c r="W460" s="236"/>
      <c r="X460" s="236"/>
      <c r="Y460" s="236"/>
      <c r="Z460" s="236"/>
      <c r="AA460" s="236"/>
      <c r="AB460" s="236"/>
    </row>
    <row r="461" spans="1:28" ht="21">
      <c r="A461" s="236"/>
      <c r="B461" s="264"/>
      <c r="C461" s="265"/>
      <c r="D461" s="264"/>
      <c r="E461" s="162"/>
      <c r="F461" s="162"/>
      <c r="G461" s="162"/>
      <c r="H461" s="162"/>
      <c r="I461" s="162"/>
      <c r="J461" s="162"/>
      <c r="K461" s="181"/>
      <c r="L461" s="181"/>
      <c r="M461" s="158"/>
      <c r="N461" s="158"/>
      <c r="O461" s="162"/>
      <c r="P461" s="162"/>
      <c r="Q461" s="162"/>
      <c r="R461" s="236"/>
      <c r="S461" s="236"/>
      <c r="T461" s="236"/>
      <c r="U461" s="236"/>
      <c r="V461" s="236"/>
      <c r="W461" s="236"/>
      <c r="X461" s="236"/>
      <c r="Y461" s="236"/>
      <c r="Z461" s="236"/>
      <c r="AA461" s="236"/>
      <c r="AB461" s="236"/>
    </row>
    <row r="462" spans="1:28" ht="21">
      <c r="A462" s="236"/>
      <c r="B462" s="264"/>
      <c r="C462" s="265"/>
      <c r="D462" s="264"/>
      <c r="E462" s="162"/>
      <c r="F462" s="162"/>
      <c r="G462" s="162"/>
      <c r="H462" s="162"/>
      <c r="I462" s="162"/>
      <c r="J462" s="162"/>
      <c r="K462" s="181"/>
      <c r="L462" s="181"/>
      <c r="M462" s="158"/>
      <c r="N462" s="158"/>
      <c r="O462" s="162"/>
      <c r="P462" s="162"/>
      <c r="Q462" s="162"/>
      <c r="R462" s="236"/>
      <c r="S462" s="236"/>
      <c r="T462" s="236"/>
      <c r="U462" s="236"/>
      <c r="V462" s="236"/>
      <c r="W462" s="236"/>
      <c r="X462" s="236"/>
      <c r="Y462" s="236"/>
      <c r="Z462" s="236"/>
      <c r="AA462" s="236"/>
      <c r="AB462" s="236"/>
    </row>
    <row r="463" spans="1:28" ht="21">
      <c r="A463" s="236"/>
      <c r="B463" s="264"/>
      <c r="C463" s="265"/>
      <c r="D463" s="264"/>
      <c r="E463" s="162"/>
      <c r="F463" s="162"/>
      <c r="G463" s="162"/>
      <c r="H463" s="162"/>
      <c r="I463" s="162"/>
      <c r="J463" s="162"/>
      <c r="K463" s="181"/>
      <c r="L463" s="181"/>
      <c r="M463" s="158"/>
      <c r="N463" s="158"/>
      <c r="O463" s="162"/>
      <c r="P463" s="162"/>
      <c r="Q463" s="162"/>
      <c r="R463" s="236"/>
      <c r="S463" s="236"/>
      <c r="T463" s="236"/>
      <c r="U463" s="236"/>
      <c r="V463" s="236"/>
      <c r="W463" s="236"/>
      <c r="X463" s="236"/>
      <c r="Y463" s="236"/>
      <c r="Z463" s="236"/>
      <c r="AA463" s="236"/>
      <c r="AB463" s="236"/>
    </row>
    <row r="464" spans="1:28" ht="21">
      <c r="A464" s="236"/>
      <c r="B464" s="264"/>
      <c r="C464" s="265"/>
      <c r="D464" s="264"/>
      <c r="E464" s="162"/>
      <c r="F464" s="162"/>
      <c r="G464" s="162"/>
      <c r="H464" s="162"/>
      <c r="I464" s="162"/>
      <c r="J464" s="162"/>
      <c r="K464" s="181"/>
      <c r="L464" s="181"/>
      <c r="M464" s="158"/>
      <c r="N464" s="158"/>
      <c r="O464" s="162"/>
      <c r="P464" s="162"/>
      <c r="Q464" s="162"/>
      <c r="R464" s="236"/>
      <c r="S464" s="236"/>
      <c r="T464" s="236"/>
      <c r="U464" s="236"/>
      <c r="V464" s="236"/>
      <c r="W464" s="236"/>
      <c r="X464" s="236"/>
      <c r="Y464" s="236"/>
      <c r="Z464" s="236"/>
      <c r="AA464" s="236"/>
      <c r="AB464" s="236"/>
    </row>
    <row r="465" spans="1:28" ht="21">
      <c r="A465" s="236"/>
      <c r="B465" s="264"/>
      <c r="C465" s="265"/>
      <c r="D465" s="264"/>
      <c r="E465" s="162"/>
      <c r="F465" s="162"/>
      <c r="G465" s="162"/>
      <c r="H465" s="162"/>
      <c r="I465" s="162"/>
      <c r="J465" s="162"/>
      <c r="K465" s="181"/>
      <c r="L465" s="181"/>
      <c r="M465" s="158"/>
      <c r="N465" s="158"/>
      <c r="O465" s="162"/>
      <c r="P465" s="162"/>
      <c r="Q465" s="162"/>
      <c r="R465" s="236"/>
      <c r="S465" s="236"/>
      <c r="T465" s="236"/>
      <c r="U465" s="236"/>
      <c r="V465" s="236"/>
      <c r="W465" s="236"/>
      <c r="X465" s="236"/>
      <c r="Y465" s="236"/>
      <c r="Z465" s="236"/>
      <c r="AA465" s="236"/>
      <c r="AB465" s="236"/>
    </row>
    <row r="466" spans="1:28" ht="21">
      <c r="A466" s="236"/>
      <c r="B466" s="264"/>
      <c r="C466" s="265"/>
      <c r="D466" s="264"/>
      <c r="E466" s="162"/>
      <c r="F466" s="162"/>
      <c r="G466" s="162"/>
      <c r="H466" s="162"/>
      <c r="I466" s="162"/>
      <c r="J466" s="162"/>
      <c r="K466" s="181"/>
      <c r="L466" s="181"/>
      <c r="M466" s="158"/>
      <c r="N466" s="158"/>
      <c r="O466" s="162"/>
      <c r="P466" s="162"/>
      <c r="Q466" s="162"/>
      <c r="R466" s="236"/>
      <c r="S466" s="236"/>
      <c r="T466" s="236"/>
      <c r="U466" s="236"/>
      <c r="V466" s="236"/>
      <c r="W466" s="236"/>
      <c r="X466" s="236"/>
      <c r="Y466" s="236"/>
      <c r="Z466" s="236"/>
      <c r="AA466" s="236"/>
      <c r="AB466" s="236"/>
    </row>
    <row r="467" spans="1:28" ht="21">
      <c r="A467" s="236"/>
      <c r="B467" s="264"/>
      <c r="C467" s="265"/>
      <c r="D467" s="264"/>
      <c r="E467" s="162"/>
      <c r="F467" s="162"/>
      <c r="G467" s="162"/>
      <c r="H467" s="162"/>
      <c r="I467" s="162"/>
      <c r="J467" s="162"/>
      <c r="K467" s="181"/>
      <c r="L467" s="181"/>
      <c r="M467" s="158"/>
      <c r="N467" s="158"/>
      <c r="O467" s="162"/>
      <c r="P467" s="162"/>
      <c r="Q467" s="162"/>
      <c r="R467" s="236"/>
      <c r="S467" s="236"/>
      <c r="T467" s="236"/>
      <c r="U467" s="236"/>
      <c r="V467" s="236"/>
      <c r="W467" s="236"/>
      <c r="X467" s="236"/>
      <c r="Y467" s="236"/>
      <c r="Z467" s="236"/>
      <c r="AA467" s="236"/>
      <c r="AB467" s="236"/>
    </row>
    <row r="468" spans="1:28" ht="21">
      <c r="A468" s="236"/>
      <c r="B468" s="264"/>
      <c r="C468" s="265"/>
      <c r="D468" s="264"/>
      <c r="E468" s="162"/>
      <c r="F468" s="162"/>
      <c r="G468" s="162"/>
      <c r="H468" s="162"/>
      <c r="I468" s="162"/>
      <c r="J468" s="162"/>
      <c r="K468" s="181"/>
      <c r="L468" s="181"/>
      <c r="M468" s="158"/>
      <c r="N468" s="158"/>
      <c r="O468" s="162"/>
      <c r="P468" s="162"/>
      <c r="Q468" s="162"/>
      <c r="R468" s="236"/>
      <c r="S468" s="236"/>
      <c r="T468" s="236"/>
      <c r="U468" s="236"/>
      <c r="V468" s="236"/>
      <c r="W468" s="236"/>
      <c r="X468" s="236"/>
      <c r="Y468" s="236"/>
      <c r="Z468" s="236"/>
      <c r="AA468" s="236"/>
      <c r="AB468" s="236"/>
    </row>
    <row r="469" spans="1:28" ht="21">
      <c r="A469" s="236"/>
      <c r="B469" s="264"/>
      <c r="C469" s="265"/>
      <c r="D469" s="264"/>
      <c r="E469" s="162"/>
      <c r="F469" s="162"/>
      <c r="G469" s="162"/>
      <c r="H469" s="162"/>
      <c r="I469" s="162"/>
      <c r="J469" s="162"/>
      <c r="K469" s="181"/>
      <c r="L469" s="181"/>
      <c r="M469" s="158"/>
      <c r="N469" s="158"/>
      <c r="O469" s="162"/>
      <c r="P469" s="162"/>
      <c r="Q469" s="162"/>
      <c r="R469" s="236"/>
      <c r="S469" s="236"/>
      <c r="T469" s="236"/>
      <c r="U469" s="236"/>
      <c r="V469" s="236"/>
      <c r="W469" s="236"/>
      <c r="X469" s="236"/>
      <c r="Y469" s="236"/>
      <c r="Z469" s="236"/>
      <c r="AA469" s="236"/>
      <c r="AB469" s="236"/>
    </row>
    <row r="470" spans="1:28" ht="21">
      <c r="A470" s="236"/>
      <c r="B470" s="264"/>
      <c r="C470" s="265"/>
      <c r="D470" s="264"/>
      <c r="E470" s="162"/>
      <c r="F470" s="162"/>
      <c r="G470" s="162"/>
      <c r="H470" s="162"/>
      <c r="I470" s="162"/>
      <c r="J470" s="162"/>
      <c r="K470" s="181"/>
      <c r="L470" s="181"/>
      <c r="M470" s="158"/>
      <c r="N470" s="158"/>
      <c r="O470" s="162"/>
      <c r="P470" s="162"/>
      <c r="Q470" s="162"/>
      <c r="R470" s="236"/>
      <c r="S470" s="236"/>
      <c r="T470" s="236"/>
      <c r="U470" s="236"/>
      <c r="V470" s="236"/>
      <c r="W470" s="236"/>
      <c r="X470" s="236"/>
      <c r="Y470" s="236"/>
      <c r="Z470" s="236"/>
      <c r="AA470" s="236"/>
      <c r="AB470" s="236"/>
    </row>
    <row r="471" spans="1:28" ht="21">
      <c r="A471" s="236"/>
      <c r="B471" s="264"/>
      <c r="C471" s="265"/>
      <c r="D471" s="264"/>
      <c r="E471" s="162"/>
      <c r="F471" s="162"/>
      <c r="G471" s="162"/>
      <c r="H471" s="162"/>
      <c r="I471" s="162"/>
      <c r="J471" s="162"/>
      <c r="K471" s="181"/>
      <c r="L471" s="181"/>
      <c r="M471" s="158"/>
      <c r="N471" s="158"/>
      <c r="O471" s="162"/>
      <c r="P471" s="162"/>
      <c r="Q471" s="162"/>
      <c r="R471" s="236"/>
      <c r="S471" s="236"/>
      <c r="T471" s="236"/>
      <c r="U471" s="236"/>
      <c r="V471" s="236"/>
      <c r="W471" s="236"/>
      <c r="X471" s="236"/>
      <c r="Y471" s="236"/>
      <c r="Z471" s="236"/>
      <c r="AA471" s="236"/>
      <c r="AB471" s="236"/>
    </row>
    <row r="472" spans="1:28" ht="21">
      <c r="A472" s="236"/>
      <c r="B472" s="264"/>
      <c r="C472" s="265"/>
      <c r="D472" s="264"/>
      <c r="E472" s="162"/>
      <c r="F472" s="162"/>
      <c r="G472" s="162"/>
      <c r="H472" s="162"/>
      <c r="I472" s="162"/>
      <c r="J472" s="162"/>
      <c r="K472" s="181"/>
      <c r="L472" s="181"/>
      <c r="M472" s="158"/>
      <c r="N472" s="158"/>
      <c r="O472" s="162"/>
      <c r="P472" s="162"/>
      <c r="Q472" s="162"/>
      <c r="R472" s="236"/>
      <c r="S472" s="236"/>
      <c r="T472" s="236"/>
      <c r="U472" s="236"/>
      <c r="V472" s="236"/>
      <c r="W472" s="236"/>
      <c r="X472" s="236"/>
      <c r="Y472" s="236"/>
      <c r="Z472" s="236"/>
      <c r="AA472" s="236"/>
      <c r="AB472" s="236"/>
    </row>
    <row r="473" spans="1:28" ht="21">
      <c r="A473" s="236"/>
      <c r="B473" s="264"/>
      <c r="C473" s="265"/>
      <c r="D473" s="264"/>
      <c r="E473" s="162"/>
      <c r="F473" s="162"/>
      <c r="G473" s="162"/>
      <c r="H473" s="162"/>
      <c r="I473" s="162"/>
      <c r="J473" s="162"/>
      <c r="K473" s="181"/>
      <c r="L473" s="181"/>
      <c r="M473" s="158"/>
      <c r="N473" s="158"/>
      <c r="O473" s="162"/>
      <c r="P473" s="162"/>
      <c r="Q473" s="162"/>
      <c r="R473" s="236"/>
      <c r="S473" s="236"/>
      <c r="T473" s="236"/>
      <c r="U473" s="236"/>
      <c r="V473" s="236"/>
      <c r="W473" s="236"/>
      <c r="X473" s="236"/>
      <c r="Y473" s="236"/>
      <c r="Z473" s="236"/>
      <c r="AA473" s="236"/>
      <c r="AB473" s="236"/>
    </row>
    <row r="474" spans="1:28" ht="21">
      <c r="A474" s="236"/>
      <c r="B474" s="264"/>
      <c r="C474" s="265"/>
      <c r="D474" s="264"/>
      <c r="E474" s="162"/>
      <c r="F474" s="162"/>
      <c r="G474" s="162"/>
      <c r="H474" s="162"/>
      <c r="I474" s="162"/>
      <c r="J474" s="162"/>
      <c r="K474" s="181"/>
      <c r="L474" s="181"/>
      <c r="M474" s="158"/>
      <c r="N474" s="158"/>
      <c r="O474" s="162"/>
      <c r="P474" s="162"/>
      <c r="Q474" s="162"/>
      <c r="R474" s="236"/>
      <c r="S474" s="236"/>
      <c r="T474" s="236"/>
      <c r="U474" s="236"/>
      <c r="V474" s="236"/>
      <c r="W474" s="236"/>
      <c r="X474" s="236"/>
      <c r="Y474" s="236"/>
      <c r="Z474" s="236"/>
      <c r="AA474" s="236"/>
      <c r="AB474" s="236"/>
    </row>
    <row r="475" spans="1:28" ht="21">
      <c r="A475" s="236"/>
      <c r="B475" s="264"/>
      <c r="C475" s="265"/>
      <c r="D475" s="264"/>
      <c r="E475" s="162"/>
      <c r="F475" s="162"/>
      <c r="G475" s="162"/>
      <c r="H475" s="162"/>
      <c r="I475" s="162"/>
      <c r="J475" s="162"/>
      <c r="K475" s="181"/>
      <c r="L475" s="181"/>
      <c r="M475" s="158"/>
      <c r="N475" s="158"/>
      <c r="O475" s="162"/>
      <c r="P475" s="162"/>
      <c r="Q475" s="162"/>
      <c r="R475" s="236"/>
      <c r="S475" s="236"/>
      <c r="T475" s="236"/>
      <c r="U475" s="236"/>
      <c r="V475" s="236"/>
      <c r="W475" s="236"/>
      <c r="X475" s="236"/>
      <c r="Y475" s="236"/>
      <c r="Z475" s="236"/>
      <c r="AA475" s="236"/>
      <c r="AB475" s="236"/>
    </row>
    <row r="476" spans="1:28" ht="21">
      <c r="A476" s="236"/>
      <c r="B476" s="264"/>
      <c r="C476" s="265"/>
      <c r="D476" s="264"/>
      <c r="E476" s="162"/>
      <c r="F476" s="162"/>
      <c r="G476" s="162"/>
      <c r="H476" s="162"/>
      <c r="I476" s="162"/>
      <c r="J476" s="162"/>
      <c r="K476" s="181"/>
      <c r="L476" s="181"/>
      <c r="M476" s="158"/>
      <c r="N476" s="158"/>
      <c r="O476" s="162"/>
      <c r="P476" s="162"/>
      <c r="Q476" s="162"/>
      <c r="R476" s="236"/>
      <c r="S476" s="236"/>
      <c r="T476" s="236"/>
      <c r="U476" s="236"/>
      <c r="V476" s="236"/>
      <c r="W476" s="236"/>
      <c r="X476" s="236"/>
      <c r="Y476" s="236"/>
      <c r="Z476" s="236"/>
      <c r="AA476" s="236"/>
      <c r="AB476" s="236"/>
    </row>
    <row r="477" spans="1:28" ht="21">
      <c r="A477" s="236"/>
      <c r="B477" s="264"/>
      <c r="C477" s="265"/>
      <c r="D477" s="264"/>
      <c r="E477" s="162"/>
      <c r="F477" s="162"/>
      <c r="G477" s="162"/>
      <c r="H477" s="162"/>
      <c r="I477" s="162"/>
      <c r="J477" s="162"/>
      <c r="K477" s="181"/>
      <c r="L477" s="181"/>
      <c r="M477" s="158"/>
      <c r="N477" s="158"/>
      <c r="O477" s="162"/>
      <c r="P477" s="162"/>
      <c r="Q477" s="162"/>
      <c r="R477" s="236"/>
      <c r="S477" s="236"/>
      <c r="T477" s="236"/>
      <c r="U477" s="236"/>
      <c r="V477" s="236"/>
      <c r="W477" s="236"/>
      <c r="X477" s="236"/>
      <c r="Y477" s="236"/>
      <c r="Z477" s="236"/>
      <c r="AA477" s="236"/>
      <c r="AB477" s="236"/>
    </row>
    <row r="478" spans="1:28" ht="21">
      <c r="A478" s="236"/>
      <c r="B478" s="264"/>
      <c r="C478" s="265"/>
      <c r="D478" s="264"/>
      <c r="E478" s="162"/>
      <c r="F478" s="162"/>
      <c r="G478" s="162"/>
      <c r="H478" s="162"/>
      <c r="I478" s="162"/>
      <c r="J478" s="162"/>
      <c r="K478" s="181"/>
      <c r="L478" s="181"/>
      <c r="M478" s="158"/>
      <c r="N478" s="158"/>
      <c r="O478" s="162"/>
      <c r="P478" s="162"/>
      <c r="Q478" s="162"/>
      <c r="R478" s="236"/>
      <c r="S478" s="236"/>
      <c r="T478" s="236"/>
      <c r="U478" s="236"/>
      <c r="V478" s="236"/>
      <c r="W478" s="236"/>
      <c r="X478" s="236"/>
      <c r="Y478" s="236"/>
      <c r="Z478" s="236"/>
      <c r="AA478" s="236"/>
      <c r="AB478" s="236"/>
    </row>
    <row r="479" spans="1:28" ht="21">
      <c r="A479" s="236"/>
      <c r="B479" s="264"/>
      <c r="C479" s="265"/>
      <c r="D479" s="264"/>
      <c r="E479" s="162"/>
      <c r="F479" s="162"/>
      <c r="G479" s="162"/>
      <c r="H479" s="162"/>
      <c r="I479" s="162"/>
      <c r="J479" s="162"/>
      <c r="K479" s="181"/>
      <c r="L479" s="181"/>
      <c r="M479" s="158"/>
      <c r="N479" s="158"/>
      <c r="O479" s="162"/>
      <c r="P479" s="162"/>
      <c r="Q479" s="162"/>
      <c r="R479" s="236"/>
      <c r="S479" s="236"/>
      <c r="T479" s="236"/>
      <c r="U479" s="236"/>
      <c r="V479" s="236"/>
      <c r="W479" s="236"/>
      <c r="X479" s="236"/>
      <c r="Y479" s="236"/>
      <c r="Z479" s="236"/>
      <c r="AA479" s="236"/>
      <c r="AB479" s="236"/>
    </row>
    <row r="480" spans="1:28" ht="21">
      <c r="A480" s="236"/>
      <c r="B480" s="264"/>
      <c r="C480" s="265"/>
      <c r="D480" s="264"/>
      <c r="E480" s="162"/>
      <c r="F480" s="162"/>
      <c r="G480" s="162"/>
      <c r="H480" s="162"/>
      <c r="I480" s="162"/>
      <c r="J480" s="162"/>
      <c r="K480" s="181"/>
      <c r="L480" s="181"/>
      <c r="M480" s="158"/>
      <c r="N480" s="158"/>
      <c r="O480" s="162"/>
      <c r="P480" s="162"/>
      <c r="Q480" s="162"/>
      <c r="R480" s="236"/>
      <c r="S480" s="236"/>
      <c r="T480" s="236"/>
      <c r="U480" s="236"/>
      <c r="V480" s="236"/>
      <c r="W480" s="236"/>
      <c r="X480" s="236"/>
      <c r="Y480" s="236"/>
      <c r="Z480" s="236"/>
      <c r="AA480" s="236"/>
      <c r="AB480" s="236"/>
    </row>
    <row r="481" spans="1:28" ht="21">
      <c r="A481" s="236"/>
      <c r="B481" s="264"/>
      <c r="C481" s="265"/>
      <c r="D481" s="264"/>
      <c r="E481" s="162"/>
      <c r="F481" s="162"/>
      <c r="G481" s="162"/>
      <c r="H481" s="162"/>
      <c r="I481" s="162"/>
      <c r="J481" s="162"/>
      <c r="K481" s="181"/>
      <c r="L481" s="181"/>
      <c r="M481" s="158"/>
      <c r="N481" s="158"/>
      <c r="O481" s="162"/>
      <c r="P481" s="162"/>
      <c r="Q481" s="162"/>
      <c r="R481" s="236"/>
      <c r="S481" s="236"/>
      <c r="T481" s="236"/>
      <c r="U481" s="236"/>
      <c r="V481" s="236"/>
      <c r="W481" s="236"/>
      <c r="X481" s="236"/>
      <c r="Y481" s="236"/>
      <c r="Z481" s="236"/>
      <c r="AA481" s="236"/>
      <c r="AB481" s="236"/>
    </row>
    <row r="482" spans="1:28" ht="21">
      <c r="A482" s="236"/>
      <c r="B482" s="264"/>
      <c r="C482" s="265"/>
      <c r="D482" s="264"/>
      <c r="E482" s="162"/>
      <c r="F482" s="162"/>
      <c r="G482" s="162"/>
      <c r="H482" s="162"/>
      <c r="I482" s="162"/>
      <c r="J482" s="162"/>
      <c r="K482" s="181"/>
      <c r="L482" s="181"/>
      <c r="M482" s="158"/>
      <c r="N482" s="158"/>
      <c r="O482" s="162"/>
      <c r="P482" s="162"/>
      <c r="Q482" s="162"/>
      <c r="R482" s="236"/>
      <c r="S482" s="236"/>
      <c r="T482" s="236"/>
      <c r="U482" s="236"/>
      <c r="V482" s="236"/>
      <c r="W482" s="236"/>
      <c r="X482" s="236"/>
      <c r="Y482" s="236"/>
      <c r="Z482" s="236"/>
      <c r="AA482" s="236"/>
      <c r="AB482" s="236"/>
    </row>
    <row r="483" spans="1:28" ht="21">
      <c r="A483" s="236"/>
      <c r="B483" s="264"/>
      <c r="C483" s="265"/>
      <c r="D483" s="264"/>
      <c r="E483" s="162"/>
      <c r="F483" s="162"/>
      <c r="G483" s="162"/>
      <c r="H483" s="162"/>
      <c r="I483" s="162"/>
      <c r="J483" s="162"/>
      <c r="K483" s="181"/>
      <c r="L483" s="181"/>
      <c r="M483" s="158"/>
      <c r="N483" s="158"/>
      <c r="O483" s="162"/>
      <c r="P483" s="162"/>
      <c r="Q483" s="162"/>
      <c r="R483" s="236"/>
      <c r="S483" s="236"/>
      <c r="T483" s="236"/>
      <c r="U483" s="236"/>
      <c r="V483" s="236"/>
      <c r="W483" s="236"/>
      <c r="X483" s="236"/>
      <c r="Y483" s="236"/>
      <c r="Z483" s="236"/>
      <c r="AA483" s="236"/>
      <c r="AB483" s="236"/>
    </row>
    <row r="484" spans="1:28" ht="21">
      <c r="A484" s="236"/>
      <c r="B484" s="264"/>
      <c r="C484" s="265"/>
      <c r="D484" s="264"/>
      <c r="E484" s="162"/>
      <c r="F484" s="162"/>
      <c r="G484" s="162"/>
      <c r="H484" s="162"/>
      <c r="I484" s="162"/>
      <c r="J484" s="162"/>
      <c r="K484" s="181"/>
      <c r="L484" s="181"/>
      <c r="M484" s="158"/>
      <c r="N484" s="158"/>
      <c r="O484" s="162"/>
      <c r="P484" s="162"/>
      <c r="Q484" s="162"/>
      <c r="R484" s="236"/>
      <c r="S484" s="236"/>
      <c r="T484" s="236"/>
      <c r="U484" s="236"/>
      <c r="V484" s="236"/>
      <c r="W484" s="236"/>
      <c r="X484" s="236"/>
      <c r="Y484" s="236"/>
      <c r="Z484" s="236"/>
      <c r="AA484" s="236"/>
      <c r="AB484" s="236"/>
    </row>
    <row r="485" spans="1:28" ht="21">
      <c r="A485" s="236"/>
      <c r="B485" s="264"/>
      <c r="C485" s="265"/>
      <c r="D485" s="264"/>
      <c r="E485" s="162"/>
      <c r="F485" s="162"/>
      <c r="G485" s="162"/>
      <c r="H485" s="162"/>
      <c r="I485" s="162"/>
      <c r="J485" s="162"/>
      <c r="K485" s="181"/>
      <c r="L485" s="181"/>
      <c r="M485" s="158"/>
      <c r="N485" s="158"/>
      <c r="O485" s="162"/>
      <c r="P485" s="162"/>
      <c r="Q485" s="162"/>
      <c r="R485" s="236"/>
      <c r="S485" s="236"/>
      <c r="T485" s="236"/>
      <c r="U485" s="236"/>
      <c r="V485" s="236"/>
      <c r="W485" s="236"/>
      <c r="X485" s="236"/>
      <c r="Y485" s="236"/>
      <c r="Z485" s="236"/>
      <c r="AA485" s="236"/>
      <c r="AB485" s="236"/>
    </row>
    <row r="486" spans="1:28" ht="21">
      <c r="A486" s="236"/>
      <c r="B486" s="264"/>
      <c r="C486" s="265"/>
      <c r="D486" s="264"/>
      <c r="E486" s="162"/>
      <c r="F486" s="162"/>
      <c r="G486" s="162"/>
      <c r="H486" s="162"/>
      <c r="I486" s="162"/>
      <c r="J486" s="162"/>
      <c r="K486" s="181"/>
      <c r="L486" s="181"/>
      <c r="M486" s="158"/>
      <c r="N486" s="158"/>
      <c r="O486" s="162"/>
      <c r="P486" s="162"/>
      <c r="Q486" s="162"/>
      <c r="R486" s="236"/>
      <c r="S486" s="236"/>
      <c r="T486" s="236"/>
      <c r="U486" s="236"/>
      <c r="V486" s="236"/>
      <c r="W486" s="236"/>
      <c r="X486" s="236"/>
      <c r="Y486" s="236"/>
      <c r="Z486" s="236"/>
      <c r="AA486" s="236"/>
      <c r="AB486" s="236"/>
    </row>
    <row r="487" spans="1:28" ht="21">
      <c r="A487" s="236"/>
      <c r="B487" s="264"/>
      <c r="C487" s="265"/>
      <c r="D487" s="264"/>
      <c r="E487" s="162"/>
      <c r="F487" s="162"/>
      <c r="G487" s="162"/>
      <c r="H487" s="162"/>
      <c r="I487" s="162"/>
      <c r="J487" s="162"/>
      <c r="K487" s="181"/>
      <c r="L487" s="181"/>
      <c r="M487" s="158"/>
      <c r="N487" s="158"/>
      <c r="O487" s="162"/>
      <c r="P487" s="162"/>
      <c r="Q487" s="162"/>
      <c r="R487" s="236"/>
      <c r="S487" s="236"/>
      <c r="T487" s="236"/>
      <c r="U487" s="236"/>
      <c r="V487" s="236"/>
      <c r="W487" s="236"/>
      <c r="X487" s="236"/>
      <c r="Y487" s="236"/>
      <c r="Z487" s="236"/>
      <c r="AA487" s="236"/>
      <c r="AB487" s="236"/>
    </row>
    <row r="488" spans="1:28" ht="21">
      <c r="A488" s="236"/>
      <c r="B488" s="264"/>
      <c r="C488" s="265"/>
      <c r="D488" s="264"/>
      <c r="E488" s="162"/>
      <c r="F488" s="162"/>
      <c r="G488" s="162"/>
      <c r="H488" s="162"/>
      <c r="I488" s="162"/>
      <c r="J488" s="162"/>
      <c r="K488" s="181"/>
      <c r="L488" s="181"/>
      <c r="M488" s="158"/>
      <c r="N488" s="158"/>
      <c r="O488" s="162"/>
      <c r="P488" s="162"/>
      <c r="Q488" s="162"/>
      <c r="R488" s="236"/>
      <c r="S488" s="236"/>
      <c r="T488" s="236"/>
      <c r="U488" s="236"/>
      <c r="V488" s="236"/>
      <c r="W488" s="236"/>
      <c r="X488" s="236"/>
      <c r="Y488" s="236"/>
      <c r="Z488" s="236"/>
      <c r="AA488" s="236"/>
      <c r="AB488" s="236"/>
    </row>
    <row r="489" spans="1:28" ht="21">
      <c r="A489" s="236"/>
      <c r="B489" s="264"/>
      <c r="C489" s="265"/>
      <c r="D489" s="264"/>
      <c r="E489" s="162"/>
      <c r="F489" s="162"/>
      <c r="G489" s="162"/>
      <c r="H489" s="162"/>
      <c r="I489" s="162"/>
      <c r="J489" s="162"/>
      <c r="K489" s="181"/>
      <c r="L489" s="181"/>
      <c r="M489" s="158"/>
      <c r="N489" s="158"/>
      <c r="O489" s="162"/>
      <c r="P489" s="162"/>
      <c r="Q489" s="162"/>
      <c r="R489" s="236"/>
      <c r="S489" s="236"/>
      <c r="T489" s="236"/>
      <c r="U489" s="236"/>
      <c r="V489" s="236"/>
      <c r="W489" s="236"/>
      <c r="X489" s="236"/>
      <c r="Y489" s="236"/>
      <c r="Z489" s="236"/>
      <c r="AA489" s="236"/>
      <c r="AB489" s="236"/>
    </row>
    <row r="490" spans="1:28" ht="21">
      <c r="A490" s="236"/>
      <c r="B490" s="264"/>
      <c r="C490" s="265"/>
      <c r="D490" s="264"/>
      <c r="E490" s="162"/>
      <c r="F490" s="162"/>
      <c r="G490" s="162"/>
      <c r="H490" s="162"/>
      <c r="I490" s="162"/>
      <c r="J490" s="162"/>
      <c r="K490" s="181"/>
      <c r="L490" s="181"/>
      <c r="M490" s="158"/>
      <c r="N490" s="158"/>
      <c r="O490" s="162"/>
      <c r="P490" s="162"/>
      <c r="Q490" s="162"/>
      <c r="R490" s="236"/>
      <c r="S490" s="236"/>
      <c r="T490" s="236"/>
      <c r="U490" s="236"/>
      <c r="V490" s="236"/>
      <c r="W490" s="236"/>
      <c r="X490" s="236"/>
      <c r="Y490" s="236"/>
      <c r="Z490" s="236"/>
      <c r="AA490" s="236"/>
      <c r="AB490" s="236"/>
    </row>
    <row r="491" spans="1:28" ht="21">
      <c r="A491" s="236"/>
      <c r="B491" s="264"/>
      <c r="C491" s="265"/>
      <c r="D491" s="264"/>
      <c r="E491" s="162"/>
      <c r="F491" s="162"/>
      <c r="G491" s="162"/>
      <c r="H491" s="162"/>
      <c r="I491" s="162"/>
      <c r="J491" s="162"/>
      <c r="K491" s="181"/>
      <c r="L491" s="181"/>
      <c r="M491" s="158"/>
      <c r="N491" s="158"/>
      <c r="O491" s="162"/>
      <c r="P491" s="162"/>
      <c r="Q491" s="162"/>
      <c r="R491" s="236"/>
      <c r="S491" s="236"/>
      <c r="T491" s="236"/>
      <c r="U491" s="236"/>
      <c r="V491" s="236"/>
      <c r="W491" s="236"/>
      <c r="X491" s="236"/>
      <c r="Y491" s="236"/>
      <c r="Z491" s="236"/>
      <c r="AA491" s="236"/>
      <c r="AB491" s="236"/>
    </row>
    <row r="492" spans="1:28" ht="21">
      <c r="A492" s="236"/>
      <c r="B492" s="264"/>
      <c r="C492" s="265"/>
      <c r="D492" s="264"/>
      <c r="E492" s="162"/>
      <c r="F492" s="162"/>
      <c r="G492" s="162"/>
      <c r="H492" s="162"/>
      <c r="I492" s="162"/>
      <c r="J492" s="162"/>
      <c r="K492" s="181"/>
      <c r="L492" s="181"/>
      <c r="M492" s="158"/>
      <c r="N492" s="158"/>
      <c r="O492" s="162"/>
      <c r="P492" s="162"/>
      <c r="Q492" s="162"/>
      <c r="R492" s="236"/>
      <c r="S492" s="236"/>
      <c r="T492" s="236"/>
      <c r="U492" s="236"/>
      <c r="V492" s="236"/>
      <c r="W492" s="236"/>
      <c r="X492" s="236"/>
      <c r="Y492" s="236"/>
      <c r="Z492" s="236"/>
      <c r="AA492" s="236"/>
      <c r="AB492" s="236"/>
    </row>
    <row r="493" spans="1:28" ht="21">
      <c r="A493" s="236"/>
      <c r="B493" s="264"/>
      <c r="C493" s="265"/>
      <c r="D493" s="264"/>
      <c r="E493" s="162"/>
      <c r="F493" s="162"/>
      <c r="G493" s="162"/>
      <c r="H493" s="162"/>
      <c r="I493" s="162"/>
      <c r="J493" s="162"/>
      <c r="K493" s="181"/>
      <c r="L493" s="181"/>
      <c r="M493" s="158"/>
      <c r="N493" s="158"/>
      <c r="O493" s="162"/>
      <c r="P493" s="162"/>
      <c r="Q493" s="162"/>
      <c r="R493" s="236"/>
      <c r="S493" s="236"/>
      <c r="T493" s="236"/>
      <c r="U493" s="236"/>
      <c r="V493" s="236"/>
      <c r="W493" s="236"/>
      <c r="X493" s="236"/>
      <c r="Y493" s="236"/>
      <c r="Z493" s="236"/>
      <c r="AA493" s="236"/>
      <c r="AB493" s="236"/>
    </row>
    <row r="494" spans="1:28" ht="21">
      <c r="A494" s="236"/>
      <c r="B494" s="264"/>
      <c r="C494" s="265"/>
      <c r="D494" s="264"/>
      <c r="E494" s="162"/>
      <c r="F494" s="162"/>
      <c r="G494" s="162"/>
      <c r="H494" s="162"/>
      <c r="I494" s="162"/>
      <c r="J494" s="162"/>
      <c r="K494" s="181"/>
      <c r="L494" s="181"/>
      <c r="M494" s="158"/>
      <c r="N494" s="158"/>
      <c r="O494" s="162"/>
      <c r="P494" s="162"/>
      <c r="Q494" s="162"/>
      <c r="R494" s="236"/>
      <c r="S494" s="236"/>
      <c r="T494" s="236"/>
      <c r="U494" s="236"/>
      <c r="V494" s="236"/>
      <c r="W494" s="236"/>
      <c r="X494" s="236"/>
      <c r="Y494" s="236"/>
      <c r="Z494" s="236"/>
      <c r="AA494" s="236"/>
      <c r="AB494" s="236"/>
    </row>
    <row r="495" spans="1:28" ht="21">
      <c r="A495" s="236"/>
      <c r="B495" s="264"/>
      <c r="C495" s="265"/>
      <c r="D495" s="264"/>
      <c r="E495" s="162"/>
      <c r="F495" s="162"/>
      <c r="G495" s="162"/>
      <c r="H495" s="162"/>
      <c r="I495" s="162"/>
      <c r="J495" s="162"/>
      <c r="K495" s="181"/>
      <c r="L495" s="181"/>
      <c r="M495" s="158"/>
      <c r="N495" s="158"/>
      <c r="O495" s="162"/>
      <c r="P495" s="162"/>
      <c r="Q495" s="162"/>
      <c r="R495" s="236"/>
      <c r="S495" s="236"/>
      <c r="T495" s="236"/>
      <c r="U495" s="236"/>
      <c r="V495" s="236"/>
      <c r="W495" s="236"/>
      <c r="X495" s="236"/>
      <c r="Y495" s="236"/>
      <c r="Z495" s="236"/>
      <c r="AA495" s="236"/>
      <c r="AB495" s="236"/>
    </row>
    <row r="496" spans="1:28" ht="21">
      <c r="A496" s="236"/>
      <c r="B496" s="264"/>
      <c r="C496" s="265"/>
      <c r="D496" s="264"/>
      <c r="E496" s="162"/>
      <c r="F496" s="162"/>
      <c r="G496" s="162"/>
      <c r="H496" s="162"/>
      <c r="I496" s="162"/>
      <c r="J496" s="162"/>
      <c r="K496" s="181"/>
      <c r="L496" s="181"/>
      <c r="M496" s="158"/>
      <c r="N496" s="158"/>
      <c r="O496" s="162"/>
      <c r="P496" s="162"/>
      <c r="Q496" s="162"/>
      <c r="R496" s="236"/>
      <c r="S496" s="236"/>
      <c r="T496" s="236"/>
      <c r="U496" s="236"/>
      <c r="V496" s="236"/>
      <c r="W496" s="236"/>
      <c r="X496" s="236"/>
      <c r="Y496" s="236"/>
      <c r="Z496" s="236"/>
      <c r="AA496" s="236"/>
      <c r="AB496" s="236"/>
    </row>
    <row r="497" spans="1:28" ht="21">
      <c r="A497" s="236"/>
      <c r="B497" s="264"/>
      <c r="C497" s="265"/>
      <c r="D497" s="264"/>
      <c r="E497" s="162"/>
      <c r="F497" s="162"/>
      <c r="G497" s="162"/>
      <c r="H497" s="162"/>
      <c r="I497" s="162"/>
      <c r="J497" s="162"/>
      <c r="K497" s="181"/>
      <c r="L497" s="181"/>
      <c r="M497" s="158"/>
      <c r="N497" s="158"/>
      <c r="O497" s="162"/>
      <c r="P497" s="162"/>
      <c r="Q497" s="162"/>
      <c r="R497" s="236"/>
      <c r="S497" s="236"/>
      <c r="T497" s="236"/>
      <c r="U497" s="236"/>
      <c r="V497" s="236"/>
      <c r="W497" s="236"/>
      <c r="X497" s="236"/>
      <c r="Y497" s="236"/>
      <c r="Z497" s="236"/>
      <c r="AA497" s="236"/>
      <c r="AB497" s="236"/>
    </row>
    <row r="498" spans="1:28" ht="21">
      <c r="A498" s="236"/>
      <c r="B498" s="264"/>
      <c r="C498" s="265"/>
      <c r="D498" s="264"/>
      <c r="E498" s="162"/>
      <c r="F498" s="162"/>
      <c r="G498" s="162"/>
      <c r="H498" s="162"/>
      <c r="I498" s="162"/>
      <c r="J498" s="162"/>
      <c r="K498" s="181"/>
      <c r="L498" s="181"/>
      <c r="M498" s="158"/>
      <c r="N498" s="158"/>
      <c r="O498" s="162"/>
      <c r="P498" s="162"/>
      <c r="Q498" s="162"/>
      <c r="R498" s="236"/>
      <c r="S498" s="236"/>
      <c r="T498" s="236"/>
      <c r="U498" s="236"/>
      <c r="V498" s="236"/>
      <c r="W498" s="236"/>
      <c r="X498" s="236"/>
      <c r="Y498" s="236"/>
      <c r="Z498" s="236"/>
      <c r="AA498" s="236"/>
      <c r="AB498" s="236"/>
    </row>
    <row r="499" spans="1:28" ht="21">
      <c r="A499" s="236"/>
      <c r="B499" s="264"/>
      <c r="C499" s="265"/>
      <c r="D499" s="264"/>
      <c r="E499" s="162"/>
      <c r="F499" s="162"/>
      <c r="G499" s="162"/>
      <c r="H499" s="162"/>
      <c r="I499" s="162"/>
      <c r="J499" s="162"/>
      <c r="K499" s="181"/>
      <c r="L499" s="181"/>
      <c r="M499" s="158"/>
      <c r="N499" s="158"/>
      <c r="O499" s="162"/>
      <c r="P499" s="162"/>
      <c r="Q499" s="162"/>
      <c r="R499" s="236"/>
      <c r="S499" s="236"/>
      <c r="T499" s="236"/>
      <c r="U499" s="236"/>
      <c r="V499" s="236"/>
      <c r="W499" s="236"/>
      <c r="X499" s="236"/>
      <c r="Y499" s="236"/>
      <c r="Z499" s="236"/>
      <c r="AA499" s="236"/>
      <c r="AB499" s="236"/>
    </row>
    <row r="500" spans="1:28" ht="21">
      <c r="A500" s="236"/>
      <c r="B500" s="264"/>
      <c r="C500" s="265"/>
      <c r="D500" s="264"/>
      <c r="E500" s="162"/>
      <c r="F500" s="162"/>
      <c r="G500" s="162"/>
      <c r="H500" s="162"/>
      <c r="I500" s="162"/>
      <c r="J500" s="162"/>
      <c r="K500" s="181"/>
      <c r="L500" s="181"/>
      <c r="M500" s="158"/>
      <c r="N500" s="158"/>
      <c r="O500" s="162"/>
      <c r="P500" s="162"/>
      <c r="Q500" s="162"/>
      <c r="R500" s="236"/>
      <c r="S500" s="236"/>
      <c r="T500" s="236"/>
      <c r="U500" s="236"/>
      <c r="V500" s="236"/>
      <c r="W500" s="236"/>
      <c r="X500" s="236"/>
      <c r="Y500" s="236"/>
      <c r="Z500" s="236"/>
      <c r="AA500" s="236"/>
      <c r="AB500" s="236"/>
    </row>
    <row r="501" spans="1:28" ht="21">
      <c r="A501" s="236"/>
      <c r="B501" s="264"/>
      <c r="C501" s="265"/>
      <c r="D501" s="264"/>
      <c r="E501" s="162"/>
      <c r="F501" s="162"/>
      <c r="G501" s="162"/>
      <c r="H501" s="162"/>
      <c r="I501" s="162"/>
      <c r="J501" s="162"/>
      <c r="K501" s="181"/>
      <c r="L501" s="181"/>
      <c r="M501" s="158"/>
      <c r="N501" s="158"/>
      <c r="O501" s="162"/>
      <c r="P501" s="162"/>
      <c r="Q501" s="162"/>
      <c r="R501" s="236"/>
      <c r="S501" s="236"/>
      <c r="T501" s="236"/>
      <c r="U501" s="236"/>
      <c r="V501" s="236"/>
      <c r="W501" s="236"/>
      <c r="X501" s="236"/>
      <c r="Y501" s="236"/>
      <c r="Z501" s="236"/>
      <c r="AA501" s="236"/>
      <c r="AB501" s="236"/>
    </row>
    <row r="502" spans="1:28" ht="21">
      <c r="A502" s="236"/>
      <c r="B502" s="264"/>
      <c r="C502" s="265"/>
      <c r="D502" s="264"/>
      <c r="E502" s="162"/>
      <c r="F502" s="162"/>
      <c r="G502" s="162"/>
      <c r="H502" s="162"/>
      <c r="I502" s="162"/>
      <c r="J502" s="162"/>
      <c r="K502" s="181"/>
      <c r="L502" s="181"/>
      <c r="M502" s="158"/>
      <c r="N502" s="158"/>
      <c r="O502" s="162"/>
      <c r="P502" s="162"/>
      <c r="Q502" s="162"/>
      <c r="R502" s="236"/>
      <c r="S502" s="236"/>
      <c r="T502" s="236"/>
      <c r="U502" s="236"/>
      <c r="V502" s="236"/>
      <c r="W502" s="236"/>
      <c r="X502" s="236"/>
      <c r="Y502" s="236"/>
      <c r="Z502" s="236"/>
      <c r="AA502" s="236"/>
      <c r="AB502" s="236"/>
    </row>
    <row r="503" spans="1:28" ht="21">
      <c r="A503" s="236"/>
      <c r="B503" s="264"/>
      <c r="C503" s="265"/>
      <c r="D503" s="264"/>
      <c r="E503" s="162"/>
      <c r="F503" s="162"/>
      <c r="G503" s="162"/>
      <c r="H503" s="162"/>
      <c r="I503" s="162"/>
      <c r="J503" s="162"/>
      <c r="K503" s="181"/>
      <c r="L503" s="181"/>
      <c r="M503" s="158"/>
      <c r="N503" s="158"/>
      <c r="O503" s="162"/>
      <c r="P503" s="162"/>
      <c r="Q503" s="162"/>
      <c r="R503" s="236"/>
      <c r="S503" s="236"/>
      <c r="T503" s="236"/>
      <c r="U503" s="236"/>
      <c r="V503" s="236"/>
      <c r="W503" s="236"/>
      <c r="X503" s="236"/>
      <c r="Y503" s="236"/>
      <c r="Z503" s="236"/>
      <c r="AA503" s="236"/>
      <c r="AB503" s="236"/>
    </row>
    <row r="504" spans="1:28" ht="21">
      <c r="A504" s="236"/>
      <c r="B504" s="264"/>
      <c r="C504" s="265"/>
      <c r="D504" s="264"/>
      <c r="E504" s="162"/>
      <c r="F504" s="162"/>
      <c r="G504" s="162"/>
      <c r="H504" s="162"/>
      <c r="I504" s="162"/>
      <c r="J504" s="162"/>
      <c r="K504" s="181"/>
      <c r="L504" s="181"/>
      <c r="M504" s="158"/>
      <c r="N504" s="158"/>
      <c r="O504" s="162"/>
      <c r="P504" s="162"/>
      <c r="Q504" s="162"/>
      <c r="R504" s="236"/>
      <c r="S504" s="236"/>
      <c r="T504" s="236"/>
      <c r="U504" s="236"/>
      <c r="V504" s="236"/>
      <c r="W504" s="236"/>
      <c r="X504" s="236"/>
      <c r="Y504" s="236"/>
      <c r="Z504" s="236"/>
      <c r="AA504" s="236"/>
      <c r="AB504" s="236"/>
    </row>
    <row r="505" spans="1:28" ht="21">
      <c r="A505" s="236"/>
      <c r="B505" s="264"/>
      <c r="C505" s="265"/>
      <c r="D505" s="264"/>
      <c r="E505" s="162"/>
      <c r="F505" s="162"/>
      <c r="G505" s="162"/>
      <c r="H505" s="162"/>
      <c r="I505" s="162"/>
      <c r="J505" s="162"/>
      <c r="K505" s="181"/>
      <c r="L505" s="181"/>
      <c r="M505" s="158"/>
      <c r="N505" s="158"/>
      <c r="O505" s="162"/>
      <c r="P505" s="162"/>
      <c r="Q505" s="162"/>
      <c r="R505" s="236"/>
      <c r="S505" s="236"/>
      <c r="T505" s="236"/>
      <c r="U505" s="236"/>
      <c r="V505" s="236"/>
      <c r="W505" s="236"/>
      <c r="X505" s="236"/>
      <c r="Y505" s="236"/>
      <c r="Z505" s="236"/>
      <c r="AA505" s="236"/>
      <c r="AB505" s="236"/>
    </row>
    <row r="506" spans="1:28" ht="21">
      <c r="A506" s="236"/>
      <c r="B506" s="264"/>
      <c r="C506" s="265"/>
      <c r="D506" s="264"/>
      <c r="E506" s="162"/>
      <c r="F506" s="162"/>
      <c r="G506" s="162"/>
      <c r="H506" s="162"/>
      <c r="I506" s="162"/>
      <c r="J506" s="162"/>
      <c r="K506" s="181"/>
      <c r="L506" s="181"/>
      <c r="M506" s="158"/>
      <c r="N506" s="158"/>
      <c r="O506" s="162"/>
      <c r="P506" s="162"/>
      <c r="Q506" s="162"/>
      <c r="R506" s="236"/>
      <c r="S506" s="236"/>
      <c r="T506" s="236"/>
      <c r="U506" s="236"/>
      <c r="V506" s="236"/>
      <c r="W506" s="236"/>
      <c r="X506" s="236"/>
      <c r="Y506" s="236"/>
      <c r="Z506" s="236"/>
      <c r="AA506" s="236"/>
      <c r="AB506" s="236"/>
    </row>
    <row r="507" spans="1:28" ht="21">
      <c r="A507" s="236"/>
      <c r="B507" s="264"/>
      <c r="C507" s="265"/>
      <c r="D507" s="264"/>
      <c r="E507" s="162"/>
      <c r="F507" s="162"/>
      <c r="G507" s="162"/>
      <c r="H507" s="162"/>
      <c r="I507" s="162"/>
      <c r="J507" s="162"/>
      <c r="K507" s="181"/>
      <c r="L507" s="181"/>
      <c r="M507" s="158"/>
      <c r="N507" s="158"/>
      <c r="O507" s="162"/>
      <c r="P507" s="162"/>
      <c r="Q507" s="162"/>
      <c r="R507" s="236"/>
      <c r="S507" s="236"/>
      <c r="T507" s="236"/>
      <c r="U507" s="236"/>
      <c r="V507" s="236"/>
      <c r="W507" s="236"/>
      <c r="X507" s="236"/>
      <c r="Y507" s="236"/>
      <c r="Z507" s="236"/>
      <c r="AA507" s="236"/>
      <c r="AB507" s="236"/>
    </row>
    <row r="508" spans="1:28" ht="21">
      <c r="A508" s="236"/>
      <c r="B508" s="264"/>
      <c r="C508" s="265"/>
      <c r="D508" s="264"/>
      <c r="E508" s="162"/>
      <c r="F508" s="162"/>
      <c r="G508" s="162"/>
      <c r="H508" s="162"/>
      <c r="I508" s="162"/>
      <c r="J508" s="162"/>
      <c r="K508" s="181"/>
      <c r="L508" s="181"/>
      <c r="M508" s="158"/>
      <c r="N508" s="158"/>
      <c r="O508" s="162"/>
      <c r="P508" s="162"/>
      <c r="Q508" s="162"/>
      <c r="R508" s="236"/>
      <c r="S508" s="236"/>
      <c r="T508" s="236"/>
      <c r="U508" s="236"/>
      <c r="V508" s="236"/>
      <c r="W508" s="236"/>
      <c r="X508" s="236"/>
      <c r="Y508" s="236"/>
      <c r="Z508" s="236"/>
      <c r="AA508" s="236"/>
      <c r="AB508" s="236"/>
    </row>
    <row r="509" spans="1:28" ht="21">
      <c r="A509" s="236"/>
      <c r="B509" s="264"/>
      <c r="C509" s="265"/>
      <c r="D509" s="264"/>
      <c r="E509" s="162"/>
      <c r="F509" s="162"/>
      <c r="G509" s="162"/>
      <c r="H509" s="162"/>
      <c r="I509" s="162"/>
      <c r="J509" s="162"/>
      <c r="K509" s="181"/>
      <c r="L509" s="181"/>
      <c r="M509" s="158"/>
      <c r="N509" s="158"/>
      <c r="O509" s="162"/>
      <c r="P509" s="162"/>
      <c r="Q509" s="162"/>
      <c r="R509" s="236"/>
      <c r="S509" s="236"/>
      <c r="T509" s="236"/>
      <c r="U509" s="236"/>
      <c r="V509" s="236"/>
      <c r="W509" s="236"/>
      <c r="X509" s="236"/>
      <c r="Y509" s="236"/>
      <c r="Z509" s="236"/>
      <c r="AA509" s="236"/>
      <c r="AB509" s="236"/>
    </row>
    <row r="510" spans="1:28" ht="21">
      <c r="A510" s="236"/>
      <c r="B510" s="264"/>
      <c r="C510" s="265"/>
      <c r="D510" s="264"/>
      <c r="E510" s="162"/>
      <c r="F510" s="162"/>
      <c r="G510" s="162"/>
      <c r="H510" s="162"/>
      <c r="I510" s="162"/>
      <c r="J510" s="162"/>
      <c r="K510" s="181"/>
      <c r="L510" s="181"/>
      <c r="M510" s="158"/>
      <c r="N510" s="158"/>
      <c r="O510" s="162"/>
      <c r="P510" s="162"/>
      <c r="Q510" s="162"/>
      <c r="R510" s="236"/>
      <c r="S510" s="236"/>
      <c r="T510" s="236"/>
      <c r="U510" s="236"/>
      <c r="V510" s="236"/>
      <c r="W510" s="236"/>
      <c r="X510" s="236"/>
      <c r="Y510" s="236"/>
      <c r="Z510" s="236"/>
      <c r="AA510" s="236"/>
      <c r="AB510" s="236"/>
    </row>
    <row r="511" spans="1:28" ht="21">
      <c r="A511" s="236"/>
      <c r="B511" s="264"/>
      <c r="C511" s="265"/>
      <c r="D511" s="264"/>
      <c r="E511" s="162"/>
      <c r="F511" s="162"/>
      <c r="G511" s="162"/>
      <c r="H511" s="162"/>
      <c r="I511" s="162"/>
      <c r="J511" s="162"/>
      <c r="K511" s="181"/>
      <c r="L511" s="181"/>
      <c r="M511" s="158"/>
      <c r="N511" s="158"/>
      <c r="O511" s="162"/>
      <c r="P511" s="162"/>
      <c r="Q511" s="162"/>
      <c r="R511" s="236"/>
      <c r="S511" s="236"/>
      <c r="T511" s="236"/>
      <c r="U511" s="236"/>
      <c r="V511" s="236"/>
      <c r="W511" s="236"/>
      <c r="X511" s="236"/>
      <c r="Y511" s="236"/>
      <c r="Z511" s="236"/>
      <c r="AA511" s="236"/>
      <c r="AB511" s="236"/>
    </row>
    <row r="512" spans="1:28" ht="21">
      <c r="A512" s="236"/>
      <c r="B512" s="264"/>
      <c r="C512" s="265"/>
      <c r="D512" s="264"/>
      <c r="E512" s="162"/>
      <c r="F512" s="162"/>
      <c r="G512" s="162"/>
      <c r="H512" s="162"/>
      <c r="I512" s="162"/>
      <c r="J512" s="162"/>
      <c r="K512" s="181"/>
      <c r="L512" s="181"/>
      <c r="M512" s="158"/>
      <c r="N512" s="158"/>
      <c r="O512" s="162"/>
      <c r="P512" s="162"/>
      <c r="Q512" s="162"/>
      <c r="R512" s="236"/>
      <c r="S512" s="236"/>
      <c r="T512" s="236"/>
      <c r="U512" s="236"/>
      <c r="V512" s="236"/>
      <c r="W512" s="236"/>
      <c r="X512" s="236"/>
      <c r="Y512" s="236"/>
      <c r="Z512" s="236"/>
      <c r="AA512" s="236"/>
      <c r="AB512" s="236"/>
    </row>
    <row r="513" spans="1:28" ht="21">
      <c r="A513" s="236"/>
      <c r="B513" s="264"/>
      <c r="C513" s="265"/>
      <c r="D513" s="264"/>
      <c r="E513" s="162"/>
      <c r="F513" s="162"/>
      <c r="G513" s="162"/>
      <c r="H513" s="162"/>
      <c r="I513" s="162"/>
      <c r="J513" s="162"/>
      <c r="K513" s="181"/>
      <c r="L513" s="181"/>
      <c r="M513" s="158"/>
      <c r="N513" s="158"/>
      <c r="O513" s="162"/>
      <c r="P513" s="162"/>
      <c r="Q513" s="162"/>
      <c r="R513" s="236"/>
      <c r="S513" s="236"/>
      <c r="T513" s="236"/>
      <c r="U513" s="236"/>
      <c r="V513" s="236"/>
      <c r="W513" s="236"/>
      <c r="X513" s="236"/>
      <c r="Y513" s="236"/>
      <c r="Z513" s="236"/>
      <c r="AA513" s="236"/>
      <c r="AB513" s="236"/>
    </row>
    <row r="514" spans="1:28" ht="21">
      <c r="A514" s="236"/>
      <c r="B514" s="264"/>
      <c r="C514" s="265"/>
      <c r="D514" s="264"/>
      <c r="E514" s="162"/>
      <c r="F514" s="162"/>
      <c r="G514" s="162"/>
      <c r="H514" s="162"/>
      <c r="I514" s="162"/>
      <c r="J514" s="162"/>
      <c r="K514" s="181"/>
      <c r="L514" s="181"/>
      <c r="M514" s="158"/>
      <c r="N514" s="158"/>
      <c r="O514" s="162"/>
      <c r="P514" s="162"/>
      <c r="Q514" s="162"/>
      <c r="R514" s="236"/>
      <c r="S514" s="236"/>
      <c r="T514" s="236"/>
      <c r="U514" s="236"/>
      <c r="V514" s="236"/>
      <c r="W514" s="236"/>
      <c r="X514" s="236"/>
      <c r="Y514" s="236"/>
      <c r="Z514" s="236"/>
      <c r="AA514" s="236"/>
      <c r="AB514" s="236"/>
    </row>
    <row r="515" spans="1:28" ht="21">
      <c r="A515" s="236"/>
      <c r="B515" s="264"/>
      <c r="C515" s="265"/>
      <c r="D515" s="264"/>
      <c r="E515" s="162"/>
      <c r="F515" s="162"/>
      <c r="G515" s="162"/>
      <c r="H515" s="162"/>
      <c r="I515" s="162"/>
      <c r="J515" s="162"/>
      <c r="K515" s="181"/>
      <c r="L515" s="181"/>
      <c r="M515" s="158"/>
      <c r="N515" s="158"/>
      <c r="O515" s="162"/>
      <c r="P515" s="162"/>
      <c r="Q515" s="162"/>
      <c r="R515" s="236"/>
      <c r="S515" s="236"/>
      <c r="T515" s="236"/>
      <c r="U515" s="236"/>
      <c r="V515" s="236"/>
      <c r="W515" s="236"/>
      <c r="X515" s="236"/>
      <c r="Y515" s="236"/>
      <c r="Z515" s="236"/>
      <c r="AA515" s="236"/>
      <c r="AB515" s="236"/>
    </row>
    <row r="516" spans="1:28" ht="21">
      <c r="A516" s="236"/>
      <c r="B516" s="264"/>
      <c r="C516" s="265"/>
      <c r="D516" s="264"/>
      <c r="E516" s="162"/>
      <c r="F516" s="162"/>
      <c r="G516" s="162"/>
      <c r="H516" s="162"/>
      <c r="I516" s="162"/>
      <c r="J516" s="162"/>
      <c r="K516" s="181"/>
      <c r="L516" s="181"/>
      <c r="M516" s="158"/>
      <c r="N516" s="158"/>
      <c r="O516" s="162"/>
      <c r="P516" s="162"/>
      <c r="Q516" s="162"/>
      <c r="R516" s="236"/>
      <c r="S516" s="236"/>
      <c r="T516" s="236"/>
      <c r="U516" s="236"/>
      <c r="V516" s="236"/>
      <c r="W516" s="236"/>
      <c r="X516" s="236"/>
      <c r="Y516" s="236"/>
      <c r="Z516" s="236"/>
      <c r="AA516" s="236"/>
      <c r="AB516" s="236"/>
    </row>
    <row r="517" spans="1:28" ht="21">
      <c r="A517" s="236"/>
      <c r="B517" s="264"/>
      <c r="C517" s="265"/>
      <c r="D517" s="264"/>
      <c r="E517" s="162"/>
      <c r="F517" s="162"/>
      <c r="G517" s="162"/>
      <c r="H517" s="162"/>
      <c r="I517" s="162"/>
      <c r="J517" s="162"/>
      <c r="K517" s="181"/>
      <c r="L517" s="181"/>
      <c r="M517" s="158"/>
      <c r="N517" s="158"/>
      <c r="O517" s="162"/>
      <c r="P517" s="162"/>
      <c r="Q517" s="162"/>
      <c r="R517" s="236"/>
      <c r="S517" s="236"/>
      <c r="T517" s="236"/>
      <c r="U517" s="236"/>
      <c r="V517" s="236"/>
      <c r="W517" s="236"/>
      <c r="X517" s="236"/>
      <c r="Y517" s="236"/>
      <c r="Z517" s="236"/>
      <c r="AA517" s="236"/>
      <c r="AB517" s="236"/>
    </row>
    <row r="518" spans="1:28" ht="21">
      <c r="A518" s="236"/>
      <c r="B518" s="264"/>
      <c r="C518" s="265"/>
      <c r="D518" s="264"/>
      <c r="E518" s="162"/>
      <c r="F518" s="162"/>
      <c r="G518" s="162"/>
      <c r="H518" s="162"/>
      <c r="I518" s="162"/>
      <c r="J518" s="162"/>
      <c r="K518" s="181"/>
      <c r="L518" s="181"/>
      <c r="M518" s="158"/>
      <c r="N518" s="158"/>
      <c r="O518" s="162"/>
      <c r="P518" s="162"/>
      <c r="Q518" s="162"/>
      <c r="R518" s="236"/>
      <c r="S518" s="236"/>
      <c r="T518" s="236"/>
      <c r="U518" s="236"/>
      <c r="V518" s="236"/>
      <c r="W518" s="236"/>
      <c r="X518" s="236"/>
      <c r="Y518" s="236"/>
      <c r="Z518" s="236"/>
      <c r="AA518" s="236"/>
      <c r="AB518" s="236"/>
    </row>
    <row r="519" spans="1:28" ht="21">
      <c r="A519" s="236"/>
      <c r="B519" s="264"/>
      <c r="C519" s="265"/>
      <c r="D519" s="264"/>
      <c r="E519" s="162"/>
      <c r="F519" s="162"/>
      <c r="G519" s="162"/>
      <c r="H519" s="162"/>
      <c r="I519" s="162"/>
      <c r="J519" s="162"/>
      <c r="K519" s="181"/>
      <c r="L519" s="181"/>
      <c r="M519" s="158"/>
      <c r="N519" s="158"/>
      <c r="O519" s="162"/>
      <c r="P519" s="162"/>
      <c r="Q519" s="162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  <c r="AB519" s="236"/>
    </row>
    <row r="520" spans="1:28" ht="21">
      <c r="A520" s="236"/>
      <c r="B520" s="264"/>
      <c r="C520" s="265"/>
      <c r="D520" s="264"/>
      <c r="E520" s="162"/>
      <c r="F520" s="162"/>
      <c r="G520" s="162"/>
      <c r="H520" s="162"/>
      <c r="I520" s="162"/>
      <c r="J520" s="162"/>
      <c r="K520" s="181"/>
      <c r="L520" s="181"/>
      <c r="M520" s="158"/>
      <c r="N520" s="158"/>
      <c r="O520" s="162"/>
      <c r="P520" s="162"/>
      <c r="Q520" s="162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  <c r="AB520" s="236"/>
    </row>
    <row r="521" spans="1:28" ht="21">
      <c r="A521" s="236"/>
      <c r="B521" s="264"/>
      <c r="C521" s="265"/>
      <c r="D521" s="264"/>
      <c r="E521" s="162"/>
      <c r="F521" s="162"/>
      <c r="G521" s="162"/>
      <c r="H521" s="162"/>
      <c r="I521" s="162"/>
      <c r="J521" s="162"/>
      <c r="K521" s="181"/>
      <c r="L521" s="181"/>
      <c r="M521" s="158"/>
      <c r="N521" s="158"/>
      <c r="O521" s="162"/>
      <c r="P521" s="162"/>
      <c r="Q521" s="162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  <c r="AB521" s="236"/>
    </row>
    <row r="522" spans="1:28" ht="21">
      <c r="A522" s="236"/>
      <c r="B522" s="264"/>
      <c r="C522" s="265"/>
      <c r="D522" s="264"/>
      <c r="E522" s="162"/>
      <c r="F522" s="162"/>
      <c r="G522" s="162"/>
      <c r="H522" s="162"/>
      <c r="I522" s="162"/>
      <c r="J522" s="162"/>
      <c r="K522" s="181"/>
      <c r="L522" s="181"/>
      <c r="M522" s="158"/>
      <c r="N522" s="158"/>
      <c r="O522" s="162"/>
      <c r="P522" s="162"/>
      <c r="Q522" s="162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  <c r="AB522" s="236"/>
    </row>
    <row r="523" spans="1:28" ht="21">
      <c r="A523" s="236"/>
      <c r="B523" s="264"/>
      <c r="C523" s="265"/>
      <c r="D523" s="264"/>
      <c r="E523" s="162"/>
      <c r="F523" s="162"/>
      <c r="G523" s="162"/>
      <c r="H523" s="162"/>
      <c r="I523" s="162"/>
      <c r="J523" s="162"/>
      <c r="K523" s="181"/>
      <c r="L523" s="181"/>
      <c r="M523" s="158"/>
      <c r="N523" s="158"/>
      <c r="O523" s="162"/>
      <c r="P523" s="162"/>
      <c r="Q523" s="162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  <c r="AB523" s="236"/>
    </row>
    <row r="524" spans="1:28" ht="21">
      <c r="A524" s="236"/>
      <c r="B524" s="264"/>
      <c r="C524" s="265"/>
      <c r="D524" s="264"/>
      <c r="E524" s="162"/>
      <c r="F524" s="162"/>
      <c r="G524" s="162"/>
      <c r="H524" s="162"/>
      <c r="I524" s="162"/>
      <c r="J524" s="162"/>
      <c r="K524" s="181"/>
      <c r="L524" s="181"/>
      <c r="M524" s="158"/>
      <c r="N524" s="158"/>
      <c r="O524" s="162"/>
      <c r="P524" s="162"/>
      <c r="Q524" s="162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  <c r="AB524" s="236"/>
    </row>
    <row r="525" spans="1:28" ht="21">
      <c r="A525" s="236"/>
      <c r="B525" s="264"/>
      <c r="C525" s="265"/>
      <c r="D525" s="264"/>
      <c r="E525" s="162"/>
      <c r="F525" s="162"/>
      <c r="G525" s="162"/>
      <c r="H525" s="162"/>
      <c r="I525" s="162"/>
      <c r="J525" s="162"/>
      <c r="K525" s="181"/>
      <c r="L525" s="181"/>
      <c r="M525" s="158"/>
      <c r="N525" s="158"/>
      <c r="O525" s="162"/>
      <c r="P525" s="162"/>
      <c r="Q525" s="162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  <c r="AB525" s="236"/>
    </row>
    <row r="526" spans="1:28" ht="21">
      <c r="A526" s="236"/>
      <c r="B526" s="264"/>
      <c r="C526" s="265"/>
      <c r="D526" s="264"/>
      <c r="E526" s="162"/>
      <c r="F526" s="162"/>
      <c r="G526" s="162"/>
      <c r="H526" s="162"/>
      <c r="I526" s="162"/>
      <c r="J526" s="162"/>
      <c r="K526" s="181"/>
      <c r="L526" s="181"/>
      <c r="M526" s="158"/>
      <c r="N526" s="158"/>
      <c r="O526" s="162"/>
      <c r="P526" s="162"/>
      <c r="Q526" s="162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  <c r="AB526" s="236"/>
    </row>
    <row r="527" spans="1:28" ht="21">
      <c r="A527" s="236"/>
      <c r="B527" s="264"/>
      <c r="C527" s="265"/>
      <c r="D527" s="264"/>
      <c r="E527" s="162"/>
      <c r="F527" s="162"/>
      <c r="G527" s="162"/>
      <c r="H527" s="162"/>
      <c r="I527" s="162"/>
      <c r="J527" s="162"/>
      <c r="K527" s="181"/>
      <c r="L527" s="181"/>
      <c r="M527" s="158"/>
      <c r="N527" s="158"/>
      <c r="O527" s="162"/>
      <c r="P527" s="162"/>
      <c r="Q527" s="162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  <c r="AB527" s="236"/>
    </row>
    <row r="528" spans="1:28" ht="21">
      <c r="A528" s="236"/>
      <c r="B528" s="264"/>
      <c r="C528" s="265"/>
      <c r="D528" s="264"/>
      <c r="E528" s="162"/>
      <c r="F528" s="162"/>
      <c r="G528" s="162"/>
      <c r="H528" s="162"/>
      <c r="I528" s="162"/>
      <c r="J528" s="162"/>
      <c r="K528" s="181"/>
      <c r="L528" s="181"/>
      <c r="M528" s="158"/>
      <c r="N528" s="158"/>
      <c r="O528" s="162"/>
      <c r="P528" s="162"/>
      <c r="Q528" s="162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  <c r="AB528" s="236"/>
    </row>
    <row r="529" spans="1:28" ht="21">
      <c r="A529" s="236"/>
      <c r="B529" s="264"/>
      <c r="C529" s="265"/>
      <c r="D529" s="264"/>
      <c r="E529" s="162"/>
      <c r="F529" s="162"/>
      <c r="G529" s="162"/>
      <c r="H529" s="162"/>
      <c r="I529" s="162"/>
      <c r="J529" s="162"/>
      <c r="K529" s="181"/>
      <c r="L529" s="181"/>
      <c r="M529" s="158"/>
      <c r="N529" s="158"/>
      <c r="O529" s="162"/>
      <c r="P529" s="162"/>
      <c r="Q529" s="162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  <c r="AB529" s="236"/>
    </row>
    <row r="530" spans="1:28" ht="21">
      <c r="A530" s="236"/>
      <c r="B530" s="264"/>
      <c r="C530" s="265"/>
      <c r="D530" s="264"/>
      <c r="E530" s="162"/>
      <c r="F530" s="162"/>
      <c r="G530" s="162"/>
      <c r="H530" s="162"/>
      <c r="I530" s="162"/>
      <c r="J530" s="162"/>
      <c r="K530" s="181"/>
      <c r="L530" s="181"/>
      <c r="M530" s="158"/>
      <c r="N530" s="158"/>
      <c r="O530" s="162"/>
      <c r="P530" s="162"/>
      <c r="Q530" s="162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  <c r="AB530" s="236"/>
    </row>
    <row r="531" spans="1:28" ht="21">
      <c r="A531" s="236"/>
      <c r="B531" s="264"/>
      <c r="C531" s="265"/>
      <c r="D531" s="264"/>
      <c r="E531" s="162"/>
      <c r="F531" s="162"/>
      <c r="G531" s="162"/>
      <c r="H531" s="162"/>
      <c r="I531" s="162"/>
      <c r="J531" s="162"/>
      <c r="K531" s="181"/>
      <c r="L531" s="181"/>
      <c r="M531" s="158"/>
      <c r="N531" s="158"/>
      <c r="O531" s="162"/>
      <c r="P531" s="162"/>
      <c r="Q531" s="162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  <c r="AB531" s="236"/>
    </row>
    <row r="532" spans="1:28" ht="21">
      <c r="A532" s="236"/>
      <c r="B532" s="264"/>
      <c r="C532" s="265"/>
      <c r="D532" s="264"/>
      <c r="E532" s="162"/>
      <c r="F532" s="162"/>
      <c r="G532" s="162"/>
      <c r="H532" s="162"/>
      <c r="I532" s="162"/>
      <c r="J532" s="162"/>
      <c r="K532" s="181"/>
      <c r="L532" s="181"/>
      <c r="M532" s="158"/>
      <c r="N532" s="158"/>
      <c r="O532" s="162"/>
      <c r="P532" s="162"/>
      <c r="Q532" s="162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  <c r="AB532" s="236"/>
    </row>
    <row r="533" spans="1:28" ht="21">
      <c r="A533" s="236"/>
      <c r="B533" s="264"/>
      <c r="C533" s="265"/>
      <c r="D533" s="264"/>
      <c r="E533" s="162"/>
      <c r="F533" s="162"/>
      <c r="G533" s="162"/>
      <c r="H533" s="162"/>
      <c r="I533" s="162"/>
      <c r="J533" s="162"/>
      <c r="K533" s="181"/>
      <c r="L533" s="181"/>
      <c r="M533" s="158"/>
      <c r="N533" s="158"/>
      <c r="O533" s="162"/>
      <c r="P533" s="162"/>
      <c r="Q533" s="162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  <c r="AB533" s="236"/>
    </row>
    <row r="534" spans="1:28" ht="21">
      <c r="A534" s="236"/>
      <c r="B534" s="264"/>
      <c r="C534" s="265"/>
      <c r="D534" s="264"/>
      <c r="E534" s="162"/>
      <c r="F534" s="162"/>
      <c r="G534" s="162"/>
      <c r="H534" s="162"/>
      <c r="I534" s="162"/>
      <c r="J534" s="162"/>
      <c r="K534" s="181"/>
      <c r="L534" s="181"/>
      <c r="M534" s="158"/>
      <c r="N534" s="158"/>
      <c r="O534" s="162"/>
      <c r="P534" s="162"/>
      <c r="Q534" s="162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  <c r="AB534" s="236"/>
    </row>
    <row r="535" spans="1:28" ht="21">
      <c r="A535" s="236"/>
      <c r="B535" s="264"/>
      <c r="C535" s="265"/>
      <c r="D535" s="264"/>
      <c r="E535" s="162"/>
      <c r="F535" s="162"/>
      <c r="G535" s="162"/>
      <c r="H535" s="162"/>
      <c r="I535" s="162"/>
      <c r="J535" s="162"/>
      <c r="K535" s="181"/>
      <c r="L535" s="181"/>
      <c r="M535" s="158"/>
      <c r="N535" s="158"/>
      <c r="O535" s="162"/>
      <c r="P535" s="162"/>
      <c r="Q535" s="162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  <c r="AB535" s="236"/>
    </row>
    <row r="536" spans="1:28" ht="21">
      <c r="A536" s="236"/>
      <c r="B536" s="264"/>
      <c r="C536" s="265"/>
      <c r="D536" s="264"/>
      <c r="E536" s="162"/>
      <c r="F536" s="162"/>
      <c r="G536" s="162"/>
      <c r="H536" s="162"/>
      <c r="I536" s="162"/>
      <c r="J536" s="162"/>
      <c r="K536" s="181"/>
      <c r="L536" s="181"/>
      <c r="M536" s="158"/>
      <c r="N536" s="158"/>
      <c r="O536" s="162"/>
      <c r="P536" s="162"/>
      <c r="Q536" s="162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  <c r="AB536" s="236"/>
    </row>
    <row r="537" spans="1:28" ht="21">
      <c r="A537" s="236"/>
      <c r="B537" s="264"/>
      <c r="C537" s="265"/>
      <c r="D537" s="264"/>
      <c r="E537" s="162"/>
      <c r="F537" s="162"/>
      <c r="G537" s="162"/>
      <c r="H537" s="162"/>
      <c r="I537" s="162"/>
      <c r="J537" s="162"/>
      <c r="K537" s="181"/>
      <c r="L537" s="181"/>
      <c r="M537" s="158"/>
      <c r="N537" s="158"/>
      <c r="O537" s="162"/>
      <c r="P537" s="162"/>
      <c r="Q537" s="162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  <c r="AB537" s="236"/>
    </row>
    <row r="538" spans="1:28" ht="21">
      <c r="A538" s="236"/>
      <c r="B538" s="264"/>
      <c r="C538" s="265"/>
      <c r="D538" s="264"/>
      <c r="E538" s="162"/>
      <c r="F538" s="162"/>
      <c r="G538" s="162"/>
      <c r="H538" s="162"/>
      <c r="I538" s="162"/>
      <c r="J538" s="162"/>
      <c r="K538" s="181"/>
      <c r="L538" s="181"/>
      <c r="M538" s="158"/>
      <c r="N538" s="158"/>
      <c r="O538" s="162"/>
      <c r="P538" s="162"/>
      <c r="Q538" s="162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  <c r="AB538" s="236"/>
    </row>
    <row r="539" spans="1:28" ht="21">
      <c r="A539" s="236"/>
      <c r="B539" s="264"/>
      <c r="C539" s="265"/>
      <c r="D539" s="264"/>
      <c r="E539" s="162"/>
      <c r="F539" s="162"/>
      <c r="G539" s="162"/>
      <c r="H539" s="162"/>
      <c r="I539" s="162"/>
      <c r="J539" s="162"/>
      <c r="K539" s="181"/>
      <c r="L539" s="181"/>
      <c r="M539" s="158"/>
      <c r="N539" s="158"/>
      <c r="O539" s="162"/>
      <c r="P539" s="162"/>
      <c r="Q539" s="162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  <c r="AB539" s="236"/>
    </row>
    <row r="540" spans="1:28" ht="21">
      <c r="A540" s="236"/>
      <c r="B540" s="264"/>
      <c r="C540" s="265"/>
      <c r="D540" s="264"/>
      <c r="E540" s="162"/>
      <c r="F540" s="162"/>
      <c r="G540" s="162"/>
      <c r="H540" s="162"/>
      <c r="I540" s="162"/>
      <c r="J540" s="162"/>
      <c r="K540" s="181"/>
      <c r="L540" s="181"/>
      <c r="M540" s="158"/>
      <c r="N540" s="158"/>
      <c r="O540" s="162"/>
      <c r="P540" s="162"/>
      <c r="Q540" s="162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  <c r="AB540" s="236"/>
    </row>
    <row r="541" spans="1:28" ht="21">
      <c r="A541" s="236"/>
      <c r="B541" s="264"/>
      <c r="C541" s="265"/>
      <c r="D541" s="264"/>
      <c r="E541" s="162"/>
      <c r="F541" s="162"/>
      <c r="G541" s="162"/>
      <c r="H541" s="162"/>
      <c r="I541" s="162"/>
      <c r="J541" s="162"/>
      <c r="K541" s="181"/>
      <c r="L541" s="181"/>
      <c r="M541" s="158"/>
      <c r="N541" s="158"/>
      <c r="O541" s="162"/>
      <c r="P541" s="162"/>
      <c r="Q541" s="162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  <c r="AB541" s="236"/>
    </row>
    <row r="542" spans="1:28" ht="21">
      <c r="A542" s="236"/>
      <c r="B542" s="264"/>
      <c r="C542" s="265"/>
      <c r="D542" s="264"/>
      <c r="E542" s="162"/>
      <c r="F542" s="162"/>
      <c r="G542" s="162"/>
      <c r="H542" s="162"/>
      <c r="I542" s="162"/>
      <c r="J542" s="162"/>
      <c r="K542" s="181"/>
      <c r="L542" s="181"/>
      <c r="M542" s="158"/>
      <c r="N542" s="158"/>
      <c r="O542" s="162"/>
      <c r="P542" s="162"/>
      <c r="Q542" s="162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  <c r="AB542" s="236"/>
    </row>
    <row r="543" spans="1:28" ht="21">
      <c r="A543" s="236"/>
      <c r="B543" s="264"/>
      <c r="C543" s="265"/>
      <c r="D543" s="264"/>
      <c r="E543" s="162"/>
      <c r="F543" s="162"/>
      <c r="G543" s="162"/>
      <c r="H543" s="162"/>
      <c r="I543" s="162"/>
      <c r="J543" s="162"/>
      <c r="K543" s="181"/>
      <c r="L543" s="181"/>
      <c r="M543" s="158"/>
      <c r="N543" s="158"/>
      <c r="O543" s="162"/>
      <c r="P543" s="162"/>
      <c r="Q543" s="162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  <c r="AB543" s="236"/>
    </row>
    <row r="544" spans="1:28" ht="21">
      <c r="A544" s="236"/>
      <c r="B544" s="264"/>
      <c r="C544" s="265"/>
      <c r="D544" s="264"/>
      <c r="E544" s="162"/>
      <c r="F544" s="162"/>
      <c r="G544" s="162"/>
      <c r="H544" s="162"/>
      <c r="I544" s="162"/>
      <c r="J544" s="162"/>
      <c r="K544" s="181"/>
      <c r="L544" s="181"/>
      <c r="M544" s="158"/>
      <c r="N544" s="158"/>
      <c r="O544" s="162"/>
      <c r="P544" s="162"/>
      <c r="Q544" s="162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  <c r="AB544" s="236"/>
    </row>
    <row r="545" spans="1:28" ht="21">
      <c r="A545" s="236"/>
      <c r="B545" s="264"/>
      <c r="C545" s="265"/>
      <c r="D545" s="264"/>
      <c r="E545" s="162"/>
      <c r="F545" s="162"/>
      <c r="G545" s="162"/>
      <c r="H545" s="162"/>
      <c r="I545" s="162"/>
      <c r="J545" s="162"/>
      <c r="K545" s="181"/>
      <c r="L545" s="181"/>
      <c r="M545" s="158"/>
      <c r="N545" s="158"/>
      <c r="O545" s="162"/>
      <c r="P545" s="162"/>
      <c r="Q545" s="162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  <c r="AB545" s="236"/>
    </row>
    <row r="546" spans="1:28" ht="21">
      <c r="A546" s="236"/>
      <c r="B546" s="264"/>
      <c r="C546" s="265"/>
      <c r="D546" s="264"/>
      <c r="E546" s="162"/>
      <c r="F546" s="162"/>
      <c r="G546" s="162"/>
      <c r="H546" s="162"/>
      <c r="I546" s="162"/>
      <c r="J546" s="162"/>
      <c r="K546" s="181"/>
      <c r="L546" s="181"/>
      <c r="M546" s="158"/>
      <c r="N546" s="158"/>
      <c r="O546" s="162"/>
      <c r="P546" s="162"/>
      <c r="Q546" s="162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  <c r="AB546" s="236"/>
    </row>
    <row r="547" spans="1:28" ht="21">
      <c r="A547" s="236"/>
      <c r="B547" s="264"/>
      <c r="C547" s="265"/>
      <c r="D547" s="264"/>
      <c r="E547" s="162"/>
      <c r="F547" s="162"/>
      <c r="G547" s="162"/>
      <c r="H547" s="162"/>
      <c r="I547" s="162"/>
      <c r="J547" s="162"/>
      <c r="K547" s="181"/>
      <c r="L547" s="181"/>
      <c r="M547" s="158"/>
      <c r="N547" s="158"/>
      <c r="O547" s="162"/>
      <c r="P547" s="162"/>
      <c r="Q547" s="162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  <c r="AB547" s="236"/>
    </row>
    <row r="548" spans="1:28" ht="21">
      <c r="A548" s="236"/>
      <c r="B548" s="264"/>
      <c r="C548" s="265"/>
      <c r="D548" s="264"/>
      <c r="E548" s="162"/>
      <c r="F548" s="162"/>
      <c r="G548" s="162"/>
      <c r="H548" s="162"/>
      <c r="I548" s="162"/>
      <c r="J548" s="162"/>
      <c r="K548" s="181"/>
      <c r="L548" s="181"/>
      <c r="M548" s="158"/>
      <c r="N548" s="158"/>
      <c r="O548" s="162"/>
      <c r="P548" s="162"/>
      <c r="Q548" s="162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  <c r="AB548" s="236"/>
    </row>
    <row r="549" spans="1:28" ht="21">
      <c r="A549" s="236"/>
      <c r="B549" s="264"/>
      <c r="C549" s="265"/>
      <c r="D549" s="264"/>
      <c r="E549" s="162"/>
      <c r="F549" s="162"/>
      <c r="G549" s="162"/>
      <c r="H549" s="162"/>
      <c r="I549" s="162"/>
      <c r="J549" s="162"/>
      <c r="K549" s="181"/>
      <c r="L549" s="181"/>
      <c r="M549" s="158"/>
      <c r="N549" s="158"/>
      <c r="O549" s="162"/>
      <c r="P549" s="162"/>
      <c r="Q549" s="162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  <c r="AB549" s="236"/>
    </row>
    <row r="550" spans="1:28" ht="21">
      <c r="A550" s="236"/>
      <c r="B550" s="264"/>
      <c r="C550" s="265"/>
      <c r="D550" s="264"/>
      <c r="E550" s="162"/>
      <c r="F550" s="162"/>
      <c r="G550" s="162"/>
      <c r="H550" s="162"/>
      <c r="I550" s="162"/>
      <c r="J550" s="162"/>
      <c r="K550" s="181"/>
      <c r="L550" s="181"/>
      <c r="M550" s="158"/>
      <c r="N550" s="158"/>
      <c r="O550" s="162"/>
      <c r="P550" s="162"/>
      <c r="Q550" s="162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  <c r="AB550" s="236"/>
    </row>
    <row r="551" spans="1:28" ht="21">
      <c r="A551" s="236"/>
      <c r="B551" s="264"/>
      <c r="C551" s="265"/>
      <c r="D551" s="264"/>
      <c r="E551" s="162"/>
      <c r="F551" s="162"/>
      <c r="G551" s="162"/>
      <c r="H551" s="162"/>
      <c r="I551" s="162"/>
      <c r="J551" s="162"/>
      <c r="K551" s="181"/>
      <c r="L551" s="181"/>
      <c r="M551" s="158"/>
      <c r="N551" s="158"/>
      <c r="O551" s="162"/>
      <c r="P551" s="162"/>
      <c r="Q551" s="162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  <c r="AB551" s="236"/>
    </row>
    <row r="552" spans="1:28" ht="21">
      <c r="A552" s="236"/>
      <c r="B552" s="264"/>
      <c r="C552" s="265"/>
      <c r="D552" s="264"/>
      <c r="E552" s="162"/>
      <c r="F552" s="162"/>
      <c r="G552" s="162"/>
      <c r="H552" s="162"/>
      <c r="I552" s="162"/>
      <c r="J552" s="162"/>
      <c r="K552" s="181"/>
      <c r="L552" s="181"/>
      <c r="M552" s="158"/>
      <c r="N552" s="158"/>
      <c r="O552" s="162"/>
      <c r="P552" s="162"/>
      <c r="Q552" s="162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  <c r="AB552" s="236"/>
    </row>
    <row r="553" spans="1:28" ht="21">
      <c r="A553" s="236"/>
      <c r="B553" s="264"/>
      <c r="C553" s="265"/>
      <c r="D553" s="264"/>
      <c r="E553" s="162"/>
      <c r="F553" s="162"/>
      <c r="G553" s="162"/>
      <c r="H553" s="162"/>
      <c r="I553" s="162"/>
      <c r="J553" s="162"/>
      <c r="K553" s="181"/>
      <c r="L553" s="181"/>
      <c r="M553" s="158"/>
      <c r="N553" s="158"/>
      <c r="O553" s="162"/>
      <c r="P553" s="162"/>
      <c r="Q553" s="162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  <c r="AB553" s="236"/>
    </row>
    <row r="554" spans="1:28" ht="21">
      <c r="A554" s="236"/>
      <c r="B554" s="264"/>
      <c r="C554" s="265"/>
      <c r="D554" s="264"/>
      <c r="E554" s="162"/>
      <c r="F554" s="162"/>
      <c r="G554" s="162"/>
      <c r="H554" s="162"/>
      <c r="I554" s="162"/>
      <c r="J554" s="162"/>
      <c r="K554" s="181"/>
      <c r="L554" s="181"/>
      <c r="M554" s="158"/>
      <c r="N554" s="158"/>
      <c r="O554" s="162"/>
      <c r="P554" s="162"/>
      <c r="Q554" s="162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  <c r="AB554" s="236"/>
    </row>
    <row r="555" spans="1:28" ht="21">
      <c r="A555" s="236"/>
      <c r="B555" s="264"/>
      <c r="C555" s="265"/>
      <c r="D555" s="264"/>
      <c r="E555" s="162"/>
      <c r="F555" s="162"/>
      <c r="G555" s="162"/>
      <c r="H555" s="162"/>
      <c r="I555" s="162"/>
      <c r="J555" s="162"/>
      <c r="K555" s="181"/>
      <c r="L555" s="181"/>
      <c r="M555" s="158"/>
      <c r="N555" s="158"/>
      <c r="O555" s="162"/>
      <c r="P555" s="162"/>
      <c r="Q555" s="162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  <c r="AB555" s="236"/>
    </row>
    <row r="556" spans="1:28" ht="21">
      <c r="A556" s="236"/>
      <c r="B556" s="264"/>
      <c r="C556" s="265"/>
      <c r="D556" s="264"/>
      <c r="E556" s="162"/>
      <c r="F556" s="162"/>
      <c r="G556" s="162"/>
      <c r="H556" s="162"/>
      <c r="I556" s="162"/>
      <c r="J556" s="162"/>
      <c r="K556" s="181"/>
      <c r="L556" s="181"/>
      <c r="M556" s="158"/>
      <c r="N556" s="158"/>
      <c r="O556" s="162"/>
      <c r="P556" s="162"/>
      <c r="Q556" s="162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  <c r="AB556" s="236"/>
    </row>
    <row r="557" spans="1:28" ht="21">
      <c r="A557" s="236"/>
      <c r="B557" s="264"/>
      <c r="C557" s="265"/>
      <c r="D557" s="264"/>
      <c r="E557" s="162"/>
      <c r="F557" s="162"/>
      <c r="G557" s="162"/>
      <c r="H557" s="162"/>
      <c r="I557" s="162"/>
      <c r="J557" s="162"/>
      <c r="K557" s="181"/>
      <c r="L557" s="181"/>
      <c r="M557" s="158"/>
      <c r="N557" s="158"/>
      <c r="O557" s="162"/>
      <c r="P557" s="162"/>
      <c r="Q557" s="162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  <c r="AB557" s="236"/>
    </row>
    <row r="558" spans="1:28" ht="21">
      <c r="A558" s="236"/>
      <c r="B558" s="264"/>
      <c r="C558" s="265"/>
      <c r="D558" s="264"/>
      <c r="E558" s="162"/>
      <c r="F558" s="162"/>
      <c r="G558" s="162"/>
      <c r="H558" s="162"/>
      <c r="I558" s="162"/>
      <c r="J558" s="162"/>
      <c r="K558" s="181"/>
      <c r="L558" s="181"/>
      <c r="M558" s="158"/>
      <c r="N558" s="158"/>
      <c r="O558" s="162"/>
      <c r="P558" s="162"/>
      <c r="Q558" s="162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  <c r="AB558" s="236"/>
    </row>
    <row r="559" spans="1:28" ht="21">
      <c r="A559" s="236"/>
      <c r="B559" s="264"/>
      <c r="C559" s="265"/>
      <c r="D559" s="264"/>
      <c r="E559" s="162"/>
      <c r="F559" s="162"/>
      <c r="G559" s="162"/>
      <c r="H559" s="162"/>
      <c r="I559" s="162"/>
      <c r="J559" s="162"/>
      <c r="K559" s="181"/>
      <c r="L559" s="181"/>
      <c r="M559" s="158"/>
      <c r="N559" s="158"/>
      <c r="O559" s="162"/>
      <c r="P559" s="162"/>
      <c r="Q559" s="162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  <c r="AB559" s="236"/>
    </row>
    <row r="560" spans="1:28" ht="21">
      <c r="A560" s="236"/>
      <c r="B560" s="264"/>
      <c r="C560" s="265"/>
      <c r="D560" s="264"/>
      <c r="E560" s="162"/>
      <c r="F560" s="162"/>
      <c r="G560" s="162"/>
      <c r="H560" s="162"/>
      <c r="I560" s="162"/>
      <c r="J560" s="162"/>
      <c r="K560" s="181"/>
      <c r="L560" s="181"/>
      <c r="M560" s="158"/>
      <c r="N560" s="158"/>
      <c r="O560" s="162"/>
      <c r="P560" s="162"/>
      <c r="Q560" s="162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  <c r="AB560" s="236"/>
    </row>
    <row r="561" spans="1:28" ht="21">
      <c r="A561" s="236"/>
      <c r="B561" s="264"/>
      <c r="C561" s="265"/>
      <c r="D561" s="264"/>
      <c r="E561" s="162"/>
      <c r="F561" s="162"/>
      <c r="G561" s="162"/>
      <c r="H561" s="162"/>
      <c r="I561" s="162"/>
      <c r="J561" s="162"/>
      <c r="K561" s="181"/>
      <c r="L561" s="181"/>
      <c r="M561" s="158"/>
      <c r="N561" s="158"/>
      <c r="O561" s="162"/>
      <c r="P561" s="162"/>
      <c r="Q561" s="162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  <c r="AB561" s="236"/>
    </row>
    <row r="562" spans="1:28" ht="21">
      <c r="A562" s="236"/>
      <c r="B562" s="264"/>
      <c r="C562" s="265"/>
      <c r="D562" s="264"/>
      <c r="E562" s="162"/>
      <c r="F562" s="162"/>
      <c r="G562" s="162"/>
      <c r="H562" s="162"/>
      <c r="I562" s="162"/>
      <c r="J562" s="162"/>
      <c r="K562" s="181"/>
      <c r="L562" s="181"/>
      <c r="M562" s="158"/>
      <c r="N562" s="158"/>
      <c r="O562" s="162"/>
      <c r="P562" s="162"/>
      <c r="Q562" s="162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  <c r="AB562" s="236"/>
    </row>
    <row r="563" spans="1:28" ht="21">
      <c r="A563" s="236"/>
      <c r="B563" s="264"/>
      <c r="C563" s="265"/>
      <c r="D563" s="264"/>
      <c r="E563" s="162"/>
      <c r="F563" s="162"/>
      <c r="G563" s="162"/>
      <c r="H563" s="162"/>
      <c r="I563" s="162"/>
      <c r="J563" s="162"/>
      <c r="K563" s="181"/>
      <c r="L563" s="181"/>
      <c r="M563" s="158"/>
      <c r="N563" s="158"/>
      <c r="O563" s="162"/>
      <c r="P563" s="162"/>
      <c r="Q563" s="162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  <c r="AB563" s="236"/>
    </row>
    <row r="564" spans="1:28" ht="21">
      <c r="A564" s="236"/>
      <c r="B564" s="264"/>
      <c r="C564" s="265"/>
      <c r="D564" s="264"/>
      <c r="E564" s="162"/>
      <c r="F564" s="162"/>
      <c r="G564" s="162"/>
      <c r="H564" s="162"/>
      <c r="I564" s="162"/>
      <c r="J564" s="162"/>
      <c r="K564" s="181"/>
      <c r="L564" s="181"/>
      <c r="M564" s="158"/>
      <c r="N564" s="158"/>
      <c r="O564" s="162"/>
      <c r="P564" s="162"/>
      <c r="Q564" s="162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  <c r="AB564" s="236"/>
    </row>
    <row r="565" spans="1:28" ht="21">
      <c r="A565" s="236"/>
      <c r="B565" s="264"/>
      <c r="C565" s="265"/>
      <c r="D565" s="264"/>
      <c r="E565" s="162"/>
      <c r="F565" s="162"/>
      <c r="G565" s="162"/>
      <c r="H565" s="162"/>
      <c r="I565" s="162"/>
      <c r="J565" s="162"/>
      <c r="K565" s="181"/>
      <c r="L565" s="181"/>
      <c r="M565" s="158"/>
      <c r="N565" s="158"/>
      <c r="O565" s="162"/>
      <c r="P565" s="162"/>
      <c r="Q565" s="162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  <c r="AB565" s="236"/>
    </row>
    <row r="566" spans="1:28" ht="21">
      <c r="A566" s="236"/>
      <c r="B566" s="264"/>
      <c r="C566" s="265"/>
      <c r="D566" s="264"/>
      <c r="E566" s="162"/>
      <c r="F566" s="162"/>
      <c r="G566" s="162"/>
      <c r="H566" s="162"/>
      <c r="I566" s="162"/>
      <c r="J566" s="162"/>
      <c r="K566" s="181"/>
      <c r="L566" s="181"/>
      <c r="M566" s="158"/>
      <c r="N566" s="158"/>
      <c r="O566" s="162"/>
      <c r="P566" s="162"/>
      <c r="Q566" s="162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  <c r="AB566" s="236"/>
    </row>
    <row r="567" spans="1:28" ht="21">
      <c r="A567" s="236"/>
      <c r="B567" s="264"/>
      <c r="C567" s="265"/>
      <c r="D567" s="264"/>
      <c r="E567" s="162"/>
      <c r="F567" s="162"/>
      <c r="G567" s="162"/>
      <c r="H567" s="162"/>
      <c r="I567" s="162"/>
      <c r="J567" s="162"/>
      <c r="K567" s="181"/>
      <c r="L567" s="181"/>
      <c r="M567" s="158"/>
      <c r="N567" s="158"/>
      <c r="O567" s="162"/>
      <c r="P567" s="162"/>
      <c r="Q567" s="162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  <c r="AB567" s="236"/>
    </row>
    <row r="568" spans="1:28" ht="21">
      <c r="A568" s="236"/>
      <c r="B568" s="264"/>
      <c r="C568" s="265"/>
      <c r="D568" s="264"/>
      <c r="E568" s="162"/>
      <c r="F568" s="162"/>
      <c r="G568" s="162"/>
      <c r="H568" s="162"/>
      <c r="I568" s="162"/>
      <c r="J568" s="162"/>
      <c r="K568" s="181"/>
      <c r="L568" s="181"/>
      <c r="M568" s="158"/>
      <c r="N568" s="158"/>
      <c r="O568" s="162"/>
      <c r="P568" s="162"/>
      <c r="Q568" s="162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  <c r="AB568" s="236"/>
    </row>
    <row r="569" spans="1:28" ht="21">
      <c r="A569" s="236"/>
      <c r="B569" s="264"/>
      <c r="C569" s="265"/>
      <c r="D569" s="264"/>
      <c r="E569" s="162"/>
      <c r="F569" s="162"/>
      <c r="G569" s="162"/>
      <c r="H569" s="162"/>
      <c r="I569" s="162"/>
      <c r="J569" s="162"/>
      <c r="K569" s="181"/>
      <c r="L569" s="181"/>
      <c r="M569" s="158"/>
      <c r="N569" s="158"/>
      <c r="O569" s="162"/>
      <c r="P569" s="162"/>
      <c r="Q569" s="162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  <c r="AB569" s="236"/>
    </row>
    <row r="570" spans="1:28" ht="21">
      <c r="A570" s="236"/>
      <c r="B570" s="264"/>
      <c r="C570" s="265"/>
      <c r="D570" s="264"/>
      <c r="E570" s="162"/>
      <c r="F570" s="162"/>
      <c r="G570" s="162"/>
      <c r="H570" s="162"/>
      <c r="I570" s="162"/>
      <c r="J570" s="162"/>
      <c r="K570" s="181"/>
      <c r="L570" s="181"/>
      <c r="M570" s="158"/>
      <c r="N570" s="158"/>
      <c r="O570" s="162"/>
      <c r="P570" s="162"/>
      <c r="Q570" s="162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  <c r="AB570" s="236"/>
    </row>
    <row r="571" spans="1:28" ht="21">
      <c r="A571" s="236"/>
      <c r="B571" s="264"/>
      <c r="C571" s="265"/>
      <c r="D571" s="264"/>
      <c r="E571" s="162"/>
      <c r="F571" s="162"/>
      <c r="G571" s="162"/>
      <c r="H571" s="162"/>
      <c r="I571" s="162"/>
      <c r="J571" s="162"/>
      <c r="K571" s="181"/>
      <c r="L571" s="181"/>
      <c r="M571" s="158"/>
      <c r="N571" s="158"/>
      <c r="O571" s="162"/>
      <c r="P571" s="162"/>
      <c r="Q571" s="162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  <c r="AB571" s="236"/>
    </row>
    <row r="572" spans="1:28" ht="21">
      <c r="A572" s="236"/>
      <c r="B572" s="264"/>
      <c r="C572" s="265"/>
      <c r="D572" s="264"/>
      <c r="E572" s="162"/>
      <c r="F572" s="162"/>
      <c r="G572" s="162"/>
      <c r="H572" s="162"/>
      <c r="I572" s="162"/>
      <c r="J572" s="162"/>
      <c r="K572" s="181"/>
      <c r="L572" s="181"/>
      <c r="M572" s="158"/>
      <c r="N572" s="158"/>
      <c r="O572" s="162"/>
      <c r="P572" s="162"/>
      <c r="Q572" s="162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  <c r="AB572" s="236"/>
    </row>
    <row r="573" spans="1:28" ht="21">
      <c r="A573" s="236"/>
      <c r="B573" s="264"/>
      <c r="C573" s="265"/>
      <c r="D573" s="264"/>
      <c r="E573" s="162"/>
      <c r="F573" s="162"/>
      <c r="G573" s="162"/>
      <c r="H573" s="162"/>
      <c r="I573" s="162"/>
      <c r="J573" s="162"/>
      <c r="K573" s="181"/>
      <c r="L573" s="181"/>
      <c r="M573" s="158"/>
      <c r="N573" s="158"/>
      <c r="O573" s="162"/>
      <c r="P573" s="162"/>
      <c r="Q573" s="162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  <c r="AB573" s="236"/>
    </row>
    <row r="574" spans="1:28" ht="21">
      <c r="A574" s="236"/>
      <c r="B574" s="264"/>
      <c r="C574" s="265"/>
      <c r="D574" s="264"/>
      <c r="E574" s="162"/>
      <c r="F574" s="162"/>
      <c r="G574" s="162"/>
      <c r="H574" s="162"/>
      <c r="I574" s="162"/>
      <c r="J574" s="162"/>
      <c r="K574" s="181"/>
      <c r="L574" s="181"/>
      <c r="M574" s="158"/>
      <c r="N574" s="158"/>
      <c r="O574" s="162"/>
      <c r="P574" s="162"/>
      <c r="Q574" s="162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  <c r="AB574" s="236"/>
    </row>
    <row r="575" spans="1:28" ht="21">
      <c r="A575" s="236"/>
      <c r="B575" s="264"/>
      <c r="C575" s="265"/>
      <c r="D575" s="264"/>
      <c r="E575" s="162"/>
      <c r="F575" s="162"/>
      <c r="G575" s="162"/>
      <c r="H575" s="162"/>
      <c r="I575" s="162"/>
      <c r="J575" s="162"/>
      <c r="K575" s="181"/>
      <c r="L575" s="181"/>
      <c r="M575" s="158"/>
      <c r="N575" s="158"/>
      <c r="O575" s="162"/>
      <c r="P575" s="162"/>
      <c r="Q575" s="162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  <c r="AB575" s="236"/>
    </row>
    <row r="576" spans="1:28" ht="21">
      <c r="A576" s="236"/>
      <c r="B576" s="264"/>
      <c r="C576" s="265"/>
      <c r="D576" s="264"/>
      <c r="E576" s="162"/>
      <c r="F576" s="162"/>
      <c r="G576" s="162"/>
      <c r="H576" s="162"/>
      <c r="I576" s="162"/>
      <c r="J576" s="162"/>
      <c r="K576" s="181"/>
      <c r="L576" s="181"/>
      <c r="M576" s="158"/>
      <c r="N576" s="158"/>
      <c r="O576" s="162"/>
      <c r="P576" s="162"/>
      <c r="Q576" s="162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  <c r="AB576" s="236"/>
    </row>
    <row r="577" spans="1:28" ht="21">
      <c r="A577" s="236"/>
      <c r="B577" s="264"/>
      <c r="C577" s="265"/>
      <c r="D577" s="264"/>
      <c r="E577" s="162"/>
      <c r="F577" s="162"/>
      <c r="G577" s="162"/>
      <c r="H577" s="162"/>
      <c r="I577" s="162"/>
      <c r="J577" s="162"/>
      <c r="K577" s="181"/>
      <c r="L577" s="181"/>
      <c r="M577" s="158"/>
      <c r="N577" s="158"/>
      <c r="O577" s="162"/>
      <c r="P577" s="162"/>
      <c r="Q577" s="162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  <c r="AB577" s="236"/>
    </row>
    <row r="578" spans="1:28" ht="21">
      <c r="A578" s="236"/>
      <c r="B578" s="264"/>
      <c r="C578" s="265"/>
      <c r="D578" s="264"/>
      <c r="E578" s="162"/>
      <c r="F578" s="162"/>
      <c r="G578" s="162"/>
      <c r="H578" s="162"/>
      <c r="I578" s="162"/>
      <c r="J578" s="162"/>
      <c r="K578" s="181"/>
      <c r="L578" s="181"/>
      <c r="M578" s="158"/>
      <c r="N578" s="158"/>
      <c r="O578" s="162"/>
      <c r="P578" s="162"/>
      <c r="Q578" s="162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  <c r="AB578" s="236"/>
    </row>
    <row r="579" spans="1:28" ht="21">
      <c r="A579" s="236"/>
      <c r="B579" s="264"/>
      <c r="C579" s="265"/>
      <c r="D579" s="264"/>
      <c r="E579" s="162"/>
      <c r="F579" s="162"/>
      <c r="G579" s="162"/>
      <c r="H579" s="162"/>
      <c r="I579" s="162"/>
      <c r="J579" s="162"/>
      <c r="K579" s="181"/>
      <c r="L579" s="181"/>
      <c r="M579" s="158"/>
      <c r="N579" s="158"/>
      <c r="O579" s="162"/>
      <c r="P579" s="162"/>
      <c r="Q579" s="162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  <c r="AB579" s="236"/>
    </row>
    <row r="580" spans="1:28" ht="21">
      <c r="A580" s="236"/>
      <c r="B580" s="264"/>
      <c r="C580" s="265"/>
      <c r="D580" s="264"/>
      <c r="E580" s="162"/>
      <c r="F580" s="162"/>
      <c r="G580" s="162"/>
      <c r="H580" s="162"/>
      <c r="I580" s="162"/>
      <c r="J580" s="162"/>
      <c r="K580" s="181"/>
      <c r="L580" s="181"/>
      <c r="M580" s="158"/>
      <c r="N580" s="158"/>
      <c r="O580" s="162"/>
      <c r="P580" s="162"/>
      <c r="Q580" s="162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  <c r="AB580" s="236"/>
    </row>
    <row r="581" spans="1:28" ht="21">
      <c r="A581" s="236"/>
      <c r="B581" s="264"/>
      <c r="C581" s="265"/>
      <c r="D581" s="264"/>
      <c r="E581" s="162"/>
      <c r="F581" s="162"/>
      <c r="G581" s="162"/>
      <c r="H581" s="162"/>
      <c r="I581" s="162"/>
      <c r="J581" s="162"/>
      <c r="K581" s="181"/>
      <c r="L581" s="181"/>
      <c r="M581" s="158"/>
      <c r="N581" s="158"/>
      <c r="O581" s="162"/>
      <c r="P581" s="162"/>
      <c r="Q581" s="162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  <c r="AB581" s="236"/>
    </row>
    <row r="582" spans="1:28" ht="21">
      <c r="A582" s="236"/>
      <c r="B582" s="264"/>
      <c r="C582" s="265"/>
      <c r="D582" s="264"/>
      <c r="E582" s="162"/>
      <c r="F582" s="162"/>
      <c r="G582" s="162"/>
      <c r="H582" s="162"/>
      <c r="I582" s="162"/>
      <c r="J582" s="162"/>
      <c r="K582" s="181"/>
      <c r="L582" s="181"/>
      <c r="M582" s="158"/>
      <c r="N582" s="158"/>
      <c r="O582" s="162"/>
      <c r="P582" s="162"/>
      <c r="Q582" s="162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  <c r="AB582" s="236"/>
    </row>
    <row r="583" spans="1:28" ht="21">
      <c r="A583" s="236"/>
      <c r="B583" s="264"/>
      <c r="C583" s="265"/>
      <c r="D583" s="264"/>
      <c r="E583" s="162"/>
      <c r="F583" s="162"/>
      <c r="G583" s="162"/>
      <c r="H583" s="162"/>
      <c r="I583" s="162"/>
      <c r="J583" s="162"/>
      <c r="K583" s="181"/>
      <c r="L583" s="181"/>
      <c r="M583" s="158"/>
      <c r="N583" s="158"/>
      <c r="O583" s="162"/>
      <c r="P583" s="162"/>
      <c r="Q583" s="162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  <c r="AB583" s="236"/>
    </row>
    <row r="584" spans="1:28" ht="21">
      <c r="A584" s="236"/>
      <c r="B584" s="264"/>
      <c r="C584" s="265"/>
      <c r="D584" s="264"/>
      <c r="E584" s="162"/>
      <c r="F584" s="162"/>
      <c r="G584" s="162"/>
      <c r="H584" s="162"/>
      <c r="I584" s="162"/>
      <c r="J584" s="162"/>
      <c r="K584" s="181"/>
      <c r="L584" s="181"/>
      <c r="M584" s="158"/>
      <c r="N584" s="158"/>
      <c r="O584" s="162"/>
      <c r="P584" s="162"/>
      <c r="Q584" s="162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  <c r="AB584" s="236"/>
    </row>
    <row r="585" spans="1:28" ht="21">
      <c r="A585" s="236"/>
      <c r="B585" s="264"/>
      <c r="C585" s="265"/>
      <c r="D585" s="264"/>
      <c r="E585" s="162"/>
      <c r="F585" s="162"/>
      <c r="G585" s="162"/>
      <c r="H585" s="162"/>
      <c r="I585" s="162"/>
      <c r="J585" s="162"/>
      <c r="K585" s="181"/>
      <c r="L585" s="181"/>
      <c r="M585" s="158"/>
      <c r="N585" s="158"/>
      <c r="O585" s="162"/>
      <c r="P585" s="162"/>
      <c r="Q585" s="162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  <c r="AB585" s="236"/>
    </row>
    <row r="586" spans="1:28" ht="21">
      <c r="A586" s="236"/>
      <c r="B586" s="264"/>
      <c r="C586" s="265"/>
      <c r="D586" s="264"/>
      <c r="E586" s="162"/>
      <c r="F586" s="162"/>
      <c r="G586" s="162"/>
      <c r="H586" s="162"/>
      <c r="I586" s="162"/>
      <c r="J586" s="162"/>
      <c r="K586" s="181"/>
      <c r="L586" s="181"/>
      <c r="M586" s="158"/>
      <c r="N586" s="158"/>
      <c r="O586" s="162"/>
      <c r="P586" s="162"/>
      <c r="Q586" s="162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  <c r="AB586" s="236"/>
    </row>
    <row r="587" spans="1:28" ht="21">
      <c r="A587" s="236"/>
      <c r="B587" s="264"/>
      <c r="C587" s="265"/>
      <c r="D587" s="264"/>
      <c r="E587" s="162"/>
      <c r="F587" s="162"/>
      <c r="G587" s="162"/>
      <c r="H587" s="162"/>
      <c r="I587" s="162"/>
      <c r="J587" s="162"/>
      <c r="K587" s="181"/>
      <c r="L587" s="181"/>
      <c r="M587" s="158"/>
      <c r="N587" s="158"/>
      <c r="O587" s="162"/>
      <c r="P587" s="162"/>
      <c r="Q587" s="162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  <c r="AB587" s="236"/>
    </row>
    <row r="588" spans="1:28" ht="21">
      <c r="A588" s="236"/>
      <c r="B588" s="264"/>
      <c r="C588" s="265"/>
      <c r="D588" s="264"/>
      <c r="E588" s="162"/>
      <c r="F588" s="162"/>
      <c r="G588" s="162"/>
      <c r="H588" s="162"/>
      <c r="I588" s="162"/>
      <c r="J588" s="162"/>
      <c r="K588" s="181"/>
      <c r="L588" s="181"/>
      <c r="M588" s="158"/>
      <c r="N588" s="158"/>
      <c r="O588" s="162"/>
      <c r="P588" s="162"/>
      <c r="Q588" s="162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  <c r="AB588" s="236"/>
    </row>
    <row r="589" spans="1:28" ht="21">
      <c r="A589" s="236"/>
      <c r="B589" s="264"/>
      <c r="C589" s="265"/>
      <c r="D589" s="264"/>
      <c r="E589" s="162"/>
      <c r="F589" s="162"/>
      <c r="G589" s="162"/>
      <c r="H589" s="162"/>
      <c r="I589" s="162"/>
      <c r="J589" s="162"/>
      <c r="K589" s="181"/>
      <c r="L589" s="181"/>
      <c r="M589" s="158"/>
      <c r="N589" s="158"/>
      <c r="O589" s="162"/>
      <c r="P589" s="162"/>
      <c r="Q589" s="162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  <c r="AB589" s="236"/>
    </row>
    <row r="590" spans="1:28" ht="21">
      <c r="A590" s="236"/>
      <c r="B590" s="264"/>
      <c r="C590" s="265"/>
      <c r="D590" s="264"/>
      <c r="E590" s="162"/>
      <c r="F590" s="162"/>
      <c r="G590" s="162"/>
      <c r="H590" s="162"/>
      <c r="I590" s="162"/>
      <c r="J590" s="162"/>
      <c r="K590" s="181"/>
      <c r="L590" s="181"/>
      <c r="M590" s="158"/>
      <c r="N590" s="158"/>
      <c r="O590" s="162"/>
      <c r="P590" s="162"/>
      <c r="Q590" s="162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  <c r="AB590" s="236"/>
    </row>
    <row r="591" spans="1:28" ht="21">
      <c r="A591" s="236"/>
      <c r="B591" s="264"/>
      <c r="C591" s="265"/>
      <c r="D591" s="264"/>
      <c r="E591" s="162"/>
      <c r="F591" s="162"/>
      <c r="G591" s="162"/>
      <c r="H591" s="162"/>
      <c r="I591" s="162"/>
      <c r="J591" s="162"/>
      <c r="K591" s="181"/>
      <c r="L591" s="181"/>
      <c r="M591" s="158"/>
      <c r="N591" s="158"/>
      <c r="O591" s="162"/>
      <c r="P591" s="162"/>
      <c r="Q591" s="162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  <c r="AB591" s="236"/>
    </row>
    <row r="592" spans="1:28" ht="21">
      <c r="A592" s="236"/>
      <c r="B592" s="264"/>
      <c r="C592" s="265"/>
      <c r="D592" s="264"/>
      <c r="E592" s="162"/>
      <c r="F592" s="162"/>
      <c r="G592" s="162"/>
      <c r="H592" s="162"/>
      <c r="I592" s="162"/>
      <c r="J592" s="162"/>
      <c r="K592" s="181"/>
      <c r="L592" s="181"/>
      <c r="M592" s="158"/>
      <c r="N592" s="158"/>
      <c r="O592" s="162"/>
      <c r="P592" s="162"/>
      <c r="Q592" s="162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  <c r="AB592" s="236"/>
    </row>
    <row r="593" spans="1:28" ht="21">
      <c r="A593" s="236"/>
      <c r="B593" s="264"/>
      <c r="C593" s="265"/>
      <c r="D593" s="264"/>
      <c r="E593" s="162"/>
      <c r="F593" s="162"/>
      <c r="G593" s="162"/>
      <c r="H593" s="162"/>
      <c r="I593" s="162"/>
      <c r="J593" s="162"/>
      <c r="K593" s="181"/>
      <c r="L593" s="181"/>
      <c r="M593" s="158"/>
      <c r="N593" s="158"/>
      <c r="O593" s="162"/>
      <c r="P593" s="162"/>
      <c r="Q593" s="162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  <c r="AB593" s="236"/>
    </row>
    <row r="594" spans="1:28" ht="21">
      <c r="A594" s="236"/>
      <c r="B594" s="264"/>
      <c r="C594" s="265"/>
      <c r="D594" s="264"/>
      <c r="E594" s="162"/>
      <c r="F594" s="162"/>
      <c r="G594" s="162"/>
      <c r="H594" s="162"/>
      <c r="I594" s="162"/>
      <c r="J594" s="162"/>
      <c r="K594" s="181"/>
      <c r="L594" s="181"/>
      <c r="M594" s="158"/>
      <c r="N594" s="158"/>
      <c r="O594" s="162"/>
      <c r="P594" s="162"/>
      <c r="Q594" s="162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  <c r="AB594" s="236"/>
    </row>
    <row r="595" spans="1:28" ht="21">
      <c r="A595" s="236"/>
      <c r="B595" s="264"/>
      <c r="C595" s="265"/>
      <c r="D595" s="264"/>
      <c r="E595" s="162"/>
      <c r="F595" s="162"/>
      <c r="G595" s="162"/>
      <c r="H595" s="162"/>
      <c r="I595" s="162"/>
      <c r="J595" s="162"/>
      <c r="K595" s="181"/>
      <c r="L595" s="181"/>
      <c r="M595" s="158"/>
      <c r="N595" s="158"/>
      <c r="O595" s="162"/>
      <c r="P595" s="162"/>
      <c r="Q595" s="162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  <c r="AB595" s="236"/>
    </row>
    <row r="596" spans="1:28" ht="21">
      <c r="A596" s="236"/>
      <c r="B596" s="264"/>
      <c r="C596" s="265"/>
      <c r="D596" s="264"/>
      <c r="E596" s="162"/>
      <c r="F596" s="162"/>
      <c r="G596" s="162"/>
      <c r="H596" s="162"/>
      <c r="I596" s="162"/>
      <c r="J596" s="162"/>
      <c r="K596" s="181"/>
      <c r="L596" s="181"/>
      <c r="M596" s="158"/>
      <c r="N596" s="158"/>
      <c r="O596" s="162"/>
      <c r="P596" s="162"/>
      <c r="Q596" s="162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  <c r="AB596" s="236"/>
    </row>
    <row r="597" spans="1:28" ht="21">
      <c r="A597" s="236"/>
      <c r="B597" s="264"/>
      <c r="C597" s="265"/>
      <c r="D597" s="264"/>
      <c r="E597" s="162"/>
      <c r="F597" s="162"/>
      <c r="G597" s="162"/>
      <c r="H597" s="162"/>
      <c r="I597" s="162"/>
      <c r="J597" s="162"/>
      <c r="K597" s="181"/>
      <c r="L597" s="181"/>
      <c r="M597" s="158"/>
      <c r="N597" s="158"/>
      <c r="O597" s="162"/>
      <c r="P597" s="162"/>
      <c r="Q597" s="162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  <c r="AB597" s="236"/>
    </row>
    <row r="598" spans="1:28" ht="21">
      <c r="A598" s="236"/>
      <c r="B598" s="264"/>
      <c r="C598" s="265"/>
      <c r="D598" s="264"/>
      <c r="E598" s="162"/>
      <c r="F598" s="162"/>
      <c r="G598" s="162"/>
      <c r="H598" s="162"/>
      <c r="I598" s="162"/>
      <c r="J598" s="162"/>
      <c r="K598" s="181"/>
      <c r="L598" s="181"/>
      <c r="M598" s="158"/>
      <c r="N598" s="158"/>
      <c r="O598" s="162"/>
      <c r="P598" s="162"/>
      <c r="Q598" s="162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  <c r="AB598" s="236"/>
    </row>
    <row r="599" spans="1:28" ht="21">
      <c r="A599" s="236"/>
      <c r="B599" s="264"/>
      <c r="C599" s="265"/>
      <c r="D599" s="264"/>
      <c r="E599" s="162"/>
      <c r="F599" s="162"/>
      <c r="G599" s="162"/>
      <c r="H599" s="162"/>
      <c r="I599" s="162"/>
      <c r="J599" s="162"/>
      <c r="K599" s="181"/>
      <c r="L599" s="181"/>
      <c r="M599" s="158"/>
      <c r="N599" s="158"/>
      <c r="O599" s="162"/>
      <c r="P599" s="162"/>
      <c r="Q599" s="162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  <c r="AB599" s="236"/>
    </row>
    <row r="600" spans="1:28" ht="21">
      <c r="A600" s="236"/>
      <c r="B600" s="264"/>
      <c r="C600" s="265"/>
      <c r="D600" s="264"/>
      <c r="E600" s="162"/>
      <c r="F600" s="162"/>
      <c r="G600" s="162"/>
      <c r="H600" s="162"/>
      <c r="I600" s="162"/>
      <c r="J600" s="162"/>
      <c r="K600" s="181"/>
      <c r="L600" s="181"/>
      <c r="M600" s="158"/>
      <c r="N600" s="158"/>
      <c r="O600" s="162"/>
      <c r="P600" s="162"/>
      <c r="Q600" s="162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  <c r="AB600" s="236"/>
    </row>
    <row r="601" spans="1:28" ht="21">
      <c r="A601" s="236"/>
      <c r="B601" s="264"/>
      <c r="C601" s="265"/>
      <c r="D601" s="264"/>
      <c r="E601" s="162"/>
      <c r="F601" s="162"/>
      <c r="G601" s="162"/>
      <c r="H601" s="162"/>
      <c r="I601" s="162"/>
      <c r="J601" s="162"/>
      <c r="K601" s="181"/>
      <c r="L601" s="181"/>
      <c r="M601" s="158"/>
      <c r="N601" s="158"/>
      <c r="O601" s="162"/>
      <c r="P601" s="162"/>
      <c r="Q601" s="162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  <c r="AB601" s="236"/>
    </row>
    <row r="602" spans="1:28" ht="21">
      <c r="A602" s="236"/>
      <c r="B602" s="264"/>
      <c r="C602" s="265"/>
      <c r="D602" s="264"/>
      <c r="E602" s="162"/>
      <c r="F602" s="162"/>
      <c r="G602" s="162"/>
      <c r="H602" s="162"/>
      <c r="I602" s="162"/>
      <c r="J602" s="162"/>
      <c r="K602" s="181"/>
      <c r="L602" s="181"/>
      <c r="M602" s="158"/>
      <c r="N602" s="158"/>
      <c r="O602" s="162"/>
      <c r="P602" s="162"/>
      <c r="Q602" s="162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  <c r="AB602" s="236"/>
    </row>
    <row r="603" spans="1:28" ht="21">
      <c r="A603" s="236"/>
      <c r="B603" s="264"/>
      <c r="C603" s="265"/>
      <c r="D603" s="264"/>
      <c r="E603" s="162"/>
      <c r="F603" s="162"/>
      <c r="G603" s="162"/>
      <c r="H603" s="162"/>
      <c r="I603" s="162"/>
      <c r="J603" s="162"/>
      <c r="K603" s="181"/>
      <c r="L603" s="181"/>
      <c r="M603" s="158"/>
      <c r="N603" s="158"/>
      <c r="O603" s="162"/>
      <c r="P603" s="162"/>
      <c r="Q603" s="162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  <c r="AB603" s="236"/>
    </row>
    <row r="604" spans="1:28" ht="21">
      <c r="A604" s="236"/>
      <c r="B604" s="264"/>
      <c r="C604" s="265"/>
      <c r="D604" s="264"/>
      <c r="E604" s="162"/>
      <c r="F604" s="162"/>
      <c r="G604" s="162"/>
      <c r="H604" s="162"/>
      <c r="I604" s="162"/>
      <c r="J604" s="162"/>
      <c r="K604" s="181"/>
      <c r="L604" s="181"/>
      <c r="M604" s="158"/>
      <c r="N604" s="158"/>
      <c r="O604" s="162"/>
      <c r="P604" s="162"/>
      <c r="Q604" s="162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  <c r="AB604" s="236"/>
    </row>
    <row r="605" spans="1:28" ht="21">
      <c r="A605" s="236"/>
      <c r="B605" s="264"/>
      <c r="C605" s="265"/>
      <c r="D605" s="264"/>
      <c r="E605" s="162"/>
      <c r="F605" s="162"/>
      <c r="G605" s="162"/>
      <c r="H605" s="162"/>
      <c r="I605" s="162"/>
      <c r="J605" s="162"/>
      <c r="K605" s="181"/>
      <c r="L605" s="181"/>
      <c r="M605" s="158"/>
      <c r="N605" s="158"/>
      <c r="O605" s="162"/>
      <c r="P605" s="162"/>
      <c r="Q605" s="162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  <c r="AB605" s="236"/>
    </row>
    <row r="606" spans="1:28" ht="21">
      <c r="A606" s="236"/>
      <c r="B606" s="264"/>
      <c r="C606" s="265"/>
      <c r="D606" s="264"/>
      <c r="E606" s="162"/>
      <c r="F606" s="162"/>
      <c r="G606" s="162"/>
      <c r="H606" s="162"/>
      <c r="I606" s="162"/>
      <c r="J606" s="162"/>
      <c r="K606" s="181"/>
      <c r="L606" s="181"/>
      <c r="M606" s="158"/>
      <c r="N606" s="158"/>
      <c r="O606" s="162"/>
      <c r="P606" s="162"/>
      <c r="Q606" s="162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  <c r="AB606" s="236"/>
    </row>
    <row r="607" spans="1:28" ht="21">
      <c r="A607" s="236"/>
      <c r="B607" s="264"/>
      <c r="C607" s="265"/>
      <c r="D607" s="264"/>
      <c r="E607" s="162"/>
      <c r="F607" s="162"/>
      <c r="G607" s="162"/>
      <c r="H607" s="162"/>
      <c r="I607" s="162"/>
      <c r="J607" s="162"/>
      <c r="K607" s="181"/>
      <c r="L607" s="181"/>
      <c r="M607" s="158"/>
      <c r="N607" s="158"/>
      <c r="O607" s="162"/>
      <c r="P607" s="162"/>
      <c r="Q607" s="162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  <c r="AB607" s="236"/>
    </row>
    <row r="608" spans="1:28" ht="21">
      <c r="A608" s="236"/>
      <c r="B608" s="264"/>
      <c r="C608" s="265"/>
      <c r="D608" s="264"/>
      <c r="E608" s="162"/>
      <c r="F608" s="162"/>
      <c r="G608" s="162"/>
      <c r="H608" s="162"/>
      <c r="I608" s="162"/>
      <c r="J608" s="162"/>
      <c r="K608" s="181"/>
      <c r="L608" s="181"/>
      <c r="M608" s="158"/>
      <c r="N608" s="158"/>
      <c r="O608" s="162"/>
      <c r="P608" s="162"/>
      <c r="Q608" s="162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  <c r="AB608" s="236"/>
    </row>
    <row r="609" spans="1:28" ht="21">
      <c r="A609" s="236"/>
      <c r="B609" s="264"/>
      <c r="C609" s="265"/>
      <c r="D609" s="264"/>
      <c r="E609" s="162"/>
      <c r="F609" s="162"/>
      <c r="G609" s="162"/>
      <c r="H609" s="162"/>
      <c r="I609" s="162"/>
      <c r="J609" s="162"/>
      <c r="K609" s="181"/>
      <c r="L609" s="181"/>
      <c r="M609" s="158"/>
      <c r="N609" s="158"/>
      <c r="O609" s="162"/>
      <c r="P609" s="162"/>
      <c r="Q609" s="162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  <c r="AB609" s="236"/>
    </row>
    <row r="610" spans="1:28" ht="21">
      <c r="A610" s="236"/>
      <c r="B610" s="264"/>
      <c r="C610" s="265"/>
      <c r="D610" s="264"/>
      <c r="E610" s="162"/>
      <c r="F610" s="162"/>
      <c r="G610" s="162"/>
      <c r="H610" s="162"/>
      <c r="I610" s="162"/>
      <c r="J610" s="162"/>
      <c r="K610" s="181"/>
      <c r="L610" s="181"/>
      <c r="M610" s="158"/>
      <c r="N610" s="158"/>
      <c r="O610" s="162"/>
      <c r="P610" s="162"/>
      <c r="Q610" s="162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  <c r="AB610" s="236"/>
    </row>
    <row r="611" spans="1:28" ht="21">
      <c r="A611" s="236"/>
      <c r="B611" s="264"/>
      <c r="C611" s="265"/>
      <c r="D611" s="264"/>
      <c r="E611" s="162"/>
      <c r="F611" s="162"/>
      <c r="G611" s="162"/>
      <c r="H611" s="162"/>
      <c r="I611" s="162"/>
      <c r="J611" s="162"/>
      <c r="K611" s="181"/>
      <c r="L611" s="181"/>
      <c r="M611" s="158"/>
      <c r="N611" s="158"/>
      <c r="O611" s="162"/>
      <c r="P611" s="162"/>
      <c r="Q611" s="162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  <c r="AB611" s="236"/>
    </row>
    <row r="612" spans="1:28" ht="21">
      <c r="A612" s="236"/>
      <c r="B612" s="264"/>
      <c r="C612" s="265"/>
      <c r="D612" s="264"/>
      <c r="E612" s="162"/>
      <c r="F612" s="162"/>
      <c r="G612" s="162"/>
      <c r="H612" s="162"/>
      <c r="I612" s="162"/>
      <c r="J612" s="162"/>
      <c r="K612" s="181"/>
      <c r="L612" s="181"/>
      <c r="M612" s="158"/>
      <c r="N612" s="158"/>
      <c r="O612" s="162"/>
      <c r="P612" s="162"/>
      <c r="Q612" s="162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  <c r="AB612" s="236"/>
    </row>
    <row r="613" spans="1:28" ht="21">
      <c r="A613" s="236"/>
      <c r="B613" s="264"/>
      <c r="C613" s="265"/>
      <c r="D613" s="264"/>
      <c r="E613" s="162"/>
      <c r="F613" s="162"/>
      <c r="G613" s="162"/>
      <c r="H613" s="162"/>
      <c r="I613" s="162"/>
      <c r="J613" s="162"/>
      <c r="K613" s="181"/>
      <c r="L613" s="181"/>
      <c r="M613" s="158"/>
      <c r="N613" s="158"/>
      <c r="O613" s="162"/>
      <c r="P613" s="162"/>
      <c r="Q613" s="162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  <c r="AB613" s="236"/>
    </row>
    <row r="614" spans="1:28" ht="21">
      <c r="A614" s="236"/>
      <c r="B614" s="264"/>
      <c r="C614" s="265"/>
      <c r="D614" s="264"/>
      <c r="E614" s="162"/>
      <c r="F614" s="162"/>
      <c r="G614" s="162"/>
      <c r="H614" s="162"/>
      <c r="I614" s="162"/>
      <c r="J614" s="162"/>
      <c r="K614" s="181"/>
      <c r="L614" s="181"/>
      <c r="M614" s="158"/>
      <c r="N614" s="158"/>
      <c r="O614" s="162"/>
      <c r="P614" s="162"/>
      <c r="Q614" s="162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  <c r="AB614" s="236"/>
    </row>
    <row r="615" spans="1:28" ht="21">
      <c r="A615" s="236"/>
      <c r="B615" s="264"/>
      <c r="C615" s="265"/>
      <c r="D615" s="264"/>
      <c r="E615" s="162"/>
      <c r="F615" s="162"/>
      <c r="G615" s="162"/>
      <c r="H615" s="162"/>
      <c r="I615" s="162"/>
      <c r="J615" s="162"/>
      <c r="K615" s="181"/>
      <c r="L615" s="181"/>
      <c r="M615" s="158"/>
      <c r="N615" s="158"/>
      <c r="O615" s="162"/>
      <c r="P615" s="162"/>
      <c r="Q615" s="162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  <c r="AB615" s="236"/>
    </row>
    <row r="616" spans="1:28" ht="21">
      <c r="A616" s="236"/>
      <c r="B616" s="264"/>
      <c r="C616" s="265"/>
      <c r="D616" s="264"/>
      <c r="E616" s="162"/>
      <c r="F616" s="162"/>
      <c r="G616" s="162"/>
      <c r="H616" s="162"/>
      <c r="I616" s="162"/>
      <c r="J616" s="162"/>
      <c r="K616" s="181"/>
      <c r="L616" s="181"/>
      <c r="M616" s="158"/>
      <c r="N616" s="158"/>
      <c r="O616" s="162"/>
      <c r="P616" s="162"/>
      <c r="Q616" s="162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  <c r="AB616" s="236"/>
    </row>
    <row r="617" spans="1:28" ht="21">
      <c r="A617" s="236"/>
      <c r="B617" s="264"/>
      <c r="C617" s="265"/>
      <c r="D617" s="264"/>
      <c r="E617" s="162"/>
      <c r="F617" s="162"/>
      <c r="G617" s="162"/>
      <c r="H617" s="162"/>
      <c r="I617" s="162"/>
      <c r="J617" s="162"/>
      <c r="K617" s="181"/>
      <c r="L617" s="181"/>
      <c r="M617" s="158"/>
      <c r="N617" s="158"/>
      <c r="O617" s="162"/>
      <c r="P617" s="162"/>
      <c r="Q617" s="162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  <c r="AB617" s="236"/>
    </row>
    <row r="618" spans="1:28" ht="21">
      <c r="A618" s="236"/>
      <c r="B618" s="264"/>
      <c r="C618" s="265"/>
      <c r="D618" s="264"/>
      <c r="E618" s="162"/>
      <c r="F618" s="162"/>
      <c r="G618" s="162"/>
      <c r="H618" s="162"/>
      <c r="I618" s="162"/>
      <c r="J618" s="162"/>
      <c r="K618" s="181"/>
      <c r="L618" s="181"/>
      <c r="M618" s="158"/>
      <c r="N618" s="158"/>
      <c r="O618" s="162"/>
      <c r="P618" s="162"/>
      <c r="Q618" s="162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  <c r="AB618" s="236"/>
    </row>
    <row r="619" spans="1:28" ht="21">
      <c r="A619" s="236"/>
      <c r="B619" s="264"/>
      <c r="C619" s="265"/>
      <c r="D619" s="264"/>
      <c r="E619" s="162"/>
      <c r="F619" s="162"/>
      <c r="G619" s="162"/>
      <c r="H619" s="162"/>
      <c r="I619" s="162"/>
      <c r="J619" s="162"/>
      <c r="K619" s="181"/>
      <c r="L619" s="181"/>
      <c r="M619" s="158"/>
      <c r="N619" s="158"/>
      <c r="O619" s="162"/>
      <c r="P619" s="162"/>
      <c r="Q619" s="162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  <c r="AB619" s="236"/>
    </row>
    <row r="620" spans="1:28" ht="21">
      <c r="A620" s="236"/>
      <c r="B620" s="264"/>
      <c r="C620" s="265"/>
      <c r="D620" s="264"/>
      <c r="E620" s="162"/>
      <c r="F620" s="162"/>
      <c r="G620" s="162"/>
      <c r="H620" s="162"/>
      <c r="I620" s="162"/>
      <c r="J620" s="162"/>
      <c r="K620" s="181"/>
      <c r="L620" s="181"/>
      <c r="M620" s="158"/>
      <c r="N620" s="158"/>
      <c r="O620" s="162"/>
      <c r="P620" s="162"/>
      <c r="Q620" s="162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  <c r="AB620" s="236"/>
    </row>
    <row r="621" spans="1:28" ht="21">
      <c r="A621" s="236"/>
      <c r="B621" s="264"/>
      <c r="C621" s="265"/>
      <c r="D621" s="264"/>
      <c r="E621" s="162"/>
      <c r="F621" s="162"/>
      <c r="G621" s="162"/>
      <c r="H621" s="162"/>
      <c r="I621" s="162"/>
      <c r="J621" s="162"/>
      <c r="K621" s="181"/>
      <c r="L621" s="181"/>
      <c r="M621" s="158"/>
      <c r="N621" s="158"/>
      <c r="O621" s="162"/>
      <c r="P621" s="162"/>
      <c r="Q621" s="162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  <c r="AB621" s="236"/>
    </row>
    <row r="622" spans="1:28" ht="21">
      <c r="A622" s="236"/>
      <c r="B622" s="264"/>
      <c r="C622" s="265"/>
      <c r="D622" s="264"/>
      <c r="E622" s="162"/>
      <c r="F622" s="162"/>
      <c r="G622" s="162"/>
      <c r="H622" s="162"/>
      <c r="I622" s="162"/>
      <c r="J622" s="162"/>
      <c r="K622" s="181"/>
      <c r="L622" s="181"/>
      <c r="M622" s="158"/>
      <c r="N622" s="158"/>
      <c r="O622" s="162"/>
      <c r="P622" s="162"/>
      <c r="Q622" s="162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  <c r="AB622" s="236"/>
    </row>
    <row r="623" spans="1:28" ht="21">
      <c r="A623" s="236"/>
      <c r="B623" s="264"/>
      <c r="C623" s="265"/>
      <c r="D623" s="264"/>
      <c r="E623" s="162"/>
      <c r="F623" s="162"/>
      <c r="G623" s="162"/>
      <c r="H623" s="162"/>
      <c r="I623" s="162"/>
      <c r="J623" s="162"/>
      <c r="K623" s="181"/>
      <c r="L623" s="181"/>
      <c r="M623" s="158"/>
      <c r="N623" s="158"/>
      <c r="O623" s="162"/>
      <c r="P623" s="162"/>
      <c r="Q623" s="162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  <c r="AB623" s="236"/>
    </row>
    <row r="624" spans="1:28" ht="21">
      <c r="A624" s="236"/>
      <c r="B624" s="264"/>
      <c r="C624" s="265"/>
      <c r="D624" s="264"/>
      <c r="E624" s="162"/>
      <c r="F624" s="162"/>
      <c r="G624" s="162"/>
      <c r="H624" s="162"/>
      <c r="I624" s="162"/>
      <c r="J624" s="162"/>
      <c r="K624" s="181"/>
      <c r="L624" s="181"/>
      <c r="M624" s="158"/>
      <c r="N624" s="158"/>
      <c r="O624" s="162"/>
      <c r="P624" s="162"/>
      <c r="Q624" s="162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  <c r="AB624" s="236"/>
    </row>
    <row r="625" spans="1:28" ht="21">
      <c r="A625" s="236"/>
      <c r="B625" s="264"/>
      <c r="C625" s="265"/>
      <c r="D625" s="264"/>
      <c r="E625" s="162"/>
      <c r="F625" s="162"/>
      <c r="G625" s="162"/>
      <c r="H625" s="162"/>
      <c r="I625" s="162"/>
      <c r="J625" s="162"/>
      <c r="K625" s="181"/>
      <c r="L625" s="181"/>
      <c r="M625" s="158"/>
      <c r="N625" s="158"/>
      <c r="O625" s="162"/>
      <c r="P625" s="162"/>
      <c r="Q625" s="162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  <c r="AB625" s="236"/>
    </row>
    <row r="626" spans="1:28" ht="21">
      <c r="A626" s="236"/>
      <c r="B626" s="264"/>
      <c r="C626" s="265"/>
      <c r="D626" s="264"/>
      <c r="E626" s="162"/>
      <c r="F626" s="162"/>
      <c r="G626" s="162"/>
      <c r="H626" s="162"/>
      <c r="I626" s="162"/>
      <c r="J626" s="162"/>
      <c r="K626" s="181"/>
      <c r="L626" s="181"/>
      <c r="M626" s="158"/>
      <c r="N626" s="158"/>
      <c r="O626" s="162"/>
      <c r="P626" s="162"/>
      <c r="Q626" s="162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  <c r="AB626" s="236"/>
    </row>
    <row r="627" spans="1:28" ht="21">
      <c r="A627" s="236"/>
      <c r="B627" s="264"/>
      <c r="C627" s="265"/>
      <c r="D627" s="264"/>
      <c r="E627" s="162"/>
      <c r="F627" s="162"/>
      <c r="G627" s="162"/>
      <c r="H627" s="162"/>
      <c r="I627" s="162"/>
      <c r="J627" s="162"/>
      <c r="K627" s="181"/>
      <c r="L627" s="181"/>
      <c r="M627" s="158"/>
      <c r="N627" s="158"/>
      <c r="O627" s="162"/>
      <c r="P627" s="162"/>
      <c r="Q627" s="162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  <c r="AB627" s="236"/>
    </row>
    <row r="628" spans="1:28" ht="21">
      <c r="A628" s="236"/>
      <c r="B628" s="264"/>
      <c r="C628" s="265"/>
      <c r="D628" s="264"/>
      <c r="E628" s="162"/>
      <c r="F628" s="162"/>
      <c r="G628" s="162"/>
      <c r="H628" s="162"/>
      <c r="I628" s="162"/>
      <c r="J628" s="162"/>
      <c r="K628" s="181"/>
      <c r="L628" s="181"/>
      <c r="M628" s="158"/>
      <c r="N628" s="158"/>
      <c r="O628" s="162"/>
      <c r="P628" s="162"/>
      <c r="Q628" s="162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  <c r="AB628" s="236"/>
    </row>
    <row r="629" spans="1:28" ht="21">
      <c r="A629" s="236"/>
      <c r="B629" s="264"/>
      <c r="C629" s="265"/>
      <c r="D629" s="264"/>
      <c r="E629" s="162"/>
      <c r="F629" s="162"/>
      <c r="G629" s="162"/>
      <c r="H629" s="162"/>
      <c r="I629" s="162"/>
      <c r="J629" s="162"/>
      <c r="K629" s="181"/>
      <c r="L629" s="181"/>
      <c r="M629" s="158"/>
      <c r="N629" s="158"/>
      <c r="O629" s="162"/>
      <c r="P629" s="162"/>
      <c r="Q629" s="162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  <c r="AB629" s="236"/>
    </row>
    <row r="630" spans="1:28" ht="21">
      <c r="A630" s="236"/>
      <c r="B630" s="264"/>
      <c r="C630" s="265"/>
      <c r="D630" s="264"/>
      <c r="E630" s="162"/>
      <c r="F630" s="162"/>
      <c r="G630" s="162"/>
      <c r="H630" s="162"/>
      <c r="I630" s="162"/>
      <c r="J630" s="162"/>
      <c r="K630" s="181"/>
      <c r="L630" s="181"/>
      <c r="M630" s="158"/>
      <c r="N630" s="158"/>
      <c r="O630" s="162"/>
      <c r="P630" s="162"/>
      <c r="Q630" s="162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  <c r="AB630" s="236"/>
    </row>
    <row r="631" spans="1:28" ht="21">
      <c r="A631" s="236"/>
      <c r="B631" s="264"/>
      <c r="C631" s="265"/>
      <c r="D631" s="264"/>
      <c r="E631" s="162"/>
      <c r="F631" s="162"/>
      <c r="G631" s="162"/>
      <c r="H631" s="162"/>
      <c r="I631" s="162"/>
      <c r="J631" s="162"/>
      <c r="K631" s="181"/>
      <c r="L631" s="181"/>
      <c r="M631" s="158"/>
      <c r="N631" s="158"/>
      <c r="O631" s="162"/>
      <c r="P631" s="162"/>
      <c r="Q631" s="162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  <c r="AB631" s="236"/>
    </row>
    <row r="632" spans="1:28" ht="21">
      <c r="A632" s="236"/>
      <c r="B632" s="264"/>
      <c r="C632" s="265"/>
      <c r="D632" s="264"/>
      <c r="E632" s="162"/>
      <c r="F632" s="162"/>
      <c r="G632" s="162"/>
      <c r="H632" s="162"/>
      <c r="I632" s="162"/>
      <c r="J632" s="162"/>
      <c r="K632" s="181"/>
      <c r="L632" s="181"/>
      <c r="M632" s="158"/>
      <c r="N632" s="158"/>
      <c r="O632" s="162"/>
      <c r="P632" s="162"/>
      <c r="Q632" s="162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  <c r="AB632" s="236"/>
    </row>
    <row r="633" spans="1:28" ht="21">
      <c r="A633" s="236"/>
      <c r="B633" s="264"/>
      <c r="C633" s="265"/>
      <c r="D633" s="264"/>
      <c r="E633" s="162"/>
      <c r="F633" s="162"/>
      <c r="G633" s="162"/>
      <c r="H633" s="162"/>
      <c r="I633" s="162"/>
      <c r="J633" s="162"/>
      <c r="K633" s="181"/>
      <c r="L633" s="181"/>
      <c r="M633" s="158"/>
      <c r="N633" s="158"/>
      <c r="O633" s="162"/>
      <c r="P633" s="162"/>
      <c r="Q633" s="162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  <c r="AB633" s="236"/>
    </row>
    <row r="634" spans="1:28" ht="21">
      <c r="A634" s="236"/>
      <c r="B634" s="264"/>
      <c r="C634" s="265"/>
      <c r="D634" s="264"/>
      <c r="E634" s="162"/>
      <c r="F634" s="162"/>
      <c r="G634" s="162"/>
      <c r="H634" s="162"/>
      <c r="I634" s="162"/>
      <c r="J634" s="162"/>
      <c r="K634" s="181"/>
      <c r="L634" s="181"/>
      <c r="M634" s="158"/>
      <c r="N634" s="158"/>
      <c r="O634" s="162"/>
      <c r="P634" s="162"/>
      <c r="Q634" s="162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  <c r="AB634" s="236"/>
    </row>
    <row r="635" spans="1:28" ht="21">
      <c r="A635" s="236"/>
      <c r="B635" s="264"/>
      <c r="C635" s="265"/>
      <c r="D635" s="264"/>
      <c r="E635" s="162"/>
      <c r="F635" s="162"/>
      <c r="G635" s="162"/>
      <c r="H635" s="162"/>
      <c r="I635" s="162"/>
      <c r="J635" s="162"/>
      <c r="K635" s="181"/>
      <c r="L635" s="181"/>
      <c r="M635" s="158"/>
      <c r="N635" s="158"/>
      <c r="O635" s="162"/>
      <c r="P635" s="162"/>
      <c r="Q635" s="162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  <c r="AB635" s="236"/>
    </row>
    <row r="636" spans="1:28" ht="21">
      <c r="A636" s="236"/>
      <c r="B636" s="264"/>
      <c r="C636" s="265"/>
      <c r="D636" s="264"/>
      <c r="E636" s="162"/>
      <c r="F636" s="162"/>
      <c r="G636" s="162"/>
      <c r="H636" s="162"/>
      <c r="I636" s="162"/>
      <c r="J636" s="162"/>
      <c r="K636" s="181"/>
      <c r="L636" s="181"/>
      <c r="M636" s="158"/>
      <c r="N636" s="158"/>
      <c r="O636" s="162"/>
      <c r="P636" s="162"/>
      <c r="Q636" s="162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  <c r="AB636" s="236"/>
    </row>
    <row r="637" spans="1:28" ht="21">
      <c r="A637" s="236"/>
      <c r="B637" s="264"/>
      <c r="C637" s="265"/>
      <c r="D637" s="264"/>
      <c r="E637" s="162"/>
      <c r="F637" s="162"/>
      <c r="G637" s="162"/>
      <c r="H637" s="162"/>
      <c r="I637" s="162"/>
      <c r="J637" s="162"/>
      <c r="K637" s="181"/>
      <c r="L637" s="181"/>
      <c r="M637" s="158"/>
      <c r="N637" s="158"/>
      <c r="O637" s="162"/>
      <c r="P637" s="162"/>
      <c r="Q637" s="162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  <c r="AB637" s="236"/>
    </row>
    <row r="638" spans="1:28" ht="21">
      <c r="A638" s="236"/>
      <c r="B638" s="264"/>
      <c r="C638" s="265"/>
      <c r="D638" s="264"/>
      <c r="E638" s="162"/>
      <c r="F638" s="162"/>
      <c r="G638" s="162"/>
      <c r="H638" s="162"/>
      <c r="I638" s="162"/>
      <c r="J638" s="162"/>
      <c r="K638" s="181"/>
      <c r="L638" s="181"/>
      <c r="M638" s="158"/>
      <c r="N638" s="158"/>
      <c r="O638" s="162"/>
      <c r="P638" s="162"/>
      <c r="Q638" s="162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  <c r="AB638" s="236"/>
    </row>
    <row r="639" spans="1:28" ht="21">
      <c r="A639" s="236"/>
      <c r="B639" s="264"/>
      <c r="C639" s="265"/>
      <c r="D639" s="264"/>
      <c r="E639" s="162"/>
      <c r="F639" s="162"/>
      <c r="G639" s="162"/>
      <c r="H639" s="162"/>
      <c r="I639" s="162"/>
      <c r="J639" s="162"/>
      <c r="K639" s="181"/>
      <c r="L639" s="181"/>
      <c r="M639" s="158"/>
      <c r="N639" s="158"/>
      <c r="O639" s="162"/>
      <c r="P639" s="162"/>
      <c r="Q639" s="162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  <c r="AB639" s="236"/>
    </row>
    <row r="640" spans="1:28" ht="21">
      <c r="A640" s="236"/>
      <c r="B640" s="264"/>
      <c r="C640" s="265"/>
      <c r="D640" s="264"/>
      <c r="E640" s="162"/>
      <c r="F640" s="162"/>
      <c r="G640" s="162"/>
      <c r="H640" s="162"/>
      <c r="I640" s="162"/>
      <c r="J640" s="162"/>
      <c r="K640" s="181"/>
      <c r="L640" s="181"/>
      <c r="M640" s="158"/>
      <c r="N640" s="158"/>
      <c r="O640" s="162"/>
      <c r="P640" s="162"/>
      <c r="Q640" s="162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  <c r="AB640" s="236"/>
    </row>
    <row r="641" spans="1:28" ht="21">
      <c r="A641" s="236"/>
      <c r="B641" s="264"/>
      <c r="C641" s="265"/>
      <c r="D641" s="264"/>
      <c r="E641" s="162"/>
      <c r="F641" s="162"/>
      <c r="G641" s="162"/>
      <c r="H641" s="162"/>
      <c r="I641" s="162"/>
      <c r="J641" s="162"/>
      <c r="K641" s="181"/>
      <c r="L641" s="181"/>
      <c r="M641" s="158"/>
      <c r="N641" s="158"/>
      <c r="O641" s="162"/>
      <c r="P641" s="162"/>
      <c r="Q641" s="162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  <c r="AB641" s="236"/>
    </row>
    <row r="642" spans="1:28" ht="21">
      <c r="A642" s="236"/>
      <c r="B642" s="264"/>
      <c r="C642" s="265"/>
      <c r="D642" s="264"/>
      <c r="E642" s="162"/>
      <c r="F642" s="162"/>
      <c r="G642" s="162"/>
      <c r="H642" s="162"/>
      <c r="I642" s="162"/>
      <c r="J642" s="162"/>
      <c r="K642" s="181"/>
      <c r="L642" s="181"/>
      <c r="M642" s="158"/>
      <c r="N642" s="158"/>
      <c r="O642" s="162"/>
      <c r="P642" s="162"/>
      <c r="Q642" s="162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  <c r="AB642" s="236"/>
    </row>
    <row r="643" spans="1:28" ht="21">
      <c r="A643" s="236"/>
      <c r="B643" s="264"/>
      <c r="C643" s="265"/>
      <c r="D643" s="264"/>
      <c r="E643" s="162"/>
      <c r="F643" s="162"/>
      <c r="G643" s="162"/>
      <c r="H643" s="162"/>
      <c r="I643" s="162"/>
      <c r="J643" s="162"/>
      <c r="K643" s="181"/>
      <c r="L643" s="181"/>
      <c r="M643" s="158"/>
      <c r="N643" s="158"/>
      <c r="O643" s="162"/>
      <c r="P643" s="162"/>
      <c r="Q643" s="162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  <c r="AB643" s="236"/>
    </row>
    <row r="644" spans="1:28" ht="21">
      <c r="A644" s="236"/>
      <c r="B644" s="264"/>
      <c r="C644" s="265"/>
      <c r="D644" s="264"/>
      <c r="E644" s="162"/>
      <c r="F644" s="162"/>
      <c r="G644" s="162"/>
      <c r="H644" s="162"/>
      <c r="I644" s="162"/>
      <c r="J644" s="162"/>
      <c r="K644" s="181"/>
      <c r="L644" s="181"/>
      <c r="M644" s="158"/>
      <c r="N644" s="158"/>
      <c r="O644" s="162"/>
      <c r="P644" s="162"/>
      <c r="Q644" s="162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  <c r="AB644" s="236"/>
    </row>
    <row r="645" spans="1:28" ht="21">
      <c r="A645" s="236"/>
      <c r="B645" s="264"/>
      <c r="C645" s="265"/>
      <c r="D645" s="264"/>
      <c r="E645" s="162"/>
      <c r="F645" s="162"/>
      <c r="G645" s="162"/>
      <c r="H645" s="162"/>
      <c r="I645" s="162"/>
      <c r="J645" s="162"/>
      <c r="K645" s="181"/>
      <c r="L645" s="181"/>
      <c r="M645" s="158"/>
      <c r="N645" s="158"/>
      <c r="O645" s="162"/>
      <c r="P645" s="162"/>
      <c r="Q645" s="162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  <c r="AB645" s="236"/>
    </row>
    <row r="646" spans="1:28" ht="21">
      <c r="A646" s="236"/>
      <c r="B646" s="264"/>
      <c r="C646" s="265"/>
      <c r="D646" s="264"/>
      <c r="E646" s="162"/>
      <c r="F646" s="162"/>
      <c r="G646" s="162"/>
      <c r="H646" s="162"/>
      <c r="I646" s="162"/>
      <c r="J646" s="162"/>
      <c r="K646" s="181"/>
      <c r="L646" s="181"/>
      <c r="M646" s="158"/>
      <c r="N646" s="158"/>
      <c r="O646" s="162"/>
      <c r="P646" s="162"/>
      <c r="Q646" s="162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  <c r="AB646" s="236"/>
    </row>
    <row r="647" spans="1:28" ht="21">
      <c r="A647" s="236"/>
      <c r="B647" s="264"/>
      <c r="C647" s="265"/>
      <c r="D647" s="264"/>
      <c r="E647" s="162"/>
      <c r="F647" s="162"/>
      <c r="G647" s="162"/>
      <c r="H647" s="162"/>
      <c r="I647" s="162"/>
      <c r="J647" s="162"/>
      <c r="K647" s="181"/>
      <c r="L647" s="181"/>
      <c r="M647" s="158"/>
      <c r="N647" s="158"/>
      <c r="O647" s="162"/>
      <c r="P647" s="162"/>
      <c r="Q647" s="162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  <c r="AB647" s="236"/>
    </row>
    <row r="648" spans="1:28" ht="21">
      <c r="A648" s="236"/>
      <c r="B648" s="264"/>
      <c r="C648" s="265"/>
      <c r="D648" s="264"/>
      <c r="E648" s="162"/>
      <c r="F648" s="162"/>
      <c r="G648" s="162"/>
      <c r="H648" s="162"/>
      <c r="I648" s="162"/>
      <c r="J648" s="162"/>
      <c r="K648" s="181"/>
      <c r="L648" s="181"/>
      <c r="M648" s="158"/>
      <c r="N648" s="158"/>
      <c r="O648" s="162"/>
      <c r="P648" s="162"/>
      <c r="Q648" s="162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  <c r="AB648" s="236"/>
    </row>
    <row r="649" spans="1:28" ht="21">
      <c r="A649" s="236"/>
      <c r="B649" s="264"/>
      <c r="C649" s="265"/>
      <c r="D649" s="264"/>
      <c r="E649" s="162"/>
      <c r="F649" s="162"/>
      <c r="G649" s="162"/>
      <c r="H649" s="162"/>
      <c r="I649" s="162"/>
      <c r="J649" s="162"/>
      <c r="K649" s="181"/>
      <c r="L649" s="181"/>
      <c r="M649" s="158"/>
      <c r="N649" s="158"/>
      <c r="O649" s="162"/>
      <c r="P649" s="162"/>
      <c r="Q649" s="162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  <c r="AB649" s="236"/>
    </row>
    <row r="650" spans="1:28" ht="21">
      <c r="A650" s="236"/>
      <c r="B650" s="264"/>
      <c r="C650" s="265"/>
      <c r="D650" s="264"/>
      <c r="E650" s="162"/>
      <c r="F650" s="162"/>
      <c r="G650" s="162"/>
      <c r="H650" s="162"/>
      <c r="I650" s="162"/>
      <c r="J650" s="162"/>
      <c r="K650" s="181"/>
      <c r="L650" s="181"/>
      <c r="M650" s="158"/>
      <c r="N650" s="158"/>
      <c r="O650" s="162"/>
      <c r="P650" s="162"/>
      <c r="Q650" s="162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  <c r="AB650" s="236"/>
    </row>
    <row r="651" spans="1:28" ht="21">
      <c r="A651" s="236"/>
      <c r="B651" s="264"/>
      <c r="C651" s="265"/>
      <c r="D651" s="264"/>
      <c r="E651" s="162"/>
      <c r="F651" s="162"/>
      <c r="G651" s="162"/>
      <c r="H651" s="162"/>
      <c r="I651" s="162"/>
      <c r="J651" s="162"/>
      <c r="K651" s="181"/>
      <c r="L651" s="181"/>
      <c r="M651" s="158"/>
      <c r="N651" s="158"/>
      <c r="O651" s="162"/>
      <c r="P651" s="162"/>
      <c r="Q651" s="162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  <c r="AB651" s="236"/>
    </row>
    <row r="652" spans="1:28" ht="21">
      <c r="A652" s="236"/>
      <c r="B652" s="264"/>
      <c r="C652" s="265"/>
      <c r="D652" s="264"/>
      <c r="E652" s="162"/>
      <c r="F652" s="162"/>
      <c r="G652" s="162"/>
      <c r="H652" s="162"/>
      <c r="I652" s="162"/>
      <c r="J652" s="162"/>
      <c r="K652" s="181"/>
      <c r="L652" s="181"/>
      <c r="M652" s="158"/>
      <c r="N652" s="158"/>
      <c r="O652" s="162"/>
      <c r="P652" s="162"/>
      <c r="Q652" s="162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  <c r="AB652" s="236"/>
    </row>
    <row r="653" spans="1:28" ht="21">
      <c r="A653" s="236"/>
      <c r="B653" s="264"/>
      <c r="C653" s="265"/>
      <c r="D653" s="264"/>
      <c r="E653" s="162"/>
      <c r="F653" s="162"/>
      <c r="G653" s="162"/>
      <c r="H653" s="162"/>
      <c r="I653" s="162"/>
      <c r="J653" s="162"/>
      <c r="K653" s="181"/>
      <c r="L653" s="181"/>
      <c r="M653" s="158"/>
      <c r="N653" s="158"/>
      <c r="O653" s="162"/>
      <c r="P653" s="162"/>
      <c r="Q653" s="162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  <c r="AB653" s="236"/>
    </row>
    <row r="654" spans="1:28" ht="21">
      <c r="A654" s="236"/>
      <c r="B654" s="264"/>
      <c r="C654" s="265"/>
      <c r="D654" s="264"/>
      <c r="E654" s="162"/>
      <c r="F654" s="162"/>
      <c r="G654" s="162"/>
      <c r="H654" s="162"/>
      <c r="I654" s="162"/>
      <c r="J654" s="162"/>
      <c r="K654" s="181"/>
      <c r="L654" s="181"/>
      <c r="M654" s="158"/>
      <c r="N654" s="158"/>
      <c r="O654" s="162"/>
      <c r="P654" s="162"/>
      <c r="Q654" s="162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  <c r="AB654" s="236"/>
    </row>
    <row r="655" spans="1:28" ht="21">
      <c r="A655" s="236"/>
      <c r="B655" s="264"/>
      <c r="C655" s="265"/>
      <c r="D655" s="264"/>
      <c r="E655" s="162"/>
      <c r="F655" s="162"/>
      <c r="G655" s="162"/>
      <c r="H655" s="162"/>
      <c r="I655" s="162"/>
      <c r="J655" s="162"/>
      <c r="K655" s="181"/>
      <c r="L655" s="181"/>
      <c r="M655" s="158"/>
      <c r="N655" s="158"/>
      <c r="O655" s="162"/>
      <c r="P655" s="162"/>
      <c r="Q655" s="162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  <c r="AB655" s="236"/>
    </row>
    <row r="656" spans="1:28" ht="21">
      <c r="A656" s="236"/>
      <c r="B656" s="264"/>
      <c r="C656" s="265"/>
      <c r="D656" s="264"/>
      <c r="E656" s="162"/>
      <c r="F656" s="162"/>
      <c r="G656" s="162"/>
      <c r="H656" s="162"/>
      <c r="I656" s="162"/>
      <c r="J656" s="162"/>
      <c r="K656" s="181"/>
      <c r="L656" s="181"/>
      <c r="M656" s="158"/>
      <c r="N656" s="158"/>
      <c r="O656" s="162"/>
      <c r="P656" s="162"/>
      <c r="Q656" s="162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  <c r="AB656" s="236"/>
    </row>
    <row r="657" spans="1:28" ht="21">
      <c r="A657" s="236"/>
      <c r="B657" s="264"/>
      <c r="C657" s="265"/>
      <c r="D657" s="264"/>
      <c r="E657" s="162"/>
      <c r="F657" s="162"/>
      <c r="G657" s="162"/>
      <c r="H657" s="162"/>
      <c r="I657" s="162"/>
      <c r="J657" s="162"/>
      <c r="K657" s="181"/>
      <c r="L657" s="181"/>
      <c r="M657" s="158"/>
      <c r="N657" s="158"/>
      <c r="O657" s="162"/>
      <c r="P657" s="162"/>
      <c r="Q657" s="162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  <c r="AB657" s="236"/>
    </row>
    <row r="658" spans="1:28" ht="21">
      <c r="A658" s="236"/>
      <c r="B658" s="264"/>
      <c r="C658" s="265"/>
      <c r="D658" s="264"/>
      <c r="E658" s="162"/>
      <c r="F658" s="162"/>
      <c r="G658" s="162"/>
      <c r="H658" s="162"/>
      <c r="I658" s="162"/>
      <c r="J658" s="162"/>
      <c r="K658" s="181"/>
      <c r="L658" s="181"/>
      <c r="M658" s="158"/>
      <c r="N658" s="158"/>
      <c r="O658" s="162"/>
      <c r="P658" s="162"/>
      <c r="Q658" s="162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  <c r="AB658" s="236"/>
    </row>
    <row r="659" spans="1:28" ht="21">
      <c r="A659" s="236"/>
      <c r="B659" s="264"/>
      <c r="C659" s="265"/>
      <c r="D659" s="264"/>
      <c r="E659" s="162"/>
      <c r="F659" s="162"/>
      <c r="G659" s="162"/>
      <c r="H659" s="162"/>
      <c r="I659" s="162"/>
      <c r="J659" s="162"/>
      <c r="K659" s="181"/>
      <c r="L659" s="181"/>
      <c r="M659" s="158"/>
      <c r="N659" s="158"/>
      <c r="O659" s="162"/>
      <c r="P659" s="162"/>
      <c r="Q659" s="162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  <c r="AB659" s="236"/>
    </row>
    <row r="660" spans="1:28" ht="21">
      <c r="A660" s="236"/>
      <c r="B660" s="264"/>
      <c r="C660" s="265"/>
      <c r="D660" s="264"/>
      <c r="E660" s="162"/>
      <c r="F660" s="162"/>
      <c r="G660" s="162"/>
      <c r="H660" s="162"/>
      <c r="I660" s="162"/>
      <c r="J660" s="162"/>
      <c r="K660" s="181"/>
      <c r="L660" s="181"/>
      <c r="M660" s="158"/>
      <c r="N660" s="158"/>
      <c r="O660" s="162"/>
      <c r="P660" s="162"/>
      <c r="Q660" s="162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  <c r="AB660" s="236"/>
    </row>
    <row r="661" spans="1:28" ht="21">
      <c r="A661" s="236"/>
      <c r="B661" s="264"/>
      <c r="C661" s="265"/>
      <c r="D661" s="264"/>
      <c r="E661" s="162"/>
      <c r="F661" s="162"/>
      <c r="G661" s="162"/>
      <c r="H661" s="162"/>
      <c r="I661" s="162"/>
      <c r="J661" s="162"/>
      <c r="K661" s="181"/>
      <c r="L661" s="181"/>
      <c r="M661" s="158"/>
      <c r="N661" s="158"/>
      <c r="O661" s="162"/>
      <c r="P661" s="162"/>
      <c r="Q661" s="162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  <c r="AB661" s="236"/>
    </row>
    <row r="662" spans="1:28" ht="21">
      <c r="A662" s="236"/>
      <c r="B662" s="264"/>
      <c r="C662" s="265"/>
      <c r="D662" s="264"/>
      <c r="E662" s="162"/>
      <c r="F662" s="162"/>
      <c r="G662" s="162"/>
      <c r="H662" s="162"/>
      <c r="I662" s="162"/>
      <c r="J662" s="162"/>
      <c r="K662" s="181"/>
      <c r="L662" s="181"/>
      <c r="M662" s="158"/>
      <c r="N662" s="158"/>
      <c r="O662" s="162"/>
      <c r="P662" s="162"/>
      <c r="Q662" s="162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  <c r="AB662" s="236"/>
    </row>
    <row r="663" spans="1:28" ht="21">
      <c r="A663" s="236"/>
      <c r="B663" s="264"/>
      <c r="C663" s="265"/>
      <c r="D663" s="264"/>
      <c r="E663" s="162"/>
      <c r="F663" s="162"/>
      <c r="G663" s="162"/>
      <c r="H663" s="162"/>
      <c r="I663" s="162"/>
      <c r="J663" s="162"/>
      <c r="K663" s="181"/>
      <c r="L663" s="181"/>
      <c r="M663" s="158"/>
      <c r="N663" s="158"/>
      <c r="O663" s="162"/>
      <c r="P663" s="162"/>
      <c r="Q663" s="162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  <c r="AB663" s="236"/>
    </row>
    <row r="664" spans="1:28" ht="21">
      <c r="A664" s="236"/>
      <c r="B664" s="264"/>
      <c r="C664" s="265"/>
      <c r="D664" s="264"/>
      <c r="E664" s="162"/>
      <c r="F664" s="162"/>
      <c r="G664" s="162"/>
      <c r="H664" s="162"/>
      <c r="I664" s="162"/>
      <c r="J664" s="162"/>
      <c r="K664" s="181"/>
      <c r="L664" s="181"/>
      <c r="M664" s="158"/>
      <c r="N664" s="158"/>
      <c r="O664" s="162"/>
      <c r="P664" s="162"/>
      <c r="Q664" s="162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6"/>
    </row>
    <row r="665" spans="1:28" ht="21">
      <c r="A665" s="236"/>
      <c r="B665" s="264"/>
      <c r="C665" s="265"/>
      <c r="D665" s="264"/>
      <c r="E665" s="162"/>
      <c r="F665" s="162"/>
      <c r="G665" s="162"/>
      <c r="H665" s="162"/>
      <c r="I665" s="162"/>
      <c r="J665" s="162"/>
      <c r="K665" s="181"/>
      <c r="L665" s="181"/>
      <c r="M665" s="158"/>
      <c r="N665" s="158"/>
      <c r="O665" s="162"/>
      <c r="P665" s="162"/>
      <c r="Q665" s="162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  <c r="AB665" s="236"/>
    </row>
    <row r="666" spans="1:28" ht="21">
      <c r="A666" s="236"/>
      <c r="B666" s="264"/>
      <c r="C666" s="265"/>
      <c r="D666" s="264"/>
      <c r="E666" s="162"/>
      <c r="F666" s="162"/>
      <c r="G666" s="162"/>
      <c r="H666" s="162"/>
      <c r="I666" s="162"/>
      <c r="J666" s="162"/>
      <c r="K666" s="181"/>
      <c r="L666" s="181"/>
      <c r="M666" s="158"/>
      <c r="N666" s="158"/>
      <c r="O666" s="162"/>
      <c r="P666" s="162"/>
      <c r="Q666" s="162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  <c r="AB666" s="236"/>
    </row>
    <row r="667" spans="1:28" ht="21">
      <c r="A667" s="236"/>
      <c r="B667" s="264"/>
      <c r="C667" s="265"/>
      <c r="D667" s="264"/>
      <c r="E667" s="162"/>
      <c r="F667" s="162"/>
      <c r="G667" s="162"/>
      <c r="H667" s="162"/>
      <c r="I667" s="162"/>
      <c r="J667" s="162"/>
      <c r="K667" s="181"/>
      <c r="L667" s="181"/>
      <c r="M667" s="158"/>
      <c r="N667" s="158"/>
      <c r="O667" s="162"/>
      <c r="P667" s="162"/>
      <c r="Q667" s="162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  <c r="AB667" s="236"/>
    </row>
    <row r="668" spans="1:28" ht="21">
      <c r="A668" s="236"/>
      <c r="B668" s="264"/>
      <c r="C668" s="265"/>
      <c r="D668" s="264"/>
      <c r="E668" s="162"/>
      <c r="F668" s="162"/>
      <c r="G668" s="162"/>
      <c r="H668" s="162"/>
      <c r="I668" s="162"/>
      <c r="J668" s="162"/>
      <c r="K668" s="181"/>
      <c r="L668" s="181"/>
      <c r="M668" s="158"/>
      <c r="N668" s="158"/>
      <c r="O668" s="162"/>
      <c r="P668" s="162"/>
      <c r="Q668" s="162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  <c r="AB668" s="236"/>
    </row>
    <row r="669" spans="1:28" ht="21">
      <c r="A669" s="236"/>
      <c r="B669" s="264"/>
      <c r="C669" s="265"/>
      <c r="D669" s="264"/>
      <c r="E669" s="162"/>
      <c r="F669" s="162"/>
      <c r="G669" s="162"/>
      <c r="H669" s="162"/>
      <c r="I669" s="162"/>
      <c r="J669" s="162"/>
      <c r="K669" s="181"/>
      <c r="L669" s="181"/>
      <c r="M669" s="158"/>
      <c r="N669" s="158"/>
      <c r="O669" s="162"/>
      <c r="P669" s="162"/>
      <c r="Q669" s="162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  <c r="AB669" s="236"/>
    </row>
    <row r="670" spans="1:28" ht="21">
      <c r="A670" s="236"/>
      <c r="B670" s="264"/>
      <c r="C670" s="265"/>
      <c r="D670" s="264"/>
      <c r="E670" s="162"/>
      <c r="F670" s="162"/>
      <c r="G670" s="162"/>
      <c r="H670" s="162"/>
      <c r="I670" s="162"/>
      <c r="J670" s="162"/>
      <c r="K670" s="181"/>
      <c r="L670" s="181"/>
      <c r="M670" s="158"/>
      <c r="N670" s="158"/>
      <c r="O670" s="162"/>
      <c r="P670" s="162"/>
      <c r="Q670" s="162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  <c r="AB670" s="236"/>
    </row>
    <row r="671" spans="1:28" ht="21">
      <c r="A671" s="236"/>
      <c r="B671" s="264"/>
      <c r="C671" s="265"/>
      <c r="D671" s="264"/>
      <c r="E671" s="162"/>
      <c r="F671" s="162"/>
      <c r="G671" s="162"/>
      <c r="H671" s="162"/>
      <c r="I671" s="162"/>
      <c r="J671" s="162"/>
      <c r="K671" s="181"/>
      <c r="L671" s="181"/>
      <c r="M671" s="158"/>
      <c r="N671" s="158"/>
      <c r="O671" s="162"/>
      <c r="P671" s="162"/>
      <c r="Q671" s="162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  <c r="AB671" s="236"/>
    </row>
    <row r="672" spans="1:28" ht="21">
      <c r="A672" s="236"/>
      <c r="B672" s="264"/>
      <c r="C672" s="265"/>
      <c r="D672" s="264"/>
      <c r="E672" s="162"/>
      <c r="F672" s="162"/>
      <c r="G672" s="162"/>
      <c r="H672" s="162"/>
      <c r="I672" s="162"/>
      <c r="J672" s="162"/>
      <c r="K672" s="181"/>
      <c r="L672" s="181"/>
      <c r="M672" s="158"/>
      <c r="N672" s="158"/>
      <c r="O672" s="162"/>
      <c r="P672" s="162"/>
      <c r="Q672" s="162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  <c r="AB672" s="236"/>
    </row>
    <row r="673" spans="1:28" ht="21">
      <c r="A673" s="236"/>
      <c r="B673" s="264"/>
      <c r="C673" s="265"/>
      <c r="D673" s="264"/>
      <c r="E673" s="162"/>
      <c r="F673" s="162"/>
      <c r="G673" s="162"/>
      <c r="H673" s="162"/>
      <c r="I673" s="162"/>
      <c r="J673" s="162"/>
      <c r="K673" s="181"/>
      <c r="L673" s="181"/>
      <c r="M673" s="158"/>
      <c r="N673" s="158"/>
      <c r="O673" s="162"/>
      <c r="P673" s="162"/>
      <c r="Q673" s="162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  <c r="AB673" s="236"/>
    </row>
    <row r="674" spans="1:28" ht="21">
      <c r="A674" s="236"/>
      <c r="B674" s="264"/>
      <c r="C674" s="265"/>
      <c r="D674" s="264"/>
      <c r="E674" s="162"/>
      <c r="F674" s="162"/>
      <c r="G674" s="162"/>
      <c r="H674" s="162"/>
      <c r="I674" s="162"/>
      <c r="J674" s="162"/>
      <c r="K674" s="181"/>
      <c r="L674" s="181"/>
      <c r="M674" s="158"/>
      <c r="N674" s="158"/>
      <c r="O674" s="162"/>
      <c r="P674" s="162"/>
      <c r="Q674" s="162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  <c r="AB674" s="236"/>
    </row>
    <row r="675" spans="1:28" ht="21">
      <c r="A675" s="236"/>
      <c r="B675" s="264"/>
      <c r="C675" s="265"/>
      <c r="D675" s="264"/>
      <c r="E675" s="162"/>
      <c r="F675" s="162"/>
      <c r="G675" s="162"/>
      <c r="H675" s="162"/>
      <c r="I675" s="162"/>
      <c r="J675" s="162"/>
      <c r="K675" s="181"/>
      <c r="L675" s="181"/>
      <c r="M675" s="158"/>
      <c r="N675" s="158"/>
      <c r="O675" s="162"/>
      <c r="P675" s="162"/>
      <c r="Q675" s="162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  <c r="AB675" s="236"/>
    </row>
    <row r="676" spans="1:28" ht="21">
      <c r="A676" s="236"/>
      <c r="B676" s="264"/>
      <c r="C676" s="265"/>
      <c r="D676" s="264"/>
      <c r="E676" s="162"/>
      <c r="F676" s="162"/>
      <c r="G676" s="162"/>
      <c r="H676" s="162"/>
      <c r="I676" s="162"/>
      <c r="J676" s="162"/>
      <c r="K676" s="181"/>
      <c r="L676" s="181"/>
      <c r="M676" s="158"/>
      <c r="N676" s="158"/>
      <c r="O676" s="162"/>
      <c r="P676" s="162"/>
      <c r="Q676" s="162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  <c r="AB676" s="236"/>
    </row>
    <row r="677" spans="1:28" ht="21">
      <c r="A677" s="236"/>
      <c r="B677" s="264"/>
      <c r="C677" s="265"/>
      <c r="D677" s="264"/>
      <c r="E677" s="162"/>
      <c r="F677" s="162"/>
      <c r="G677" s="162"/>
      <c r="H677" s="162"/>
      <c r="I677" s="162"/>
      <c r="J677" s="162"/>
      <c r="K677" s="181"/>
      <c r="L677" s="181"/>
      <c r="M677" s="158"/>
      <c r="N677" s="158"/>
      <c r="O677" s="162"/>
      <c r="P677" s="162"/>
      <c r="Q677" s="162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  <c r="AB677" s="236"/>
    </row>
    <row r="678" spans="1:28" ht="21">
      <c r="A678" s="236"/>
      <c r="B678" s="264"/>
      <c r="C678" s="265"/>
      <c r="D678" s="264"/>
      <c r="E678" s="162"/>
      <c r="F678" s="162"/>
      <c r="G678" s="162"/>
      <c r="H678" s="162"/>
      <c r="I678" s="162"/>
      <c r="J678" s="162"/>
      <c r="K678" s="181"/>
      <c r="L678" s="181"/>
      <c r="M678" s="158"/>
      <c r="N678" s="158"/>
      <c r="O678" s="162"/>
      <c r="P678" s="162"/>
      <c r="Q678" s="162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  <c r="AB678" s="236"/>
    </row>
    <row r="679" spans="1:28" ht="21">
      <c r="A679" s="236"/>
      <c r="B679" s="264"/>
      <c r="C679" s="265"/>
      <c r="D679" s="264"/>
      <c r="E679" s="162"/>
      <c r="F679" s="162"/>
      <c r="G679" s="162"/>
      <c r="H679" s="162"/>
      <c r="I679" s="162"/>
      <c r="J679" s="162"/>
      <c r="K679" s="181"/>
      <c r="L679" s="181"/>
      <c r="M679" s="158"/>
      <c r="N679" s="158"/>
      <c r="O679" s="162"/>
      <c r="P679" s="162"/>
      <c r="Q679" s="162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  <c r="AB679" s="236"/>
    </row>
    <row r="680" spans="1:28" ht="21">
      <c r="A680" s="236"/>
      <c r="B680" s="264"/>
      <c r="C680" s="265"/>
      <c r="D680" s="264"/>
      <c r="E680" s="162"/>
      <c r="F680" s="162"/>
      <c r="G680" s="162"/>
      <c r="H680" s="162"/>
      <c r="I680" s="162"/>
      <c r="J680" s="162"/>
      <c r="K680" s="181"/>
      <c r="L680" s="181"/>
      <c r="M680" s="158"/>
      <c r="N680" s="158"/>
      <c r="O680" s="162"/>
      <c r="P680" s="162"/>
      <c r="Q680" s="162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  <c r="AB680" s="236"/>
    </row>
    <row r="681" spans="1:28" ht="21">
      <c r="A681" s="236"/>
      <c r="B681" s="264"/>
      <c r="C681" s="265"/>
      <c r="D681" s="264"/>
      <c r="E681" s="162"/>
      <c r="F681" s="162"/>
      <c r="G681" s="162"/>
      <c r="H681" s="162"/>
      <c r="I681" s="162"/>
      <c r="J681" s="162"/>
      <c r="K681" s="181"/>
      <c r="L681" s="181"/>
      <c r="M681" s="158"/>
      <c r="N681" s="158"/>
      <c r="O681" s="162"/>
      <c r="P681" s="162"/>
      <c r="Q681" s="162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  <c r="AB681" s="236"/>
    </row>
    <row r="682" spans="1:28" ht="21">
      <c r="A682" s="236"/>
      <c r="B682" s="264"/>
      <c r="C682" s="265"/>
      <c r="D682" s="264"/>
      <c r="E682" s="162"/>
      <c r="F682" s="162"/>
      <c r="G682" s="162"/>
      <c r="H682" s="162"/>
      <c r="I682" s="162"/>
      <c r="J682" s="162"/>
      <c r="K682" s="181"/>
      <c r="L682" s="181"/>
      <c r="M682" s="158"/>
      <c r="N682" s="158"/>
      <c r="O682" s="162"/>
      <c r="P682" s="162"/>
      <c r="Q682" s="162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  <c r="AB682" s="236"/>
    </row>
    <row r="683" spans="1:28" ht="21">
      <c r="A683" s="236"/>
      <c r="B683" s="264"/>
      <c r="C683" s="265"/>
      <c r="D683" s="264"/>
      <c r="E683" s="162"/>
      <c r="F683" s="162"/>
      <c r="G683" s="162"/>
      <c r="H683" s="162"/>
      <c r="I683" s="162"/>
      <c r="J683" s="162"/>
      <c r="K683" s="181"/>
      <c r="L683" s="181"/>
      <c r="M683" s="158"/>
      <c r="N683" s="158"/>
      <c r="O683" s="162"/>
      <c r="P683" s="162"/>
      <c r="Q683" s="162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  <c r="AB683" s="236"/>
    </row>
    <row r="684" spans="1:28" ht="21">
      <c r="A684" s="236"/>
      <c r="B684" s="264"/>
      <c r="C684" s="265"/>
      <c r="D684" s="264"/>
      <c r="E684" s="162"/>
      <c r="F684" s="162"/>
      <c r="G684" s="162"/>
      <c r="H684" s="162"/>
      <c r="I684" s="162"/>
      <c r="J684" s="162"/>
      <c r="K684" s="181"/>
      <c r="L684" s="181"/>
      <c r="M684" s="158"/>
      <c r="N684" s="158"/>
      <c r="O684" s="162"/>
      <c r="P684" s="162"/>
      <c r="Q684" s="162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  <c r="AB684" s="236"/>
    </row>
    <row r="685" spans="1:28" ht="21">
      <c r="A685" s="236"/>
      <c r="B685" s="264"/>
      <c r="C685" s="265"/>
      <c r="D685" s="264"/>
      <c r="E685" s="162"/>
      <c r="F685" s="162"/>
      <c r="G685" s="162"/>
      <c r="H685" s="162"/>
      <c r="I685" s="162"/>
      <c r="J685" s="162"/>
      <c r="K685" s="181"/>
      <c r="L685" s="181"/>
      <c r="M685" s="158"/>
      <c r="N685" s="158"/>
      <c r="O685" s="162"/>
      <c r="P685" s="162"/>
      <c r="Q685" s="162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  <c r="AB685" s="236"/>
    </row>
    <row r="686" spans="1:28" ht="21">
      <c r="A686" s="236"/>
      <c r="B686" s="264"/>
      <c r="C686" s="265"/>
      <c r="D686" s="264"/>
      <c r="E686" s="162"/>
      <c r="F686" s="162"/>
      <c r="G686" s="162"/>
      <c r="H686" s="162"/>
      <c r="I686" s="162"/>
      <c r="J686" s="162"/>
      <c r="K686" s="181"/>
      <c r="L686" s="181"/>
      <c r="M686" s="158"/>
      <c r="N686" s="158"/>
      <c r="O686" s="162"/>
      <c r="P686" s="162"/>
      <c r="Q686" s="162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  <c r="AB686" s="236"/>
    </row>
    <row r="687" spans="1:28" ht="21">
      <c r="A687" s="236"/>
      <c r="B687" s="264"/>
      <c r="C687" s="265"/>
      <c r="D687" s="264"/>
      <c r="E687" s="162"/>
      <c r="F687" s="162"/>
      <c r="G687" s="162"/>
      <c r="H687" s="162"/>
      <c r="I687" s="162"/>
      <c r="J687" s="162"/>
      <c r="K687" s="181"/>
      <c r="L687" s="181"/>
      <c r="M687" s="158"/>
      <c r="N687" s="158"/>
      <c r="O687" s="162"/>
      <c r="P687" s="162"/>
      <c r="Q687" s="162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  <c r="AB687" s="236"/>
    </row>
    <row r="688" spans="1:28" ht="21">
      <c r="A688" s="236"/>
      <c r="B688" s="264"/>
      <c r="C688" s="265"/>
      <c r="D688" s="264"/>
      <c r="E688" s="162"/>
      <c r="F688" s="162"/>
      <c r="G688" s="162"/>
      <c r="H688" s="162"/>
      <c r="I688" s="162"/>
      <c r="J688" s="162"/>
      <c r="K688" s="181"/>
      <c r="L688" s="181"/>
      <c r="M688" s="158"/>
      <c r="N688" s="158"/>
      <c r="O688" s="162"/>
      <c r="P688" s="162"/>
      <c r="Q688" s="162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  <c r="AB688" s="236"/>
    </row>
    <row r="689" spans="1:28" ht="21">
      <c r="A689" s="236"/>
      <c r="B689" s="264"/>
      <c r="C689" s="265"/>
      <c r="D689" s="264"/>
      <c r="E689" s="162"/>
      <c r="F689" s="162"/>
      <c r="G689" s="162"/>
      <c r="H689" s="162"/>
      <c r="I689" s="162"/>
      <c r="J689" s="162"/>
      <c r="K689" s="181"/>
      <c r="L689" s="181"/>
      <c r="M689" s="158"/>
      <c r="N689" s="158"/>
      <c r="O689" s="162"/>
      <c r="P689" s="162"/>
      <c r="Q689" s="162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  <c r="AB689" s="236"/>
    </row>
    <row r="690" spans="1:28" ht="21">
      <c r="A690" s="236"/>
      <c r="B690" s="264"/>
      <c r="C690" s="265"/>
      <c r="D690" s="264"/>
      <c r="E690" s="162"/>
      <c r="F690" s="162"/>
      <c r="G690" s="162"/>
      <c r="H690" s="162"/>
      <c r="I690" s="162"/>
      <c r="J690" s="162"/>
      <c r="K690" s="181"/>
      <c r="L690" s="181"/>
      <c r="M690" s="158"/>
      <c r="N690" s="158"/>
      <c r="O690" s="162"/>
      <c r="P690" s="162"/>
      <c r="Q690" s="162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  <c r="AB690" s="236"/>
    </row>
    <row r="691" spans="1:28" ht="21">
      <c r="A691" s="236"/>
      <c r="B691" s="264"/>
      <c r="C691" s="265"/>
      <c r="D691" s="264"/>
      <c r="E691" s="162"/>
      <c r="F691" s="162"/>
      <c r="G691" s="162"/>
      <c r="H691" s="162"/>
      <c r="I691" s="162"/>
      <c r="J691" s="162"/>
      <c r="K691" s="181"/>
      <c r="L691" s="181"/>
      <c r="M691" s="158"/>
      <c r="N691" s="158"/>
      <c r="O691" s="162"/>
      <c r="P691" s="162"/>
      <c r="Q691" s="162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  <c r="AB691" s="236"/>
    </row>
    <row r="692" spans="1:28" ht="21">
      <c r="A692" s="236"/>
      <c r="B692" s="264"/>
      <c r="C692" s="265"/>
      <c r="D692" s="264"/>
      <c r="E692" s="162"/>
      <c r="F692" s="162"/>
      <c r="G692" s="162"/>
      <c r="H692" s="162"/>
      <c r="I692" s="162"/>
      <c r="J692" s="162"/>
      <c r="K692" s="181"/>
      <c r="L692" s="181"/>
      <c r="M692" s="158"/>
      <c r="N692" s="158"/>
      <c r="O692" s="162"/>
      <c r="P692" s="162"/>
      <c r="Q692" s="162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  <c r="AB692" s="236"/>
    </row>
    <row r="693" spans="1:28" ht="21">
      <c r="A693" s="236"/>
      <c r="B693" s="264"/>
      <c r="C693" s="265"/>
      <c r="D693" s="264"/>
      <c r="E693" s="162"/>
      <c r="F693" s="162"/>
      <c r="G693" s="162"/>
      <c r="H693" s="162"/>
      <c r="I693" s="162"/>
      <c r="J693" s="162"/>
      <c r="K693" s="181"/>
      <c r="L693" s="181"/>
      <c r="M693" s="158"/>
      <c r="N693" s="158"/>
      <c r="O693" s="162"/>
      <c r="P693" s="162"/>
      <c r="Q693" s="162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  <c r="AB693" s="236"/>
    </row>
    <row r="694" spans="1:28" ht="21">
      <c r="A694" s="236"/>
      <c r="B694" s="264"/>
      <c r="C694" s="265"/>
      <c r="D694" s="264"/>
      <c r="E694" s="162"/>
      <c r="F694" s="162"/>
      <c r="G694" s="162"/>
      <c r="H694" s="162"/>
      <c r="I694" s="162"/>
      <c r="J694" s="162"/>
      <c r="K694" s="181"/>
      <c r="L694" s="181"/>
      <c r="M694" s="158"/>
      <c r="N694" s="158"/>
      <c r="O694" s="162"/>
      <c r="P694" s="162"/>
      <c r="Q694" s="162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  <c r="AB694" s="236"/>
    </row>
    <row r="695" spans="1:28" ht="21">
      <c r="A695" s="236"/>
      <c r="B695" s="264"/>
      <c r="C695" s="265"/>
      <c r="D695" s="264"/>
      <c r="E695" s="162"/>
      <c r="F695" s="162"/>
      <c r="G695" s="162"/>
      <c r="H695" s="162"/>
      <c r="I695" s="162"/>
      <c r="J695" s="162"/>
      <c r="K695" s="181"/>
      <c r="L695" s="181"/>
      <c r="M695" s="158"/>
      <c r="N695" s="158"/>
      <c r="O695" s="162"/>
      <c r="P695" s="162"/>
      <c r="Q695" s="162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  <c r="AB695" s="236"/>
    </row>
    <row r="696" spans="1:28" ht="21">
      <c r="A696" s="236"/>
      <c r="B696" s="264"/>
      <c r="C696" s="265"/>
      <c r="D696" s="264"/>
      <c r="E696" s="162"/>
      <c r="F696" s="162"/>
      <c r="G696" s="162"/>
      <c r="H696" s="162"/>
      <c r="I696" s="162"/>
      <c r="J696" s="162"/>
      <c r="K696" s="181"/>
      <c r="L696" s="181"/>
      <c r="M696" s="158"/>
      <c r="N696" s="158"/>
      <c r="O696" s="162"/>
      <c r="P696" s="162"/>
      <c r="Q696" s="162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  <c r="AB696" s="236"/>
    </row>
    <row r="697" spans="1:28" ht="21">
      <c r="A697" s="236"/>
      <c r="B697" s="264"/>
      <c r="C697" s="265"/>
      <c r="D697" s="264"/>
      <c r="E697" s="162"/>
      <c r="F697" s="162"/>
      <c r="G697" s="162"/>
      <c r="H697" s="162"/>
      <c r="I697" s="162"/>
      <c r="J697" s="162"/>
      <c r="K697" s="181"/>
      <c r="L697" s="181"/>
      <c r="M697" s="158"/>
      <c r="N697" s="158"/>
      <c r="O697" s="162"/>
      <c r="P697" s="162"/>
      <c r="Q697" s="162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  <c r="AB697" s="236"/>
    </row>
    <row r="698" spans="1:28" ht="21">
      <c r="A698" s="236"/>
      <c r="B698" s="264"/>
      <c r="C698" s="265"/>
      <c r="D698" s="264"/>
      <c r="E698" s="162"/>
      <c r="F698" s="162"/>
      <c r="G698" s="162"/>
      <c r="H698" s="162"/>
      <c r="I698" s="162"/>
      <c r="J698" s="162"/>
      <c r="K698" s="181"/>
      <c r="L698" s="181"/>
      <c r="M698" s="158"/>
      <c r="N698" s="158"/>
      <c r="O698" s="162"/>
      <c r="P698" s="162"/>
      <c r="Q698" s="162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  <c r="AB698" s="236"/>
    </row>
    <row r="699" spans="1:28" ht="21">
      <c r="A699" s="236"/>
      <c r="B699" s="264"/>
      <c r="C699" s="265"/>
      <c r="D699" s="264"/>
      <c r="E699" s="162"/>
      <c r="F699" s="162"/>
      <c r="G699" s="162"/>
      <c r="H699" s="162"/>
      <c r="I699" s="162"/>
      <c r="J699" s="162"/>
      <c r="K699" s="181"/>
      <c r="L699" s="181"/>
      <c r="M699" s="158"/>
      <c r="N699" s="158"/>
      <c r="O699" s="162"/>
      <c r="P699" s="162"/>
      <c r="Q699" s="162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  <c r="AB699" s="236"/>
    </row>
    <row r="700" spans="1:28" ht="21">
      <c r="A700" s="236"/>
      <c r="B700" s="264"/>
      <c r="C700" s="265"/>
      <c r="D700" s="264"/>
      <c r="E700" s="162"/>
      <c r="F700" s="162"/>
      <c r="G700" s="162"/>
      <c r="H700" s="162"/>
      <c r="I700" s="162"/>
      <c r="J700" s="162"/>
      <c r="K700" s="181"/>
      <c r="L700" s="181"/>
      <c r="M700" s="158"/>
      <c r="N700" s="158"/>
      <c r="O700" s="162"/>
      <c r="P700" s="162"/>
      <c r="Q700" s="162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  <c r="AB700" s="236"/>
    </row>
    <row r="701" spans="1:28" ht="21">
      <c r="A701" s="236"/>
      <c r="B701" s="264"/>
      <c r="C701" s="265"/>
      <c r="D701" s="264"/>
      <c r="E701" s="162"/>
      <c r="F701" s="162"/>
      <c r="G701" s="162"/>
      <c r="H701" s="162"/>
      <c r="I701" s="162"/>
      <c r="J701" s="162"/>
      <c r="K701" s="181"/>
      <c r="L701" s="181"/>
      <c r="M701" s="158"/>
      <c r="N701" s="158"/>
      <c r="O701" s="162"/>
      <c r="P701" s="162"/>
      <c r="Q701" s="162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  <c r="AB701" s="236"/>
    </row>
    <row r="702" spans="1:28" ht="21">
      <c r="A702" s="236"/>
      <c r="B702" s="264"/>
      <c r="C702" s="265"/>
      <c r="D702" s="264"/>
      <c r="E702" s="162"/>
      <c r="F702" s="162"/>
      <c r="G702" s="162"/>
      <c r="H702" s="162"/>
      <c r="I702" s="162"/>
      <c r="J702" s="162"/>
      <c r="K702" s="181"/>
      <c r="L702" s="181"/>
      <c r="M702" s="158"/>
      <c r="N702" s="158"/>
      <c r="O702" s="162"/>
      <c r="P702" s="162"/>
      <c r="Q702" s="162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  <c r="AB702" s="236"/>
    </row>
    <row r="703" spans="1:28" ht="21">
      <c r="A703" s="236"/>
      <c r="B703" s="264"/>
      <c r="C703" s="265"/>
      <c r="D703" s="264"/>
      <c r="E703" s="162"/>
      <c r="F703" s="162"/>
      <c r="G703" s="162"/>
      <c r="H703" s="162"/>
      <c r="I703" s="162"/>
      <c r="J703" s="162"/>
      <c r="K703" s="181"/>
      <c r="L703" s="181"/>
      <c r="M703" s="158"/>
      <c r="N703" s="158"/>
      <c r="O703" s="162"/>
      <c r="P703" s="162"/>
      <c r="Q703" s="162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  <c r="AB703" s="236"/>
    </row>
    <row r="704" spans="1:28" ht="21">
      <c r="A704" s="236"/>
      <c r="B704" s="264"/>
      <c r="C704" s="265"/>
      <c r="D704" s="264"/>
      <c r="E704" s="162"/>
      <c r="F704" s="162"/>
      <c r="G704" s="162"/>
      <c r="H704" s="162"/>
      <c r="I704" s="162"/>
      <c r="J704" s="162"/>
      <c r="K704" s="181"/>
      <c r="L704" s="181"/>
      <c r="M704" s="158"/>
      <c r="N704" s="158"/>
      <c r="O704" s="162"/>
      <c r="P704" s="162"/>
      <c r="Q704" s="162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  <c r="AB704" s="236"/>
    </row>
    <row r="705" spans="1:28" ht="21">
      <c r="A705" s="236"/>
      <c r="B705" s="264"/>
      <c r="C705" s="265"/>
      <c r="D705" s="264"/>
      <c r="E705" s="162"/>
      <c r="F705" s="162"/>
      <c r="G705" s="162"/>
      <c r="H705" s="162"/>
      <c r="I705" s="162"/>
      <c r="J705" s="162"/>
      <c r="K705" s="181"/>
      <c r="L705" s="181"/>
      <c r="M705" s="158"/>
      <c r="N705" s="158"/>
      <c r="O705" s="162"/>
      <c r="P705" s="162"/>
      <c r="Q705" s="162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  <c r="AB705" s="236"/>
    </row>
    <row r="706" spans="1:28" ht="21">
      <c r="A706" s="236"/>
      <c r="B706" s="264"/>
      <c r="C706" s="265"/>
      <c r="D706" s="264"/>
      <c r="E706" s="162"/>
      <c r="F706" s="162"/>
      <c r="G706" s="162"/>
      <c r="H706" s="162"/>
      <c r="I706" s="162"/>
      <c r="J706" s="162"/>
      <c r="K706" s="181"/>
      <c r="L706" s="181"/>
      <c r="M706" s="158"/>
      <c r="N706" s="158"/>
      <c r="O706" s="162"/>
      <c r="P706" s="162"/>
      <c r="Q706" s="162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  <c r="AB706" s="236"/>
    </row>
    <row r="707" spans="1:28" ht="21">
      <c r="A707" s="236"/>
      <c r="B707" s="264"/>
      <c r="C707" s="265"/>
      <c r="D707" s="264"/>
      <c r="E707" s="162"/>
      <c r="F707" s="162"/>
      <c r="G707" s="162"/>
      <c r="H707" s="162"/>
      <c r="I707" s="162"/>
      <c r="J707" s="162"/>
      <c r="K707" s="181"/>
      <c r="L707" s="181"/>
      <c r="M707" s="158"/>
      <c r="N707" s="158"/>
      <c r="O707" s="162"/>
      <c r="P707" s="162"/>
      <c r="Q707" s="162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  <c r="AB707" s="236"/>
    </row>
    <row r="708" spans="1:28" ht="21">
      <c r="A708" s="236"/>
      <c r="B708" s="264"/>
      <c r="C708" s="265"/>
      <c r="D708" s="264"/>
      <c r="E708" s="162"/>
      <c r="F708" s="162"/>
      <c r="G708" s="162"/>
      <c r="H708" s="162"/>
      <c r="I708" s="162"/>
      <c r="J708" s="162"/>
      <c r="K708" s="181"/>
      <c r="L708" s="181"/>
      <c r="M708" s="158"/>
      <c r="N708" s="158"/>
      <c r="O708" s="162"/>
      <c r="P708" s="162"/>
      <c r="Q708" s="162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  <c r="AB708" s="236"/>
    </row>
    <row r="709" spans="1:28" ht="21">
      <c r="A709" s="236"/>
      <c r="B709" s="264"/>
      <c r="C709" s="265"/>
      <c r="D709" s="264"/>
      <c r="E709" s="162"/>
      <c r="F709" s="162"/>
      <c r="G709" s="162"/>
      <c r="H709" s="162"/>
      <c r="I709" s="162"/>
      <c r="J709" s="162"/>
      <c r="K709" s="181"/>
      <c r="L709" s="181"/>
      <c r="M709" s="158"/>
      <c r="N709" s="158"/>
      <c r="O709" s="162"/>
      <c r="P709" s="162"/>
      <c r="Q709" s="162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  <c r="AB709" s="236"/>
    </row>
    <row r="710" spans="1:28" ht="21">
      <c r="A710" s="236"/>
      <c r="B710" s="264"/>
      <c r="C710" s="265"/>
      <c r="D710" s="264"/>
      <c r="E710" s="162"/>
      <c r="F710" s="162"/>
      <c r="G710" s="162"/>
      <c r="H710" s="162"/>
      <c r="I710" s="162"/>
      <c r="J710" s="162"/>
      <c r="K710" s="181"/>
      <c r="L710" s="181"/>
      <c r="M710" s="158"/>
      <c r="N710" s="158"/>
      <c r="O710" s="162"/>
      <c r="P710" s="162"/>
      <c r="Q710" s="162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  <c r="AB710" s="236"/>
    </row>
    <row r="711" spans="1:28" ht="21">
      <c r="A711" s="236"/>
      <c r="B711" s="264"/>
      <c r="C711" s="265"/>
      <c r="D711" s="264"/>
      <c r="E711" s="162"/>
      <c r="F711" s="162"/>
      <c r="G711" s="162"/>
      <c r="H711" s="162"/>
      <c r="I711" s="162"/>
      <c r="J711" s="162"/>
      <c r="K711" s="181"/>
      <c r="L711" s="181"/>
      <c r="M711" s="158"/>
      <c r="N711" s="158"/>
      <c r="O711" s="162"/>
      <c r="P711" s="162"/>
      <c r="Q711" s="162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  <c r="AB711" s="236"/>
    </row>
    <row r="712" spans="1:28" ht="21">
      <c r="A712" s="236"/>
      <c r="B712" s="264"/>
      <c r="C712" s="265"/>
      <c r="D712" s="264"/>
      <c r="E712" s="162"/>
      <c r="F712" s="162"/>
      <c r="G712" s="162"/>
      <c r="H712" s="162"/>
      <c r="I712" s="162"/>
      <c r="J712" s="162"/>
      <c r="K712" s="181"/>
      <c r="L712" s="181"/>
      <c r="M712" s="158"/>
      <c r="N712" s="158"/>
      <c r="O712" s="162"/>
      <c r="P712" s="162"/>
      <c r="Q712" s="162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  <c r="AB712" s="236"/>
    </row>
    <row r="713" spans="1:28" ht="21">
      <c r="A713" s="236"/>
      <c r="B713" s="264"/>
      <c r="C713" s="265"/>
      <c r="D713" s="264"/>
      <c r="E713" s="162"/>
      <c r="F713" s="162"/>
      <c r="G713" s="162"/>
      <c r="H713" s="162"/>
      <c r="I713" s="162"/>
      <c r="J713" s="162"/>
      <c r="K713" s="181"/>
      <c r="L713" s="181"/>
      <c r="M713" s="158"/>
      <c r="N713" s="158"/>
      <c r="O713" s="162"/>
      <c r="P713" s="162"/>
      <c r="Q713" s="162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  <c r="AB713" s="236"/>
    </row>
    <row r="714" spans="1:28" ht="21">
      <c r="A714" s="236"/>
      <c r="B714" s="264"/>
      <c r="C714" s="265"/>
      <c r="D714" s="264"/>
      <c r="E714" s="162"/>
      <c r="F714" s="162"/>
      <c r="G714" s="162"/>
      <c r="H714" s="162"/>
      <c r="I714" s="162"/>
      <c r="J714" s="162"/>
      <c r="K714" s="181"/>
      <c r="L714" s="181"/>
      <c r="M714" s="158"/>
      <c r="N714" s="158"/>
      <c r="O714" s="162"/>
      <c r="P714" s="162"/>
      <c r="Q714" s="162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  <c r="AB714" s="236"/>
    </row>
    <row r="715" spans="1:28" ht="21">
      <c r="A715" s="236"/>
      <c r="B715" s="264"/>
      <c r="C715" s="265"/>
      <c r="D715" s="264"/>
      <c r="E715" s="162"/>
      <c r="F715" s="162"/>
      <c r="G715" s="162"/>
      <c r="H715" s="162"/>
      <c r="I715" s="162"/>
      <c r="J715" s="162"/>
      <c r="K715" s="181"/>
      <c r="L715" s="181"/>
      <c r="M715" s="158"/>
      <c r="N715" s="158"/>
      <c r="O715" s="162"/>
      <c r="P715" s="162"/>
      <c r="Q715" s="162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  <c r="AB715" s="236"/>
    </row>
    <row r="716" spans="1:28" ht="21">
      <c r="A716" s="236"/>
      <c r="B716" s="264"/>
      <c r="C716" s="265"/>
      <c r="D716" s="264"/>
      <c r="E716" s="162"/>
      <c r="F716" s="162"/>
      <c r="G716" s="162"/>
      <c r="H716" s="162"/>
      <c r="I716" s="162"/>
      <c r="J716" s="162"/>
      <c r="K716" s="181"/>
      <c r="L716" s="181"/>
      <c r="M716" s="158"/>
      <c r="N716" s="158"/>
      <c r="O716" s="162"/>
      <c r="P716" s="162"/>
      <c r="Q716" s="162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  <c r="AB716" s="236"/>
    </row>
    <row r="717" spans="1:28" ht="21">
      <c r="A717" s="236"/>
      <c r="B717" s="264"/>
      <c r="C717" s="265"/>
      <c r="D717" s="264"/>
      <c r="E717" s="162"/>
      <c r="F717" s="162"/>
      <c r="G717" s="162"/>
      <c r="H717" s="162"/>
      <c r="I717" s="162"/>
      <c r="J717" s="162"/>
      <c r="K717" s="181"/>
      <c r="L717" s="181"/>
      <c r="M717" s="158"/>
      <c r="N717" s="158"/>
      <c r="O717" s="162"/>
      <c r="P717" s="162"/>
      <c r="Q717" s="162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  <c r="AB717" s="236"/>
    </row>
    <row r="718" spans="1:28" ht="21">
      <c r="A718" s="236"/>
      <c r="B718" s="264"/>
      <c r="C718" s="265"/>
      <c r="D718" s="264"/>
      <c r="E718" s="162"/>
      <c r="F718" s="162"/>
      <c r="G718" s="162"/>
      <c r="H718" s="162"/>
      <c r="I718" s="162"/>
      <c r="J718" s="162"/>
      <c r="K718" s="181"/>
      <c r="L718" s="181"/>
      <c r="M718" s="158"/>
      <c r="N718" s="158"/>
      <c r="O718" s="162"/>
      <c r="P718" s="162"/>
      <c r="Q718" s="162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  <c r="AB718" s="236"/>
    </row>
    <row r="719" spans="1:28" ht="21">
      <c r="A719" s="236"/>
      <c r="B719" s="264"/>
      <c r="C719" s="265"/>
      <c r="D719" s="264"/>
      <c r="E719" s="162"/>
      <c r="F719" s="162"/>
      <c r="G719" s="162"/>
      <c r="H719" s="162"/>
      <c r="I719" s="162"/>
      <c r="J719" s="162"/>
      <c r="K719" s="181"/>
      <c r="L719" s="181"/>
      <c r="M719" s="158"/>
      <c r="N719" s="158"/>
      <c r="O719" s="162"/>
      <c r="P719" s="162"/>
      <c r="Q719" s="162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  <c r="AB719" s="236"/>
    </row>
    <row r="720" spans="1:28" ht="21">
      <c r="A720" s="236"/>
      <c r="B720" s="264"/>
      <c r="C720" s="265"/>
      <c r="D720" s="264"/>
      <c r="E720" s="162"/>
      <c r="F720" s="162"/>
      <c r="G720" s="162"/>
      <c r="H720" s="162"/>
      <c r="I720" s="162"/>
      <c r="J720" s="162"/>
      <c r="K720" s="181"/>
      <c r="L720" s="181"/>
      <c r="M720" s="158"/>
      <c r="N720" s="158"/>
      <c r="O720" s="162"/>
      <c r="P720" s="162"/>
      <c r="Q720" s="162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  <c r="AB720" s="236"/>
    </row>
    <row r="721" spans="1:28" ht="21">
      <c r="A721" s="236"/>
      <c r="B721" s="264"/>
      <c r="C721" s="265"/>
      <c r="D721" s="264"/>
      <c r="E721" s="162"/>
      <c r="F721" s="162"/>
      <c r="G721" s="162"/>
      <c r="H721" s="162"/>
      <c r="I721" s="162"/>
      <c r="J721" s="162"/>
      <c r="K721" s="181"/>
      <c r="L721" s="181"/>
      <c r="M721" s="158"/>
      <c r="N721" s="158"/>
      <c r="O721" s="162"/>
      <c r="P721" s="162"/>
      <c r="Q721" s="162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  <c r="AB721" s="236"/>
    </row>
    <row r="722" spans="1:28" ht="21">
      <c r="A722" s="236"/>
      <c r="B722" s="264"/>
      <c r="C722" s="265"/>
      <c r="D722" s="264"/>
      <c r="E722" s="162"/>
      <c r="F722" s="162"/>
      <c r="G722" s="162"/>
      <c r="H722" s="162"/>
      <c r="I722" s="162"/>
      <c r="J722" s="162"/>
      <c r="K722" s="181"/>
      <c r="L722" s="181"/>
      <c r="M722" s="158"/>
      <c r="N722" s="158"/>
      <c r="O722" s="162"/>
      <c r="P722" s="162"/>
      <c r="Q722" s="162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  <c r="AB722" s="236"/>
    </row>
    <row r="723" spans="1:28" ht="21">
      <c r="A723" s="236"/>
      <c r="B723" s="264"/>
      <c r="C723" s="265"/>
      <c r="D723" s="264"/>
      <c r="E723" s="162"/>
      <c r="F723" s="162"/>
      <c r="G723" s="162"/>
      <c r="H723" s="162"/>
      <c r="I723" s="162"/>
      <c r="J723" s="162"/>
      <c r="K723" s="181"/>
      <c r="L723" s="181"/>
      <c r="M723" s="158"/>
      <c r="N723" s="158"/>
      <c r="O723" s="162"/>
      <c r="P723" s="162"/>
      <c r="Q723" s="162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  <c r="AB723" s="236"/>
    </row>
    <row r="724" spans="1:28" ht="21">
      <c r="A724" s="236"/>
      <c r="B724" s="264"/>
      <c r="C724" s="265"/>
      <c r="D724" s="264"/>
      <c r="E724" s="162"/>
      <c r="F724" s="162"/>
      <c r="G724" s="162"/>
      <c r="H724" s="162"/>
      <c r="I724" s="162"/>
      <c r="J724" s="162"/>
      <c r="K724" s="181"/>
      <c r="L724" s="181"/>
      <c r="M724" s="158"/>
      <c r="N724" s="158"/>
      <c r="O724" s="162"/>
      <c r="P724" s="162"/>
      <c r="Q724" s="162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  <c r="AB724" s="236"/>
    </row>
    <row r="725" spans="1:28" ht="21">
      <c r="A725" s="236"/>
      <c r="B725" s="264"/>
      <c r="C725" s="265"/>
      <c r="D725" s="264"/>
      <c r="E725" s="162"/>
      <c r="F725" s="162"/>
      <c r="G725" s="162"/>
      <c r="H725" s="162"/>
      <c r="I725" s="162"/>
      <c r="J725" s="162"/>
      <c r="K725" s="181"/>
      <c r="L725" s="181"/>
      <c r="M725" s="158"/>
      <c r="N725" s="158"/>
      <c r="O725" s="162"/>
      <c r="P725" s="162"/>
      <c r="Q725" s="162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  <c r="AB725" s="236"/>
    </row>
    <row r="726" spans="1:28" ht="21">
      <c r="A726" s="236"/>
      <c r="B726" s="264"/>
      <c r="C726" s="265"/>
      <c r="D726" s="264"/>
      <c r="E726" s="162"/>
      <c r="F726" s="162"/>
      <c r="G726" s="162"/>
      <c r="H726" s="162"/>
      <c r="I726" s="162"/>
      <c r="J726" s="162"/>
      <c r="K726" s="181"/>
      <c r="L726" s="181"/>
      <c r="M726" s="158"/>
      <c r="N726" s="158"/>
      <c r="O726" s="162"/>
      <c r="P726" s="162"/>
      <c r="Q726" s="162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  <c r="AB726" s="236"/>
    </row>
    <row r="727" spans="1:28" ht="21">
      <c r="A727" s="236"/>
      <c r="B727" s="264"/>
      <c r="C727" s="265"/>
      <c r="D727" s="264"/>
      <c r="E727" s="162"/>
      <c r="F727" s="162"/>
      <c r="G727" s="162"/>
      <c r="H727" s="162"/>
      <c r="I727" s="162"/>
      <c r="J727" s="162"/>
      <c r="K727" s="181"/>
      <c r="L727" s="181"/>
      <c r="M727" s="158"/>
      <c r="N727" s="158"/>
      <c r="O727" s="162"/>
      <c r="P727" s="162"/>
      <c r="Q727" s="162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  <c r="AB727" s="236"/>
    </row>
    <row r="728" spans="1:28" ht="21">
      <c r="A728" s="236"/>
      <c r="B728" s="264"/>
      <c r="C728" s="265"/>
      <c r="D728" s="264"/>
      <c r="E728" s="162"/>
      <c r="F728" s="162"/>
      <c r="G728" s="162"/>
      <c r="H728" s="162"/>
      <c r="I728" s="162"/>
      <c r="J728" s="162"/>
      <c r="K728" s="181"/>
      <c r="L728" s="181"/>
      <c r="M728" s="158"/>
      <c r="N728" s="158"/>
      <c r="O728" s="162"/>
      <c r="P728" s="162"/>
      <c r="Q728" s="162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  <c r="AB728" s="236"/>
    </row>
    <row r="729" spans="1:28" ht="21">
      <c r="A729" s="236"/>
      <c r="B729" s="264"/>
      <c r="C729" s="265"/>
      <c r="D729" s="264"/>
      <c r="E729" s="162"/>
      <c r="F729" s="162"/>
      <c r="G729" s="162"/>
      <c r="H729" s="162"/>
      <c r="I729" s="162"/>
      <c r="J729" s="162"/>
      <c r="K729" s="181"/>
      <c r="L729" s="181"/>
      <c r="M729" s="158"/>
      <c r="N729" s="158"/>
      <c r="O729" s="162"/>
      <c r="P729" s="162"/>
      <c r="Q729" s="162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  <c r="AB729" s="236"/>
    </row>
    <row r="730" spans="1:28" ht="21">
      <c r="A730" s="236"/>
      <c r="B730" s="264"/>
      <c r="C730" s="265"/>
      <c r="D730" s="264"/>
      <c r="E730" s="162"/>
      <c r="F730" s="162"/>
      <c r="G730" s="162"/>
      <c r="H730" s="162"/>
      <c r="I730" s="162"/>
      <c r="J730" s="162"/>
      <c r="K730" s="181"/>
      <c r="L730" s="181"/>
      <c r="M730" s="158"/>
      <c r="N730" s="158"/>
      <c r="O730" s="162"/>
      <c r="P730" s="162"/>
      <c r="Q730" s="162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  <c r="AB730" s="236"/>
    </row>
    <row r="731" spans="1:28" ht="21">
      <c r="A731" s="236"/>
      <c r="B731" s="264"/>
      <c r="C731" s="265"/>
      <c r="D731" s="264"/>
      <c r="E731" s="162"/>
      <c r="F731" s="162"/>
      <c r="G731" s="162"/>
      <c r="H731" s="162"/>
      <c r="I731" s="162"/>
      <c r="J731" s="162"/>
      <c r="K731" s="181"/>
      <c r="L731" s="181"/>
      <c r="M731" s="158"/>
      <c r="N731" s="158"/>
      <c r="O731" s="162"/>
      <c r="P731" s="162"/>
      <c r="Q731" s="162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  <c r="AB731" s="236"/>
    </row>
    <row r="732" spans="1:28" ht="21">
      <c r="A732" s="236"/>
      <c r="B732" s="264"/>
      <c r="C732" s="265"/>
      <c r="D732" s="264"/>
      <c r="E732" s="162"/>
      <c r="F732" s="162"/>
      <c r="G732" s="162"/>
      <c r="H732" s="162"/>
      <c r="I732" s="162"/>
      <c r="J732" s="162"/>
      <c r="K732" s="181"/>
      <c r="L732" s="181"/>
      <c r="M732" s="158"/>
      <c r="N732" s="158"/>
      <c r="O732" s="162"/>
      <c r="P732" s="162"/>
      <c r="Q732" s="162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  <c r="AB732" s="236"/>
    </row>
    <row r="733" spans="1:28" ht="21">
      <c r="A733" s="236"/>
      <c r="B733" s="264"/>
      <c r="C733" s="265"/>
      <c r="D733" s="264"/>
      <c r="E733" s="162"/>
      <c r="F733" s="162"/>
      <c r="G733" s="162"/>
      <c r="H733" s="162"/>
      <c r="I733" s="162"/>
      <c r="J733" s="162"/>
      <c r="K733" s="181"/>
      <c r="L733" s="181"/>
      <c r="M733" s="158"/>
      <c r="N733" s="158"/>
      <c r="O733" s="162"/>
      <c r="P733" s="162"/>
      <c r="Q733" s="162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  <c r="AB733" s="236"/>
    </row>
    <row r="734" spans="1:28" ht="21">
      <c r="A734" s="236"/>
      <c r="B734" s="264"/>
      <c r="C734" s="265"/>
      <c r="D734" s="264"/>
      <c r="E734" s="162"/>
      <c r="F734" s="162"/>
      <c r="G734" s="162"/>
      <c r="H734" s="162"/>
      <c r="I734" s="162"/>
      <c r="J734" s="162"/>
      <c r="K734" s="181"/>
      <c r="L734" s="181"/>
      <c r="M734" s="158"/>
      <c r="N734" s="158"/>
      <c r="O734" s="162"/>
      <c r="P734" s="162"/>
      <c r="Q734" s="162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  <c r="AB734" s="236"/>
    </row>
    <row r="735" spans="1:28" ht="21">
      <c r="A735" s="236"/>
      <c r="B735" s="264"/>
      <c r="C735" s="265"/>
      <c r="D735" s="264"/>
      <c r="E735" s="162"/>
      <c r="F735" s="162"/>
      <c r="G735" s="162"/>
      <c r="H735" s="162"/>
      <c r="I735" s="162"/>
      <c r="J735" s="162"/>
      <c r="K735" s="181"/>
      <c r="L735" s="181"/>
      <c r="M735" s="158"/>
      <c r="N735" s="158"/>
      <c r="O735" s="162"/>
      <c r="P735" s="162"/>
      <c r="Q735" s="162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  <c r="AB735" s="236"/>
    </row>
    <row r="736" spans="1:28" ht="21">
      <c r="A736" s="236"/>
      <c r="B736" s="264"/>
      <c r="C736" s="265"/>
      <c r="D736" s="264"/>
      <c r="E736" s="162"/>
      <c r="F736" s="162"/>
      <c r="G736" s="162"/>
      <c r="H736" s="162"/>
      <c r="I736" s="162"/>
      <c r="J736" s="162"/>
      <c r="K736" s="181"/>
      <c r="L736" s="181"/>
      <c r="M736" s="158"/>
      <c r="N736" s="158"/>
      <c r="O736" s="162"/>
      <c r="P736" s="162"/>
      <c r="Q736" s="162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  <c r="AB736" s="236"/>
    </row>
    <row r="737" spans="1:28" ht="21">
      <c r="A737" s="236"/>
      <c r="B737" s="264"/>
      <c r="C737" s="265"/>
      <c r="D737" s="264"/>
      <c r="E737" s="162"/>
      <c r="F737" s="162"/>
      <c r="G737" s="162"/>
      <c r="H737" s="162"/>
      <c r="I737" s="162"/>
      <c r="J737" s="162"/>
      <c r="K737" s="181"/>
      <c r="L737" s="181"/>
      <c r="M737" s="158"/>
      <c r="N737" s="158"/>
      <c r="O737" s="162"/>
      <c r="P737" s="162"/>
      <c r="Q737" s="162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  <c r="AB737" s="236"/>
    </row>
    <row r="738" spans="1:28" ht="21">
      <c r="A738" s="236"/>
      <c r="B738" s="264"/>
      <c r="C738" s="265"/>
      <c r="D738" s="264"/>
      <c r="E738" s="162"/>
      <c r="F738" s="162"/>
      <c r="G738" s="162"/>
      <c r="H738" s="162"/>
      <c r="I738" s="162"/>
      <c r="J738" s="162"/>
      <c r="K738" s="181"/>
      <c r="L738" s="181"/>
      <c r="M738" s="158"/>
      <c r="N738" s="158"/>
      <c r="O738" s="162"/>
      <c r="P738" s="162"/>
      <c r="Q738" s="162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  <c r="AB738" s="236"/>
    </row>
    <row r="739" spans="1:28" ht="21">
      <c r="A739" s="236"/>
      <c r="B739" s="264"/>
      <c r="C739" s="265"/>
      <c r="D739" s="264"/>
      <c r="E739" s="162"/>
      <c r="F739" s="162"/>
      <c r="G739" s="162"/>
      <c r="H739" s="162"/>
      <c r="I739" s="162"/>
      <c r="J739" s="162"/>
      <c r="K739" s="181"/>
      <c r="L739" s="181"/>
      <c r="M739" s="158"/>
      <c r="N739" s="158"/>
      <c r="O739" s="162"/>
      <c r="P739" s="162"/>
      <c r="Q739" s="162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  <c r="AB739" s="236"/>
    </row>
    <row r="740" spans="1:28" ht="21">
      <c r="A740" s="236"/>
      <c r="B740" s="264"/>
      <c r="C740" s="265"/>
      <c r="D740" s="264"/>
      <c r="E740" s="162"/>
      <c r="F740" s="162"/>
      <c r="G740" s="162"/>
      <c r="H740" s="162"/>
      <c r="I740" s="162"/>
      <c r="J740" s="162"/>
      <c r="K740" s="181"/>
      <c r="L740" s="181"/>
      <c r="M740" s="158"/>
      <c r="N740" s="158"/>
      <c r="O740" s="162"/>
      <c r="P740" s="162"/>
      <c r="Q740" s="162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  <c r="AB740" s="236"/>
    </row>
    <row r="741" spans="1:28" ht="21">
      <c r="A741" s="236"/>
      <c r="B741" s="264"/>
      <c r="C741" s="265"/>
      <c r="D741" s="264"/>
      <c r="E741" s="162"/>
      <c r="F741" s="162"/>
      <c r="G741" s="162"/>
      <c r="H741" s="162"/>
      <c r="I741" s="162"/>
      <c r="J741" s="162"/>
      <c r="K741" s="181"/>
      <c r="L741" s="181"/>
      <c r="M741" s="158"/>
      <c r="N741" s="158"/>
      <c r="O741" s="162"/>
      <c r="P741" s="162"/>
      <c r="Q741" s="162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  <c r="AB741" s="236"/>
    </row>
    <row r="742" spans="1:28" ht="21">
      <c r="A742" s="236"/>
      <c r="B742" s="264"/>
      <c r="C742" s="265"/>
      <c r="D742" s="264"/>
      <c r="E742" s="162"/>
      <c r="F742" s="162"/>
      <c r="G742" s="162"/>
      <c r="H742" s="162"/>
      <c r="I742" s="162"/>
      <c r="J742" s="162"/>
      <c r="K742" s="181"/>
      <c r="L742" s="181"/>
      <c r="M742" s="158"/>
      <c r="N742" s="158"/>
      <c r="O742" s="162"/>
      <c r="P742" s="162"/>
      <c r="Q742" s="162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  <c r="AB742" s="236"/>
    </row>
    <row r="743" spans="1:28" ht="21">
      <c r="A743" s="236"/>
      <c r="B743" s="264"/>
      <c r="C743" s="265"/>
      <c r="D743" s="264"/>
      <c r="E743" s="162"/>
      <c r="F743" s="162"/>
      <c r="G743" s="162"/>
      <c r="H743" s="162"/>
      <c r="I743" s="162"/>
      <c r="J743" s="162"/>
      <c r="K743" s="181"/>
      <c r="L743" s="181"/>
      <c r="M743" s="158"/>
      <c r="N743" s="158"/>
      <c r="O743" s="162"/>
      <c r="P743" s="162"/>
      <c r="Q743" s="162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  <c r="AB743" s="236"/>
    </row>
    <row r="744" spans="1:28" ht="21">
      <c r="A744" s="236"/>
      <c r="B744" s="264"/>
      <c r="C744" s="265"/>
      <c r="D744" s="264"/>
      <c r="E744" s="162"/>
      <c r="F744" s="162"/>
      <c r="G744" s="162"/>
      <c r="H744" s="162"/>
      <c r="I744" s="162"/>
      <c r="J744" s="162"/>
      <c r="K744" s="181"/>
      <c r="L744" s="181"/>
      <c r="M744" s="158"/>
      <c r="N744" s="158"/>
      <c r="O744" s="162"/>
      <c r="P744" s="162"/>
      <c r="Q744" s="162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  <c r="AB744" s="236"/>
    </row>
    <row r="745" spans="1:28" ht="21">
      <c r="A745" s="236"/>
      <c r="B745" s="264"/>
      <c r="C745" s="265"/>
      <c r="D745" s="264"/>
      <c r="E745" s="162"/>
      <c r="F745" s="162"/>
      <c r="G745" s="162"/>
      <c r="H745" s="162"/>
      <c r="I745" s="162"/>
      <c r="J745" s="162"/>
      <c r="K745" s="181"/>
      <c r="L745" s="181"/>
      <c r="M745" s="158"/>
      <c r="N745" s="158"/>
      <c r="O745" s="162"/>
      <c r="P745" s="162"/>
      <c r="Q745" s="162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  <c r="AB745" s="236"/>
    </row>
    <row r="746" spans="1:28" ht="21">
      <c r="A746" s="236"/>
      <c r="B746" s="264"/>
      <c r="C746" s="265"/>
      <c r="D746" s="264"/>
      <c r="E746" s="162"/>
      <c r="F746" s="162"/>
      <c r="G746" s="162"/>
      <c r="H746" s="162"/>
      <c r="I746" s="162"/>
      <c r="J746" s="162"/>
      <c r="K746" s="181"/>
      <c r="L746" s="181"/>
      <c r="M746" s="158"/>
      <c r="N746" s="158"/>
      <c r="O746" s="162"/>
      <c r="P746" s="162"/>
      <c r="Q746" s="162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  <c r="AB746" s="236"/>
    </row>
    <row r="747" spans="1:28" ht="21">
      <c r="A747" s="236"/>
      <c r="B747" s="264"/>
      <c r="C747" s="265"/>
      <c r="D747" s="264"/>
      <c r="E747" s="162"/>
      <c r="F747" s="162"/>
      <c r="G747" s="162"/>
      <c r="H747" s="162"/>
      <c r="I747" s="162"/>
      <c r="J747" s="162"/>
      <c r="K747" s="181"/>
      <c r="L747" s="181"/>
      <c r="M747" s="158"/>
      <c r="N747" s="158"/>
      <c r="O747" s="162"/>
      <c r="P747" s="162"/>
      <c r="Q747" s="162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  <c r="AB747" s="236"/>
    </row>
    <row r="748" spans="1:28" ht="21">
      <c r="A748" s="236"/>
      <c r="B748" s="264"/>
      <c r="C748" s="265"/>
      <c r="D748" s="264"/>
      <c r="E748" s="162"/>
      <c r="F748" s="162"/>
      <c r="G748" s="162"/>
      <c r="H748" s="162"/>
      <c r="I748" s="162"/>
      <c r="J748" s="162"/>
      <c r="K748" s="181"/>
      <c r="L748" s="181"/>
      <c r="M748" s="158"/>
      <c r="N748" s="158"/>
      <c r="O748" s="162"/>
      <c r="P748" s="162"/>
      <c r="Q748" s="162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  <c r="AB748" s="236"/>
    </row>
    <row r="749" spans="1:28" ht="21">
      <c r="A749" s="236"/>
      <c r="B749" s="264"/>
      <c r="C749" s="265"/>
      <c r="D749" s="264"/>
      <c r="E749" s="162"/>
      <c r="F749" s="162"/>
      <c r="G749" s="162"/>
      <c r="H749" s="162"/>
      <c r="I749" s="162"/>
      <c r="J749" s="162"/>
      <c r="K749" s="181"/>
      <c r="L749" s="181"/>
      <c r="M749" s="158"/>
      <c r="N749" s="158"/>
      <c r="O749" s="162"/>
      <c r="P749" s="162"/>
      <c r="Q749" s="162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  <c r="AB749" s="236"/>
    </row>
    <row r="750" spans="1:28" ht="21">
      <c r="A750" s="236"/>
      <c r="B750" s="264"/>
      <c r="C750" s="265"/>
      <c r="D750" s="264"/>
      <c r="E750" s="162"/>
      <c r="F750" s="162"/>
      <c r="G750" s="162"/>
      <c r="H750" s="162"/>
      <c r="I750" s="162"/>
      <c r="J750" s="162"/>
      <c r="K750" s="181"/>
      <c r="L750" s="181"/>
      <c r="M750" s="158"/>
      <c r="N750" s="158"/>
      <c r="O750" s="162"/>
      <c r="P750" s="162"/>
      <c r="Q750" s="162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  <c r="AB750" s="236"/>
    </row>
    <row r="751" spans="1:28" ht="21">
      <c r="A751" s="236"/>
      <c r="B751" s="264"/>
      <c r="C751" s="265"/>
      <c r="D751" s="264"/>
      <c r="E751" s="162"/>
      <c r="F751" s="162"/>
      <c r="G751" s="162"/>
      <c r="H751" s="162"/>
      <c r="I751" s="162"/>
      <c r="J751" s="162"/>
      <c r="K751" s="181"/>
      <c r="L751" s="181"/>
      <c r="M751" s="158"/>
      <c r="N751" s="158"/>
      <c r="O751" s="162"/>
      <c r="P751" s="162"/>
      <c r="Q751" s="162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  <c r="AB751" s="236"/>
    </row>
    <row r="752" spans="1:28" ht="21">
      <c r="A752" s="236"/>
      <c r="B752" s="264"/>
      <c r="C752" s="265"/>
      <c r="D752" s="264"/>
      <c r="E752" s="162"/>
      <c r="F752" s="162"/>
      <c r="G752" s="162"/>
      <c r="H752" s="162"/>
      <c r="I752" s="162"/>
      <c r="J752" s="162"/>
      <c r="K752" s="181"/>
      <c r="L752" s="181"/>
      <c r="M752" s="158"/>
      <c r="N752" s="158"/>
      <c r="O752" s="162"/>
      <c r="P752" s="162"/>
      <c r="Q752" s="162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  <c r="AB752" s="236"/>
    </row>
    <row r="753" spans="1:28" ht="21">
      <c r="A753" s="236"/>
      <c r="B753" s="264"/>
      <c r="C753" s="265"/>
      <c r="D753" s="264"/>
      <c r="E753" s="162"/>
      <c r="F753" s="162"/>
      <c r="G753" s="162"/>
      <c r="H753" s="162"/>
      <c r="I753" s="162"/>
      <c r="J753" s="162"/>
      <c r="K753" s="181"/>
      <c r="L753" s="181"/>
      <c r="M753" s="158"/>
      <c r="N753" s="158"/>
      <c r="O753" s="162"/>
      <c r="P753" s="162"/>
      <c r="Q753" s="162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  <c r="AB753" s="236"/>
    </row>
    <row r="754" spans="1:28" ht="21">
      <c r="A754" s="236"/>
      <c r="B754" s="264"/>
      <c r="C754" s="265"/>
      <c r="D754" s="264"/>
      <c r="E754" s="162"/>
      <c r="F754" s="162"/>
      <c r="G754" s="162"/>
      <c r="H754" s="162"/>
      <c r="I754" s="162"/>
      <c r="J754" s="162"/>
      <c r="K754" s="181"/>
      <c r="L754" s="181"/>
      <c r="M754" s="158"/>
      <c r="N754" s="158"/>
      <c r="O754" s="162"/>
      <c r="P754" s="162"/>
      <c r="Q754" s="162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  <c r="AB754" s="236"/>
    </row>
    <row r="755" spans="1:28" ht="21">
      <c r="A755" s="236"/>
      <c r="B755" s="264"/>
      <c r="C755" s="265"/>
      <c r="D755" s="264"/>
      <c r="E755" s="162"/>
      <c r="F755" s="162"/>
      <c r="G755" s="162"/>
      <c r="H755" s="162"/>
      <c r="I755" s="162"/>
      <c r="J755" s="162"/>
      <c r="K755" s="181"/>
      <c r="L755" s="181"/>
      <c r="M755" s="158"/>
      <c r="N755" s="158"/>
      <c r="O755" s="162"/>
      <c r="P755" s="162"/>
      <c r="Q755" s="162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  <c r="AB755" s="236"/>
    </row>
    <row r="756" spans="1:28" ht="21">
      <c r="A756" s="236"/>
      <c r="B756" s="264"/>
      <c r="C756" s="265"/>
      <c r="D756" s="264"/>
      <c r="E756" s="162"/>
      <c r="F756" s="162"/>
      <c r="G756" s="162"/>
      <c r="H756" s="162"/>
      <c r="I756" s="162"/>
      <c r="J756" s="162"/>
      <c r="K756" s="181"/>
      <c r="L756" s="181"/>
      <c r="M756" s="158"/>
      <c r="N756" s="158"/>
      <c r="O756" s="162"/>
      <c r="P756" s="162"/>
      <c r="Q756" s="162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  <c r="AB756" s="236"/>
    </row>
    <row r="757" spans="1:28" ht="21">
      <c r="A757" s="236"/>
      <c r="B757" s="264"/>
      <c r="C757" s="265"/>
      <c r="D757" s="264"/>
      <c r="E757" s="162"/>
      <c r="F757" s="162"/>
      <c r="G757" s="162"/>
      <c r="H757" s="162"/>
      <c r="I757" s="162"/>
      <c r="J757" s="162"/>
      <c r="K757" s="181"/>
      <c r="L757" s="181"/>
      <c r="M757" s="158"/>
      <c r="N757" s="158"/>
      <c r="O757" s="162"/>
      <c r="P757" s="162"/>
      <c r="Q757" s="162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  <c r="AB757" s="236"/>
    </row>
    <row r="758" spans="1:28" ht="21">
      <c r="A758" s="236"/>
      <c r="B758" s="264"/>
      <c r="C758" s="265"/>
      <c r="D758" s="264"/>
      <c r="E758" s="162"/>
      <c r="F758" s="162"/>
      <c r="G758" s="162"/>
      <c r="H758" s="162"/>
      <c r="I758" s="162"/>
      <c r="J758" s="162"/>
      <c r="K758" s="181"/>
      <c r="L758" s="181"/>
      <c r="M758" s="158"/>
      <c r="N758" s="158"/>
      <c r="O758" s="162"/>
      <c r="P758" s="162"/>
      <c r="Q758" s="162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  <c r="AB758" s="236"/>
    </row>
    <row r="759" spans="1:28" ht="21">
      <c r="A759" s="236"/>
      <c r="B759" s="264"/>
      <c r="C759" s="265"/>
      <c r="D759" s="264"/>
      <c r="E759" s="162"/>
      <c r="F759" s="162"/>
      <c r="G759" s="162"/>
      <c r="H759" s="162"/>
      <c r="I759" s="162"/>
      <c r="J759" s="162"/>
      <c r="K759" s="181"/>
      <c r="L759" s="181"/>
      <c r="M759" s="158"/>
      <c r="N759" s="158"/>
      <c r="O759" s="162"/>
      <c r="P759" s="162"/>
      <c r="Q759" s="162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  <c r="AB759" s="236"/>
    </row>
    <row r="760" spans="1:28" ht="21">
      <c r="A760" s="236"/>
      <c r="B760" s="264"/>
      <c r="C760" s="265"/>
      <c r="D760" s="264"/>
      <c r="E760" s="162"/>
      <c r="F760" s="162"/>
      <c r="G760" s="162"/>
      <c r="H760" s="162"/>
      <c r="I760" s="162"/>
      <c r="J760" s="162"/>
      <c r="K760" s="181"/>
      <c r="L760" s="181"/>
      <c r="M760" s="158"/>
      <c r="N760" s="158"/>
      <c r="O760" s="162"/>
      <c r="P760" s="162"/>
      <c r="Q760" s="162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  <c r="AB760" s="236"/>
    </row>
    <row r="761" spans="1:28" ht="21">
      <c r="A761" s="236"/>
      <c r="B761" s="264"/>
      <c r="C761" s="265"/>
      <c r="D761" s="264"/>
      <c r="E761" s="162"/>
      <c r="F761" s="162"/>
      <c r="G761" s="162"/>
      <c r="H761" s="162"/>
      <c r="I761" s="162"/>
      <c r="J761" s="162"/>
      <c r="K761" s="181"/>
      <c r="L761" s="181"/>
      <c r="M761" s="158"/>
      <c r="N761" s="158"/>
      <c r="O761" s="162"/>
      <c r="P761" s="162"/>
      <c r="Q761" s="162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  <c r="AB761" s="236"/>
    </row>
    <row r="762" spans="1:28" ht="21">
      <c r="A762" s="236"/>
      <c r="B762" s="264"/>
      <c r="C762" s="265"/>
      <c r="D762" s="264"/>
      <c r="E762" s="162"/>
      <c r="F762" s="162"/>
      <c r="G762" s="162"/>
      <c r="H762" s="162"/>
      <c r="I762" s="162"/>
      <c r="J762" s="162"/>
      <c r="K762" s="181"/>
      <c r="L762" s="181"/>
      <c r="M762" s="158"/>
      <c r="N762" s="158"/>
      <c r="O762" s="162"/>
      <c r="P762" s="162"/>
      <c r="Q762" s="162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  <c r="AB762" s="236"/>
    </row>
    <row r="763" spans="1:28" ht="21">
      <c r="A763" s="236"/>
      <c r="B763" s="264"/>
      <c r="C763" s="265"/>
      <c r="D763" s="264"/>
      <c r="E763" s="162"/>
      <c r="F763" s="162"/>
      <c r="G763" s="162"/>
      <c r="H763" s="162"/>
      <c r="I763" s="162"/>
      <c r="J763" s="162"/>
      <c r="K763" s="181"/>
      <c r="L763" s="181"/>
      <c r="M763" s="158"/>
      <c r="N763" s="158"/>
      <c r="O763" s="162"/>
      <c r="P763" s="162"/>
      <c r="Q763" s="162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  <c r="AB763" s="236"/>
    </row>
    <row r="764" spans="1:28" ht="21">
      <c r="A764" s="236"/>
      <c r="B764" s="264"/>
      <c r="C764" s="265"/>
      <c r="D764" s="264"/>
      <c r="E764" s="162"/>
      <c r="F764" s="162"/>
      <c r="G764" s="162"/>
      <c r="H764" s="162"/>
      <c r="I764" s="162"/>
      <c r="J764" s="162"/>
      <c r="K764" s="181"/>
      <c r="L764" s="181"/>
      <c r="M764" s="158"/>
      <c r="N764" s="158"/>
      <c r="O764" s="162"/>
      <c r="P764" s="162"/>
      <c r="Q764" s="162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  <c r="AB764" s="236"/>
    </row>
    <row r="765" spans="1:28" ht="21">
      <c r="A765" s="236"/>
      <c r="B765" s="264"/>
      <c r="C765" s="265"/>
      <c r="D765" s="264"/>
      <c r="E765" s="162"/>
      <c r="F765" s="162"/>
      <c r="G765" s="162"/>
      <c r="H765" s="162"/>
      <c r="I765" s="162"/>
      <c r="J765" s="162"/>
      <c r="K765" s="181"/>
      <c r="L765" s="181"/>
      <c r="M765" s="158"/>
      <c r="N765" s="158"/>
      <c r="O765" s="162"/>
      <c r="P765" s="162"/>
      <c r="Q765" s="162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  <c r="AB765" s="236"/>
    </row>
    <row r="766" spans="1:28" ht="21">
      <c r="A766" s="236"/>
      <c r="B766" s="264"/>
      <c r="C766" s="265"/>
      <c r="D766" s="264"/>
      <c r="E766" s="162"/>
      <c r="F766" s="162"/>
      <c r="G766" s="162"/>
      <c r="H766" s="162"/>
      <c r="I766" s="162"/>
      <c r="J766" s="162"/>
      <c r="K766" s="181"/>
      <c r="L766" s="181"/>
      <c r="M766" s="158"/>
      <c r="N766" s="158"/>
      <c r="O766" s="162"/>
      <c r="P766" s="162"/>
      <c r="Q766" s="162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  <c r="AB766" s="236"/>
    </row>
    <row r="767" spans="1:28" ht="21">
      <c r="A767" s="236"/>
      <c r="B767" s="264"/>
      <c r="C767" s="265"/>
      <c r="D767" s="264"/>
      <c r="E767" s="162"/>
      <c r="F767" s="162"/>
      <c r="G767" s="162"/>
      <c r="H767" s="162"/>
      <c r="I767" s="162"/>
      <c r="J767" s="162"/>
      <c r="K767" s="181"/>
      <c r="L767" s="181"/>
      <c r="M767" s="158"/>
      <c r="N767" s="158"/>
      <c r="O767" s="162"/>
      <c r="P767" s="162"/>
      <c r="Q767" s="162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  <c r="AB767" s="236"/>
    </row>
    <row r="768" spans="1:28" ht="21">
      <c r="A768" s="236"/>
      <c r="B768" s="264"/>
      <c r="C768" s="265"/>
      <c r="D768" s="264"/>
      <c r="E768" s="162"/>
      <c r="F768" s="162"/>
      <c r="G768" s="162"/>
      <c r="H768" s="162"/>
      <c r="I768" s="162"/>
      <c r="J768" s="162"/>
      <c r="K768" s="181"/>
      <c r="L768" s="181"/>
      <c r="M768" s="158"/>
      <c r="N768" s="158"/>
      <c r="O768" s="162"/>
      <c r="P768" s="162"/>
      <c r="Q768" s="162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  <c r="AB768" s="236"/>
    </row>
    <row r="769" spans="1:28" ht="21">
      <c r="A769" s="236"/>
      <c r="B769" s="264"/>
      <c r="C769" s="265"/>
      <c r="D769" s="264"/>
      <c r="E769" s="162"/>
      <c r="F769" s="162"/>
      <c r="G769" s="162"/>
      <c r="H769" s="162"/>
      <c r="I769" s="162"/>
      <c r="J769" s="162"/>
      <c r="K769" s="181"/>
      <c r="L769" s="181"/>
      <c r="M769" s="158"/>
      <c r="N769" s="158"/>
      <c r="O769" s="162"/>
      <c r="P769" s="162"/>
      <c r="Q769" s="162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  <c r="AB769" s="236"/>
    </row>
    <row r="770" spans="1:28" ht="21">
      <c r="A770" s="236"/>
      <c r="B770" s="264"/>
      <c r="C770" s="265"/>
      <c r="D770" s="264"/>
      <c r="E770" s="162"/>
      <c r="F770" s="162"/>
      <c r="G770" s="162"/>
      <c r="H770" s="162"/>
      <c r="I770" s="162"/>
      <c r="J770" s="162"/>
      <c r="K770" s="181"/>
      <c r="L770" s="181"/>
      <c r="M770" s="158"/>
      <c r="N770" s="158"/>
      <c r="O770" s="162"/>
      <c r="P770" s="162"/>
      <c r="Q770" s="162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  <c r="AB770" s="236"/>
    </row>
    <row r="771" spans="1:28" ht="21">
      <c r="A771" s="236"/>
      <c r="B771" s="264"/>
      <c r="C771" s="265"/>
      <c r="D771" s="264"/>
      <c r="E771" s="162"/>
      <c r="F771" s="162"/>
      <c r="G771" s="162"/>
      <c r="H771" s="162"/>
      <c r="I771" s="162"/>
      <c r="J771" s="162"/>
      <c r="K771" s="181"/>
      <c r="L771" s="181"/>
      <c r="M771" s="158"/>
      <c r="N771" s="158"/>
      <c r="O771" s="162"/>
      <c r="P771" s="162"/>
      <c r="Q771" s="162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  <c r="AB771" s="236"/>
    </row>
    <row r="772" spans="1:28" ht="21">
      <c r="A772" s="236"/>
      <c r="B772" s="264"/>
      <c r="C772" s="265"/>
      <c r="D772" s="264"/>
      <c r="E772" s="162"/>
      <c r="F772" s="162"/>
      <c r="G772" s="162"/>
      <c r="H772" s="162"/>
      <c r="I772" s="162"/>
      <c r="J772" s="162"/>
      <c r="K772" s="181"/>
      <c r="L772" s="181"/>
      <c r="M772" s="158"/>
      <c r="N772" s="158"/>
      <c r="O772" s="162"/>
      <c r="P772" s="162"/>
      <c r="Q772" s="162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  <c r="AB772" s="236"/>
    </row>
    <row r="773" spans="1:28" ht="21">
      <c r="A773" s="236"/>
      <c r="B773" s="264"/>
      <c r="C773" s="265"/>
      <c r="D773" s="264"/>
      <c r="E773" s="162"/>
      <c r="F773" s="162"/>
      <c r="G773" s="162"/>
      <c r="H773" s="162"/>
      <c r="I773" s="162"/>
      <c r="J773" s="162"/>
      <c r="K773" s="181"/>
      <c r="L773" s="181"/>
      <c r="M773" s="158"/>
      <c r="N773" s="158"/>
      <c r="O773" s="162"/>
      <c r="P773" s="162"/>
      <c r="Q773" s="162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  <c r="AB773" s="236"/>
    </row>
    <row r="774" spans="1:28" ht="21">
      <c r="A774" s="236"/>
      <c r="B774" s="264"/>
      <c r="C774" s="265"/>
      <c r="D774" s="264"/>
      <c r="E774" s="162"/>
      <c r="F774" s="162"/>
      <c r="G774" s="162"/>
      <c r="H774" s="162"/>
      <c r="I774" s="162"/>
      <c r="J774" s="162"/>
      <c r="K774" s="181"/>
      <c r="L774" s="181"/>
      <c r="M774" s="158"/>
      <c r="N774" s="158"/>
      <c r="O774" s="162"/>
      <c r="P774" s="162"/>
      <c r="Q774" s="162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  <c r="AB774" s="236"/>
    </row>
    <row r="775" spans="1:28" ht="21">
      <c r="A775" s="236"/>
      <c r="B775" s="264"/>
      <c r="C775" s="265"/>
      <c r="D775" s="264"/>
      <c r="E775" s="162"/>
      <c r="F775" s="162"/>
      <c r="G775" s="162"/>
      <c r="H775" s="162"/>
      <c r="I775" s="162"/>
      <c r="J775" s="162"/>
      <c r="K775" s="181"/>
      <c r="L775" s="181"/>
      <c r="M775" s="158"/>
      <c r="N775" s="158"/>
      <c r="O775" s="162"/>
      <c r="P775" s="162"/>
      <c r="Q775" s="162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  <c r="AB775" s="236"/>
    </row>
    <row r="776" spans="1:28" ht="21">
      <c r="A776" s="236"/>
      <c r="B776" s="264"/>
      <c r="C776" s="265"/>
      <c r="D776" s="264"/>
      <c r="E776" s="162"/>
      <c r="F776" s="162"/>
      <c r="G776" s="162"/>
      <c r="H776" s="162"/>
      <c r="I776" s="162"/>
      <c r="J776" s="162"/>
      <c r="K776" s="181"/>
      <c r="L776" s="181"/>
      <c r="M776" s="158"/>
      <c r="N776" s="158"/>
      <c r="O776" s="162"/>
      <c r="P776" s="162"/>
      <c r="Q776" s="162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  <c r="AB776" s="236"/>
    </row>
    <row r="777" spans="1:28" ht="21">
      <c r="A777" s="236"/>
      <c r="B777" s="264"/>
      <c r="C777" s="265"/>
      <c r="D777" s="264"/>
      <c r="E777" s="162"/>
      <c r="F777" s="162"/>
      <c r="G777" s="162"/>
      <c r="H777" s="162"/>
      <c r="I777" s="162"/>
      <c r="J777" s="162"/>
      <c r="K777" s="181"/>
      <c r="L777" s="181"/>
      <c r="M777" s="158"/>
      <c r="N777" s="158"/>
      <c r="O777" s="162"/>
      <c r="P777" s="162"/>
      <c r="Q777" s="162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  <c r="AB777" s="236"/>
    </row>
    <row r="778" spans="1:28" ht="21">
      <c r="A778" s="236"/>
      <c r="B778" s="264"/>
      <c r="C778" s="265"/>
      <c r="D778" s="264"/>
      <c r="E778" s="162"/>
      <c r="F778" s="162"/>
      <c r="G778" s="162"/>
      <c r="H778" s="162"/>
      <c r="I778" s="162"/>
      <c r="J778" s="162"/>
      <c r="K778" s="181"/>
      <c r="L778" s="181"/>
      <c r="M778" s="158"/>
      <c r="N778" s="158"/>
      <c r="O778" s="162"/>
      <c r="P778" s="162"/>
      <c r="Q778" s="162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  <c r="AB778" s="236"/>
    </row>
    <row r="779" spans="1:28" ht="21">
      <c r="A779" s="236"/>
      <c r="B779" s="264"/>
      <c r="C779" s="265"/>
      <c r="D779" s="264"/>
      <c r="E779" s="162"/>
      <c r="F779" s="162"/>
      <c r="G779" s="162"/>
      <c r="H779" s="162"/>
      <c r="I779" s="162"/>
      <c r="J779" s="162"/>
      <c r="K779" s="181"/>
      <c r="L779" s="181"/>
      <c r="M779" s="158"/>
      <c r="N779" s="158"/>
      <c r="O779" s="162"/>
      <c r="P779" s="162"/>
      <c r="Q779" s="162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  <c r="AB779" s="236"/>
    </row>
    <row r="780" spans="1:28" ht="21">
      <c r="A780" s="236"/>
      <c r="B780" s="264"/>
      <c r="C780" s="265"/>
      <c r="D780" s="264"/>
      <c r="E780" s="162"/>
      <c r="F780" s="162"/>
      <c r="G780" s="162"/>
      <c r="H780" s="162"/>
      <c r="I780" s="162"/>
      <c r="J780" s="162"/>
      <c r="K780" s="181"/>
      <c r="L780" s="181"/>
      <c r="M780" s="158"/>
      <c r="N780" s="158"/>
      <c r="O780" s="162"/>
      <c r="P780" s="162"/>
      <c r="Q780" s="162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  <c r="AB780" s="236"/>
    </row>
    <row r="781" spans="1:28" ht="21">
      <c r="A781" s="236"/>
      <c r="B781" s="264"/>
      <c r="C781" s="265"/>
      <c r="D781" s="264"/>
      <c r="E781" s="162"/>
      <c r="F781" s="162"/>
      <c r="G781" s="162"/>
      <c r="H781" s="162"/>
      <c r="I781" s="162"/>
      <c r="J781" s="162"/>
      <c r="K781" s="181"/>
      <c r="L781" s="181"/>
      <c r="M781" s="158"/>
      <c r="N781" s="158"/>
      <c r="O781" s="162"/>
      <c r="P781" s="162"/>
      <c r="Q781" s="162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  <c r="AB781" s="236"/>
    </row>
    <row r="782" spans="1:28" ht="21">
      <c r="A782" s="236"/>
      <c r="B782" s="264"/>
      <c r="C782" s="265"/>
      <c r="D782" s="264"/>
      <c r="E782" s="162"/>
      <c r="F782" s="162"/>
      <c r="G782" s="162"/>
      <c r="H782" s="162"/>
      <c r="I782" s="162"/>
      <c r="J782" s="162"/>
      <c r="K782" s="181"/>
      <c r="L782" s="181"/>
      <c r="M782" s="158"/>
      <c r="N782" s="158"/>
      <c r="O782" s="162"/>
      <c r="P782" s="162"/>
      <c r="Q782" s="162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  <c r="AB782" s="236"/>
    </row>
    <row r="783" spans="1:28" ht="21">
      <c r="A783" s="236"/>
      <c r="B783" s="264"/>
      <c r="C783" s="265"/>
      <c r="D783" s="264"/>
      <c r="E783" s="162"/>
      <c r="F783" s="162"/>
      <c r="G783" s="162"/>
      <c r="H783" s="162"/>
      <c r="I783" s="162"/>
      <c r="J783" s="162"/>
      <c r="K783" s="181"/>
      <c r="L783" s="181"/>
      <c r="M783" s="158"/>
      <c r="N783" s="158"/>
      <c r="O783" s="162"/>
      <c r="P783" s="162"/>
      <c r="Q783" s="162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  <c r="AB783" s="236"/>
    </row>
    <row r="784" spans="1:28" ht="21">
      <c r="A784" s="236"/>
      <c r="B784" s="264"/>
      <c r="C784" s="265"/>
      <c r="D784" s="264"/>
      <c r="E784" s="162"/>
      <c r="F784" s="162"/>
      <c r="G784" s="162"/>
      <c r="H784" s="162"/>
      <c r="I784" s="162"/>
      <c r="J784" s="162"/>
      <c r="K784" s="181"/>
      <c r="L784" s="181"/>
      <c r="M784" s="158"/>
      <c r="N784" s="158"/>
      <c r="O784" s="162"/>
      <c r="P784" s="162"/>
      <c r="Q784" s="162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  <c r="AB784" s="236"/>
    </row>
    <row r="785" spans="1:28" ht="21">
      <c r="A785" s="236"/>
      <c r="B785" s="264"/>
      <c r="C785" s="265"/>
      <c r="D785" s="264"/>
      <c r="E785" s="162"/>
      <c r="F785" s="162"/>
      <c r="G785" s="162"/>
      <c r="H785" s="162"/>
      <c r="I785" s="162"/>
      <c r="J785" s="162"/>
      <c r="K785" s="181"/>
      <c r="L785" s="181"/>
      <c r="M785" s="158"/>
      <c r="N785" s="158"/>
      <c r="O785" s="162"/>
      <c r="P785" s="162"/>
      <c r="Q785" s="162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  <c r="AB785" s="236"/>
    </row>
    <row r="786" spans="1:28" ht="21">
      <c r="A786" s="236"/>
      <c r="B786" s="264"/>
      <c r="C786" s="265"/>
      <c r="D786" s="264"/>
      <c r="E786" s="162"/>
      <c r="F786" s="162"/>
      <c r="G786" s="162"/>
      <c r="H786" s="162"/>
      <c r="I786" s="162"/>
      <c r="J786" s="162"/>
      <c r="K786" s="181"/>
      <c r="L786" s="181"/>
      <c r="M786" s="158"/>
      <c r="N786" s="158"/>
      <c r="O786" s="162"/>
      <c r="P786" s="162"/>
      <c r="Q786" s="162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  <c r="AB786" s="236"/>
    </row>
    <row r="787" spans="1:28" ht="21">
      <c r="A787" s="236"/>
      <c r="B787" s="264"/>
      <c r="C787" s="265"/>
      <c r="D787" s="264"/>
      <c r="E787" s="162"/>
      <c r="F787" s="162"/>
      <c r="G787" s="162"/>
      <c r="H787" s="162"/>
      <c r="I787" s="162"/>
      <c r="J787" s="162"/>
      <c r="K787" s="181"/>
      <c r="L787" s="181"/>
      <c r="M787" s="158"/>
      <c r="N787" s="158"/>
      <c r="O787" s="162"/>
      <c r="P787" s="162"/>
      <c r="Q787" s="162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  <c r="AB787" s="236"/>
    </row>
    <row r="788" spans="1:28" ht="21">
      <c r="A788" s="236"/>
      <c r="B788" s="264"/>
      <c r="C788" s="265"/>
      <c r="D788" s="264"/>
      <c r="E788" s="162"/>
      <c r="F788" s="162"/>
      <c r="G788" s="162"/>
      <c r="H788" s="162"/>
      <c r="I788" s="162"/>
      <c r="J788" s="162"/>
      <c r="K788" s="181"/>
      <c r="L788" s="181"/>
      <c r="M788" s="158"/>
      <c r="N788" s="158"/>
      <c r="O788" s="162"/>
      <c r="P788" s="162"/>
      <c r="Q788" s="162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  <c r="AB788" s="236"/>
    </row>
    <row r="789" spans="1:28" ht="21">
      <c r="A789" s="236"/>
      <c r="B789" s="264"/>
      <c r="C789" s="265"/>
      <c r="D789" s="264"/>
      <c r="E789" s="162"/>
      <c r="F789" s="162"/>
      <c r="G789" s="162"/>
      <c r="H789" s="162"/>
      <c r="I789" s="162"/>
      <c r="J789" s="162"/>
      <c r="K789" s="181"/>
      <c r="L789" s="181"/>
      <c r="M789" s="158"/>
      <c r="N789" s="158"/>
      <c r="O789" s="162"/>
      <c r="P789" s="162"/>
      <c r="Q789" s="162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  <c r="AB789" s="236"/>
    </row>
    <row r="790" spans="1:28" ht="21">
      <c r="A790" s="236"/>
      <c r="B790" s="264"/>
      <c r="C790" s="265"/>
      <c r="D790" s="264"/>
      <c r="E790" s="162"/>
      <c r="F790" s="162"/>
      <c r="G790" s="162"/>
      <c r="H790" s="162"/>
      <c r="I790" s="162"/>
      <c r="J790" s="162"/>
      <c r="K790" s="181"/>
      <c r="L790" s="181"/>
      <c r="M790" s="158"/>
      <c r="N790" s="158"/>
      <c r="O790" s="162"/>
      <c r="P790" s="162"/>
      <c r="Q790" s="162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  <c r="AB790" s="236"/>
    </row>
    <row r="791" spans="1:28" ht="21">
      <c r="A791" s="236"/>
      <c r="B791" s="264"/>
      <c r="C791" s="265"/>
      <c r="D791" s="264"/>
      <c r="E791" s="162"/>
      <c r="F791" s="162"/>
      <c r="G791" s="162"/>
      <c r="H791" s="162"/>
      <c r="I791" s="162"/>
      <c r="J791" s="162"/>
      <c r="K791" s="181"/>
      <c r="L791" s="181"/>
      <c r="M791" s="158"/>
      <c r="N791" s="158"/>
      <c r="O791" s="162"/>
      <c r="P791" s="162"/>
      <c r="Q791" s="162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  <c r="AB791" s="236"/>
    </row>
    <row r="792" spans="1:28" ht="21">
      <c r="A792" s="236"/>
      <c r="B792" s="264"/>
      <c r="C792" s="265"/>
      <c r="D792" s="264"/>
      <c r="E792" s="162"/>
      <c r="F792" s="162"/>
      <c r="G792" s="162"/>
      <c r="H792" s="162"/>
      <c r="I792" s="162"/>
      <c r="J792" s="162"/>
      <c r="K792" s="181"/>
      <c r="L792" s="181"/>
      <c r="M792" s="158"/>
      <c r="N792" s="158"/>
      <c r="O792" s="162"/>
      <c r="P792" s="162"/>
      <c r="Q792" s="162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  <c r="AB792" s="236"/>
    </row>
    <row r="793" spans="1:28" ht="21">
      <c r="A793" s="236"/>
      <c r="B793" s="264"/>
      <c r="C793" s="265"/>
      <c r="D793" s="264"/>
      <c r="E793" s="162"/>
      <c r="F793" s="162"/>
      <c r="G793" s="162"/>
      <c r="H793" s="162"/>
      <c r="I793" s="162"/>
      <c r="J793" s="162"/>
      <c r="K793" s="181"/>
      <c r="L793" s="181"/>
      <c r="M793" s="158"/>
      <c r="N793" s="158"/>
      <c r="O793" s="162"/>
      <c r="P793" s="162"/>
      <c r="Q793" s="162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  <c r="AB793" s="236"/>
    </row>
    <row r="794" spans="1:28" ht="21">
      <c r="A794" s="236"/>
      <c r="B794" s="264"/>
      <c r="C794" s="265"/>
      <c r="D794" s="264"/>
      <c r="E794" s="162"/>
      <c r="F794" s="162"/>
      <c r="G794" s="162"/>
      <c r="H794" s="162"/>
      <c r="I794" s="162"/>
      <c r="J794" s="162"/>
      <c r="K794" s="181"/>
      <c r="L794" s="181"/>
      <c r="M794" s="158"/>
      <c r="N794" s="158"/>
      <c r="O794" s="162"/>
      <c r="P794" s="162"/>
      <c r="Q794" s="162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  <c r="AB794" s="236"/>
    </row>
    <row r="795" spans="1:28" ht="21">
      <c r="A795" s="236"/>
      <c r="B795" s="264"/>
      <c r="C795" s="265"/>
      <c r="D795" s="264"/>
      <c r="E795" s="162"/>
      <c r="F795" s="162"/>
      <c r="G795" s="162"/>
      <c r="H795" s="162"/>
      <c r="I795" s="162"/>
      <c r="J795" s="162"/>
      <c r="K795" s="181"/>
      <c r="L795" s="181"/>
      <c r="M795" s="158"/>
      <c r="N795" s="158"/>
      <c r="O795" s="162"/>
      <c r="P795" s="162"/>
      <c r="Q795" s="162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  <c r="AB795" s="236"/>
    </row>
    <row r="796" spans="1:28" ht="21">
      <c r="A796" s="236"/>
      <c r="B796" s="264"/>
      <c r="C796" s="265"/>
      <c r="D796" s="264"/>
      <c r="E796" s="162"/>
      <c r="F796" s="162"/>
      <c r="G796" s="162"/>
      <c r="H796" s="162"/>
      <c r="I796" s="162"/>
      <c r="J796" s="162"/>
      <c r="K796" s="181"/>
      <c r="L796" s="181"/>
      <c r="M796" s="158"/>
      <c r="N796" s="158"/>
      <c r="O796" s="162"/>
      <c r="P796" s="162"/>
      <c r="Q796" s="162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  <c r="AB796" s="236"/>
    </row>
    <row r="797" spans="1:28" ht="21">
      <c r="A797" s="236"/>
      <c r="B797" s="264"/>
      <c r="C797" s="265"/>
      <c r="D797" s="264"/>
      <c r="E797" s="162"/>
      <c r="F797" s="162"/>
      <c r="G797" s="162"/>
      <c r="H797" s="162"/>
      <c r="I797" s="162"/>
      <c r="J797" s="162"/>
      <c r="K797" s="181"/>
      <c r="L797" s="181"/>
      <c r="M797" s="158"/>
      <c r="N797" s="158"/>
      <c r="O797" s="162"/>
      <c r="P797" s="162"/>
      <c r="Q797" s="162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  <c r="AB797" s="236"/>
    </row>
    <row r="798" spans="1:28" ht="21">
      <c r="A798" s="236"/>
      <c r="B798" s="264"/>
      <c r="C798" s="265"/>
      <c r="D798" s="264"/>
      <c r="E798" s="162"/>
      <c r="F798" s="162"/>
      <c r="G798" s="162"/>
      <c r="H798" s="162"/>
      <c r="I798" s="162"/>
      <c r="J798" s="162"/>
      <c r="K798" s="181"/>
      <c r="L798" s="181"/>
      <c r="M798" s="158"/>
      <c r="N798" s="158"/>
      <c r="O798" s="162"/>
      <c r="P798" s="162"/>
      <c r="Q798" s="162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  <c r="AB798" s="236"/>
    </row>
    <row r="799" spans="1:28" ht="21">
      <c r="A799" s="236"/>
      <c r="B799" s="264"/>
      <c r="C799" s="265"/>
      <c r="D799" s="264"/>
      <c r="E799" s="162"/>
      <c r="F799" s="162"/>
      <c r="G799" s="162"/>
      <c r="H799" s="162"/>
      <c r="I799" s="162"/>
      <c r="J799" s="162"/>
      <c r="K799" s="181"/>
      <c r="L799" s="181"/>
      <c r="M799" s="158"/>
      <c r="N799" s="158"/>
      <c r="O799" s="162"/>
      <c r="P799" s="162"/>
      <c r="Q799" s="162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  <c r="AB799" s="236"/>
    </row>
    <row r="800" spans="1:28" ht="21">
      <c r="A800" s="236"/>
      <c r="B800" s="264"/>
      <c r="C800" s="265"/>
      <c r="D800" s="264"/>
      <c r="E800" s="162"/>
      <c r="F800" s="162"/>
      <c r="G800" s="162"/>
      <c r="H800" s="162"/>
      <c r="I800" s="162"/>
      <c r="J800" s="162"/>
      <c r="K800" s="181"/>
      <c r="L800" s="181"/>
      <c r="M800" s="158"/>
      <c r="N800" s="158"/>
      <c r="O800" s="162"/>
      <c r="P800" s="162"/>
      <c r="Q800" s="162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  <c r="AB800" s="236"/>
    </row>
    <row r="801" spans="1:28" ht="21">
      <c r="A801" s="236"/>
      <c r="B801" s="264"/>
      <c r="C801" s="265"/>
      <c r="D801" s="264"/>
      <c r="E801" s="162"/>
      <c r="F801" s="162"/>
      <c r="G801" s="162"/>
      <c r="H801" s="162"/>
      <c r="I801" s="162"/>
      <c r="J801" s="162"/>
      <c r="K801" s="181"/>
      <c r="L801" s="181"/>
      <c r="M801" s="158"/>
      <c r="N801" s="158"/>
      <c r="O801" s="162"/>
      <c r="P801" s="162"/>
      <c r="Q801" s="162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  <c r="AB801" s="236"/>
    </row>
    <row r="802" spans="1:28" ht="21">
      <c r="A802" s="236"/>
      <c r="B802" s="264"/>
      <c r="C802" s="265"/>
      <c r="D802" s="264"/>
      <c r="E802" s="162"/>
      <c r="F802" s="162"/>
      <c r="G802" s="162"/>
      <c r="H802" s="162"/>
      <c r="I802" s="162"/>
      <c r="J802" s="162"/>
      <c r="K802" s="181"/>
      <c r="L802" s="181"/>
      <c r="M802" s="158"/>
      <c r="N802" s="158"/>
      <c r="O802" s="162"/>
      <c r="P802" s="162"/>
      <c r="Q802" s="162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  <c r="AB802" s="236"/>
    </row>
    <row r="803" spans="1:28" ht="21">
      <c r="A803" s="236"/>
      <c r="B803" s="264"/>
      <c r="C803" s="265"/>
      <c r="D803" s="264"/>
      <c r="E803" s="162"/>
      <c r="F803" s="162"/>
      <c r="G803" s="162"/>
      <c r="H803" s="162"/>
      <c r="I803" s="162"/>
      <c r="J803" s="162"/>
      <c r="K803" s="181"/>
      <c r="L803" s="181"/>
      <c r="M803" s="158"/>
      <c r="N803" s="158"/>
      <c r="O803" s="162"/>
      <c r="P803" s="162"/>
      <c r="Q803" s="162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  <c r="AB803" s="236"/>
    </row>
    <row r="804" spans="1:28" ht="21">
      <c r="A804" s="236"/>
      <c r="B804" s="264"/>
      <c r="C804" s="265"/>
      <c r="D804" s="264"/>
      <c r="E804" s="162"/>
      <c r="F804" s="162"/>
      <c r="G804" s="162"/>
      <c r="H804" s="162"/>
      <c r="I804" s="162"/>
      <c r="J804" s="162"/>
      <c r="K804" s="181"/>
      <c r="L804" s="181"/>
      <c r="M804" s="158"/>
      <c r="N804" s="158"/>
      <c r="O804" s="162"/>
      <c r="P804" s="162"/>
      <c r="Q804" s="162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  <c r="AB804" s="236"/>
    </row>
    <row r="805" spans="1:28" ht="21">
      <c r="A805" s="236"/>
      <c r="B805" s="264"/>
      <c r="C805" s="265"/>
      <c r="D805" s="264"/>
      <c r="E805" s="162"/>
      <c r="F805" s="162"/>
      <c r="G805" s="162"/>
      <c r="H805" s="162"/>
      <c r="I805" s="162"/>
      <c r="J805" s="162"/>
      <c r="K805" s="181"/>
      <c r="L805" s="181"/>
      <c r="M805" s="158"/>
      <c r="N805" s="158"/>
      <c r="O805" s="162"/>
      <c r="P805" s="162"/>
      <c r="Q805" s="162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  <c r="AB805" s="236"/>
    </row>
    <row r="806" spans="1:28" ht="21">
      <c r="A806" s="236"/>
      <c r="B806" s="264"/>
      <c r="C806" s="265"/>
      <c r="D806" s="264"/>
      <c r="E806" s="162"/>
      <c r="F806" s="162"/>
      <c r="G806" s="162"/>
      <c r="H806" s="162"/>
      <c r="I806" s="162"/>
      <c r="J806" s="162"/>
      <c r="K806" s="181"/>
      <c r="L806" s="181"/>
      <c r="M806" s="158"/>
      <c r="N806" s="158"/>
      <c r="O806" s="162"/>
      <c r="P806" s="162"/>
      <c r="Q806" s="162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  <c r="AB806" s="236"/>
    </row>
    <row r="807" spans="1:28" ht="21">
      <c r="A807" s="236"/>
      <c r="B807" s="264"/>
      <c r="C807" s="265"/>
      <c r="D807" s="264"/>
      <c r="E807" s="162"/>
      <c r="F807" s="162"/>
      <c r="G807" s="162"/>
      <c r="H807" s="162"/>
      <c r="I807" s="162"/>
      <c r="J807" s="162"/>
      <c r="K807" s="181"/>
      <c r="L807" s="181"/>
      <c r="M807" s="158"/>
      <c r="N807" s="158"/>
      <c r="O807" s="162"/>
      <c r="P807" s="162"/>
      <c r="Q807" s="162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  <c r="AB807" s="236"/>
    </row>
    <row r="808" spans="1:28" ht="21">
      <c r="A808" s="236"/>
      <c r="B808" s="264"/>
      <c r="C808" s="265"/>
      <c r="D808" s="264"/>
      <c r="E808" s="162"/>
      <c r="F808" s="162"/>
      <c r="G808" s="162"/>
      <c r="H808" s="162"/>
      <c r="I808" s="162"/>
      <c r="J808" s="162"/>
      <c r="K808" s="181"/>
      <c r="L808" s="181"/>
      <c r="M808" s="158"/>
      <c r="N808" s="158"/>
      <c r="O808" s="162"/>
      <c r="P808" s="162"/>
      <c r="Q808" s="162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  <c r="AB808" s="236"/>
    </row>
    <row r="809" spans="1:28" ht="21">
      <c r="A809" s="236"/>
      <c r="B809" s="264"/>
      <c r="C809" s="265"/>
      <c r="D809" s="264"/>
      <c r="E809" s="162"/>
      <c r="F809" s="162"/>
      <c r="G809" s="162"/>
      <c r="H809" s="162"/>
      <c r="I809" s="162"/>
      <c r="J809" s="162"/>
      <c r="K809" s="181"/>
      <c r="L809" s="181"/>
      <c r="M809" s="158"/>
      <c r="N809" s="158"/>
      <c r="O809" s="162"/>
      <c r="P809" s="162"/>
      <c r="Q809" s="162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  <c r="AB809" s="236"/>
    </row>
    <row r="810" spans="1:28" ht="21">
      <c r="A810" s="236"/>
      <c r="B810" s="264"/>
      <c r="C810" s="265"/>
      <c r="D810" s="264"/>
      <c r="E810" s="162"/>
      <c r="F810" s="162"/>
      <c r="G810" s="162"/>
      <c r="H810" s="162"/>
      <c r="I810" s="162"/>
      <c r="J810" s="162"/>
      <c r="K810" s="181"/>
      <c r="L810" s="181"/>
      <c r="M810" s="158"/>
      <c r="N810" s="158"/>
      <c r="O810" s="162"/>
      <c r="P810" s="162"/>
      <c r="Q810" s="162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  <c r="AB810" s="236"/>
    </row>
    <row r="811" spans="1:28" ht="21">
      <c r="A811" s="236"/>
      <c r="B811" s="264"/>
      <c r="C811" s="265"/>
      <c r="D811" s="264"/>
      <c r="E811" s="162"/>
      <c r="F811" s="162"/>
      <c r="G811" s="162"/>
      <c r="H811" s="162"/>
      <c r="I811" s="162"/>
      <c r="J811" s="162"/>
      <c r="K811" s="181"/>
      <c r="L811" s="181"/>
      <c r="M811" s="158"/>
      <c r="N811" s="158"/>
      <c r="O811" s="162"/>
      <c r="P811" s="162"/>
      <c r="Q811" s="162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  <c r="AB811" s="236"/>
    </row>
    <row r="812" spans="1:28" ht="21">
      <c r="A812" s="236"/>
      <c r="B812" s="264"/>
      <c r="C812" s="265"/>
      <c r="D812" s="264"/>
      <c r="E812" s="162"/>
      <c r="F812" s="162"/>
      <c r="G812" s="162"/>
      <c r="H812" s="162"/>
      <c r="I812" s="162"/>
      <c r="J812" s="162"/>
      <c r="K812" s="181"/>
      <c r="L812" s="181"/>
      <c r="M812" s="158"/>
      <c r="N812" s="158"/>
      <c r="O812" s="162"/>
      <c r="P812" s="162"/>
      <c r="Q812" s="162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  <c r="AB812" s="236"/>
    </row>
    <row r="813" spans="1:28" ht="21">
      <c r="A813" s="236"/>
      <c r="B813" s="264"/>
      <c r="C813" s="265"/>
      <c r="D813" s="264"/>
      <c r="E813" s="162"/>
      <c r="F813" s="162"/>
      <c r="G813" s="162"/>
      <c r="H813" s="162"/>
      <c r="I813" s="162"/>
      <c r="J813" s="162"/>
      <c r="K813" s="181"/>
      <c r="L813" s="181"/>
      <c r="M813" s="158"/>
      <c r="N813" s="158"/>
      <c r="O813" s="162"/>
      <c r="P813" s="162"/>
      <c r="Q813" s="162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  <c r="AB813" s="236"/>
    </row>
    <row r="814" spans="1:28" ht="21">
      <c r="A814" s="236"/>
      <c r="B814" s="264"/>
      <c r="C814" s="265"/>
      <c r="D814" s="264"/>
      <c r="E814" s="162"/>
      <c r="F814" s="162"/>
      <c r="G814" s="162"/>
      <c r="H814" s="162"/>
      <c r="I814" s="162"/>
      <c r="J814" s="162"/>
      <c r="K814" s="181"/>
      <c r="L814" s="181"/>
      <c r="M814" s="158"/>
      <c r="N814" s="158"/>
      <c r="O814" s="162"/>
      <c r="P814" s="162"/>
      <c r="Q814" s="162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  <c r="AB814" s="236"/>
    </row>
    <row r="815" spans="1:28" ht="21">
      <c r="A815" s="236"/>
      <c r="B815" s="264"/>
      <c r="C815" s="265"/>
      <c r="D815" s="264"/>
      <c r="E815" s="162"/>
      <c r="F815" s="162"/>
      <c r="G815" s="162"/>
      <c r="H815" s="162"/>
      <c r="I815" s="162"/>
      <c r="J815" s="162"/>
      <c r="K815" s="181"/>
      <c r="L815" s="181"/>
      <c r="M815" s="158"/>
      <c r="N815" s="158"/>
      <c r="O815" s="162"/>
      <c r="P815" s="162"/>
      <c r="Q815" s="162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  <c r="AB815" s="236"/>
    </row>
    <row r="816" spans="1:28" ht="21">
      <c r="A816" s="236"/>
      <c r="B816" s="264"/>
      <c r="C816" s="265"/>
      <c r="D816" s="264"/>
      <c r="E816" s="162"/>
      <c r="F816" s="162"/>
      <c r="G816" s="162"/>
      <c r="H816" s="162"/>
      <c r="I816" s="162"/>
      <c r="J816" s="162"/>
      <c r="K816" s="181"/>
      <c r="L816" s="181"/>
      <c r="M816" s="158"/>
      <c r="N816" s="158"/>
      <c r="O816" s="162"/>
      <c r="P816" s="162"/>
      <c r="Q816" s="162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  <c r="AB816" s="236"/>
    </row>
    <row r="817" spans="1:28" ht="21">
      <c r="A817" s="236"/>
      <c r="B817" s="264"/>
      <c r="C817" s="265"/>
      <c r="D817" s="264"/>
      <c r="E817" s="162"/>
      <c r="F817" s="162"/>
      <c r="G817" s="162"/>
      <c r="H817" s="162"/>
      <c r="I817" s="162"/>
      <c r="J817" s="162"/>
      <c r="K817" s="181"/>
      <c r="L817" s="181"/>
      <c r="M817" s="158"/>
      <c r="N817" s="158"/>
      <c r="O817" s="162"/>
      <c r="P817" s="162"/>
      <c r="Q817" s="162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  <c r="AB817" s="236"/>
    </row>
    <row r="818" spans="1:28" ht="21">
      <c r="A818" s="236"/>
      <c r="B818" s="264"/>
      <c r="C818" s="265"/>
      <c r="D818" s="264"/>
      <c r="E818" s="162"/>
      <c r="F818" s="162"/>
      <c r="G818" s="162"/>
      <c r="H818" s="162"/>
      <c r="I818" s="162"/>
      <c r="J818" s="162"/>
      <c r="K818" s="181"/>
      <c r="L818" s="181"/>
      <c r="M818" s="158"/>
      <c r="N818" s="158"/>
      <c r="O818" s="162"/>
      <c r="P818" s="162"/>
      <c r="Q818" s="162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  <c r="AB818" s="236"/>
    </row>
    <row r="819" spans="1:28" ht="21">
      <c r="A819" s="236"/>
      <c r="B819" s="264"/>
      <c r="C819" s="265"/>
      <c r="D819" s="264"/>
      <c r="E819" s="162"/>
      <c r="F819" s="162"/>
      <c r="G819" s="162"/>
      <c r="H819" s="162"/>
      <c r="I819" s="162"/>
      <c r="J819" s="162"/>
      <c r="K819" s="181"/>
      <c r="L819" s="181"/>
      <c r="M819" s="158"/>
      <c r="N819" s="158"/>
      <c r="O819" s="162"/>
      <c r="P819" s="162"/>
      <c r="Q819" s="162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  <c r="AB819" s="236"/>
    </row>
    <row r="820" spans="1:28" ht="21">
      <c r="A820" s="236"/>
      <c r="B820" s="264"/>
      <c r="C820" s="265"/>
      <c r="D820" s="264"/>
      <c r="E820" s="162"/>
      <c r="F820" s="162"/>
      <c r="G820" s="162"/>
      <c r="H820" s="162"/>
      <c r="I820" s="162"/>
      <c r="J820" s="162"/>
      <c r="K820" s="181"/>
      <c r="L820" s="181"/>
      <c r="M820" s="158"/>
      <c r="N820" s="158"/>
      <c r="O820" s="162"/>
      <c r="P820" s="162"/>
      <c r="Q820" s="162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  <c r="AB820" s="236"/>
    </row>
    <row r="821" spans="1:28" ht="21">
      <c r="A821" s="236"/>
      <c r="B821" s="264"/>
      <c r="C821" s="265"/>
      <c r="D821" s="264"/>
      <c r="E821" s="162"/>
      <c r="F821" s="162"/>
      <c r="G821" s="162"/>
      <c r="H821" s="162"/>
      <c r="I821" s="162"/>
      <c r="J821" s="162"/>
      <c r="K821" s="181"/>
      <c r="L821" s="181"/>
      <c r="M821" s="158"/>
      <c r="N821" s="158"/>
      <c r="O821" s="162"/>
      <c r="P821" s="162"/>
      <c r="Q821" s="162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  <c r="AB821" s="236"/>
    </row>
    <row r="822" spans="1:28" ht="21">
      <c r="A822" s="236"/>
      <c r="B822" s="264"/>
      <c r="C822" s="265"/>
      <c r="D822" s="264"/>
      <c r="E822" s="162"/>
      <c r="F822" s="162"/>
      <c r="G822" s="162"/>
      <c r="H822" s="162"/>
      <c r="I822" s="162"/>
      <c r="J822" s="162"/>
      <c r="K822" s="181"/>
      <c r="L822" s="181"/>
      <c r="M822" s="158"/>
      <c r="N822" s="158"/>
      <c r="O822" s="162"/>
      <c r="P822" s="162"/>
      <c r="Q822" s="162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  <c r="AB822" s="236"/>
    </row>
    <row r="823" spans="1:28" ht="21">
      <c r="A823" s="236"/>
      <c r="B823" s="264"/>
      <c r="C823" s="265"/>
      <c r="D823" s="264"/>
      <c r="E823" s="162"/>
      <c r="F823" s="162"/>
      <c r="G823" s="162"/>
      <c r="H823" s="162"/>
      <c r="I823" s="162"/>
      <c r="J823" s="162"/>
      <c r="K823" s="181"/>
      <c r="L823" s="181"/>
      <c r="M823" s="158"/>
      <c r="N823" s="158"/>
      <c r="O823" s="162"/>
      <c r="P823" s="162"/>
      <c r="Q823" s="162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  <c r="AB823" s="236"/>
    </row>
    <row r="824" spans="1:28" ht="21">
      <c r="A824" s="236"/>
      <c r="B824" s="264"/>
      <c r="C824" s="265"/>
      <c r="D824" s="264"/>
      <c r="E824" s="162"/>
      <c r="F824" s="162"/>
      <c r="G824" s="162"/>
      <c r="H824" s="162"/>
      <c r="I824" s="162"/>
      <c r="J824" s="162"/>
      <c r="K824" s="181"/>
      <c r="L824" s="181"/>
      <c r="M824" s="158"/>
      <c r="N824" s="158"/>
      <c r="O824" s="162"/>
      <c r="P824" s="162"/>
      <c r="Q824" s="162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  <c r="AB824" s="236"/>
    </row>
    <row r="825" spans="1:28" ht="21">
      <c r="A825" s="236"/>
      <c r="B825" s="264"/>
      <c r="C825" s="265"/>
      <c r="D825" s="264"/>
      <c r="E825" s="162"/>
      <c r="F825" s="162"/>
      <c r="G825" s="162"/>
      <c r="H825" s="162"/>
      <c r="I825" s="162"/>
      <c r="J825" s="162"/>
      <c r="K825" s="181"/>
      <c r="L825" s="181"/>
      <c r="M825" s="158"/>
      <c r="N825" s="158"/>
      <c r="O825" s="162"/>
      <c r="P825" s="162"/>
      <c r="Q825" s="162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  <c r="AB825" s="236"/>
    </row>
    <row r="826" spans="1:28" ht="21">
      <c r="A826" s="236"/>
      <c r="B826" s="264"/>
      <c r="C826" s="265"/>
      <c r="D826" s="264"/>
      <c r="E826" s="162"/>
      <c r="F826" s="162"/>
      <c r="G826" s="162"/>
      <c r="H826" s="162"/>
      <c r="I826" s="162"/>
      <c r="J826" s="162"/>
      <c r="K826" s="181"/>
      <c r="L826" s="181"/>
      <c r="M826" s="158"/>
      <c r="N826" s="158"/>
      <c r="O826" s="162"/>
      <c r="P826" s="162"/>
      <c r="Q826" s="162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  <c r="AB826" s="236"/>
    </row>
    <row r="827" spans="1:28" ht="21">
      <c r="A827" s="236"/>
      <c r="B827" s="264"/>
      <c r="C827" s="265"/>
      <c r="D827" s="264"/>
      <c r="E827" s="162"/>
      <c r="F827" s="162"/>
      <c r="G827" s="162"/>
      <c r="H827" s="162"/>
      <c r="I827" s="162"/>
      <c r="J827" s="162"/>
      <c r="K827" s="181"/>
      <c r="L827" s="181"/>
      <c r="M827" s="158"/>
      <c r="N827" s="158"/>
      <c r="O827" s="162"/>
      <c r="P827" s="162"/>
      <c r="Q827" s="162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  <c r="AB827" s="236"/>
    </row>
    <row r="828" spans="1:28" ht="21">
      <c r="A828" s="236"/>
      <c r="B828" s="264"/>
      <c r="C828" s="265"/>
      <c r="D828" s="264"/>
      <c r="E828" s="162"/>
      <c r="F828" s="162"/>
      <c r="G828" s="162"/>
      <c r="H828" s="162"/>
      <c r="I828" s="162"/>
      <c r="J828" s="162"/>
      <c r="K828" s="181"/>
      <c r="L828" s="181"/>
      <c r="M828" s="158"/>
      <c r="N828" s="158"/>
      <c r="O828" s="162"/>
      <c r="P828" s="162"/>
      <c r="Q828" s="162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  <c r="AB828" s="236"/>
    </row>
    <row r="829" spans="1:28" ht="21">
      <c r="A829" s="236"/>
      <c r="B829" s="264"/>
      <c r="C829" s="265"/>
      <c r="D829" s="264"/>
      <c r="E829" s="162"/>
      <c r="F829" s="162"/>
      <c r="G829" s="162"/>
      <c r="H829" s="162"/>
      <c r="I829" s="162"/>
      <c r="J829" s="162"/>
      <c r="K829" s="181"/>
      <c r="L829" s="181"/>
      <c r="M829" s="158"/>
      <c r="N829" s="158"/>
      <c r="O829" s="162"/>
      <c r="P829" s="162"/>
      <c r="Q829" s="162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  <c r="AB829" s="236"/>
    </row>
    <row r="830" spans="1:28" ht="21">
      <c r="A830" s="236"/>
      <c r="B830" s="264"/>
      <c r="C830" s="265"/>
      <c r="D830" s="264"/>
      <c r="E830" s="162"/>
      <c r="F830" s="162"/>
      <c r="G830" s="162"/>
      <c r="H830" s="162"/>
      <c r="I830" s="162"/>
      <c r="J830" s="162"/>
      <c r="K830" s="181"/>
      <c r="L830" s="181"/>
      <c r="M830" s="158"/>
      <c r="N830" s="158"/>
      <c r="O830" s="162"/>
      <c r="P830" s="162"/>
      <c r="Q830" s="162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  <c r="AB830" s="236"/>
    </row>
    <row r="831" spans="1:28" ht="21">
      <c r="A831" s="236"/>
      <c r="B831" s="264"/>
      <c r="C831" s="265"/>
      <c r="D831" s="264"/>
      <c r="E831" s="162"/>
      <c r="F831" s="162"/>
      <c r="G831" s="162"/>
      <c r="H831" s="162"/>
      <c r="I831" s="162"/>
      <c r="J831" s="162"/>
      <c r="K831" s="181"/>
      <c r="L831" s="181"/>
      <c r="M831" s="158"/>
      <c r="N831" s="158"/>
      <c r="O831" s="162"/>
      <c r="P831" s="162"/>
      <c r="Q831" s="162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  <c r="AB831" s="236"/>
    </row>
    <row r="832" spans="1:28" ht="21">
      <c r="A832" s="236"/>
      <c r="B832" s="264"/>
      <c r="C832" s="265"/>
      <c r="D832" s="264"/>
      <c r="E832" s="162"/>
      <c r="F832" s="162"/>
      <c r="G832" s="162"/>
      <c r="H832" s="162"/>
      <c r="I832" s="162"/>
      <c r="J832" s="162"/>
      <c r="K832" s="181"/>
      <c r="L832" s="181"/>
      <c r="M832" s="158"/>
      <c r="N832" s="158"/>
      <c r="O832" s="162"/>
      <c r="P832" s="162"/>
      <c r="Q832" s="162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  <c r="AB832" s="236"/>
    </row>
    <row r="833" spans="1:28" ht="21">
      <c r="A833" s="236"/>
      <c r="B833" s="264"/>
      <c r="C833" s="265"/>
      <c r="D833" s="264"/>
      <c r="E833" s="162"/>
      <c r="F833" s="162"/>
      <c r="G833" s="162"/>
      <c r="H833" s="162"/>
      <c r="I833" s="162"/>
      <c r="J833" s="162"/>
      <c r="K833" s="181"/>
      <c r="L833" s="181"/>
      <c r="M833" s="158"/>
      <c r="N833" s="158"/>
      <c r="O833" s="162"/>
      <c r="P833" s="162"/>
      <c r="Q833" s="162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  <c r="AB833" s="236"/>
    </row>
    <row r="834" spans="1:28" ht="21">
      <c r="A834" s="236"/>
      <c r="B834" s="264"/>
      <c r="C834" s="265"/>
      <c r="D834" s="264"/>
      <c r="E834" s="162"/>
      <c r="F834" s="162"/>
      <c r="G834" s="162"/>
      <c r="H834" s="162"/>
      <c r="I834" s="162"/>
      <c r="J834" s="162"/>
      <c r="K834" s="181"/>
      <c r="L834" s="181"/>
      <c r="M834" s="158"/>
      <c r="N834" s="158"/>
      <c r="O834" s="162"/>
      <c r="P834" s="162"/>
      <c r="Q834" s="162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  <c r="AB834" s="236"/>
    </row>
    <row r="835" spans="1:28" ht="21">
      <c r="A835" s="236"/>
      <c r="B835" s="264"/>
      <c r="C835" s="265"/>
      <c r="D835" s="264"/>
      <c r="E835" s="162"/>
      <c r="F835" s="162"/>
      <c r="G835" s="162"/>
      <c r="H835" s="162"/>
      <c r="I835" s="162"/>
      <c r="J835" s="162"/>
      <c r="K835" s="181"/>
      <c r="L835" s="181"/>
      <c r="M835" s="158"/>
      <c r="N835" s="158"/>
      <c r="O835" s="162"/>
      <c r="P835" s="162"/>
      <c r="Q835" s="162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  <c r="AB835" s="236"/>
    </row>
    <row r="836" spans="1:28" ht="21">
      <c r="A836" s="236"/>
      <c r="B836" s="264"/>
      <c r="C836" s="265"/>
      <c r="D836" s="264"/>
      <c r="E836" s="162"/>
      <c r="F836" s="162"/>
      <c r="G836" s="162"/>
      <c r="H836" s="162"/>
      <c r="I836" s="162"/>
      <c r="J836" s="162"/>
      <c r="K836" s="181"/>
      <c r="L836" s="181"/>
      <c r="M836" s="158"/>
      <c r="N836" s="158"/>
      <c r="O836" s="162"/>
      <c r="P836" s="162"/>
      <c r="Q836" s="162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  <c r="AB836" s="236"/>
    </row>
    <row r="837" spans="1:28" ht="21">
      <c r="A837" s="236"/>
      <c r="B837" s="264"/>
      <c r="C837" s="265"/>
      <c r="D837" s="264"/>
      <c r="E837" s="162"/>
      <c r="F837" s="162"/>
      <c r="G837" s="162"/>
      <c r="H837" s="162"/>
      <c r="I837" s="162"/>
      <c r="J837" s="162"/>
      <c r="K837" s="181"/>
      <c r="L837" s="181"/>
      <c r="M837" s="158"/>
      <c r="N837" s="158"/>
      <c r="O837" s="162"/>
      <c r="P837" s="162"/>
      <c r="Q837" s="162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  <c r="AB837" s="236"/>
    </row>
    <row r="838" spans="1:28" ht="21">
      <c r="A838" s="236"/>
      <c r="B838" s="264"/>
      <c r="C838" s="265"/>
      <c r="D838" s="264"/>
      <c r="E838" s="162"/>
      <c r="F838" s="162"/>
      <c r="G838" s="162"/>
      <c r="H838" s="162"/>
      <c r="I838" s="162"/>
      <c r="J838" s="162"/>
      <c r="K838" s="181"/>
      <c r="L838" s="181"/>
      <c r="M838" s="158"/>
      <c r="N838" s="158"/>
      <c r="O838" s="162"/>
      <c r="P838" s="162"/>
      <c r="Q838" s="162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  <c r="AB838" s="236"/>
    </row>
    <row r="839" spans="1:28" ht="21">
      <c r="A839" s="236"/>
      <c r="B839" s="264"/>
      <c r="C839" s="265"/>
      <c r="D839" s="264"/>
      <c r="E839" s="162"/>
      <c r="F839" s="162"/>
      <c r="G839" s="162"/>
      <c r="H839" s="162"/>
      <c r="I839" s="162"/>
      <c r="J839" s="162"/>
      <c r="K839" s="181"/>
      <c r="L839" s="181"/>
      <c r="M839" s="158"/>
      <c r="N839" s="158"/>
      <c r="O839" s="162"/>
      <c r="P839" s="162"/>
      <c r="Q839" s="162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  <c r="AB839" s="236"/>
    </row>
    <row r="840" spans="1:28" ht="21">
      <c r="A840" s="236"/>
      <c r="B840" s="264"/>
      <c r="C840" s="265"/>
      <c r="D840" s="264"/>
      <c r="E840" s="162"/>
      <c r="F840" s="162"/>
      <c r="G840" s="162"/>
      <c r="H840" s="162"/>
      <c r="I840" s="162"/>
      <c r="J840" s="162"/>
      <c r="K840" s="181"/>
      <c r="L840" s="181"/>
      <c r="M840" s="158"/>
      <c r="N840" s="158"/>
      <c r="O840" s="162"/>
      <c r="P840" s="162"/>
      <c r="Q840" s="162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  <c r="AB840" s="236"/>
    </row>
    <row r="841" spans="1:28" ht="21">
      <c r="A841" s="236"/>
      <c r="B841" s="264"/>
      <c r="C841" s="265"/>
      <c r="D841" s="264"/>
      <c r="E841" s="162"/>
      <c r="F841" s="162"/>
      <c r="G841" s="162"/>
      <c r="H841" s="162"/>
      <c r="I841" s="162"/>
      <c r="J841" s="162"/>
      <c r="K841" s="181"/>
      <c r="L841" s="181"/>
      <c r="M841" s="158"/>
      <c r="N841" s="158"/>
      <c r="O841" s="162"/>
      <c r="P841" s="162"/>
      <c r="Q841" s="162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  <c r="AB841" s="236"/>
    </row>
    <row r="842" spans="1:28" ht="21">
      <c r="A842" s="236"/>
      <c r="B842" s="264"/>
      <c r="C842" s="265"/>
      <c r="D842" s="264"/>
      <c r="E842" s="162"/>
      <c r="F842" s="162"/>
      <c r="G842" s="162"/>
      <c r="H842" s="162"/>
      <c r="I842" s="162"/>
      <c r="J842" s="162"/>
      <c r="K842" s="181"/>
      <c r="L842" s="181"/>
      <c r="M842" s="158"/>
      <c r="N842" s="158"/>
      <c r="O842" s="162"/>
      <c r="P842" s="162"/>
      <c r="Q842" s="162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  <c r="AB842" s="236"/>
    </row>
    <row r="843" spans="1:28" ht="21">
      <c r="A843" s="236"/>
      <c r="B843" s="264"/>
      <c r="C843" s="265"/>
      <c r="D843" s="264"/>
      <c r="E843" s="162"/>
      <c r="F843" s="162"/>
      <c r="G843" s="162"/>
      <c r="H843" s="162"/>
      <c r="I843" s="162"/>
      <c r="J843" s="162"/>
      <c r="K843" s="181"/>
      <c r="L843" s="181"/>
      <c r="M843" s="158"/>
      <c r="N843" s="158"/>
      <c r="O843" s="162"/>
      <c r="P843" s="162"/>
      <c r="Q843" s="162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  <c r="AB843" s="236"/>
    </row>
    <row r="844" spans="1:28" ht="21">
      <c r="A844" s="236"/>
      <c r="B844" s="264"/>
      <c r="C844" s="265"/>
      <c r="D844" s="264"/>
      <c r="E844" s="162"/>
      <c r="F844" s="162"/>
      <c r="G844" s="162"/>
      <c r="H844" s="162"/>
      <c r="I844" s="162"/>
      <c r="J844" s="162"/>
      <c r="K844" s="181"/>
      <c r="L844" s="181"/>
      <c r="M844" s="158"/>
      <c r="N844" s="158"/>
      <c r="O844" s="162"/>
      <c r="P844" s="162"/>
      <c r="Q844" s="162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  <c r="AB844" s="236"/>
    </row>
    <row r="845" spans="1:28" ht="21">
      <c r="A845" s="236"/>
      <c r="B845" s="264"/>
      <c r="C845" s="265"/>
      <c r="D845" s="264"/>
      <c r="E845" s="162"/>
      <c r="F845" s="162"/>
      <c r="G845" s="162"/>
      <c r="H845" s="162"/>
      <c r="I845" s="162"/>
      <c r="J845" s="162"/>
      <c r="K845" s="181"/>
      <c r="L845" s="181"/>
      <c r="M845" s="158"/>
      <c r="N845" s="158"/>
      <c r="O845" s="162"/>
      <c r="P845" s="162"/>
      <c r="Q845" s="162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  <c r="AB845" s="236"/>
    </row>
    <row r="846" spans="1:28" ht="21">
      <c r="A846" s="236"/>
      <c r="B846" s="264"/>
      <c r="C846" s="265"/>
      <c r="D846" s="264"/>
      <c r="E846" s="162"/>
      <c r="F846" s="162"/>
      <c r="G846" s="162"/>
      <c r="H846" s="162"/>
      <c r="I846" s="162"/>
      <c r="J846" s="162"/>
      <c r="K846" s="181"/>
      <c r="L846" s="181"/>
      <c r="M846" s="158"/>
      <c r="N846" s="158"/>
      <c r="O846" s="162"/>
      <c r="P846" s="162"/>
      <c r="Q846" s="162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  <c r="AB846" s="236"/>
    </row>
    <row r="847" spans="1:28" ht="21">
      <c r="A847" s="236"/>
      <c r="B847" s="264"/>
      <c r="C847" s="265"/>
      <c r="D847" s="264"/>
      <c r="E847" s="162"/>
      <c r="F847" s="162"/>
      <c r="G847" s="162"/>
      <c r="H847" s="162"/>
      <c r="I847" s="162"/>
      <c r="J847" s="162"/>
      <c r="K847" s="181"/>
      <c r="L847" s="181"/>
      <c r="M847" s="158"/>
      <c r="N847" s="158"/>
      <c r="O847" s="162"/>
      <c r="P847" s="162"/>
      <c r="Q847" s="162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  <c r="AB847" s="236"/>
    </row>
    <row r="848" spans="1:28" ht="21">
      <c r="A848" s="236"/>
      <c r="B848" s="264"/>
      <c r="C848" s="265"/>
      <c r="D848" s="264"/>
      <c r="E848" s="162"/>
      <c r="F848" s="162"/>
      <c r="G848" s="162"/>
      <c r="H848" s="162"/>
      <c r="I848" s="162"/>
      <c r="J848" s="162"/>
      <c r="K848" s="181"/>
      <c r="L848" s="181"/>
      <c r="M848" s="158"/>
      <c r="N848" s="158"/>
      <c r="O848" s="162"/>
      <c r="P848" s="162"/>
      <c r="Q848" s="162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  <c r="AB848" s="236"/>
    </row>
    <row r="849" spans="1:28" ht="21">
      <c r="A849" s="236"/>
      <c r="B849" s="264"/>
      <c r="C849" s="265"/>
      <c r="D849" s="264"/>
      <c r="E849" s="162"/>
      <c r="F849" s="162"/>
      <c r="G849" s="162"/>
      <c r="H849" s="162"/>
      <c r="I849" s="162"/>
      <c r="J849" s="162"/>
      <c r="K849" s="181"/>
      <c r="L849" s="181"/>
      <c r="M849" s="158"/>
      <c r="N849" s="158"/>
      <c r="O849" s="162"/>
      <c r="P849" s="162"/>
      <c r="Q849" s="162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  <c r="AB849" s="236"/>
    </row>
    <row r="850" spans="1:28" ht="21">
      <c r="A850" s="236"/>
      <c r="B850" s="264"/>
      <c r="C850" s="265"/>
      <c r="D850" s="264"/>
      <c r="E850" s="162"/>
      <c r="F850" s="162"/>
      <c r="G850" s="162"/>
      <c r="H850" s="162"/>
      <c r="I850" s="162"/>
      <c r="J850" s="162"/>
      <c r="K850" s="181"/>
      <c r="L850" s="181"/>
      <c r="M850" s="158"/>
      <c r="N850" s="158"/>
      <c r="O850" s="162"/>
      <c r="P850" s="162"/>
      <c r="Q850" s="162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  <c r="AB850" s="236"/>
    </row>
    <row r="851" spans="1:28" ht="21">
      <c r="A851" s="236"/>
      <c r="B851" s="264"/>
      <c r="C851" s="265"/>
      <c r="D851" s="264"/>
      <c r="E851" s="162"/>
      <c r="F851" s="162"/>
      <c r="G851" s="162"/>
      <c r="H851" s="162"/>
      <c r="I851" s="162"/>
      <c r="J851" s="162"/>
      <c r="K851" s="181"/>
      <c r="L851" s="181"/>
      <c r="M851" s="158"/>
      <c r="N851" s="158"/>
      <c r="O851" s="162"/>
      <c r="P851" s="162"/>
      <c r="Q851" s="162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  <c r="AB851" s="236"/>
    </row>
    <row r="852" spans="1:28" ht="21">
      <c r="A852" s="236"/>
      <c r="B852" s="264"/>
      <c r="C852" s="265"/>
      <c r="D852" s="264"/>
      <c r="E852" s="162"/>
      <c r="F852" s="162"/>
      <c r="G852" s="162"/>
      <c r="H852" s="162"/>
      <c r="I852" s="162"/>
      <c r="J852" s="162"/>
      <c r="K852" s="181"/>
      <c r="L852" s="181"/>
      <c r="M852" s="158"/>
      <c r="N852" s="158"/>
      <c r="O852" s="162"/>
      <c r="P852" s="162"/>
      <c r="Q852" s="162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  <c r="AB852" s="236"/>
    </row>
    <row r="853" spans="1:28" ht="21">
      <c r="A853" s="236"/>
      <c r="B853" s="264"/>
      <c r="C853" s="265"/>
      <c r="D853" s="264"/>
      <c r="E853" s="162"/>
      <c r="F853" s="162"/>
      <c r="G853" s="162"/>
      <c r="H853" s="162"/>
      <c r="I853" s="162"/>
      <c r="J853" s="162"/>
      <c r="K853" s="181"/>
      <c r="L853" s="181"/>
      <c r="M853" s="158"/>
      <c r="N853" s="158"/>
      <c r="O853" s="162"/>
      <c r="P853" s="162"/>
      <c r="Q853" s="162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  <c r="AB853" s="236"/>
    </row>
    <row r="854" spans="1:28" ht="21">
      <c r="A854" s="236"/>
      <c r="B854" s="264"/>
      <c r="C854" s="265"/>
      <c r="D854" s="264"/>
      <c r="E854" s="162"/>
      <c r="F854" s="162"/>
      <c r="G854" s="162"/>
      <c r="H854" s="162"/>
      <c r="I854" s="162"/>
      <c r="J854" s="162"/>
      <c r="K854" s="181"/>
      <c r="L854" s="181"/>
      <c r="M854" s="158"/>
      <c r="N854" s="158"/>
      <c r="O854" s="162"/>
      <c r="P854" s="162"/>
      <c r="Q854" s="162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  <c r="AB854" s="236"/>
    </row>
    <row r="855" spans="1:28" ht="21">
      <c r="A855" s="236"/>
      <c r="B855" s="264"/>
      <c r="C855" s="265"/>
      <c r="D855" s="264"/>
      <c r="E855" s="162"/>
      <c r="F855" s="162"/>
      <c r="G855" s="162"/>
      <c r="H855" s="162"/>
      <c r="I855" s="162"/>
      <c r="J855" s="162"/>
      <c r="K855" s="181"/>
      <c r="L855" s="181"/>
      <c r="M855" s="158"/>
      <c r="N855" s="158"/>
      <c r="O855" s="162"/>
      <c r="P855" s="162"/>
      <c r="Q855" s="162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  <c r="AB855" s="236"/>
    </row>
    <row r="856" spans="1:28" ht="21">
      <c r="A856" s="236"/>
      <c r="B856" s="264"/>
      <c r="C856" s="265"/>
      <c r="D856" s="264"/>
      <c r="E856" s="162"/>
      <c r="F856" s="162"/>
      <c r="G856" s="162"/>
      <c r="H856" s="162"/>
      <c r="I856" s="162"/>
      <c r="J856" s="162"/>
      <c r="K856" s="181"/>
      <c r="L856" s="181"/>
      <c r="M856" s="158"/>
      <c r="N856" s="158"/>
      <c r="O856" s="162"/>
      <c r="P856" s="162"/>
      <c r="Q856" s="162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  <c r="AB856" s="236"/>
    </row>
    <row r="857" spans="1:28" ht="21">
      <c r="A857" s="236"/>
      <c r="B857" s="264"/>
      <c r="C857" s="265"/>
      <c r="D857" s="264"/>
      <c r="E857" s="162"/>
      <c r="F857" s="162"/>
      <c r="G857" s="162"/>
      <c r="H857" s="162"/>
      <c r="I857" s="162"/>
      <c r="J857" s="162"/>
      <c r="K857" s="181"/>
      <c r="L857" s="181"/>
      <c r="M857" s="158"/>
      <c r="N857" s="158"/>
      <c r="O857" s="162"/>
      <c r="P857" s="162"/>
      <c r="Q857" s="162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  <c r="AB857" s="236"/>
    </row>
    <row r="858" spans="1:28" ht="21">
      <c r="A858" s="236"/>
      <c r="B858" s="264"/>
      <c r="C858" s="265"/>
      <c r="D858" s="264"/>
      <c r="E858" s="162"/>
      <c r="F858" s="162"/>
      <c r="G858" s="162"/>
      <c r="H858" s="162"/>
      <c r="I858" s="162"/>
      <c r="J858" s="162"/>
      <c r="K858" s="181"/>
      <c r="L858" s="181"/>
      <c r="M858" s="158"/>
      <c r="N858" s="158"/>
      <c r="O858" s="162"/>
      <c r="P858" s="162"/>
      <c r="Q858" s="162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  <c r="AB858" s="236"/>
    </row>
    <row r="859" spans="1:28" ht="21">
      <c r="A859" s="236"/>
      <c r="B859" s="264"/>
      <c r="C859" s="265"/>
      <c r="D859" s="264"/>
      <c r="E859" s="162"/>
      <c r="F859" s="162"/>
      <c r="G859" s="162"/>
      <c r="H859" s="162"/>
      <c r="I859" s="162"/>
      <c r="J859" s="162"/>
      <c r="K859" s="181"/>
      <c r="L859" s="181"/>
      <c r="M859" s="158"/>
      <c r="N859" s="158"/>
      <c r="O859" s="162"/>
      <c r="P859" s="162"/>
      <c r="Q859" s="162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  <c r="AB859" s="236"/>
    </row>
    <row r="860" spans="1:28" ht="21">
      <c r="A860" s="236"/>
      <c r="B860" s="264"/>
      <c r="C860" s="265"/>
      <c r="D860" s="264"/>
      <c r="E860" s="162"/>
      <c r="F860" s="162"/>
      <c r="G860" s="162"/>
      <c r="H860" s="162"/>
      <c r="I860" s="162"/>
      <c r="J860" s="162"/>
      <c r="K860" s="181"/>
      <c r="L860" s="181"/>
      <c r="M860" s="158"/>
      <c r="N860" s="158"/>
      <c r="O860" s="162"/>
      <c r="P860" s="162"/>
      <c r="Q860" s="162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  <c r="AB860" s="236"/>
    </row>
    <row r="861" spans="1:28" ht="21">
      <c r="A861" s="236"/>
      <c r="B861" s="264"/>
      <c r="C861" s="265"/>
      <c r="D861" s="264"/>
      <c r="E861" s="162"/>
      <c r="F861" s="162"/>
      <c r="G861" s="162"/>
      <c r="H861" s="162"/>
      <c r="I861" s="162"/>
      <c r="J861" s="162"/>
      <c r="K861" s="181"/>
      <c r="L861" s="181"/>
      <c r="M861" s="158"/>
      <c r="N861" s="158"/>
      <c r="O861" s="162"/>
      <c r="P861" s="162"/>
      <c r="Q861" s="162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  <c r="AB861" s="236"/>
    </row>
    <row r="862" spans="1:28" ht="21">
      <c r="A862" s="236"/>
      <c r="B862" s="264"/>
      <c r="C862" s="265"/>
      <c r="D862" s="264"/>
      <c r="E862" s="162"/>
      <c r="F862" s="162"/>
      <c r="G862" s="162"/>
      <c r="H862" s="162"/>
      <c r="I862" s="162"/>
      <c r="J862" s="162"/>
      <c r="K862" s="181"/>
      <c r="L862" s="181"/>
      <c r="M862" s="158"/>
      <c r="N862" s="158"/>
      <c r="O862" s="162"/>
      <c r="P862" s="162"/>
      <c r="Q862" s="162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  <c r="AB862" s="236"/>
    </row>
    <row r="863" spans="1:28" ht="21">
      <c r="A863" s="236"/>
      <c r="B863" s="264"/>
      <c r="C863" s="265"/>
      <c r="D863" s="264"/>
      <c r="E863" s="162"/>
      <c r="F863" s="162"/>
      <c r="G863" s="162"/>
      <c r="H863" s="162"/>
      <c r="I863" s="162"/>
      <c r="J863" s="162"/>
      <c r="K863" s="181"/>
      <c r="L863" s="181"/>
      <c r="M863" s="158"/>
      <c r="N863" s="158"/>
      <c r="O863" s="162"/>
      <c r="P863" s="162"/>
      <c r="Q863" s="162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  <c r="AB863" s="236"/>
    </row>
    <row r="864" spans="1:28" ht="21">
      <c r="A864" s="236"/>
      <c r="B864" s="264"/>
      <c r="C864" s="265"/>
      <c r="D864" s="264"/>
      <c r="E864" s="162"/>
      <c r="F864" s="162"/>
      <c r="G864" s="162"/>
      <c r="H864" s="162"/>
      <c r="I864" s="162"/>
      <c r="J864" s="162"/>
      <c r="K864" s="181"/>
      <c r="L864" s="181"/>
      <c r="M864" s="158"/>
      <c r="N864" s="158"/>
      <c r="O864" s="162"/>
      <c r="P864" s="162"/>
      <c r="Q864" s="162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  <c r="AB864" s="236"/>
    </row>
    <row r="865" spans="1:28" ht="21">
      <c r="A865" s="236"/>
      <c r="B865" s="264"/>
      <c r="C865" s="265"/>
      <c r="D865" s="264"/>
      <c r="E865" s="162"/>
      <c r="F865" s="162"/>
      <c r="G865" s="162"/>
      <c r="H865" s="162"/>
      <c r="I865" s="162"/>
      <c r="J865" s="162"/>
      <c r="K865" s="181"/>
      <c r="L865" s="181"/>
      <c r="M865" s="158"/>
      <c r="N865" s="158"/>
      <c r="O865" s="162"/>
      <c r="P865" s="162"/>
      <c r="Q865" s="162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  <c r="AB865" s="236"/>
    </row>
    <row r="866" spans="1:28" ht="21">
      <c r="A866" s="236"/>
      <c r="B866" s="264"/>
      <c r="C866" s="265"/>
      <c r="D866" s="264"/>
      <c r="E866" s="162"/>
      <c r="F866" s="162"/>
      <c r="G866" s="162"/>
      <c r="H866" s="162"/>
      <c r="I866" s="162"/>
      <c r="J866" s="162"/>
      <c r="K866" s="181"/>
      <c r="L866" s="181"/>
      <c r="M866" s="158"/>
      <c r="N866" s="158"/>
      <c r="O866" s="162"/>
      <c r="P866" s="162"/>
      <c r="Q866" s="162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  <c r="AB866" s="236"/>
    </row>
    <row r="867" spans="1:28" ht="21">
      <c r="A867" s="236"/>
      <c r="B867" s="264"/>
      <c r="C867" s="265"/>
      <c r="D867" s="264"/>
      <c r="E867" s="162"/>
      <c r="F867" s="162"/>
      <c r="G867" s="162"/>
      <c r="H867" s="162"/>
      <c r="I867" s="162"/>
      <c r="J867" s="162"/>
      <c r="K867" s="181"/>
      <c r="L867" s="181"/>
      <c r="M867" s="158"/>
      <c r="N867" s="158"/>
      <c r="O867" s="162"/>
      <c r="P867" s="162"/>
      <c r="Q867" s="162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  <c r="AB867" s="236"/>
    </row>
    <row r="868" spans="1:28" ht="21">
      <c r="A868" s="236"/>
      <c r="B868" s="264"/>
      <c r="C868" s="265"/>
      <c r="D868" s="264"/>
      <c r="E868" s="162"/>
      <c r="F868" s="162"/>
      <c r="G868" s="162"/>
      <c r="H868" s="162"/>
      <c r="I868" s="162"/>
      <c r="J868" s="162"/>
      <c r="K868" s="181"/>
      <c r="L868" s="181"/>
      <c r="M868" s="158"/>
      <c r="N868" s="158"/>
      <c r="O868" s="162"/>
      <c r="P868" s="162"/>
      <c r="Q868" s="162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  <c r="AB868" s="236"/>
    </row>
    <row r="869" spans="1:28" ht="21">
      <c r="A869" s="236"/>
      <c r="B869" s="264"/>
      <c r="C869" s="265"/>
      <c r="D869" s="264"/>
      <c r="E869" s="162"/>
      <c r="F869" s="162"/>
      <c r="G869" s="162"/>
      <c r="H869" s="162"/>
      <c r="I869" s="162"/>
      <c r="J869" s="162"/>
      <c r="K869" s="181"/>
      <c r="L869" s="181"/>
      <c r="M869" s="158"/>
      <c r="N869" s="158"/>
      <c r="O869" s="162"/>
      <c r="P869" s="162"/>
      <c r="Q869" s="162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  <c r="AB869" s="236"/>
    </row>
    <row r="870" spans="1:28" ht="21">
      <c r="A870" s="236"/>
      <c r="B870" s="264"/>
      <c r="C870" s="265"/>
      <c r="D870" s="264"/>
      <c r="E870" s="162"/>
      <c r="F870" s="162"/>
      <c r="G870" s="162"/>
      <c r="H870" s="162"/>
      <c r="I870" s="162"/>
      <c r="J870" s="162"/>
      <c r="K870" s="181"/>
      <c r="L870" s="181"/>
      <c r="M870" s="158"/>
      <c r="N870" s="158"/>
      <c r="O870" s="162"/>
      <c r="P870" s="162"/>
      <c r="Q870" s="162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  <c r="AB870" s="236"/>
    </row>
    <row r="871" spans="1:28" ht="21">
      <c r="A871" s="236"/>
      <c r="B871" s="264"/>
      <c r="C871" s="265"/>
      <c r="D871" s="264"/>
      <c r="E871" s="162"/>
      <c r="F871" s="162"/>
      <c r="G871" s="162"/>
      <c r="H871" s="162"/>
      <c r="I871" s="162"/>
      <c r="J871" s="162"/>
      <c r="K871" s="181"/>
      <c r="L871" s="181"/>
      <c r="M871" s="158"/>
      <c r="N871" s="158"/>
      <c r="O871" s="162"/>
      <c r="P871" s="162"/>
      <c r="Q871" s="162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  <c r="AB871" s="236"/>
    </row>
    <row r="872" spans="1:28" ht="21">
      <c r="A872" s="236"/>
      <c r="B872" s="264"/>
      <c r="C872" s="265"/>
      <c r="D872" s="264"/>
      <c r="E872" s="162"/>
      <c r="F872" s="162"/>
      <c r="G872" s="162"/>
      <c r="H872" s="162"/>
      <c r="I872" s="162"/>
      <c r="J872" s="162"/>
      <c r="K872" s="181"/>
      <c r="L872" s="181"/>
      <c r="M872" s="158"/>
      <c r="N872" s="158"/>
      <c r="O872" s="162"/>
      <c r="P872" s="162"/>
      <c r="Q872" s="162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  <c r="AB872" s="236"/>
    </row>
    <row r="873" spans="1:28" ht="21">
      <c r="A873" s="236"/>
      <c r="B873" s="264"/>
      <c r="C873" s="265"/>
      <c r="D873" s="264"/>
      <c r="E873" s="162"/>
      <c r="F873" s="162"/>
      <c r="G873" s="162"/>
      <c r="H873" s="162"/>
      <c r="I873" s="162"/>
      <c r="J873" s="162"/>
      <c r="K873" s="181"/>
      <c r="L873" s="181"/>
      <c r="M873" s="158"/>
      <c r="N873" s="158"/>
      <c r="O873" s="162"/>
      <c r="P873" s="162"/>
      <c r="Q873" s="162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  <c r="AB873" s="236"/>
    </row>
    <row r="874" spans="1:28" ht="21">
      <c r="A874" s="236"/>
      <c r="B874" s="264"/>
      <c r="C874" s="265"/>
      <c r="D874" s="264"/>
      <c r="E874" s="162"/>
      <c r="F874" s="162"/>
      <c r="G874" s="162"/>
      <c r="H874" s="162"/>
      <c r="I874" s="162"/>
      <c r="J874" s="162"/>
      <c r="K874" s="181"/>
      <c r="L874" s="181"/>
      <c r="M874" s="158"/>
      <c r="N874" s="158"/>
      <c r="O874" s="162"/>
      <c r="P874" s="162"/>
      <c r="Q874" s="162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  <c r="AB874" s="236"/>
    </row>
    <row r="875" spans="1:28" ht="21">
      <c r="A875" s="236"/>
      <c r="B875" s="264"/>
      <c r="C875" s="265"/>
      <c r="D875" s="264"/>
      <c r="E875" s="162"/>
      <c r="F875" s="162"/>
      <c r="G875" s="162"/>
      <c r="H875" s="162"/>
      <c r="I875" s="162"/>
      <c r="J875" s="162"/>
      <c r="K875" s="181"/>
      <c r="L875" s="181"/>
      <c r="M875" s="158"/>
      <c r="N875" s="158"/>
      <c r="O875" s="162"/>
      <c r="P875" s="162"/>
      <c r="Q875" s="162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  <c r="AB875" s="236"/>
    </row>
    <row r="876" spans="1:28" ht="21">
      <c r="A876" s="236"/>
      <c r="B876" s="264"/>
      <c r="C876" s="265"/>
      <c r="D876" s="264"/>
      <c r="E876" s="162"/>
      <c r="F876" s="162"/>
      <c r="G876" s="162"/>
      <c r="H876" s="162"/>
      <c r="I876" s="162"/>
      <c r="J876" s="162"/>
      <c r="K876" s="181"/>
      <c r="L876" s="181"/>
      <c r="M876" s="158"/>
      <c r="N876" s="158"/>
      <c r="O876" s="162"/>
      <c r="P876" s="162"/>
      <c r="Q876" s="162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  <c r="AB876" s="236"/>
    </row>
    <row r="877" spans="1:28" ht="21">
      <c r="A877" s="236"/>
      <c r="B877" s="264"/>
      <c r="C877" s="265"/>
      <c r="D877" s="264"/>
      <c r="E877" s="162"/>
      <c r="F877" s="162"/>
      <c r="G877" s="162"/>
      <c r="H877" s="162"/>
      <c r="I877" s="162"/>
      <c r="J877" s="162"/>
      <c r="K877" s="181"/>
      <c r="L877" s="181"/>
      <c r="M877" s="158"/>
      <c r="N877" s="158"/>
      <c r="O877" s="162"/>
      <c r="P877" s="162"/>
      <c r="Q877" s="162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  <c r="AB877" s="236"/>
    </row>
    <row r="878" spans="1:28" ht="21">
      <c r="A878" s="236"/>
      <c r="B878" s="264"/>
      <c r="C878" s="265"/>
      <c r="D878" s="264"/>
      <c r="E878" s="162"/>
      <c r="F878" s="162"/>
      <c r="G878" s="162"/>
      <c r="H878" s="162"/>
      <c r="I878" s="162"/>
      <c r="J878" s="162"/>
      <c r="K878" s="181"/>
      <c r="L878" s="181"/>
      <c r="M878" s="158"/>
      <c r="N878" s="158"/>
      <c r="O878" s="162"/>
      <c r="P878" s="162"/>
      <c r="Q878" s="162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  <c r="AB878" s="236"/>
    </row>
    <row r="879" spans="1:28" ht="21">
      <c r="A879" s="236"/>
      <c r="B879" s="264"/>
      <c r="C879" s="265"/>
      <c r="D879" s="264"/>
      <c r="E879" s="162"/>
      <c r="F879" s="162"/>
      <c r="G879" s="162"/>
      <c r="H879" s="162"/>
      <c r="I879" s="162"/>
      <c r="J879" s="162"/>
      <c r="K879" s="181"/>
      <c r="L879" s="181"/>
      <c r="M879" s="158"/>
      <c r="N879" s="158"/>
      <c r="O879" s="162"/>
      <c r="P879" s="162"/>
      <c r="Q879" s="162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  <c r="AB879" s="236"/>
    </row>
    <row r="880" spans="1:28" ht="21">
      <c r="A880" s="236"/>
      <c r="B880" s="264"/>
      <c r="C880" s="265"/>
      <c r="D880" s="264"/>
      <c r="E880" s="162"/>
      <c r="F880" s="162"/>
      <c r="G880" s="162"/>
      <c r="H880" s="162"/>
      <c r="I880" s="162"/>
      <c r="J880" s="162"/>
      <c r="K880" s="181"/>
      <c r="L880" s="181"/>
      <c r="M880" s="158"/>
      <c r="N880" s="158"/>
      <c r="O880" s="162"/>
      <c r="P880" s="162"/>
      <c r="Q880" s="162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  <c r="AB880" s="236"/>
    </row>
    <row r="881" spans="1:28" ht="21">
      <c r="A881" s="236"/>
      <c r="B881" s="264"/>
      <c r="C881" s="265"/>
      <c r="D881" s="264"/>
      <c r="E881" s="162"/>
      <c r="F881" s="162"/>
      <c r="G881" s="162"/>
      <c r="H881" s="162"/>
      <c r="I881" s="162"/>
      <c r="J881" s="162"/>
      <c r="K881" s="181"/>
      <c r="L881" s="181"/>
      <c r="M881" s="158"/>
      <c r="N881" s="158"/>
      <c r="O881" s="162"/>
      <c r="P881" s="162"/>
      <c r="Q881" s="162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  <c r="AB881" s="236"/>
    </row>
    <row r="882" spans="1:28" ht="21">
      <c r="A882" s="236"/>
      <c r="B882" s="264"/>
      <c r="C882" s="265"/>
      <c r="D882" s="264"/>
      <c r="E882" s="162"/>
      <c r="F882" s="162"/>
      <c r="G882" s="162"/>
      <c r="H882" s="162"/>
      <c r="I882" s="162"/>
      <c r="J882" s="162"/>
      <c r="K882" s="181"/>
      <c r="L882" s="181"/>
      <c r="M882" s="158"/>
      <c r="N882" s="158"/>
      <c r="O882" s="162"/>
      <c r="P882" s="162"/>
      <c r="Q882" s="162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  <c r="AB882" s="236"/>
    </row>
    <row r="883" spans="1:28" ht="21">
      <c r="A883" s="236"/>
      <c r="B883" s="264"/>
      <c r="C883" s="265"/>
      <c r="D883" s="264"/>
      <c r="E883" s="162"/>
      <c r="F883" s="162"/>
      <c r="G883" s="162"/>
      <c r="H883" s="162"/>
      <c r="I883" s="162"/>
      <c r="J883" s="162"/>
      <c r="K883" s="181"/>
      <c r="L883" s="181"/>
      <c r="M883" s="158"/>
      <c r="N883" s="158"/>
      <c r="O883" s="162"/>
      <c r="P883" s="162"/>
      <c r="Q883" s="162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  <c r="AB883" s="236"/>
    </row>
    <row r="884" spans="1:28" ht="21">
      <c r="A884" s="236"/>
      <c r="B884" s="264"/>
      <c r="C884" s="265"/>
      <c r="D884" s="264"/>
      <c r="E884" s="162"/>
      <c r="F884" s="162"/>
      <c r="G884" s="162"/>
      <c r="H884" s="162"/>
      <c r="I884" s="162"/>
      <c r="J884" s="162"/>
      <c r="K884" s="181"/>
      <c r="L884" s="181"/>
      <c r="M884" s="158"/>
      <c r="N884" s="158"/>
      <c r="O884" s="162"/>
      <c r="P884" s="162"/>
      <c r="Q884" s="162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  <c r="AB884" s="236"/>
    </row>
    <row r="885" spans="1:28" ht="21">
      <c r="A885" s="236"/>
      <c r="B885" s="264"/>
      <c r="C885" s="265"/>
      <c r="D885" s="264"/>
      <c r="E885" s="162"/>
      <c r="F885" s="162"/>
      <c r="G885" s="162"/>
      <c r="H885" s="162"/>
      <c r="I885" s="162"/>
      <c r="J885" s="162"/>
      <c r="K885" s="181"/>
      <c r="L885" s="181"/>
      <c r="M885" s="158"/>
      <c r="N885" s="158"/>
      <c r="O885" s="162"/>
      <c r="P885" s="162"/>
      <c r="Q885" s="162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  <c r="AB885" s="236"/>
    </row>
    <row r="886" spans="1:28" ht="21">
      <c r="A886" s="236"/>
      <c r="B886" s="264"/>
      <c r="C886" s="265"/>
      <c r="D886" s="264"/>
      <c r="E886" s="162"/>
      <c r="F886" s="162"/>
      <c r="G886" s="162"/>
      <c r="H886" s="162"/>
      <c r="I886" s="162"/>
      <c r="J886" s="162"/>
      <c r="K886" s="181"/>
      <c r="L886" s="181"/>
      <c r="M886" s="158"/>
      <c r="N886" s="158"/>
      <c r="O886" s="162"/>
      <c r="P886" s="162"/>
      <c r="Q886" s="162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  <c r="AB886" s="236"/>
    </row>
    <row r="887" spans="1:28" ht="21">
      <c r="A887" s="236"/>
      <c r="B887" s="264"/>
      <c r="C887" s="265"/>
      <c r="D887" s="264"/>
      <c r="E887" s="162"/>
      <c r="F887" s="162"/>
      <c r="G887" s="162"/>
      <c r="H887" s="162"/>
      <c r="I887" s="162"/>
      <c r="J887" s="162"/>
      <c r="K887" s="181"/>
      <c r="L887" s="181"/>
      <c r="M887" s="158"/>
      <c r="N887" s="158"/>
      <c r="O887" s="162"/>
      <c r="P887" s="162"/>
      <c r="Q887" s="162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  <c r="AB887" s="236"/>
    </row>
    <row r="888" spans="1:28" ht="21">
      <c r="A888" s="236"/>
      <c r="B888" s="264"/>
      <c r="C888" s="265"/>
      <c r="D888" s="264"/>
      <c r="E888" s="162"/>
      <c r="F888" s="162"/>
      <c r="G888" s="162"/>
      <c r="H888" s="162"/>
      <c r="I888" s="162"/>
      <c r="J888" s="162"/>
      <c r="K888" s="181"/>
      <c r="L888" s="181"/>
      <c r="M888" s="158"/>
      <c r="N888" s="158"/>
      <c r="O888" s="162"/>
      <c r="P888" s="162"/>
      <c r="Q888" s="162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  <c r="AB888" s="236"/>
    </row>
    <row r="889" spans="1:28" ht="21">
      <c r="A889" s="236"/>
      <c r="B889" s="264"/>
      <c r="C889" s="265"/>
      <c r="D889" s="264"/>
      <c r="E889" s="162"/>
      <c r="F889" s="162"/>
      <c r="G889" s="162"/>
      <c r="H889" s="162"/>
      <c r="I889" s="162"/>
      <c r="J889" s="162"/>
      <c r="K889" s="181"/>
      <c r="L889" s="181"/>
      <c r="M889" s="158"/>
      <c r="N889" s="158"/>
      <c r="O889" s="162"/>
      <c r="P889" s="162"/>
      <c r="Q889" s="162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  <c r="AB889" s="236"/>
    </row>
    <row r="890" spans="1:28" ht="21">
      <c r="A890" s="236"/>
      <c r="B890" s="264"/>
      <c r="C890" s="265"/>
      <c r="D890" s="264"/>
      <c r="E890" s="162"/>
      <c r="F890" s="162"/>
      <c r="G890" s="162"/>
      <c r="H890" s="162"/>
      <c r="I890" s="162"/>
      <c r="J890" s="162"/>
      <c r="K890" s="181"/>
      <c r="L890" s="181"/>
      <c r="M890" s="158"/>
      <c r="N890" s="158"/>
      <c r="O890" s="162"/>
      <c r="P890" s="162"/>
      <c r="Q890" s="162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  <c r="AB890" s="236"/>
    </row>
    <row r="891" spans="1:28" ht="21">
      <c r="A891" s="236"/>
      <c r="B891" s="264"/>
      <c r="C891" s="265"/>
      <c r="D891" s="264"/>
      <c r="E891" s="162"/>
      <c r="F891" s="162"/>
      <c r="G891" s="162"/>
      <c r="H891" s="162"/>
      <c r="I891" s="162"/>
      <c r="J891" s="162"/>
      <c r="K891" s="181"/>
      <c r="L891" s="181"/>
      <c r="M891" s="158"/>
      <c r="N891" s="158"/>
      <c r="O891" s="162"/>
      <c r="P891" s="162"/>
      <c r="Q891" s="162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  <c r="AB891" s="236"/>
    </row>
    <row r="892" spans="1:28" ht="21">
      <c r="A892" s="236"/>
      <c r="B892" s="264"/>
      <c r="C892" s="265"/>
      <c r="D892" s="264"/>
      <c r="E892" s="162"/>
      <c r="F892" s="162"/>
      <c r="G892" s="162"/>
      <c r="H892" s="162"/>
      <c r="I892" s="162"/>
      <c r="J892" s="162"/>
      <c r="K892" s="181"/>
      <c r="L892" s="181"/>
      <c r="M892" s="158"/>
      <c r="N892" s="158"/>
      <c r="O892" s="162"/>
      <c r="P892" s="162"/>
      <c r="Q892" s="162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  <c r="AB892" s="236"/>
    </row>
    <row r="893" spans="1:28" ht="21">
      <c r="A893" s="236"/>
      <c r="B893" s="264"/>
      <c r="C893" s="265"/>
      <c r="D893" s="264"/>
      <c r="E893" s="162"/>
      <c r="F893" s="162"/>
      <c r="G893" s="162"/>
      <c r="H893" s="162"/>
      <c r="I893" s="162"/>
      <c r="J893" s="162"/>
      <c r="K893" s="181"/>
      <c r="L893" s="181"/>
      <c r="M893" s="158"/>
      <c r="N893" s="158"/>
      <c r="O893" s="162"/>
      <c r="P893" s="162"/>
      <c r="Q893" s="162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  <c r="AB893" s="236"/>
    </row>
    <row r="894" spans="1:28" ht="21">
      <c r="A894" s="236"/>
      <c r="B894" s="264"/>
      <c r="C894" s="265"/>
      <c r="D894" s="264"/>
      <c r="E894" s="162"/>
      <c r="F894" s="162"/>
      <c r="G894" s="162"/>
      <c r="H894" s="162"/>
      <c r="I894" s="162"/>
      <c r="J894" s="162"/>
      <c r="K894" s="181"/>
      <c r="L894" s="181"/>
      <c r="M894" s="158"/>
      <c r="N894" s="158"/>
      <c r="O894" s="162"/>
      <c r="P894" s="162"/>
      <c r="Q894" s="162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  <c r="AB894" s="236"/>
    </row>
    <row r="895" spans="1:28" ht="21">
      <c r="A895" s="236"/>
      <c r="B895" s="264"/>
      <c r="C895" s="265"/>
      <c r="D895" s="264"/>
      <c r="E895" s="162"/>
      <c r="F895" s="162"/>
      <c r="G895" s="162"/>
      <c r="H895" s="162"/>
      <c r="I895" s="162"/>
      <c r="J895" s="162"/>
      <c r="K895" s="181"/>
      <c r="L895" s="181"/>
      <c r="M895" s="158"/>
      <c r="N895" s="158"/>
      <c r="O895" s="162"/>
      <c r="P895" s="162"/>
      <c r="Q895" s="162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  <c r="AB895" s="236"/>
    </row>
    <row r="896" spans="1:28" ht="21">
      <c r="A896" s="236"/>
      <c r="B896" s="264"/>
      <c r="C896" s="265"/>
      <c r="D896" s="264"/>
      <c r="E896" s="162"/>
      <c r="F896" s="162"/>
      <c r="G896" s="162"/>
      <c r="H896" s="162"/>
      <c r="I896" s="162"/>
      <c r="J896" s="162"/>
      <c r="K896" s="181"/>
      <c r="L896" s="181"/>
      <c r="M896" s="158"/>
      <c r="N896" s="158"/>
      <c r="O896" s="162"/>
      <c r="P896" s="162"/>
      <c r="Q896" s="162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  <c r="AB896" s="236"/>
    </row>
    <row r="897" spans="1:28" ht="21">
      <c r="A897" s="236"/>
      <c r="B897" s="264"/>
      <c r="C897" s="265"/>
      <c r="D897" s="264"/>
      <c r="E897" s="162"/>
      <c r="F897" s="162"/>
      <c r="G897" s="162"/>
      <c r="H897" s="162"/>
      <c r="I897" s="162"/>
      <c r="J897" s="162"/>
      <c r="K897" s="181"/>
      <c r="L897" s="181"/>
      <c r="M897" s="158"/>
      <c r="N897" s="158"/>
      <c r="O897" s="162"/>
      <c r="P897" s="162"/>
      <c r="Q897" s="162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  <c r="AB897" s="236"/>
    </row>
    <row r="898" spans="1:28" ht="21">
      <c r="A898" s="236"/>
      <c r="B898" s="264"/>
      <c r="C898" s="265"/>
      <c r="D898" s="264"/>
      <c r="E898" s="162"/>
      <c r="F898" s="162"/>
      <c r="G898" s="162"/>
      <c r="H898" s="162"/>
      <c r="I898" s="162"/>
      <c r="J898" s="162"/>
      <c r="K898" s="181"/>
      <c r="L898" s="181"/>
      <c r="M898" s="158"/>
      <c r="N898" s="158"/>
      <c r="O898" s="162"/>
      <c r="P898" s="162"/>
      <c r="Q898" s="162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  <c r="AB898" s="236"/>
    </row>
    <row r="899" spans="1:28" ht="21">
      <c r="A899" s="236"/>
      <c r="B899" s="264"/>
      <c r="C899" s="265"/>
      <c r="D899" s="264"/>
      <c r="E899" s="162"/>
      <c r="F899" s="162"/>
      <c r="G899" s="162"/>
      <c r="H899" s="162"/>
      <c r="I899" s="162"/>
      <c r="J899" s="162"/>
      <c r="K899" s="181"/>
      <c r="L899" s="181"/>
      <c r="M899" s="158"/>
      <c r="N899" s="158"/>
      <c r="O899" s="162"/>
      <c r="P899" s="162"/>
      <c r="Q899" s="162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  <c r="AB899" s="236"/>
    </row>
    <row r="900" spans="1:28" ht="21">
      <c r="A900" s="236"/>
      <c r="B900" s="264"/>
      <c r="C900" s="265"/>
      <c r="D900" s="264"/>
      <c r="E900" s="162"/>
      <c r="F900" s="162"/>
      <c r="G900" s="162"/>
      <c r="H900" s="162"/>
      <c r="I900" s="162"/>
      <c r="J900" s="162"/>
      <c r="K900" s="181"/>
      <c r="L900" s="181"/>
      <c r="M900" s="158"/>
      <c r="N900" s="158"/>
      <c r="O900" s="162"/>
      <c r="P900" s="162"/>
      <c r="Q900" s="162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  <c r="AB900" s="236"/>
    </row>
    <row r="901" spans="1:28" ht="21">
      <c r="A901" s="236"/>
      <c r="B901" s="264"/>
      <c r="C901" s="265"/>
      <c r="D901" s="264"/>
      <c r="E901" s="162"/>
      <c r="F901" s="162"/>
      <c r="G901" s="162"/>
      <c r="H901" s="162"/>
      <c r="I901" s="162"/>
      <c r="J901" s="162"/>
      <c r="K901" s="181"/>
      <c r="L901" s="181"/>
      <c r="M901" s="158"/>
      <c r="N901" s="158"/>
      <c r="O901" s="162"/>
      <c r="P901" s="162"/>
      <c r="Q901" s="162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  <c r="AB901" s="236"/>
    </row>
    <row r="902" spans="1:28" ht="21">
      <c r="A902" s="236"/>
      <c r="B902" s="264"/>
      <c r="C902" s="265"/>
      <c r="D902" s="264"/>
      <c r="E902" s="162"/>
      <c r="F902" s="162"/>
      <c r="G902" s="162"/>
      <c r="H902" s="162"/>
      <c r="I902" s="162"/>
      <c r="J902" s="162"/>
      <c r="K902" s="181"/>
      <c r="L902" s="181"/>
      <c r="M902" s="158"/>
      <c r="N902" s="158"/>
      <c r="O902" s="162"/>
      <c r="P902" s="162"/>
      <c r="Q902" s="162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  <c r="AB902" s="236"/>
    </row>
    <row r="903" spans="1:28" ht="21">
      <c r="A903" s="236"/>
      <c r="B903" s="264"/>
      <c r="C903" s="265"/>
      <c r="D903" s="264"/>
      <c r="E903" s="162"/>
      <c r="F903" s="162"/>
      <c r="G903" s="162"/>
      <c r="H903" s="162"/>
      <c r="I903" s="162"/>
      <c r="J903" s="162"/>
      <c r="K903" s="181"/>
      <c r="L903" s="181"/>
      <c r="M903" s="158"/>
      <c r="N903" s="158"/>
      <c r="O903" s="162"/>
      <c r="P903" s="162"/>
      <c r="Q903" s="162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  <c r="AB903" s="236"/>
    </row>
    <row r="904" spans="1:28" ht="21">
      <c r="A904" s="236"/>
      <c r="B904" s="264"/>
      <c r="C904" s="265"/>
      <c r="D904" s="264"/>
      <c r="E904" s="162"/>
      <c r="F904" s="162"/>
      <c r="G904" s="162"/>
      <c r="H904" s="162"/>
      <c r="I904" s="162"/>
      <c r="J904" s="162"/>
      <c r="K904" s="181"/>
      <c r="L904" s="181"/>
      <c r="M904" s="158"/>
      <c r="N904" s="158"/>
      <c r="O904" s="162"/>
      <c r="P904" s="162"/>
      <c r="Q904" s="162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  <c r="AB904" s="236"/>
    </row>
    <row r="905" spans="1:28" ht="21">
      <c r="A905" s="236"/>
      <c r="B905" s="264"/>
      <c r="C905" s="265"/>
      <c r="D905" s="264"/>
      <c r="E905" s="162"/>
      <c r="F905" s="162"/>
      <c r="G905" s="162"/>
      <c r="H905" s="162"/>
      <c r="I905" s="162"/>
      <c r="J905" s="162"/>
      <c r="K905" s="181"/>
      <c r="L905" s="181"/>
      <c r="M905" s="158"/>
      <c r="N905" s="158"/>
      <c r="O905" s="162"/>
      <c r="P905" s="162"/>
      <c r="Q905" s="162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  <c r="AB905" s="236"/>
    </row>
    <row r="906" spans="1:28" ht="21">
      <c r="A906" s="236"/>
      <c r="B906" s="264"/>
      <c r="C906" s="265"/>
      <c r="D906" s="264"/>
      <c r="E906" s="162"/>
      <c r="F906" s="162"/>
      <c r="G906" s="162"/>
      <c r="H906" s="162"/>
      <c r="I906" s="162"/>
      <c r="J906" s="162"/>
      <c r="K906" s="181"/>
      <c r="L906" s="181"/>
      <c r="M906" s="158"/>
      <c r="N906" s="158"/>
      <c r="O906" s="162"/>
      <c r="P906" s="162"/>
      <c r="Q906" s="162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  <c r="AB906" s="236"/>
    </row>
    <row r="907" spans="1:28" ht="21">
      <c r="A907" s="236"/>
      <c r="B907" s="264"/>
      <c r="C907" s="265"/>
      <c r="D907" s="264"/>
      <c r="E907" s="162"/>
      <c r="F907" s="162"/>
      <c r="G907" s="162"/>
      <c r="H907" s="162"/>
      <c r="I907" s="162"/>
      <c r="J907" s="162"/>
      <c r="K907" s="181"/>
      <c r="L907" s="181"/>
      <c r="M907" s="158"/>
      <c r="N907" s="158"/>
      <c r="O907" s="162"/>
      <c r="P907" s="162"/>
      <c r="Q907" s="162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  <c r="AB907" s="236"/>
    </row>
    <row r="908" spans="1:28" ht="21">
      <c r="A908" s="236"/>
      <c r="B908" s="264"/>
      <c r="C908" s="265"/>
      <c r="D908" s="264"/>
      <c r="E908" s="162"/>
      <c r="F908" s="162"/>
      <c r="G908" s="162"/>
      <c r="H908" s="162"/>
      <c r="I908" s="162"/>
      <c r="J908" s="162"/>
      <c r="K908" s="181"/>
      <c r="L908" s="181"/>
      <c r="M908" s="158"/>
      <c r="N908" s="158"/>
      <c r="O908" s="162"/>
      <c r="P908" s="162"/>
      <c r="Q908" s="162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  <c r="AB908" s="236"/>
    </row>
    <row r="909" spans="1:28" ht="21">
      <c r="A909" s="236"/>
      <c r="B909" s="264"/>
      <c r="C909" s="265"/>
      <c r="D909" s="264"/>
      <c r="E909" s="162"/>
      <c r="F909" s="162"/>
      <c r="G909" s="162"/>
      <c r="H909" s="162"/>
      <c r="I909" s="162"/>
      <c r="J909" s="162"/>
      <c r="K909" s="181"/>
      <c r="L909" s="181"/>
      <c r="M909" s="158"/>
      <c r="N909" s="158"/>
      <c r="O909" s="162"/>
      <c r="P909" s="162"/>
      <c r="Q909" s="162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  <c r="AB909" s="236"/>
    </row>
    <row r="910" spans="1:28" ht="21">
      <c r="A910" s="236"/>
      <c r="B910" s="264"/>
      <c r="C910" s="265"/>
      <c r="D910" s="264"/>
      <c r="E910" s="162"/>
      <c r="F910" s="162"/>
      <c r="G910" s="162"/>
      <c r="H910" s="162"/>
      <c r="I910" s="162"/>
      <c r="J910" s="162"/>
      <c r="K910" s="181"/>
      <c r="L910" s="181"/>
      <c r="M910" s="158"/>
      <c r="N910" s="158"/>
      <c r="O910" s="162"/>
      <c r="P910" s="162"/>
      <c r="Q910" s="162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  <c r="AB910" s="236"/>
    </row>
    <row r="911" spans="1:28" ht="21">
      <c r="A911" s="236"/>
      <c r="B911" s="264"/>
      <c r="C911" s="265"/>
      <c r="D911" s="264"/>
      <c r="E911" s="162"/>
      <c r="F911" s="162"/>
      <c r="G911" s="162"/>
      <c r="H911" s="162"/>
      <c r="I911" s="162"/>
      <c r="J911" s="162"/>
      <c r="K911" s="181"/>
      <c r="L911" s="181"/>
      <c r="M911" s="158"/>
      <c r="N911" s="158"/>
      <c r="O911" s="162"/>
      <c r="P911" s="162"/>
      <c r="Q911" s="162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  <c r="AB911" s="236"/>
    </row>
    <row r="912" spans="1:28" ht="21">
      <c r="A912" s="236"/>
      <c r="B912" s="264"/>
      <c r="C912" s="265"/>
      <c r="D912" s="264"/>
      <c r="E912" s="162"/>
      <c r="F912" s="162"/>
      <c r="G912" s="162"/>
      <c r="H912" s="162"/>
      <c r="I912" s="162"/>
      <c r="J912" s="162"/>
      <c r="K912" s="181"/>
      <c r="L912" s="181"/>
      <c r="M912" s="158"/>
      <c r="N912" s="158"/>
      <c r="O912" s="162"/>
      <c r="P912" s="162"/>
      <c r="Q912" s="162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  <c r="AB912" s="236"/>
    </row>
    <row r="913" spans="1:28" ht="21">
      <c r="A913" s="236"/>
      <c r="B913" s="264"/>
      <c r="C913" s="265"/>
      <c r="D913" s="264"/>
      <c r="E913" s="162"/>
      <c r="F913" s="162"/>
      <c r="G913" s="162"/>
      <c r="H913" s="162"/>
      <c r="I913" s="162"/>
      <c r="J913" s="162"/>
      <c r="K913" s="181"/>
      <c r="L913" s="181"/>
      <c r="M913" s="158"/>
      <c r="N913" s="158"/>
      <c r="O913" s="162"/>
      <c r="P913" s="162"/>
      <c r="Q913" s="162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  <c r="AB913" s="236"/>
    </row>
    <row r="914" spans="1:28" ht="21">
      <c r="A914" s="236"/>
      <c r="B914" s="264"/>
      <c r="C914" s="265"/>
      <c r="D914" s="264"/>
      <c r="E914" s="162"/>
      <c r="F914" s="162"/>
      <c r="G914" s="162"/>
      <c r="H914" s="162"/>
      <c r="I914" s="162"/>
      <c r="J914" s="162"/>
      <c r="K914" s="181"/>
      <c r="L914" s="181"/>
      <c r="M914" s="158"/>
      <c r="N914" s="158"/>
      <c r="O914" s="162"/>
      <c r="P914" s="162"/>
      <c r="Q914" s="162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  <c r="AB914" s="236"/>
    </row>
    <row r="915" spans="1:28" ht="21">
      <c r="A915" s="236"/>
      <c r="B915" s="264"/>
      <c r="C915" s="265"/>
      <c r="D915" s="264"/>
      <c r="E915" s="162"/>
      <c r="F915" s="162"/>
      <c r="G915" s="162"/>
      <c r="H915" s="162"/>
      <c r="I915" s="162"/>
      <c r="J915" s="162"/>
      <c r="K915" s="181"/>
      <c r="L915" s="181"/>
      <c r="M915" s="158"/>
      <c r="N915" s="158"/>
      <c r="O915" s="162"/>
      <c r="P915" s="162"/>
      <c r="Q915" s="162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  <c r="AB915" s="236"/>
    </row>
    <row r="916" spans="1:28" ht="21">
      <c r="A916" s="236"/>
      <c r="B916" s="264"/>
      <c r="C916" s="265"/>
      <c r="D916" s="264"/>
      <c r="E916" s="162"/>
      <c r="F916" s="162"/>
      <c r="G916" s="162"/>
      <c r="H916" s="162"/>
      <c r="I916" s="162"/>
      <c r="J916" s="162"/>
      <c r="K916" s="181"/>
      <c r="L916" s="181"/>
      <c r="M916" s="158"/>
      <c r="N916" s="158"/>
      <c r="O916" s="162"/>
      <c r="P916" s="162"/>
      <c r="Q916" s="162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  <c r="AB916" s="236"/>
    </row>
    <row r="917" spans="1:28" ht="21">
      <c r="A917" s="236"/>
      <c r="B917" s="264"/>
      <c r="C917" s="265"/>
      <c r="D917" s="264"/>
      <c r="E917" s="162"/>
      <c r="F917" s="162"/>
      <c r="G917" s="162"/>
      <c r="H917" s="162"/>
      <c r="I917" s="162"/>
      <c r="J917" s="162"/>
      <c r="K917" s="181"/>
      <c r="L917" s="181"/>
      <c r="M917" s="158"/>
      <c r="N917" s="158"/>
      <c r="O917" s="162"/>
      <c r="P917" s="162"/>
      <c r="Q917" s="162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  <c r="AB917" s="236"/>
    </row>
    <row r="918" spans="1:28" ht="21">
      <c r="A918" s="236"/>
      <c r="B918" s="264"/>
      <c r="C918" s="265"/>
      <c r="D918" s="264"/>
      <c r="E918" s="162"/>
      <c r="F918" s="162"/>
      <c r="G918" s="162"/>
      <c r="H918" s="162"/>
      <c r="I918" s="162"/>
      <c r="J918" s="162"/>
      <c r="K918" s="181"/>
      <c r="L918" s="181"/>
      <c r="M918" s="158"/>
      <c r="N918" s="158"/>
      <c r="O918" s="162"/>
      <c r="P918" s="162"/>
      <c r="Q918" s="162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  <c r="AB918" s="236"/>
    </row>
    <row r="919" spans="1:28" ht="21">
      <c r="A919" s="236"/>
      <c r="B919" s="264"/>
      <c r="C919" s="265"/>
      <c r="D919" s="264"/>
      <c r="E919" s="162"/>
      <c r="F919" s="162"/>
      <c r="G919" s="162"/>
      <c r="H919" s="162"/>
      <c r="I919" s="162"/>
      <c r="J919" s="162"/>
      <c r="K919" s="181"/>
      <c r="L919" s="181"/>
      <c r="M919" s="158"/>
      <c r="N919" s="158"/>
      <c r="O919" s="162"/>
      <c r="P919" s="162"/>
      <c r="Q919" s="162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  <c r="AB919" s="236"/>
    </row>
    <row r="920" spans="1:28" ht="21">
      <c r="A920" s="236"/>
      <c r="B920" s="264"/>
      <c r="C920" s="265"/>
      <c r="D920" s="264"/>
      <c r="E920" s="162"/>
      <c r="F920" s="162"/>
      <c r="G920" s="162"/>
      <c r="H920" s="162"/>
      <c r="I920" s="162"/>
      <c r="J920" s="162"/>
      <c r="K920" s="181"/>
      <c r="L920" s="181"/>
      <c r="M920" s="158"/>
      <c r="N920" s="158"/>
      <c r="O920" s="162"/>
      <c r="P920" s="162"/>
      <c r="Q920" s="162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  <c r="AB920" s="236"/>
    </row>
    <row r="921" spans="1:28" ht="21">
      <c r="A921" s="236"/>
      <c r="B921" s="264"/>
      <c r="C921" s="265"/>
      <c r="D921" s="264"/>
      <c r="E921" s="162"/>
      <c r="F921" s="162"/>
      <c r="G921" s="162"/>
      <c r="H921" s="162"/>
      <c r="I921" s="162"/>
      <c r="J921" s="162"/>
      <c r="K921" s="181"/>
      <c r="L921" s="181"/>
      <c r="M921" s="158"/>
      <c r="N921" s="158"/>
      <c r="O921" s="162"/>
      <c r="P921" s="162"/>
      <c r="Q921" s="162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  <c r="AB921" s="236"/>
    </row>
    <row r="922" spans="1:28" ht="21">
      <c r="A922" s="236"/>
      <c r="B922" s="264"/>
      <c r="C922" s="265"/>
      <c r="D922" s="264"/>
      <c r="E922" s="162"/>
      <c r="F922" s="162"/>
      <c r="G922" s="162"/>
      <c r="H922" s="162"/>
      <c r="I922" s="162"/>
      <c r="J922" s="162"/>
      <c r="K922" s="181"/>
      <c r="L922" s="181"/>
      <c r="M922" s="158"/>
      <c r="N922" s="158"/>
      <c r="O922" s="162"/>
      <c r="P922" s="162"/>
      <c r="Q922" s="162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  <c r="AB922" s="236"/>
    </row>
    <row r="923" spans="1:28" ht="21">
      <c r="A923" s="236"/>
      <c r="B923" s="264"/>
      <c r="C923" s="265"/>
      <c r="D923" s="264"/>
      <c r="E923" s="162"/>
      <c r="F923" s="162"/>
      <c r="G923" s="162"/>
      <c r="H923" s="162"/>
      <c r="I923" s="162"/>
      <c r="J923" s="162"/>
      <c r="K923" s="181"/>
      <c r="L923" s="181"/>
      <c r="M923" s="158"/>
      <c r="N923" s="158"/>
      <c r="O923" s="162"/>
      <c r="P923" s="162"/>
      <c r="Q923" s="162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  <c r="AB923" s="236"/>
    </row>
    <row r="924" spans="1:28" ht="21">
      <c r="A924" s="236"/>
      <c r="B924" s="264"/>
      <c r="C924" s="265"/>
      <c r="D924" s="264"/>
      <c r="E924" s="162"/>
      <c r="F924" s="162"/>
      <c r="G924" s="162"/>
      <c r="H924" s="162"/>
      <c r="I924" s="162"/>
      <c r="J924" s="162"/>
      <c r="K924" s="181"/>
      <c r="L924" s="181"/>
      <c r="M924" s="158"/>
      <c r="N924" s="158"/>
      <c r="O924" s="162"/>
      <c r="P924" s="162"/>
      <c r="Q924" s="162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  <c r="AB924" s="236"/>
    </row>
    <row r="925" spans="1:28" ht="21">
      <c r="A925" s="236"/>
      <c r="B925" s="264"/>
      <c r="C925" s="265"/>
      <c r="D925" s="264"/>
      <c r="E925" s="162"/>
      <c r="F925" s="162"/>
      <c r="G925" s="162"/>
      <c r="H925" s="162"/>
      <c r="I925" s="162"/>
      <c r="J925" s="162"/>
      <c r="K925" s="181"/>
      <c r="L925" s="181"/>
      <c r="M925" s="158"/>
      <c r="N925" s="158"/>
      <c r="O925" s="162"/>
      <c r="P925" s="162"/>
      <c r="Q925" s="162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  <c r="AB925" s="236"/>
    </row>
    <row r="926" spans="1:28" ht="21">
      <c r="A926" s="236"/>
      <c r="B926" s="264"/>
      <c r="C926" s="265"/>
      <c r="D926" s="264"/>
      <c r="E926" s="162"/>
      <c r="F926" s="162"/>
      <c r="G926" s="162"/>
      <c r="H926" s="162"/>
      <c r="I926" s="162"/>
      <c r="J926" s="162"/>
      <c r="K926" s="181"/>
      <c r="L926" s="181"/>
      <c r="M926" s="158"/>
      <c r="N926" s="158"/>
      <c r="O926" s="162"/>
      <c r="P926" s="162"/>
      <c r="Q926" s="162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  <c r="AB926" s="236"/>
    </row>
    <row r="927" spans="1:28" ht="21">
      <c r="A927" s="236"/>
      <c r="B927" s="264"/>
      <c r="C927" s="265"/>
      <c r="D927" s="264"/>
      <c r="E927" s="162"/>
      <c r="F927" s="162"/>
      <c r="G927" s="162"/>
      <c r="H927" s="162"/>
      <c r="I927" s="162"/>
      <c r="J927" s="162"/>
      <c r="K927" s="181"/>
      <c r="L927" s="181"/>
      <c r="M927" s="158"/>
      <c r="N927" s="158"/>
      <c r="O927" s="162"/>
      <c r="P927" s="162"/>
      <c r="Q927" s="162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  <c r="AB927" s="236"/>
    </row>
    <row r="928" spans="1:28" ht="21">
      <c r="A928" s="236"/>
      <c r="B928" s="264"/>
      <c r="C928" s="265"/>
      <c r="D928" s="264"/>
      <c r="E928" s="162"/>
      <c r="F928" s="162"/>
      <c r="G928" s="162"/>
      <c r="H928" s="162"/>
      <c r="I928" s="162"/>
      <c r="J928" s="162"/>
      <c r="K928" s="181"/>
      <c r="L928" s="181"/>
      <c r="M928" s="158"/>
      <c r="N928" s="158"/>
      <c r="O928" s="162"/>
      <c r="P928" s="162"/>
      <c r="Q928" s="162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  <c r="AB928" s="236"/>
    </row>
    <row r="929" spans="1:28" ht="21">
      <c r="A929" s="236"/>
      <c r="B929" s="264"/>
      <c r="C929" s="265"/>
      <c r="D929" s="264"/>
      <c r="E929" s="162"/>
      <c r="F929" s="162"/>
      <c r="G929" s="162"/>
      <c r="H929" s="162"/>
      <c r="I929" s="162"/>
      <c r="J929" s="162"/>
      <c r="K929" s="181"/>
      <c r="L929" s="181"/>
      <c r="M929" s="158"/>
      <c r="N929" s="158"/>
      <c r="O929" s="162"/>
      <c r="P929" s="162"/>
      <c r="Q929" s="162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  <c r="AB929" s="236"/>
    </row>
    <row r="930" spans="1:28" ht="21">
      <c r="A930" s="236"/>
      <c r="B930" s="264"/>
      <c r="C930" s="265"/>
      <c r="D930" s="264"/>
      <c r="E930" s="162"/>
      <c r="F930" s="162"/>
      <c r="G930" s="162"/>
      <c r="H930" s="162"/>
      <c r="I930" s="162"/>
      <c r="J930" s="162"/>
      <c r="K930" s="181"/>
      <c r="L930" s="181"/>
      <c r="M930" s="158"/>
      <c r="N930" s="158"/>
      <c r="O930" s="162"/>
      <c r="P930" s="162"/>
      <c r="Q930" s="162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  <c r="AB930" s="236"/>
    </row>
    <row r="931" spans="1:28" ht="21">
      <c r="A931" s="236"/>
      <c r="B931" s="264"/>
      <c r="C931" s="265"/>
      <c r="D931" s="264"/>
      <c r="E931" s="162"/>
      <c r="F931" s="162"/>
      <c r="G931" s="162"/>
      <c r="H931" s="162"/>
      <c r="I931" s="162"/>
      <c r="J931" s="162"/>
      <c r="K931" s="181"/>
      <c r="L931" s="181"/>
      <c r="M931" s="158"/>
      <c r="N931" s="158"/>
      <c r="O931" s="162"/>
      <c r="P931" s="162"/>
      <c r="Q931" s="162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  <c r="AB931" s="236"/>
    </row>
    <row r="932" spans="1:28" ht="21">
      <c r="A932" s="236"/>
      <c r="B932" s="264"/>
      <c r="C932" s="265"/>
      <c r="D932" s="264"/>
      <c r="E932" s="162"/>
      <c r="F932" s="162"/>
      <c r="G932" s="162"/>
      <c r="H932" s="162"/>
      <c r="I932" s="162"/>
      <c r="J932" s="162"/>
      <c r="K932" s="181"/>
      <c r="L932" s="181"/>
      <c r="M932" s="158"/>
      <c r="N932" s="158"/>
      <c r="O932" s="162"/>
      <c r="P932" s="162"/>
      <c r="Q932" s="162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  <c r="AB932" s="236"/>
    </row>
    <row r="933" spans="1:28" ht="21">
      <c r="A933" s="236"/>
      <c r="B933" s="264"/>
      <c r="C933" s="265"/>
      <c r="D933" s="264"/>
      <c r="E933" s="162"/>
      <c r="F933" s="162"/>
      <c r="G933" s="162"/>
      <c r="H933" s="162"/>
      <c r="I933" s="162"/>
      <c r="J933" s="162"/>
      <c r="K933" s="181"/>
      <c r="L933" s="181"/>
      <c r="M933" s="158"/>
      <c r="N933" s="158"/>
      <c r="O933" s="162"/>
      <c r="P933" s="162"/>
      <c r="Q933" s="162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  <c r="AB933" s="236"/>
    </row>
    <row r="934" spans="1:28" ht="21">
      <c r="A934" s="236"/>
      <c r="B934" s="264"/>
      <c r="C934" s="265"/>
      <c r="D934" s="264"/>
      <c r="E934" s="162"/>
      <c r="F934" s="162"/>
      <c r="G934" s="162"/>
      <c r="H934" s="162"/>
      <c r="I934" s="162"/>
      <c r="J934" s="162"/>
      <c r="K934" s="181"/>
      <c r="L934" s="181"/>
      <c r="M934" s="158"/>
      <c r="N934" s="158"/>
      <c r="O934" s="162"/>
      <c r="P934" s="162"/>
      <c r="Q934" s="162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  <c r="AB934" s="236"/>
    </row>
    <row r="935" spans="1:28" ht="21">
      <c r="A935" s="236"/>
      <c r="B935" s="264"/>
      <c r="C935" s="265"/>
      <c r="D935" s="264"/>
      <c r="E935" s="162"/>
      <c r="F935" s="162"/>
      <c r="G935" s="162"/>
      <c r="H935" s="162"/>
      <c r="I935" s="162"/>
      <c r="J935" s="162"/>
      <c r="K935" s="181"/>
      <c r="L935" s="181"/>
      <c r="M935" s="158"/>
      <c r="N935" s="158"/>
      <c r="O935" s="162"/>
      <c r="P935" s="162"/>
      <c r="Q935" s="162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  <c r="AB935" s="236"/>
    </row>
    <row r="936" spans="1:28" ht="21">
      <c r="A936" s="236"/>
      <c r="B936" s="264"/>
      <c r="C936" s="265"/>
      <c r="D936" s="264"/>
      <c r="E936" s="162"/>
      <c r="F936" s="162"/>
      <c r="G936" s="162"/>
      <c r="H936" s="162"/>
      <c r="I936" s="162"/>
      <c r="J936" s="162"/>
      <c r="K936" s="181"/>
      <c r="L936" s="181"/>
      <c r="M936" s="158"/>
      <c r="N936" s="158"/>
      <c r="O936" s="162"/>
      <c r="P936" s="162"/>
      <c r="Q936" s="162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  <c r="AB936" s="236"/>
    </row>
    <row r="937" spans="1:28" ht="21">
      <c r="A937" s="236"/>
      <c r="B937" s="264"/>
      <c r="C937" s="265"/>
      <c r="D937" s="264"/>
      <c r="E937" s="162"/>
      <c r="F937" s="162"/>
      <c r="G937" s="162"/>
      <c r="H937" s="162"/>
      <c r="I937" s="162"/>
      <c r="J937" s="162"/>
      <c r="K937" s="181"/>
      <c r="L937" s="181"/>
      <c r="M937" s="158"/>
      <c r="N937" s="158"/>
      <c r="O937" s="162"/>
      <c r="P937" s="162"/>
      <c r="Q937" s="162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  <c r="AB937" s="236"/>
    </row>
    <row r="938" spans="1:28" ht="21">
      <c r="A938" s="236"/>
      <c r="B938" s="264"/>
      <c r="C938" s="265"/>
      <c r="D938" s="264"/>
      <c r="E938" s="162"/>
      <c r="F938" s="162"/>
      <c r="G938" s="162"/>
      <c r="H938" s="162"/>
      <c r="I938" s="162"/>
      <c r="J938" s="162"/>
      <c r="K938" s="181"/>
      <c r="L938" s="181"/>
      <c r="M938" s="158"/>
      <c r="N938" s="158"/>
      <c r="O938" s="162"/>
      <c r="P938" s="162"/>
      <c r="Q938" s="162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  <c r="AB938" s="236"/>
    </row>
    <row r="939" spans="1:28" ht="21">
      <c r="A939" s="236"/>
      <c r="B939" s="264"/>
      <c r="C939" s="265"/>
      <c r="D939" s="264"/>
      <c r="E939" s="162"/>
      <c r="F939" s="162"/>
      <c r="G939" s="162"/>
      <c r="H939" s="162"/>
      <c r="I939" s="162"/>
      <c r="J939" s="162"/>
      <c r="K939" s="181"/>
      <c r="L939" s="181"/>
      <c r="M939" s="158"/>
      <c r="N939" s="158"/>
      <c r="O939" s="162"/>
      <c r="P939" s="162"/>
      <c r="Q939" s="162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  <c r="AB939" s="236"/>
    </row>
    <row r="940" spans="1:28" ht="21">
      <c r="A940" s="236"/>
      <c r="B940" s="264"/>
      <c r="C940" s="265"/>
      <c r="D940" s="264"/>
      <c r="E940" s="162"/>
      <c r="F940" s="162"/>
      <c r="G940" s="162"/>
      <c r="H940" s="162"/>
      <c r="I940" s="162"/>
      <c r="J940" s="162"/>
      <c r="K940" s="181"/>
      <c r="L940" s="181"/>
      <c r="M940" s="158"/>
      <c r="N940" s="158"/>
      <c r="O940" s="162"/>
      <c r="P940" s="162"/>
      <c r="Q940" s="162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  <c r="AB940" s="236"/>
    </row>
    <row r="941" spans="1:28" ht="21">
      <c r="A941" s="236"/>
      <c r="B941" s="264"/>
      <c r="C941" s="265"/>
      <c r="D941" s="264"/>
      <c r="E941" s="162"/>
      <c r="F941" s="162"/>
      <c r="G941" s="162"/>
      <c r="H941" s="162"/>
      <c r="I941" s="162"/>
      <c r="J941" s="162"/>
      <c r="K941" s="181"/>
      <c r="L941" s="181"/>
      <c r="M941" s="158"/>
      <c r="N941" s="158"/>
      <c r="O941" s="162"/>
      <c r="P941" s="162"/>
      <c r="Q941" s="162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  <c r="AB941" s="236"/>
    </row>
    <row r="942" spans="1:28" ht="21">
      <c r="A942" s="236"/>
      <c r="B942" s="264"/>
      <c r="C942" s="265"/>
      <c r="D942" s="264"/>
      <c r="E942" s="162"/>
      <c r="F942" s="162"/>
      <c r="G942" s="162"/>
      <c r="H942" s="162"/>
      <c r="I942" s="162"/>
      <c r="J942" s="162"/>
      <c r="K942" s="181"/>
      <c r="L942" s="181"/>
      <c r="M942" s="158"/>
      <c r="N942" s="158"/>
      <c r="O942" s="162"/>
      <c r="P942" s="162"/>
      <c r="Q942" s="162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  <c r="AB942" s="236"/>
    </row>
    <row r="943" spans="1:28" ht="21">
      <c r="A943" s="236"/>
      <c r="B943" s="264"/>
      <c r="C943" s="265"/>
      <c r="D943" s="264"/>
      <c r="E943" s="162"/>
      <c r="F943" s="162"/>
      <c r="G943" s="162"/>
      <c r="H943" s="162"/>
      <c r="I943" s="162"/>
      <c r="J943" s="162"/>
      <c r="K943" s="181"/>
      <c r="L943" s="181"/>
      <c r="M943" s="158"/>
      <c r="N943" s="158"/>
      <c r="O943" s="162"/>
      <c r="P943" s="162"/>
      <c r="Q943" s="162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  <c r="AB943" s="236"/>
    </row>
    <row r="944" spans="1:28" ht="21">
      <c r="A944" s="236"/>
      <c r="B944" s="264"/>
      <c r="C944" s="265"/>
      <c r="D944" s="264"/>
      <c r="E944" s="162"/>
      <c r="F944" s="162"/>
      <c r="G944" s="162"/>
      <c r="H944" s="162"/>
      <c r="I944" s="162"/>
      <c r="J944" s="162"/>
      <c r="K944" s="181"/>
      <c r="L944" s="181"/>
      <c r="M944" s="158"/>
      <c r="N944" s="158"/>
      <c r="O944" s="162"/>
      <c r="P944" s="162"/>
      <c r="Q944" s="162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  <c r="AB944" s="236"/>
    </row>
    <row r="945" spans="1:28" ht="21">
      <c r="A945" s="236"/>
      <c r="B945" s="264"/>
      <c r="C945" s="265"/>
      <c r="D945" s="264"/>
      <c r="E945" s="162"/>
      <c r="F945" s="162"/>
      <c r="G945" s="162"/>
      <c r="H945" s="162"/>
      <c r="I945" s="162"/>
      <c r="J945" s="162"/>
      <c r="K945" s="181"/>
      <c r="L945" s="181"/>
      <c r="M945" s="158"/>
      <c r="N945" s="158"/>
      <c r="O945" s="162"/>
      <c r="P945" s="162"/>
      <c r="Q945" s="162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  <c r="AB945" s="236"/>
    </row>
    <row r="946" spans="1:28" ht="21">
      <c r="A946" s="236"/>
      <c r="B946" s="264"/>
      <c r="C946" s="265"/>
      <c r="D946" s="264"/>
      <c r="E946" s="162"/>
      <c r="F946" s="162"/>
      <c r="G946" s="162"/>
      <c r="H946" s="162"/>
      <c r="I946" s="162"/>
      <c r="J946" s="162"/>
      <c r="K946" s="181"/>
      <c r="L946" s="181"/>
      <c r="M946" s="158"/>
      <c r="N946" s="158"/>
      <c r="O946" s="162"/>
      <c r="P946" s="162"/>
      <c r="Q946" s="162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  <c r="AB946" s="236"/>
    </row>
    <row r="947" spans="1:28" ht="21">
      <c r="A947" s="236"/>
      <c r="B947" s="264"/>
      <c r="C947" s="265"/>
      <c r="D947" s="264"/>
      <c r="E947" s="162"/>
      <c r="F947" s="162"/>
      <c r="G947" s="162"/>
      <c r="H947" s="162"/>
      <c r="I947" s="162"/>
      <c r="J947" s="162"/>
      <c r="K947" s="181"/>
      <c r="L947" s="181"/>
      <c r="M947" s="158"/>
      <c r="N947" s="158"/>
      <c r="O947" s="162"/>
      <c r="P947" s="162"/>
      <c r="Q947" s="162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  <c r="AB947" s="236"/>
    </row>
    <row r="948" spans="1:28" ht="21">
      <c r="A948" s="236"/>
      <c r="B948" s="264"/>
      <c r="C948" s="265"/>
      <c r="D948" s="264"/>
      <c r="E948" s="162"/>
      <c r="F948" s="162"/>
      <c r="G948" s="162"/>
      <c r="H948" s="162"/>
      <c r="I948" s="162"/>
      <c r="J948" s="162"/>
      <c r="K948" s="181"/>
      <c r="L948" s="181"/>
      <c r="M948" s="158"/>
      <c r="N948" s="158"/>
      <c r="O948" s="162"/>
      <c r="P948" s="162"/>
      <c r="Q948" s="162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  <c r="AB948" s="236"/>
    </row>
    <row r="949" spans="1:28" ht="21">
      <c r="A949" s="236"/>
      <c r="B949" s="264"/>
      <c r="C949" s="265"/>
      <c r="D949" s="264"/>
      <c r="E949" s="162"/>
      <c r="F949" s="162"/>
      <c r="G949" s="162"/>
      <c r="H949" s="162"/>
      <c r="I949" s="162"/>
      <c r="J949" s="162"/>
      <c r="K949" s="181"/>
      <c r="L949" s="181"/>
      <c r="M949" s="158"/>
      <c r="N949" s="158"/>
      <c r="O949" s="162"/>
      <c r="P949" s="162"/>
      <c r="Q949" s="162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  <c r="AB949" s="236"/>
    </row>
    <row r="950" spans="1:28" ht="21">
      <c r="A950" s="236"/>
      <c r="B950" s="264"/>
      <c r="C950" s="265"/>
      <c r="D950" s="264"/>
      <c r="E950" s="162"/>
      <c r="F950" s="162"/>
      <c r="G950" s="162"/>
      <c r="H950" s="162"/>
      <c r="I950" s="162"/>
      <c r="J950" s="162"/>
      <c r="K950" s="181"/>
      <c r="L950" s="181"/>
      <c r="M950" s="158"/>
      <c r="N950" s="158"/>
      <c r="O950" s="162"/>
      <c r="P950" s="162"/>
      <c r="Q950" s="162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  <c r="AB950" s="236"/>
    </row>
    <row r="951" spans="1:28" ht="21">
      <c r="A951" s="236"/>
      <c r="B951" s="264"/>
      <c r="C951" s="265"/>
      <c r="D951" s="264"/>
      <c r="E951" s="162"/>
      <c r="F951" s="162"/>
      <c r="G951" s="162"/>
      <c r="H951" s="162"/>
      <c r="I951" s="162"/>
      <c r="J951" s="162"/>
      <c r="K951" s="181"/>
      <c r="L951" s="181"/>
      <c r="M951" s="158"/>
      <c r="N951" s="158"/>
      <c r="O951" s="162"/>
      <c r="P951" s="162"/>
      <c r="Q951" s="162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  <c r="AB951" s="236"/>
    </row>
    <row r="952" spans="1:28" ht="21">
      <c r="A952" s="236"/>
      <c r="B952" s="264"/>
      <c r="C952" s="265"/>
      <c r="D952" s="264"/>
      <c r="E952" s="162"/>
      <c r="F952" s="162"/>
      <c r="G952" s="162"/>
      <c r="H952" s="162"/>
      <c r="I952" s="162"/>
      <c r="J952" s="162"/>
      <c r="K952" s="181"/>
      <c r="L952" s="181"/>
      <c r="M952" s="158"/>
      <c r="N952" s="158"/>
      <c r="O952" s="162"/>
      <c r="P952" s="162"/>
      <c r="Q952" s="162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  <c r="AB952" s="236"/>
    </row>
    <row r="953" spans="1:28" ht="21">
      <c r="A953" s="236"/>
      <c r="B953" s="264"/>
      <c r="C953" s="265"/>
      <c r="D953" s="264"/>
      <c r="E953" s="162"/>
      <c r="F953" s="162"/>
      <c r="G953" s="162"/>
      <c r="H953" s="162"/>
      <c r="I953" s="162"/>
      <c r="J953" s="162"/>
      <c r="K953" s="181"/>
      <c r="L953" s="181"/>
      <c r="M953" s="158"/>
      <c r="N953" s="158"/>
      <c r="O953" s="162"/>
      <c r="P953" s="162"/>
      <c r="Q953" s="162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  <c r="AB953" s="236"/>
    </row>
    <row r="954" spans="1:28" ht="21">
      <c r="A954" s="236"/>
      <c r="B954" s="264"/>
      <c r="C954" s="265"/>
      <c r="D954" s="264"/>
      <c r="E954" s="162"/>
      <c r="F954" s="162"/>
      <c r="G954" s="162"/>
      <c r="H954" s="162"/>
      <c r="I954" s="162"/>
      <c r="J954" s="162"/>
      <c r="K954" s="181"/>
      <c r="L954" s="181"/>
      <c r="M954" s="158"/>
      <c r="N954" s="158"/>
      <c r="O954" s="162"/>
      <c r="P954" s="162"/>
      <c r="Q954" s="162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  <c r="AB954" s="236"/>
    </row>
    <row r="955" spans="1:28" ht="21">
      <c r="A955" s="236"/>
      <c r="B955" s="264"/>
      <c r="C955" s="265"/>
      <c r="D955" s="264"/>
      <c r="E955" s="162"/>
      <c r="F955" s="162"/>
      <c r="G955" s="162"/>
      <c r="H955" s="162"/>
      <c r="I955" s="162"/>
      <c r="J955" s="162"/>
      <c r="K955" s="181"/>
      <c r="L955" s="181"/>
      <c r="M955" s="158"/>
      <c r="N955" s="158"/>
      <c r="O955" s="162"/>
      <c r="P955" s="162"/>
      <c r="Q955" s="162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  <c r="AB955" s="236"/>
    </row>
    <row r="956" spans="1:28" ht="21">
      <c r="A956" s="236"/>
      <c r="B956" s="264"/>
      <c r="C956" s="265"/>
      <c r="D956" s="264"/>
      <c r="E956" s="162"/>
      <c r="F956" s="162"/>
      <c r="G956" s="162"/>
      <c r="H956" s="162"/>
      <c r="I956" s="162"/>
      <c r="J956" s="162"/>
      <c r="K956" s="181"/>
      <c r="L956" s="181"/>
      <c r="M956" s="158"/>
      <c r="N956" s="158"/>
      <c r="O956" s="162"/>
      <c r="P956" s="162"/>
      <c r="Q956" s="162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  <c r="AB956" s="236"/>
    </row>
    <row r="957" spans="1:28" ht="21">
      <c r="A957" s="236"/>
      <c r="B957" s="264"/>
      <c r="C957" s="265"/>
      <c r="D957" s="264"/>
      <c r="E957" s="162"/>
      <c r="F957" s="162"/>
      <c r="G957" s="162"/>
      <c r="H957" s="162"/>
      <c r="I957" s="162"/>
      <c r="J957" s="162"/>
      <c r="K957" s="181"/>
      <c r="L957" s="181"/>
      <c r="M957" s="158"/>
      <c r="N957" s="158"/>
      <c r="O957" s="162"/>
      <c r="P957" s="162"/>
      <c r="Q957" s="162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  <c r="AB957" s="236"/>
    </row>
    <row r="958" spans="1:28" ht="21">
      <c r="A958" s="236"/>
      <c r="B958" s="264"/>
      <c r="C958" s="265"/>
      <c r="D958" s="264"/>
      <c r="E958" s="162"/>
      <c r="F958" s="162"/>
      <c r="G958" s="162"/>
      <c r="H958" s="162"/>
      <c r="I958" s="162"/>
      <c r="J958" s="162"/>
      <c r="K958" s="181"/>
      <c r="L958" s="181"/>
      <c r="M958" s="158"/>
      <c r="N958" s="158"/>
      <c r="O958" s="162"/>
      <c r="P958" s="162"/>
      <c r="Q958" s="162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  <c r="AB958" s="236"/>
    </row>
    <row r="959" spans="1:28" ht="21">
      <c r="A959" s="236"/>
      <c r="B959" s="264"/>
      <c r="C959" s="265"/>
      <c r="D959" s="264"/>
      <c r="E959" s="162"/>
      <c r="F959" s="162"/>
      <c r="G959" s="162"/>
      <c r="H959" s="162"/>
      <c r="I959" s="162"/>
      <c r="J959" s="162"/>
      <c r="K959" s="181"/>
      <c r="L959" s="181"/>
      <c r="M959" s="158"/>
      <c r="N959" s="158"/>
      <c r="O959" s="162"/>
      <c r="P959" s="162"/>
      <c r="Q959" s="162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  <c r="AB959" s="236"/>
    </row>
    <row r="960" spans="1:28" ht="21">
      <c r="A960" s="236"/>
      <c r="B960" s="264"/>
      <c r="C960" s="265"/>
      <c r="D960" s="264"/>
      <c r="E960" s="162"/>
      <c r="F960" s="162"/>
      <c r="G960" s="162"/>
      <c r="H960" s="162"/>
      <c r="I960" s="162"/>
      <c r="J960" s="162"/>
      <c r="K960" s="181"/>
      <c r="L960" s="181"/>
      <c r="M960" s="158"/>
      <c r="N960" s="158"/>
      <c r="O960" s="162"/>
      <c r="P960" s="162"/>
      <c r="Q960" s="162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  <c r="AB960" s="236"/>
    </row>
    <row r="961" spans="1:28" ht="21">
      <c r="A961" s="236"/>
      <c r="B961" s="264"/>
      <c r="C961" s="265"/>
      <c r="D961" s="264"/>
      <c r="E961" s="162"/>
      <c r="F961" s="162"/>
      <c r="G961" s="162"/>
      <c r="H961" s="162"/>
      <c r="I961" s="162"/>
      <c r="J961" s="162"/>
      <c r="K961" s="181"/>
      <c r="L961" s="181"/>
      <c r="M961" s="158"/>
      <c r="N961" s="158"/>
      <c r="O961" s="162"/>
      <c r="P961" s="162"/>
      <c r="Q961" s="162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  <c r="AB961" s="236"/>
    </row>
    <row r="962" spans="1:28" ht="21">
      <c r="A962" s="236"/>
      <c r="B962" s="264"/>
      <c r="C962" s="265"/>
      <c r="D962" s="264"/>
      <c r="E962" s="162"/>
      <c r="F962" s="162"/>
      <c r="G962" s="162"/>
      <c r="H962" s="162"/>
      <c r="I962" s="162"/>
      <c r="J962" s="162"/>
      <c r="K962" s="181"/>
      <c r="L962" s="181"/>
      <c r="M962" s="158"/>
      <c r="N962" s="158"/>
      <c r="O962" s="162"/>
      <c r="P962" s="162"/>
      <c r="Q962" s="162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  <c r="AB962" s="236"/>
    </row>
    <row r="963" spans="1:28" ht="21">
      <c r="A963" s="236"/>
      <c r="B963" s="264"/>
      <c r="C963" s="265"/>
      <c r="D963" s="264"/>
      <c r="E963" s="162"/>
      <c r="F963" s="162"/>
      <c r="G963" s="162"/>
      <c r="H963" s="162"/>
      <c r="I963" s="162"/>
      <c r="J963" s="162"/>
      <c r="K963" s="181"/>
      <c r="L963" s="181"/>
      <c r="M963" s="158"/>
      <c r="N963" s="158"/>
      <c r="O963" s="162"/>
      <c r="P963" s="162"/>
      <c r="Q963" s="162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  <c r="AB963" s="236"/>
    </row>
    <row r="964" spans="1:28" ht="21">
      <c r="A964" s="236"/>
      <c r="B964" s="264"/>
      <c r="C964" s="265"/>
      <c r="D964" s="264"/>
      <c r="E964" s="162"/>
      <c r="F964" s="162"/>
      <c r="G964" s="162"/>
      <c r="H964" s="162"/>
      <c r="I964" s="162"/>
      <c r="J964" s="162"/>
      <c r="K964" s="181"/>
      <c r="L964" s="181"/>
      <c r="M964" s="158"/>
      <c r="N964" s="158"/>
      <c r="O964" s="162"/>
      <c r="P964" s="162"/>
      <c r="Q964" s="162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  <c r="AB964" s="236"/>
    </row>
    <row r="965" spans="1:28" ht="21">
      <c r="A965" s="236"/>
      <c r="B965" s="264"/>
      <c r="C965" s="265"/>
      <c r="D965" s="264"/>
      <c r="E965" s="162"/>
      <c r="F965" s="162"/>
      <c r="G965" s="162"/>
      <c r="H965" s="162"/>
      <c r="I965" s="162"/>
      <c r="J965" s="162"/>
      <c r="K965" s="181"/>
      <c r="L965" s="181"/>
      <c r="M965" s="158"/>
      <c r="N965" s="158"/>
      <c r="O965" s="162"/>
      <c r="P965" s="162"/>
      <c r="Q965" s="162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  <c r="AB965" s="236"/>
    </row>
    <row r="966" spans="1:28" ht="21">
      <c r="A966" s="236"/>
      <c r="B966" s="264"/>
      <c r="C966" s="265"/>
      <c r="D966" s="264"/>
      <c r="E966" s="162"/>
      <c r="F966" s="162"/>
      <c r="G966" s="162"/>
      <c r="H966" s="162"/>
      <c r="I966" s="162"/>
      <c r="J966" s="162"/>
      <c r="K966" s="181"/>
      <c r="L966" s="181"/>
      <c r="M966" s="158"/>
      <c r="N966" s="158"/>
      <c r="O966" s="162"/>
      <c r="P966" s="162"/>
      <c r="Q966" s="162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  <c r="AB966" s="236"/>
    </row>
    <row r="967" spans="1:28" ht="21">
      <c r="A967" s="236"/>
      <c r="B967" s="264"/>
      <c r="C967" s="265"/>
      <c r="D967" s="264"/>
      <c r="E967" s="162"/>
      <c r="F967" s="162"/>
      <c r="G967" s="162"/>
      <c r="H967" s="162"/>
      <c r="I967" s="162"/>
      <c r="J967" s="162"/>
      <c r="K967" s="181"/>
      <c r="L967" s="181"/>
      <c r="M967" s="158"/>
      <c r="N967" s="158"/>
      <c r="O967" s="162"/>
      <c r="P967" s="162"/>
      <c r="Q967" s="162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  <c r="AB967" s="236"/>
    </row>
    <row r="968" spans="1:28" ht="21">
      <c r="A968" s="236"/>
      <c r="B968" s="264"/>
      <c r="C968" s="265"/>
      <c r="D968" s="264"/>
      <c r="E968" s="162"/>
      <c r="F968" s="162"/>
      <c r="G968" s="162"/>
      <c r="H968" s="162"/>
      <c r="I968" s="162"/>
      <c r="J968" s="162"/>
      <c r="K968" s="181"/>
      <c r="L968" s="181"/>
      <c r="M968" s="158"/>
      <c r="N968" s="158"/>
      <c r="O968" s="162"/>
      <c r="P968" s="162"/>
      <c r="Q968" s="162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  <c r="AB968" s="236"/>
    </row>
    <row r="969" spans="1:28" ht="21">
      <c r="A969" s="236"/>
      <c r="B969" s="264"/>
      <c r="C969" s="265"/>
      <c r="D969" s="264"/>
      <c r="E969" s="162"/>
      <c r="F969" s="162"/>
      <c r="G969" s="162"/>
      <c r="H969" s="162"/>
      <c r="I969" s="162"/>
      <c r="J969" s="162"/>
      <c r="K969" s="181"/>
      <c r="L969" s="181"/>
      <c r="M969" s="158"/>
      <c r="N969" s="158"/>
      <c r="O969" s="162"/>
      <c r="P969" s="162"/>
      <c r="Q969" s="162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  <c r="AB969" s="236"/>
    </row>
    <row r="970" spans="1:28" ht="21">
      <c r="A970" s="236"/>
      <c r="B970" s="264"/>
      <c r="C970" s="265"/>
      <c r="D970" s="264"/>
      <c r="E970" s="162"/>
      <c r="F970" s="162"/>
      <c r="G970" s="162"/>
      <c r="H970" s="162"/>
      <c r="I970" s="162"/>
      <c r="J970" s="162"/>
      <c r="K970" s="181"/>
      <c r="L970" s="181"/>
      <c r="M970" s="158"/>
      <c r="N970" s="158"/>
      <c r="O970" s="162"/>
      <c r="P970" s="162"/>
      <c r="Q970" s="162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  <c r="AB970" s="236"/>
    </row>
    <row r="971" spans="1:28" ht="21">
      <c r="A971" s="236"/>
      <c r="B971" s="264"/>
      <c r="C971" s="265"/>
      <c r="D971" s="264"/>
      <c r="E971" s="162"/>
      <c r="F971" s="162"/>
      <c r="G971" s="162"/>
      <c r="H971" s="162"/>
      <c r="I971" s="162"/>
      <c r="J971" s="162"/>
      <c r="K971" s="181"/>
      <c r="L971" s="181"/>
      <c r="M971" s="158"/>
      <c r="N971" s="158"/>
      <c r="O971" s="162"/>
      <c r="P971" s="162"/>
      <c r="Q971" s="162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  <c r="AB971" s="236"/>
    </row>
    <row r="972" spans="1:28" ht="21">
      <c r="A972" s="236"/>
      <c r="B972" s="264"/>
      <c r="C972" s="265"/>
      <c r="D972" s="264"/>
      <c r="E972" s="162"/>
      <c r="F972" s="162"/>
      <c r="G972" s="162"/>
      <c r="H972" s="162"/>
      <c r="I972" s="162"/>
      <c r="J972" s="162"/>
      <c r="K972" s="181"/>
      <c r="L972" s="181"/>
      <c r="M972" s="158"/>
      <c r="N972" s="158"/>
      <c r="O972" s="162"/>
      <c r="P972" s="162"/>
      <c r="Q972" s="162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  <c r="AB972" s="236"/>
    </row>
    <row r="973" spans="1:28" ht="21">
      <c r="A973" s="236"/>
      <c r="B973" s="264"/>
      <c r="C973" s="265"/>
      <c r="D973" s="264"/>
      <c r="E973" s="162"/>
      <c r="F973" s="162"/>
      <c r="G973" s="162"/>
      <c r="H973" s="162"/>
      <c r="I973" s="162"/>
      <c r="J973" s="162"/>
      <c r="K973" s="181"/>
      <c r="L973" s="181"/>
      <c r="M973" s="158"/>
      <c r="N973" s="158"/>
      <c r="O973" s="162"/>
      <c r="P973" s="162"/>
      <c r="Q973" s="162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  <c r="AB973" s="236"/>
    </row>
    <row r="974" spans="1:28" ht="21">
      <c r="A974" s="236"/>
      <c r="B974" s="264"/>
      <c r="C974" s="265"/>
      <c r="D974" s="264"/>
      <c r="E974" s="162"/>
      <c r="F974" s="162"/>
      <c r="G974" s="162"/>
      <c r="H974" s="162"/>
      <c r="I974" s="162"/>
      <c r="J974" s="162"/>
      <c r="K974" s="181"/>
      <c r="L974" s="181"/>
      <c r="M974" s="158"/>
      <c r="N974" s="158"/>
      <c r="O974" s="162"/>
      <c r="P974" s="162"/>
      <c r="Q974" s="162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  <c r="AB974" s="236"/>
    </row>
    <row r="975" spans="1:28" ht="21">
      <c r="A975" s="236"/>
      <c r="B975" s="264"/>
      <c r="C975" s="265"/>
      <c r="D975" s="264"/>
      <c r="E975" s="162"/>
      <c r="F975" s="162"/>
      <c r="G975" s="162"/>
      <c r="H975" s="162"/>
      <c r="I975" s="162"/>
      <c r="J975" s="162"/>
      <c r="K975" s="181"/>
      <c r="L975" s="181"/>
      <c r="M975" s="158"/>
      <c r="N975" s="158"/>
      <c r="O975" s="162"/>
      <c r="P975" s="162"/>
      <c r="Q975" s="162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  <c r="AB975" s="236"/>
    </row>
    <row r="976" spans="1:28" ht="21">
      <c r="A976" s="236"/>
      <c r="B976" s="264"/>
      <c r="C976" s="265"/>
      <c r="D976" s="264"/>
      <c r="E976" s="162"/>
      <c r="F976" s="162"/>
      <c r="G976" s="162"/>
      <c r="H976" s="162"/>
      <c r="I976" s="162"/>
      <c r="J976" s="162"/>
      <c r="K976" s="181"/>
      <c r="L976" s="181"/>
      <c r="M976" s="158"/>
      <c r="N976" s="158"/>
      <c r="O976" s="162"/>
      <c r="P976" s="162"/>
      <c r="Q976" s="162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  <c r="AB976" s="236"/>
    </row>
    <row r="977" spans="1:28" ht="21">
      <c r="A977" s="236"/>
      <c r="B977" s="264"/>
      <c r="C977" s="265"/>
      <c r="D977" s="264"/>
      <c r="E977" s="162"/>
      <c r="F977" s="162"/>
      <c r="G977" s="162"/>
      <c r="H977" s="162"/>
      <c r="I977" s="162"/>
      <c r="J977" s="162"/>
      <c r="K977" s="181"/>
      <c r="L977" s="181"/>
      <c r="M977" s="158"/>
      <c r="N977" s="158"/>
      <c r="O977" s="162"/>
      <c r="P977" s="162"/>
      <c r="Q977" s="162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  <c r="AB977" s="236"/>
    </row>
    <row r="978" spans="1:28" ht="21">
      <c r="A978" s="236"/>
      <c r="B978" s="264"/>
      <c r="C978" s="265"/>
      <c r="D978" s="264"/>
      <c r="E978" s="162"/>
      <c r="F978" s="162"/>
      <c r="G978" s="162"/>
      <c r="H978" s="162"/>
      <c r="I978" s="162"/>
      <c r="J978" s="162"/>
      <c r="K978" s="181"/>
      <c r="L978" s="181"/>
      <c r="M978" s="158"/>
      <c r="N978" s="158"/>
      <c r="O978" s="162"/>
      <c r="P978" s="162"/>
      <c r="Q978" s="162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  <c r="AB978" s="236"/>
    </row>
    <row r="979" spans="1:28" ht="21">
      <c r="A979" s="236"/>
      <c r="B979" s="264"/>
      <c r="C979" s="265"/>
      <c r="D979" s="264"/>
      <c r="E979" s="162"/>
      <c r="F979" s="162"/>
      <c r="G979" s="162"/>
      <c r="H979" s="162"/>
      <c r="I979" s="162"/>
      <c r="J979" s="162"/>
      <c r="K979" s="181"/>
      <c r="L979" s="181"/>
      <c r="M979" s="158"/>
      <c r="N979" s="158"/>
      <c r="O979" s="162"/>
      <c r="P979" s="162"/>
      <c r="Q979" s="162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  <c r="AB979" s="236"/>
    </row>
    <row r="980" spans="1:28" ht="21">
      <c r="A980" s="236"/>
      <c r="B980" s="264"/>
      <c r="C980" s="265"/>
      <c r="D980" s="264"/>
      <c r="E980" s="162"/>
      <c r="F980" s="162"/>
      <c r="G980" s="162"/>
      <c r="H980" s="162"/>
      <c r="I980" s="162"/>
      <c r="J980" s="162"/>
      <c r="K980" s="181"/>
      <c r="L980" s="181"/>
      <c r="M980" s="158"/>
      <c r="N980" s="158"/>
      <c r="O980" s="162"/>
      <c r="P980" s="162"/>
      <c r="Q980" s="162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  <c r="AB980" s="236"/>
    </row>
    <row r="981" spans="1:28" ht="21">
      <c r="A981" s="236"/>
      <c r="B981" s="264"/>
      <c r="C981" s="265"/>
      <c r="D981" s="264"/>
      <c r="E981" s="162"/>
      <c r="F981" s="162"/>
      <c r="G981" s="162"/>
      <c r="H981" s="162"/>
      <c r="I981" s="162"/>
      <c r="J981" s="162"/>
      <c r="K981" s="181"/>
      <c r="L981" s="181"/>
      <c r="M981" s="158"/>
      <c r="N981" s="158"/>
      <c r="O981" s="162"/>
      <c r="P981" s="162"/>
      <c r="Q981" s="162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  <c r="AB981" s="236"/>
    </row>
    <row r="982" spans="1:28" ht="21">
      <c r="A982" s="236"/>
      <c r="B982" s="264"/>
      <c r="C982" s="265"/>
      <c r="D982" s="264"/>
      <c r="E982" s="162"/>
      <c r="F982" s="162"/>
      <c r="G982" s="162"/>
      <c r="H982" s="162"/>
      <c r="I982" s="162"/>
      <c r="J982" s="162"/>
      <c r="K982" s="181"/>
      <c r="L982" s="181"/>
      <c r="M982" s="158"/>
      <c r="N982" s="158"/>
      <c r="O982" s="162"/>
      <c r="P982" s="162"/>
      <c r="Q982" s="162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  <c r="AB982" s="236"/>
    </row>
    <row r="983" spans="1:28" ht="21">
      <c r="A983" s="236"/>
      <c r="B983" s="264"/>
      <c r="C983" s="265"/>
      <c r="D983" s="264"/>
      <c r="E983" s="162"/>
      <c r="F983" s="162"/>
      <c r="G983" s="162"/>
      <c r="H983" s="162"/>
      <c r="I983" s="162"/>
      <c r="J983" s="162"/>
      <c r="K983" s="181"/>
      <c r="L983" s="181"/>
      <c r="M983" s="158"/>
      <c r="N983" s="158"/>
      <c r="O983" s="162"/>
      <c r="P983" s="162"/>
      <c r="Q983" s="162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  <c r="AB983" s="236"/>
    </row>
    <row r="984" spans="1:28" ht="21">
      <c r="A984" s="236"/>
      <c r="B984" s="264"/>
      <c r="C984" s="265"/>
      <c r="D984" s="264"/>
      <c r="E984" s="162"/>
      <c r="F984" s="162"/>
      <c r="G984" s="162"/>
      <c r="H984" s="162"/>
      <c r="I984" s="162"/>
      <c r="J984" s="162"/>
      <c r="K984" s="181"/>
      <c r="L984" s="181"/>
      <c r="M984" s="158"/>
      <c r="N984" s="158"/>
      <c r="O984" s="162"/>
      <c r="P984" s="162"/>
      <c r="Q984" s="162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  <c r="AB984" s="236"/>
    </row>
    <row r="985" spans="1:28" ht="21">
      <c r="A985" s="236"/>
      <c r="B985" s="264"/>
      <c r="C985" s="265"/>
      <c r="D985" s="264"/>
      <c r="E985" s="162"/>
      <c r="F985" s="162"/>
      <c r="G985" s="162"/>
      <c r="H985" s="162"/>
      <c r="I985" s="162"/>
      <c r="J985" s="162"/>
      <c r="K985" s="181"/>
      <c r="L985" s="181"/>
      <c r="M985" s="158"/>
      <c r="N985" s="158"/>
      <c r="O985" s="162"/>
      <c r="P985" s="162"/>
      <c r="Q985" s="162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  <c r="AB985" s="236"/>
    </row>
    <row r="986" spans="1:28" ht="21">
      <c r="A986" s="236"/>
      <c r="B986" s="264"/>
      <c r="C986" s="265"/>
      <c r="D986" s="264"/>
      <c r="E986" s="162"/>
      <c r="F986" s="162"/>
      <c r="G986" s="162"/>
      <c r="H986" s="162"/>
      <c r="I986" s="162"/>
      <c r="J986" s="162"/>
      <c r="K986" s="181"/>
      <c r="L986" s="181"/>
      <c r="M986" s="158"/>
      <c r="N986" s="158"/>
      <c r="O986" s="162"/>
      <c r="P986" s="162"/>
      <c r="Q986" s="162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  <c r="AB986" s="236"/>
    </row>
    <row r="987" spans="1:28" ht="21">
      <c r="A987" s="236"/>
      <c r="B987" s="264"/>
      <c r="C987" s="265"/>
      <c r="D987" s="264"/>
      <c r="E987" s="162"/>
      <c r="F987" s="162"/>
      <c r="G987" s="162"/>
      <c r="H987" s="162"/>
      <c r="I987" s="162"/>
      <c r="J987" s="162"/>
      <c r="K987" s="181"/>
      <c r="L987" s="181"/>
      <c r="M987" s="158"/>
      <c r="N987" s="158"/>
      <c r="O987" s="162"/>
      <c r="P987" s="162"/>
      <c r="Q987" s="162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  <c r="AB987" s="236"/>
    </row>
    <row r="988" spans="1:28" ht="21">
      <c r="A988" s="236"/>
      <c r="B988" s="264"/>
      <c r="C988" s="265"/>
      <c r="D988" s="264"/>
      <c r="E988" s="162"/>
      <c r="F988" s="162"/>
      <c r="G988" s="162"/>
      <c r="H988" s="162"/>
      <c r="I988" s="162"/>
      <c r="J988" s="162"/>
      <c r="K988" s="181"/>
      <c r="L988" s="181"/>
      <c r="M988" s="158"/>
      <c r="N988" s="158"/>
      <c r="O988" s="162"/>
      <c r="P988" s="162"/>
      <c r="Q988" s="162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  <c r="AB988" s="236"/>
    </row>
    <row r="989" spans="1:28" ht="21">
      <c r="A989" s="236"/>
      <c r="B989" s="264"/>
      <c r="C989" s="265"/>
      <c r="D989" s="264"/>
      <c r="E989" s="162"/>
      <c r="F989" s="162"/>
      <c r="G989" s="162"/>
      <c r="H989" s="162"/>
      <c r="I989" s="162"/>
      <c r="J989" s="162"/>
      <c r="K989" s="181"/>
      <c r="L989" s="181"/>
      <c r="M989" s="158"/>
      <c r="N989" s="158"/>
      <c r="O989" s="162"/>
      <c r="P989" s="162"/>
      <c r="Q989" s="162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  <c r="AB989" s="236"/>
    </row>
    <row r="990" spans="1:28" ht="21">
      <c r="A990" s="236"/>
      <c r="B990" s="264"/>
      <c r="C990" s="265"/>
      <c r="D990" s="264"/>
      <c r="E990" s="162"/>
      <c r="F990" s="162"/>
      <c r="G990" s="162"/>
      <c r="H990" s="162"/>
      <c r="I990" s="162"/>
      <c r="J990" s="162"/>
      <c r="K990" s="181"/>
      <c r="L990" s="181"/>
      <c r="M990" s="158"/>
      <c r="N990" s="158"/>
      <c r="O990" s="162"/>
      <c r="P990" s="162"/>
      <c r="Q990" s="162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  <c r="AB990" s="236"/>
    </row>
    <row r="991" spans="1:28" ht="21">
      <c r="A991" s="236"/>
      <c r="B991" s="264"/>
      <c r="C991" s="265"/>
      <c r="D991" s="264"/>
      <c r="E991" s="162"/>
      <c r="F991" s="162"/>
      <c r="G991" s="162"/>
      <c r="H991" s="162"/>
      <c r="I991" s="162"/>
      <c r="J991" s="162"/>
      <c r="K991" s="181"/>
      <c r="L991" s="181"/>
      <c r="M991" s="158"/>
      <c r="N991" s="158"/>
      <c r="O991" s="162"/>
      <c r="P991" s="162"/>
      <c r="Q991" s="162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  <c r="AB991" s="236"/>
    </row>
    <row r="992" spans="1:28" ht="21">
      <c r="A992" s="236"/>
      <c r="B992" s="264"/>
      <c r="C992" s="265"/>
      <c r="D992" s="264"/>
      <c r="E992" s="162"/>
      <c r="F992" s="162"/>
      <c r="G992" s="162"/>
      <c r="H992" s="162"/>
      <c r="I992" s="162"/>
      <c r="J992" s="162"/>
      <c r="K992" s="181"/>
      <c r="L992" s="181"/>
      <c r="M992" s="158"/>
      <c r="N992" s="158"/>
      <c r="O992" s="162"/>
      <c r="P992" s="162"/>
      <c r="Q992" s="162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  <c r="AB992" s="236"/>
    </row>
    <row r="993" spans="1:28" ht="21">
      <c r="A993" s="236"/>
      <c r="B993" s="264"/>
      <c r="C993" s="265"/>
      <c r="D993" s="264"/>
      <c r="E993" s="162"/>
      <c r="F993" s="162"/>
      <c r="G993" s="162"/>
      <c r="H993" s="162"/>
      <c r="I993" s="162"/>
      <c r="J993" s="162"/>
      <c r="K993" s="181"/>
      <c r="L993" s="181"/>
      <c r="M993" s="158"/>
      <c r="N993" s="158"/>
      <c r="O993" s="162"/>
      <c r="P993" s="162"/>
      <c r="Q993" s="162"/>
      <c r="R993" s="236"/>
      <c r="S993" s="236"/>
      <c r="T993" s="236"/>
      <c r="U993" s="236"/>
      <c r="V993" s="236"/>
      <c r="W993" s="236"/>
      <c r="X993" s="236"/>
      <c r="Y993" s="236"/>
      <c r="Z993" s="236"/>
      <c r="AA993" s="236"/>
      <c r="AB993" s="236"/>
    </row>
    <row r="994" spans="1:28" ht="21">
      <c r="A994" s="236"/>
      <c r="B994" s="264"/>
      <c r="C994" s="265"/>
      <c r="D994" s="264"/>
      <c r="E994" s="162"/>
      <c r="F994" s="162"/>
      <c r="G994" s="162"/>
      <c r="H994" s="162"/>
      <c r="I994" s="162"/>
      <c r="J994" s="162"/>
      <c r="K994" s="181"/>
      <c r="L994" s="181"/>
      <c r="M994" s="158"/>
      <c r="N994" s="158"/>
      <c r="O994" s="162"/>
      <c r="P994" s="162"/>
      <c r="Q994" s="162"/>
      <c r="R994" s="236"/>
      <c r="S994" s="236"/>
      <c r="T994" s="236"/>
      <c r="U994" s="236"/>
      <c r="V994" s="236"/>
      <c r="W994" s="236"/>
      <c r="X994" s="236"/>
      <c r="Y994" s="236"/>
      <c r="Z994" s="236"/>
      <c r="AA994" s="236"/>
      <c r="AB994" s="236"/>
    </row>
    <row r="995" spans="1:28" ht="21">
      <c r="A995" s="236"/>
      <c r="B995" s="264"/>
      <c r="C995" s="265"/>
      <c r="D995" s="264"/>
      <c r="E995" s="162"/>
      <c r="F995" s="162"/>
      <c r="G995" s="162"/>
      <c r="H995" s="162"/>
      <c r="I995" s="162"/>
      <c r="J995" s="162"/>
      <c r="K995" s="181"/>
      <c r="L995" s="181"/>
      <c r="M995" s="158"/>
      <c r="N995" s="158"/>
      <c r="O995" s="162"/>
      <c r="P995" s="162"/>
      <c r="Q995" s="162"/>
      <c r="R995" s="236"/>
      <c r="S995" s="236"/>
      <c r="T995" s="236"/>
      <c r="U995" s="236"/>
      <c r="V995" s="236"/>
      <c r="W995" s="236"/>
      <c r="X995" s="236"/>
      <c r="Y995" s="236"/>
      <c r="Z995" s="236"/>
      <c r="AA995" s="236"/>
      <c r="AB995" s="236"/>
    </row>
    <row r="996" spans="1:28" ht="21">
      <c r="A996" s="236"/>
      <c r="B996" s="264"/>
      <c r="C996" s="265"/>
      <c r="D996" s="264"/>
      <c r="E996" s="162"/>
      <c r="F996" s="162"/>
      <c r="G996" s="162"/>
      <c r="H996" s="162"/>
      <c r="I996" s="162"/>
      <c r="J996" s="162"/>
      <c r="K996" s="181"/>
      <c r="L996" s="181"/>
      <c r="M996" s="158"/>
      <c r="N996" s="158"/>
      <c r="O996" s="162"/>
      <c r="P996" s="162"/>
      <c r="Q996" s="162"/>
      <c r="R996" s="236"/>
      <c r="S996" s="236"/>
      <c r="T996" s="236"/>
      <c r="U996" s="236"/>
      <c r="V996" s="236"/>
      <c r="W996" s="236"/>
      <c r="X996" s="236"/>
      <c r="Y996" s="236"/>
      <c r="Z996" s="236"/>
      <c r="AA996" s="236"/>
      <c r="AB996" s="236"/>
    </row>
    <row r="997" spans="1:28" ht="21">
      <c r="A997" s="236"/>
      <c r="B997" s="264"/>
      <c r="C997" s="265"/>
      <c r="D997" s="264"/>
      <c r="E997" s="162"/>
      <c r="F997" s="162"/>
      <c r="G997" s="162"/>
      <c r="H997" s="162"/>
      <c r="I997" s="162"/>
      <c r="J997" s="162"/>
      <c r="K997" s="181"/>
      <c r="L997" s="181"/>
      <c r="M997" s="158"/>
      <c r="N997" s="158"/>
      <c r="O997" s="162"/>
      <c r="P997" s="162"/>
      <c r="Q997" s="162"/>
      <c r="R997" s="236"/>
      <c r="S997" s="236"/>
      <c r="T997" s="236"/>
      <c r="U997" s="236"/>
      <c r="V997" s="236"/>
      <c r="W997" s="236"/>
      <c r="X997" s="236"/>
      <c r="Y997" s="236"/>
      <c r="Z997" s="236"/>
      <c r="AA997" s="236"/>
      <c r="AB997" s="236"/>
    </row>
    <row r="998" spans="1:28" ht="21">
      <c r="A998" s="236"/>
      <c r="B998" s="264"/>
      <c r="C998" s="265"/>
      <c r="D998" s="264"/>
      <c r="E998" s="162"/>
      <c r="F998" s="162"/>
      <c r="G998" s="162"/>
      <c r="H998" s="162"/>
      <c r="I998" s="162"/>
      <c r="J998" s="162"/>
      <c r="K998" s="181"/>
      <c r="L998" s="181"/>
      <c r="M998" s="158"/>
      <c r="N998" s="158"/>
      <c r="O998" s="162"/>
      <c r="P998" s="162"/>
      <c r="Q998" s="162"/>
      <c r="R998" s="236"/>
      <c r="S998" s="236"/>
      <c r="T998" s="236"/>
      <c r="U998" s="236"/>
      <c r="V998" s="236"/>
      <c r="W998" s="236"/>
      <c r="X998" s="236"/>
      <c r="Y998" s="236"/>
      <c r="Z998" s="236"/>
      <c r="AA998" s="236"/>
      <c r="AB998" s="236"/>
    </row>
    <row r="999" spans="1:28" ht="21">
      <c r="A999" s="236"/>
      <c r="B999" s="264"/>
      <c r="C999" s="265"/>
      <c r="D999" s="264"/>
      <c r="E999" s="162"/>
      <c r="F999" s="162"/>
      <c r="G999" s="162"/>
      <c r="H999" s="162"/>
      <c r="I999" s="162"/>
      <c r="J999" s="162"/>
      <c r="K999" s="181"/>
      <c r="L999" s="181"/>
      <c r="M999" s="158"/>
      <c r="N999" s="158"/>
      <c r="O999" s="162"/>
      <c r="P999" s="162"/>
      <c r="Q999" s="162"/>
      <c r="R999" s="236"/>
      <c r="S999" s="236"/>
      <c r="T999" s="236"/>
      <c r="U999" s="236"/>
      <c r="V999" s="236"/>
      <c r="W999" s="236"/>
      <c r="X999" s="236"/>
      <c r="Y999" s="236"/>
      <c r="Z999" s="236"/>
      <c r="AA999" s="236"/>
      <c r="AB999" s="236"/>
    </row>
    <row r="1000" spans="1:28" ht="21">
      <c r="A1000" s="236"/>
      <c r="B1000" s="264"/>
      <c r="C1000" s="265"/>
      <c r="D1000" s="264"/>
      <c r="E1000" s="162"/>
      <c r="F1000" s="162"/>
      <c r="G1000" s="162"/>
      <c r="H1000" s="162"/>
      <c r="I1000" s="162"/>
      <c r="J1000" s="162"/>
      <c r="K1000" s="181"/>
      <c r="L1000" s="181"/>
      <c r="M1000" s="158"/>
      <c r="N1000" s="158"/>
      <c r="O1000" s="162"/>
      <c r="P1000" s="162"/>
      <c r="Q1000" s="162"/>
      <c r="R1000" s="236"/>
      <c r="S1000" s="236"/>
      <c r="T1000" s="236"/>
      <c r="U1000" s="236"/>
      <c r="V1000" s="236"/>
      <c r="W1000" s="236"/>
      <c r="X1000" s="236"/>
      <c r="Y1000" s="236"/>
      <c r="Z1000" s="236"/>
      <c r="AA1000" s="236"/>
      <c r="AB1000" s="236"/>
    </row>
    <row r="1001" spans="1:28" ht="21">
      <c r="A1001" s="236"/>
      <c r="B1001" s="264"/>
      <c r="C1001" s="265"/>
      <c r="D1001" s="264"/>
      <c r="E1001" s="162"/>
      <c r="F1001" s="162"/>
      <c r="G1001" s="162"/>
      <c r="H1001" s="162"/>
      <c r="I1001" s="162"/>
      <c r="J1001" s="162"/>
      <c r="K1001" s="181"/>
      <c r="L1001" s="181"/>
      <c r="M1001" s="158"/>
      <c r="N1001" s="158"/>
      <c r="O1001" s="162"/>
      <c r="P1001" s="162"/>
      <c r="Q1001" s="162"/>
      <c r="R1001" s="236"/>
      <c r="S1001" s="236"/>
      <c r="T1001" s="236"/>
      <c r="U1001" s="236"/>
      <c r="V1001" s="236"/>
      <c r="W1001" s="236"/>
      <c r="X1001" s="236"/>
      <c r="Y1001" s="236"/>
      <c r="Z1001" s="236"/>
      <c r="AA1001" s="236"/>
      <c r="AB1001" s="236"/>
    </row>
    <row r="1002" spans="1:28" ht="21">
      <c r="A1002" s="236"/>
      <c r="B1002" s="264"/>
      <c r="C1002" s="265"/>
      <c r="D1002" s="264"/>
      <c r="E1002" s="162"/>
      <c r="F1002" s="162"/>
      <c r="G1002" s="162"/>
      <c r="H1002" s="162"/>
      <c r="I1002" s="162"/>
      <c r="J1002" s="162"/>
      <c r="K1002" s="181"/>
      <c r="L1002" s="181"/>
      <c r="M1002" s="158"/>
      <c r="N1002" s="158"/>
      <c r="O1002" s="162"/>
      <c r="P1002" s="162"/>
      <c r="Q1002" s="162"/>
      <c r="R1002" s="236"/>
      <c r="S1002" s="236"/>
      <c r="T1002" s="236"/>
      <c r="U1002" s="236"/>
      <c r="V1002" s="236"/>
      <c r="W1002" s="236"/>
      <c r="X1002" s="236"/>
      <c r="Y1002" s="236"/>
      <c r="Z1002" s="236"/>
      <c r="AA1002" s="236"/>
      <c r="AB1002" s="236"/>
    </row>
    <row r="1003" spans="1:28" ht="21">
      <c r="A1003" s="236"/>
      <c r="B1003" s="264"/>
      <c r="C1003" s="265"/>
      <c r="D1003" s="264"/>
      <c r="E1003" s="162"/>
      <c r="F1003" s="162"/>
      <c r="G1003" s="162"/>
      <c r="H1003" s="162"/>
      <c r="I1003" s="162"/>
      <c r="J1003" s="162"/>
      <c r="K1003" s="181"/>
      <c r="L1003" s="181"/>
      <c r="M1003" s="158"/>
      <c r="N1003" s="158"/>
      <c r="O1003" s="162"/>
      <c r="P1003" s="162"/>
      <c r="Q1003" s="162"/>
      <c r="R1003" s="236"/>
      <c r="S1003" s="236"/>
      <c r="T1003" s="236"/>
      <c r="U1003" s="236"/>
      <c r="V1003" s="236"/>
      <c r="W1003" s="236"/>
      <c r="X1003" s="236"/>
      <c r="Y1003" s="236"/>
      <c r="Z1003" s="236"/>
      <c r="AA1003" s="236"/>
      <c r="AB1003" s="236"/>
    </row>
  </sheetData>
  <printOptions horizontalCentered="1"/>
  <pageMargins left="0.3" right="0.3" top="0.5" bottom="0.3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20.85546875" customWidth="1"/>
    <col min="2" max="2" width="15.42578125" customWidth="1"/>
    <col min="3" max="3" width="16" customWidth="1"/>
    <col min="4" max="4" width="11.5703125" customWidth="1"/>
    <col min="5" max="5" width="11.42578125" customWidth="1"/>
    <col min="6" max="6" width="10.42578125" customWidth="1"/>
    <col min="7" max="8" width="11.5703125" customWidth="1"/>
    <col min="9" max="9" width="11.7109375" customWidth="1"/>
    <col min="10" max="10" width="11.42578125" customWidth="1"/>
    <col min="11" max="15" width="10.5703125" customWidth="1"/>
    <col min="16" max="16" width="22.140625" customWidth="1"/>
  </cols>
  <sheetData>
    <row r="1" spans="1:27" ht="15.75" customHeight="1">
      <c r="A1" s="269" t="s">
        <v>8</v>
      </c>
      <c r="B1" s="270" t="s">
        <v>14</v>
      </c>
      <c r="C1" s="270" t="s">
        <v>15</v>
      </c>
      <c r="D1" s="272" t="s">
        <v>16</v>
      </c>
      <c r="E1" s="272" t="s">
        <v>17</v>
      </c>
      <c r="F1" s="272" t="s">
        <v>18</v>
      </c>
      <c r="G1" s="272" t="s">
        <v>19</v>
      </c>
      <c r="H1" s="272" t="s">
        <v>20</v>
      </c>
      <c r="I1" s="273" t="s">
        <v>22</v>
      </c>
      <c r="J1" s="272" t="s">
        <v>23</v>
      </c>
      <c r="K1" s="273" t="s">
        <v>24</v>
      </c>
      <c r="L1" s="273" t="s">
        <v>25</v>
      </c>
      <c r="M1" s="273" t="s">
        <v>26</v>
      </c>
      <c r="N1" s="273" t="s">
        <v>28</v>
      </c>
      <c r="O1" s="273" t="s">
        <v>29</v>
      </c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</row>
    <row r="2" spans="1:27" ht="15.75" customHeight="1">
      <c r="A2" s="275" t="s">
        <v>247</v>
      </c>
      <c r="B2" s="276">
        <v>581776</v>
      </c>
      <c r="C2" s="277">
        <f t="shared" ref="C2:C3" si="0">SUM(D2:O2)</f>
        <v>1284548</v>
      </c>
      <c r="D2" s="278">
        <v>122041</v>
      </c>
      <c r="E2" s="278">
        <v>113496</v>
      </c>
      <c r="F2" s="279">
        <v>95643</v>
      </c>
      <c r="G2" s="278">
        <v>201376</v>
      </c>
      <c r="H2" s="278">
        <v>142448</v>
      </c>
      <c r="I2" s="278">
        <v>303101</v>
      </c>
      <c r="J2" s="278">
        <v>85380</v>
      </c>
      <c r="K2" s="278">
        <v>111059</v>
      </c>
      <c r="L2" s="278">
        <v>110004</v>
      </c>
      <c r="M2" s="280"/>
      <c r="N2" s="280"/>
      <c r="O2" s="280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</row>
    <row r="3" spans="1:27" ht="15.75" customHeight="1">
      <c r="A3" s="275" t="s">
        <v>248</v>
      </c>
      <c r="B3" s="276">
        <v>308584</v>
      </c>
      <c r="C3" s="277">
        <f t="shared" si="0"/>
        <v>260833</v>
      </c>
      <c r="D3" s="278">
        <v>34593</v>
      </c>
      <c r="E3" s="278">
        <v>41018</v>
      </c>
      <c r="F3" s="285">
        <v>48695</v>
      </c>
      <c r="G3" s="278">
        <v>29154</v>
      </c>
      <c r="H3" s="278">
        <v>30194</v>
      </c>
      <c r="I3" s="278">
        <v>36605</v>
      </c>
      <c r="J3" s="278">
        <v>22985</v>
      </c>
      <c r="K3" s="278">
        <v>5000</v>
      </c>
      <c r="L3" s="278">
        <v>12589</v>
      </c>
      <c r="M3" s="280"/>
      <c r="N3" s="280"/>
      <c r="O3" s="280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</row>
    <row r="4" spans="1:27" ht="15.75" customHeight="1">
      <c r="A4" s="288"/>
      <c r="B4" s="274"/>
      <c r="C4" s="289"/>
      <c r="D4" s="274"/>
      <c r="E4" s="274"/>
      <c r="F4" s="274"/>
      <c r="G4" s="274"/>
      <c r="H4" s="274"/>
      <c r="I4" s="274"/>
      <c r="J4" s="274"/>
      <c r="K4" s="290"/>
      <c r="L4" s="290"/>
      <c r="M4" s="290"/>
      <c r="N4" s="290"/>
      <c r="O4" s="290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</row>
    <row r="5" spans="1:27" ht="15.75" customHeight="1">
      <c r="A5" s="288"/>
      <c r="B5" s="274"/>
      <c r="C5" s="289"/>
      <c r="D5" s="274"/>
      <c r="E5" s="274"/>
      <c r="F5" s="274"/>
      <c r="G5" s="274"/>
      <c r="H5" s="274"/>
      <c r="I5" s="274"/>
      <c r="J5" s="274"/>
      <c r="K5" s="290"/>
      <c r="L5" s="290"/>
      <c r="M5" s="290"/>
      <c r="N5" s="290"/>
      <c r="O5" s="290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</row>
    <row r="6" spans="1:27" ht="15.75" customHeight="1">
      <c r="A6" s="288"/>
      <c r="B6" s="274"/>
      <c r="C6" s="289"/>
      <c r="D6" s="274"/>
      <c r="E6" s="274"/>
      <c r="F6" s="274"/>
      <c r="G6" s="274"/>
      <c r="H6" s="274"/>
      <c r="I6" s="274"/>
      <c r="J6" s="274"/>
      <c r="K6" s="290"/>
      <c r="L6" s="290"/>
      <c r="M6" s="290"/>
      <c r="N6" s="290"/>
      <c r="O6" s="290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</row>
    <row r="7" spans="1:27" ht="15.75" customHeight="1">
      <c r="A7" s="288"/>
      <c r="B7" s="274"/>
      <c r="C7" s="289"/>
      <c r="D7" s="274"/>
      <c r="E7" s="274"/>
      <c r="F7" s="274"/>
      <c r="G7" s="274"/>
      <c r="H7" s="274"/>
      <c r="I7" s="274"/>
      <c r="J7" s="274"/>
      <c r="K7" s="290"/>
      <c r="L7" s="290"/>
      <c r="M7" s="290"/>
      <c r="N7" s="290"/>
      <c r="O7" s="290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</row>
    <row r="8" spans="1:27" ht="15.75" customHeight="1">
      <c r="A8" s="288"/>
      <c r="B8" s="274"/>
      <c r="C8" s="289"/>
      <c r="D8" s="274"/>
      <c r="E8" s="274"/>
      <c r="F8" s="274"/>
      <c r="G8" s="274"/>
      <c r="H8" s="274"/>
      <c r="I8" s="274"/>
      <c r="J8" s="274"/>
      <c r="K8" s="290"/>
      <c r="L8" s="290"/>
      <c r="M8" s="290"/>
      <c r="N8" s="290"/>
      <c r="O8" s="290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</row>
    <row r="9" spans="1:27" ht="15.75" customHeight="1">
      <c r="A9" s="288"/>
      <c r="B9" s="274"/>
      <c r="C9" s="289"/>
      <c r="D9" s="274"/>
      <c r="E9" s="274"/>
      <c r="F9" s="274"/>
      <c r="G9" s="274"/>
      <c r="H9" s="274"/>
      <c r="I9" s="274"/>
      <c r="J9" s="274"/>
      <c r="K9" s="290"/>
      <c r="L9" s="290"/>
      <c r="M9" s="290"/>
      <c r="N9" s="290"/>
      <c r="O9" s="290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</row>
    <row r="10" spans="1:27" ht="15.75" customHeight="1">
      <c r="A10" s="288"/>
      <c r="B10" s="274"/>
      <c r="C10" s="289"/>
      <c r="D10" s="274"/>
      <c r="E10" s="274"/>
      <c r="F10" s="274"/>
      <c r="G10" s="274"/>
      <c r="H10" s="274"/>
      <c r="I10" s="274"/>
      <c r="J10" s="274"/>
      <c r="K10" s="290"/>
      <c r="L10" s="290"/>
      <c r="M10" s="290"/>
      <c r="N10" s="290"/>
      <c r="O10" s="290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</row>
    <row r="11" spans="1:27" ht="15.75" customHeight="1">
      <c r="A11" s="288"/>
      <c r="B11" s="274"/>
      <c r="C11" s="289"/>
      <c r="D11" s="274"/>
      <c r="E11" s="274"/>
      <c r="F11" s="274"/>
      <c r="G11" s="274"/>
      <c r="H11" s="274"/>
      <c r="I11" s="274"/>
      <c r="J11" s="274"/>
      <c r="K11" s="290"/>
      <c r="L11" s="290"/>
      <c r="M11" s="290"/>
      <c r="N11" s="290"/>
      <c r="O11" s="290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</row>
    <row r="12" spans="1:27" ht="15.75" customHeight="1">
      <c r="A12" s="288"/>
      <c r="B12" s="274"/>
      <c r="C12" s="289"/>
      <c r="D12" s="274"/>
      <c r="E12" s="274"/>
      <c r="F12" s="274"/>
      <c r="G12" s="274"/>
      <c r="H12" s="274"/>
      <c r="I12" s="274"/>
      <c r="J12" s="274"/>
      <c r="K12" s="290"/>
      <c r="L12" s="290"/>
      <c r="M12" s="290"/>
      <c r="N12" s="290"/>
      <c r="O12" s="290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</row>
    <row r="13" spans="1:27" ht="15.75" customHeight="1">
      <c r="A13" s="288"/>
      <c r="B13" s="274"/>
      <c r="C13" s="289"/>
      <c r="D13" s="274"/>
      <c r="E13" s="274"/>
      <c r="F13" s="274"/>
      <c r="G13" s="274"/>
      <c r="H13" s="274"/>
      <c r="I13" s="274"/>
      <c r="J13" s="274"/>
      <c r="K13" s="290"/>
      <c r="L13" s="290"/>
      <c r="M13" s="290"/>
      <c r="N13" s="290"/>
      <c r="O13" s="290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</row>
    <row r="14" spans="1:27" ht="15.75" customHeight="1">
      <c r="A14" s="288"/>
      <c r="B14" s="274"/>
      <c r="C14" s="289"/>
      <c r="D14" s="274"/>
      <c r="E14" s="274"/>
      <c r="F14" s="274"/>
      <c r="G14" s="274"/>
      <c r="H14" s="274"/>
      <c r="I14" s="274"/>
      <c r="J14" s="274"/>
      <c r="K14" s="290"/>
      <c r="L14" s="290"/>
      <c r="M14" s="290"/>
      <c r="N14" s="290"/>
      <c r="O14" s="290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</row>
    <row r="15" spans="1:27" ht="15.75" customHeight="1">
      <c r="A15" s="288"/>
      <c r="B15" s="274"/>
      <c r="C15" s="289"/>
      <c r="D15" s="274"/>
      <c r="E15" s="274"/>
      <c r="F15" s="274"/>
      <c r="G15" s="274"/>
      <c r="H15" s="274"/>
      <c r="I15" s="274"/>
      <c r="J15" s="274"/>
      <c r="K15" s="290"/>
      <c r="L15" s="290"/>
      <c r="M15" s="290"/>
      <c r="N15" s="290"/>
      <c r="O15" s="290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</row>
    <row r="16" spans="1:27" ht="15.75" customHeight="1">
      <c r="A16" s="288"/>
      <c r="B16" s="274"/>
      <c r="C16" s="289"/>
      <c r="D16" s="274"/>
      <c r="E16" s="274"/>
      <c r="F16" s="274"/>
      <c r="G16" s="274"/>
      <c r="H16" s="274"/>
      <c r="I16" s="274"/>
      <c r="J16" s="274"/>
      <c r="K16" s="290"/>
      <c r="L16" s="290"/>
      <c r="M16" s="290"/>
      <c r="N16" s="290"/>
      <c r="O16" s="290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</row>
    <row r="17" spans="1:27" ht="15.75" customHeight="1">
      <c r="A17" s="288"/>
      <c r="B17" s="274"/>
      <c r="C17" s="289"/>
      <c r="D17" s="274"/>
      <c r="E17" s="274"/>
      <c r="F17" s="274"/>
      <c r="G17" s="274"/>
      <c r="H17" s="274"/>
      <c r="I17" s="274"/>
      <c r="J17" s="274"/>
      <c r="K17" s="290"/>
      <c r="L17" s="290"/>
      <c r="M17" s="290"/>
      <c r="N17" s="290"/>
      <c r="O17" s="290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  <c r="AA17" s="274"/>
    </row>
    <row r="18" spans="1:27" ht="15.75" customHeight="1">
      <c r="A18" s="288"/>
      <c r="B18" s="274"/>
      <c r="C18" s="289"/>
      <c r="D18" s="274"/>
      <c r="E18" s="274"/>
      <c r="F18" s="274"/>
      <c r="G18" s="274"/>
      <c r="H18" s="274"/>
      <c r="I18" s="274"/>
      <c r="J18" s="274"/>
      <c r="K18" s="290"/>
      <c r="L18" s="290"/>
      <c r="M18" s="290"/>
      <c r="N18" s="290"/>
      <c r="O18" s="290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</row>
    <row r="19" spans="1:27" ht="15.75" customHeight="1">
      <c r="A19" s="288"/>
      <c r="B19" s="274"/>
      <c r="C19" s="289"/>
      <c r="D19" s="274"/>
      <c r="E19" s="274"/>
      <c r="F19" s="274"/>
      <c r="G19" s="274"/>
      <c r="H19" s="274"/>
      <c r="I19" s="274"/>
      <c r="J19" s="274"/>
      <c r="K19" s="290"/>
      <c r="L19" s="290"/>
      <c r="M19" s="290"/>
      <c r="N19" s="290"/>
      <c r="O19" s="290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</row>
    <row r="20" spans="1:27" ht="15.75" customHeight="1">
      <c r="A20" s="288"/>
      <c r="B20" s="274"/>
      <c r="C20" s="289"/>
      <c r="D20" s="274"/>
      <c r="E20" s="274"/>
      <c r="F20" s="274"/>
      <c r="G20" s="274"/>
      <c r="H20" s="274"/>
      <c r="I20" s="274"/>
      <c r="J20" s="274"/>
      <c r="K20" s="290"/>
      <c r="L20" s="290"/>
      <c r="M20" s="290"/>
      <c r="N20" s="290"/>
      <c r="O20" s="290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</row>
    <row r="21" spans="1:27" ht="15.75" customHeight="1">
      <c r="A21" s="288"/>
      <c r="B21" s="274"/>
      <c r="C21" s="289"/>
      <c r="D21" s="274"/>
      <c r="E21" s="274"/>
      <c r="F21" s="274"/>
      <c r="G21" s="274"/>
      <c r="H21" s="274"/>
      <c r="I21" s="274"/>
      <c r="J21" s="274"/>
      <c r="K21" s="290"/>
      <c r="L21" s="290"/>
      <c r="M21" s="290"/>
      <c r="N21" s="290"/>
      <c r="O21" s="290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74"/>
    </row>
    <row r="22" spans="1:27" ht="15.75" customHeight="1">
      <c r="A22" s="288"/>
      <c r="B22" s="274"/>
      <c r="C22" s="289"/>
      <c r="D22" s="274"/>
      <c r="E22" s="274"/>
      <c r="F22" s="274"/>
      <c r="G22" s="274"/>
      <c r="H22" s="274"/>
      <c r="I22" s="274"/>
      <c r="J22" s="274"/>
      <c r="K22" s="290"/>
      <c r="L22" s="290"/>
      <c r="M22" s="290"/>
      <c r="N22" s="290"/>
      <c r="O22" s="290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  <c r="AA22" s="274"/>
    </row>
    <row r="23" spans="1:27" ht="15.75" customHeight="1">
      <c r="A23" s="288"/>
      <c r="B23" s="274"/>
      <c r="C23" s="289"/>
      <c r="D23" s="274"/>
      <c r="E23" s="274"/>
      <c r="F23" s="274"/>
      <c r="G23" s="274"/>
      <c r="H23" s="274"/>
      <c r="I23" s="274"/>
      <c r="J23" s="274"/>
      <c r="K23" s="290"/>
      <c r="L23" s="290"/>
      <c r="M23" s="290"/>
      <c r="N23" s="290"/>
      <c r="O23" s="290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</row>
    <row r="24" spans="1:27" ht="15.75" customHeight="1">
      <c r="A24" s="288"/>
      <c r="B24" s="274"/>
      <c r="C24" s="289"/>
      <c r="D24" s="274"/>
      <c r="E24" s="274"/>
      <c r="F24" s="274"/>
      <c r="G24" s="274"/>
      <c r="H24" s="274"/>
      <c r="I24" s="274"/>
      <c r="J24" s="274"/>
      <c r="K24" s="290"/>
      <c r="L24" s="290"/>
      <c r="M24" s="290"/>
      <c r="N24" s="290"/>
      <c r="O24" s="290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  <c r="AA24" s="274"/>
    </row>
    <row r="25" spans="1:27" ht="15.75" customHeight="1">
      <c r="A25" s="288"/>
      <c r="B25" s="274"/>
      <c r="C25" s="289"/>
      <c r="D25" s="274"/>
      <c r="E25" s="274"/>
      <c r="F25" s="274"/>
      <c r="G25" s="274"/>
      <c r="H25" s="274"/>
      <c r="I25" s="274"/>
      <c r="J25" s="274"/>
      <c r="K25" s="290"/>
      <c r="L25" s="290"/>
      <c r="M25" s="290"/>
      <c r="N25" s="290"/>
      <c r="O25" s="290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  <c r="AA25" s="274"/>
    </row>
    <row r="26" spans="1:27" ht="15.75" customHeight="1">
      <c r="A26" s="288"/>
      <c r="B26" s="274"/>
      <c r="C26" s="289"/>
      <c r="D26" s="274"/>
      <c r="E26" s="274"/>
      <c r="F26" s="274"/>
      <c r="G26" s="274"/>
      <c r="H26" s="274"/>
      <c r="I26" s="274"/>
      <c r="J26" s="274"/>
      <c r="K26" s="290"/>
      <c r="L26" s="290"/>
      <c r="M26" s="290"/>
      <c r="N26" s="290"/>
      <c r="O26" s="290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</row>
    <row r="27" spans="1:27" ht="15.75" customHeight="1">
      <c r="A27" s="288"/>
      <c r="B27" s="274"/>
      <c r="C27" s="289"/>
      <c r="D27" s="274"/>
      <c r="E27" s="274"/>
      <c r="F27" s="274"/>
      <c r="G27" s="274"/>
      <c r="H27" s="274"/>
      <c r="I27" s="274"/>
      <c r="J27" s="274"/>
      <c r="K27" s="290"/>
      <c r="L27" s="290"/>
      <c r="M27" s="290"/>
      <c r="N27" s="290"/>
      <c r="O27" s="290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</row>
    <row r="28" spans="1:27" ht="15.75" customHeight="1">
      <c r="A28" s="288"/>
      <c r="B28" s="274"/>
      <c r="C28" s="289"/>
      <c r="D28" s="274"/>
      <c r="E28" s="274"/>
      <c r="F28" s="274"/>
      <c r="G28" s="274"/>
      <c r="H28" s="274"/>
      <c r="I28" s="274"/>
      <c r="J28" s="274"/>
      <c r="K28" s="290"/>
      <c r="L28" s="290"/>
      <c r="M28" s="290"/>
      <c r="N28" s="290"/>
      <c r="O28" s="290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  <c r="AA28" s="274"/>
    </row>
    <row r="29" spans="1:27" ht="15.75" customHeight="1">
      <c r="A29" s="288"/>
      <c r="B29" s="274"/>
      <c r="C29" s="289"/>
      <c r="D29" s="274"/>
      <c r="E29" s="274"/>
      <c r="F29" s="274"/>
      <c r="G29" s="274"/>
      <c r="H29" s="274"/>
      <c r="I29" s="274"/>
      <c r="J29" s="274"/>
      <c r="K29" s="290"/>
      <c r="L29" s="290"/>
      <c r="M29" s="290"/>
      <c r="N29" s="290"/>
      <c r="O29" s="290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</row>
    <row r="30" spans="1:27" ht="15.75" customHeight="1">
      <c r="A30" s="288"/>
      <c r="B30" s="274"/>
      <c r="C30" s="289"/>
      <c r="D30" s="274"/>
      <c r="E30" s="274"/>
      <c r="F30" s="274"/>
      <c r="G30" s="274"/>
      <c r="H30" s="274"/>
      <c r="I30" s="274"/>
      <c r="J30" s="274"/>
      <c r="K30" s="290"/>
      <c r="L30" s="290"/>
      <c r="M30" s="290"/>
      <c r="N30" s="290"/>
      <c r="O30" s="290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</row>
    <row r="31" spans="1:27" ht="15.75" customHeight="1">
      <c r="A31" s="288"/>
      <c r="B31" s="274"/>
      <c r="C31" s="289"/>
      <c r="D31" s="274"/>
      <c r="E31" s="274"/>
      <c r="F31" s="274"/>
      <c r="G31" s="274"/>
      <c r="H31" s="274"/>
      <c r="I31" s="274"/>
      <c r="J31" s="274"/>
      <c r="K31" s="290"/>
      <c r="L31" s="290"/>
      <c r="M31" s="290"/>
      <c r="N31" s="290"/>
      <c r="O31" s="290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</row>
    <row r="32" spans="1:27" ht="15.75" customHeight="1">
      <c r="A32" s="288"/>
      <c r="B32" s="274"/>
      <c r="C32" s="289"/>
      <c r="D32" s="274"/>
      <c r="E32" s="274"/>
      <c r="F32" s="274"/>
      <c r="G32" s="274"/>
      <c r="H32" s="274"/>
      <c r="I32" s="274"/>
      <c r="J32" s="274"/>
      <c r="K32" s="290"/>
      <c r="L32" s="290"/>
      <c r="M32" s="290"/>
      <c r="N32" s="290"/>
      <c r="O32" s="290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</row>
    <row r="33" spans="1:27" ht="15.75" customHeight="1">
      <c r="A33" s="288"/>
      <c r="B33" s="274"/>
      <c r="C33" s="289"/>
      <c r="D33" s="274"/>
      <c r="E33" s="274"/>
      <c r="F33" s="274"/>
      <c r="G33" s="274"/>
      <c r="H33" s="274"/>
      <c r="I33" s="274"/>
      <c r="J33" s="274"/>
      <c r="K33" s="290"/>
      <c r="L33" s="290"/>
      <c r="M33" s="290"/>
      <c r="N33" s="290"/>
      <c r="O33" s="290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</row>
    <row r="34" spans="1:27" ht="15.75" customHeight="1">
      <c r="A34" s="288"/>
      <c r="B34" s="274"/>
      <c r="C34" s="289"/>
      <c r="D34" s="274"/>
      <c r="E34" s="274"/>
      <c r="F34" s="274"/>
      <c r="G34" s="274"/>
      <c r="H34" s="274"/>
      <c r="I34" s="274"/>
      <c r="J34" s="274"/>
      <c r="K34" s="290"/>
      <c r="L34" s="290"/>
      <c r="M34" s="290"/>
      <c r="N34" s="290"/>
      <c r="O34" s="290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</row>
    <row r="35" spans="1:27" ht="15.75" customHeight="1">
      <c r="A35" s="288"/>
      <c r="B35" s="274"/>
      <c r="C35" s="289"/>
      <c r="D35" s="274"/>
      <c r="E35" s="274"/>
      <c r="F35" s="274"/>
      <c r="G35" s="274"/>
      <c r="H35" s="274"/>
      <c r="I35" s="274"/>
      <c r="J35" s="274"/>
      <c r="K35" s="290"/>
      <c r="L35" s="290"/>
      <c r="M35" s="290"/>
      <c r="N35" s="290"/>
      <c r="O35" s="290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</row>
    <row r="36" spans="1:27" ht="19.5">
      <c r="A36" s="288"/>
      <c r="B36" s="274"/>
      <c r="C36" s="289"/>
      <c r="D36" s="274"/>
      <c r="E36" s="274"/>
      <c r="F36" s="274"/>
      <c r="G36" s="274"/>
      <c r="H36" s="274"/>
      <c r="I36" s="274"/>
      <c r="J36" s="274"/>
      <c r="K36" s="290"/>
      <c r="L36" s="290"/>
      <c r="M36" s="290"/>
      <c r="N36" s="290"/>
      <c r="O36" s="290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</row>
    <row r="37" spans="1:27" ht="19.5">
      <c r="A37" s="288"/>
      <c r="B37" s="274"/>
      <c r="C37" s="289"/>
      <c r="D37" s="274"/>
      <c r="E37" s="274"/>
      <c r="F37" s="274"/>
      <c r="G37" s="274"/>
      <c r="H37" s="274"/>
      <c r="I37" s="274"/>
      <c r="J37" s="274"/>
      <c r="K37" s="290"/>
      <c r="L37" s="290"/>
      <c r="M37" s="290"/>
      <c r="N37" s="290"/>
      <c r="O37" s="290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</row>
    <row r="38" spans="1:27" ht="19.5">
      <c r="A38" s="288"/>
      <c r="B38" s="274"/>
      <c r="C38" s="289"/>
      <c r="D38" s="274"/>
      <c r="E38" s="274"/>
      <c r="F38" s="274"/>
      <c r="G38" s="274"/>
      <c r="H38" s="274"/>
      <c r="I38" s="274"/>
      <c r="J38" s="274"/>
      <c r="K38" s="290"/>
      <c r="L38" s="290"/>
      <c r="M38" s="290"/>
      <c r="N38" s="290"/>
      <c r="O38" s="290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</row>
    <row r="39" spans="1:27" ht="19.5">
      <c r="A39" s="288"/>
      <c r="B39" s="274"/>
      <c r="C39" s="289"/>
      <c r="D39" s="274"/>
      <c r="E39" s="274"/>
      <c r="F39" s="274"/>
      <c r="G39" s="274"/>
      <c r="H39" s="274"/>
      <c r="I39" s="274"/>
      <c r="J39" s="274"/>
      <c r="K39" s="290"/>
      <c r="L39" s="290"/>
      <c r="M39" s="290"/>
      <c r="N39" s="290"/>
      <c r="O39" s="290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</row>
    <row r="40" spans="1:27" ht="19.5">
      <c r="A40" s="288"/>
      <c r="B40" s="274"/>
      <c r="C40" s="289"/>
      <c r="D40" s="274"/>
      <c r="E40" s="274"/>
      <c r="F40" s="274"/>
      <c r="G40" s="274"/>
      <c r="H40" s="274"/>
      <c r="I40" s="274"/>
      <c r="J40" s="274"/>
      <c r="K40" s="290"/>
      <c r="L40" s="290"/>
      <c r="M40" s="290"/>
      <c r="N40" s="290"/>
      <c r="O40" s="290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</row>
    <row r="41" spans="1:27" ht="19.5">
      <c r="A41" s="288"/>
      <c r="B41" s="274"/>
      <c r="C41" s="289"/>
      <c r="D41" s="274"/>
      <c r="E41" s="274"/>
      <c r="F41" s="274"/>
      <c r="G41" s="274"/>
      <c r="H41" s="274"/>
      <c r="I41" s="274"/>
      <c r="J41" s="274"/>
      <c r="K41" s="290"/>
      <c r="L41" s="290"/>
      <c r="M41" s="290"/>
      <c r="N41" s="290"/>
      <c r="O41" s="290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</row>
    <row r="42" spans="1:27" ht="19.5">
      <c r="A42" s="288"/>
      <c r="B42" s="274"/>
      <c r="C42" s="289"/>
      <c r="D42" s="274"/>
      <c r="E42" s="274"/>
      <c r="F42" s="274"/>
      <c r="G42" s="274"/>
      <c r="H42" s="274"/>
      <c r="I42" s="274"/>
      <c r="J42" s="274"/>
      <c r="K42" s="290"/>
      <c r="L42" s="290"/>
      <c r="M42" s="290"/>
      <c r="N42" s="290"/>
      <c r="O42" s="290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</row>
    <row r="43" spans="1:27" ht="19.5">
      <c r="A43" s="288"/>
      <c r="B43" s="274"/>
      <c r="C43" s="289"/>
      <c r="D43" s="274"/>
      <c r="E43" s="274"/>
      <c r="F43" s="274"/>
      <c r="G43" s="274"/>
      <c r="H43" s="274"/>
      <c r="I43" s="274"/>
      <c r="J43" s="274"/>
      <c r="K43" s="290"/>
      <c r="L43" s="290"/>
      <c r="M43" s="290"/>
      <c r="N43" s="290"/>
      <c r="O43" s="290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</row>
    <row r="44" spans="1:27" ht="19.5">
      <c r="A44" s="288"/>
      <c r="B44" s="274"/>
      <c r="C44" s="289"/>
      <c r="D44" s="274"/>
      <c r="E44" s="274"/>
      <c r="F44" s="274"/>
      <c r="G44" s="274"/>
      <c r="H44" s="274"/>
      <c r="I44" s="274"/>
      <c r="J44" s="274"/>
      <c r="K44" s="290"/>
      <c r="L44" s="290"/>
      <c r="M44" s="290"/>
      <c r="N44" s="290"/>
      <c r="O44" s="290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</row>
    <row r="45" spans="1:27" ht="19.5">
      <c r="A45" s="288"/>
      <c r="B45" s="274"/>
      <c r="C45" s="289"/>
      <c r="D45" s="274"/>
      <c r="E45" s="274"/>
      <c r="F45" s="274"/>
      <c r="G45" s="274"/>
      <c r="H45" s="274"/>
      <c r="I45" s="274"/>
      <c r="J45" s="274"/>
      <c r="K45" s="290"/>
      <c r="L45" s="290"/>
      <c r="M45" s="290"/>
      <c r="N45" s="290"/>
      <c r="O45" s="290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</row>
    <row r="46" spans="1:27" ht="19.5">
      <c r="A46" s="288"/>
      <c r="B46" s="274"/>
      <c r="C46" s="289"/>
      <c r="D46" s="274"/>
      <c r="E46" s="274"/>
      <c r="F46" s="274"/>
      <c r="G46" s="274"/>
      <c r="H46" s="274"/>
      <c r="I46" s="274"/>
      <c r="J46" s="274"/>
      <c r="K46" s="290"/>
      <c r="L46" s="290"/>
      <c r="M46" s="290"/>
      <c r="N46" s="290"/>
      <c r="O46" s="290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</row>
    <row r="47" spans="1:27" ht="19.5">
      <c r="A47" s="288"/>
      <c r="B47" s="274"/>
      <c r="C47" s="289"/>
      <c r="D47" s="274"/>
      <c r="E47" s="274"/>
      <c r="F47" s="274"/>
      <c r="G47" s="274"/>
      <c r="H47" s="274"/>
      <c r="I47" s="274"/>
      <c r="J47" s="274"/>
      <c r="K47" s="290"/>
      <c r="L47" s="290"/>
      <c r="M47" s="290"/>
      <c r="N47" s="290"/>
      <c r="O47" s="290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</row>
    <row r="48" spans="1:27" ht="19.5">
      <c r="A48" s="288"/>
      <c r="B48" s="274"/>
      <c r="C48" s="289"/>
      <c r="D48" s="274"/>
      <c r="E48" s="274"/>
      <c r="F48" s="274"/>
      <c r="G48" s="274"/>
      <c r="H48" s="274"/>
      <c r="I48" s="274"/>
      <c r="J48" s="274"/>
      <c r="K48" s="290"/>
      <c r="L48" s="290"/>
      <c r="M48" s="290"/>
      <c r="N48" s="290"/>
      <c r="O48" s="290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</row>
    <row r="49" spans="1:27" ht="19.5">
      <c r="A49" s="288"/>
      <c r="B49" s="274"/>
      <c r="C49" s="289"/>
      <c r="D49" s="274"/>
      <c r="E49" s="274"/>
      <c r="F49" s="274"/>
      <c r="G49" s="274"/>
      <c r="H49" s="274"/>
      <c r="I49" s="274"/>
      <c r="J49" s="274"/>
      <c r="K49" s="290"/>
      <c r="L49" s="290"/>
      <c r="M49" s="290"/>
      <c r="N49" s="290"/>
      <c r="O49" s="290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</row>
    <row r="50" spans="1:27" ht="19.5">
      <c r="A50" s="288"/>
      <c r="B50" s="274"/>
      <c r="C50" s="289"/>
      <c r="D50" s="274"/>
      <c r="E50" s="274"/>
      <c r="F50" s="274"/>
      <c r="G50" s="274"/>
      <c r="H50" s="274"/>
      <c r="I50" s="274"/>
      <c r="J50" s="274"/>
      <c r="K50" s="290"/>
      <c r="L50" s="290"/>
      <c r="M50" s="290"/>
      <c r="N50" s="290"/>
      <c r="O50" s="290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</row>
    <row r="51" spans="1:27" ht="19.5">
      <c r="A51" s="288"/>
      <c r="B51" s="274"/>
      <c r="C51" s="289"/>
      <c r="D51" s="274"/>
      <c r="E51" s="274"/>
      <c r="F51" s="274"/>
      <c r="G51" s="274"/>
      <c r="H51" s="274"/>
      <c r="I51" s="274"/>
      <c r="J51" s="274"/>
      <c r="K51" s="290"/>
      <c r="L51" s="290"/>
      <c r="M51" s="290"/>
      <c r="N51" s="290"/>
      <c r="O51" s="290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</row>
    <row r="52" spans="1:27" ht="19.5">
      <c r="A52" s="288"/>
      <c r="B52" s="274"/>
      <c r="C52" s="289"/>
      <c r="D52" s="274"/>
      <c r="E52" s="274"/>
      <c r="F52" s="274"/>
      <c r="G52" s="274"/>
      <c r="H52" s="274"/>
      <c r="I52" s="274"/>
      <c r="J52" s="274"/>
      <c r="K52" s="290"/>
      <c r="L52" s="290"/>
      <c r="M52" s="290"/>
      <c r="N52" s="290"/>
      <c r="O52" s="290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</row>
    <row r="53" spans="1:27" ht="19.5">
      <c r="A53" s="288"/>
      <c r="B53" s="274"/>
      <c r="C53" s="289"/>
      <c r="D53" s="274"/>
      <c r="E53" s="274"/>
      <c r="F53" s="274"/>
      <c r="G53" s="274"/>
      <c r="H53" s="274"/>
      <c r="I53" s="274"/>
      <c r="J53" s="274"/>
      <c r="K53" s="290"/>
      <c r="L53" s="290"/>
      <c r="M53" s="290"/>
      <c r="N53" s="290"/>
      <c r="O53" s="290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</row>
    <row r="54" spans="1:27" ht="19.5">
      <c r="A54" s="288"/>
      <c r="B54" s="274"/>
      <c r="C54" s="289"/>
      <c r="D54" s="274"/>
      <c r="E54" s="274"/>
      <c r="F54" s="274"/>
      <c r="G54" s="274"/>
      <c r="H54" s="274"/>
      <c r="I54" s="274"/>
      <c r="J54" s="274"/>
      <c r="K54" s="290"/>
      <c r="L54" s="290"/>
      <c r="M54" s="290"/>
      <c r="N54" s="290"/>
      <c r="O54" s="290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</row>
    <row r="55" spans="1:27" ht="19.5">
      <c r="A55" s="288"/>
      <c r="B55" s="274"/>
      <c r="C55" s="289"/>
      <c r="D55" s="274"/>
      <c r="E55" s="274"/>
      <c r="F55" s="274"/>
      <c r="G55" s="274"/>
      <c r="H55" s="274"/>
      <c r="I55" s="274"/>
      <c r="J55" s="274"/>
      <c r="K55" s="290"/>
      <c r="L55" s="290"/>
      <c r="M55" s="290"/>
      <c r="N55" s="290"/>
      <c r="O55" s="290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</row>
    <row r="56" spans="1:27" ht="19.5">
      <c r="A56" s="288"/>
      <c r="B56" s="274"/>
      <c r="C56" s="289"/>
      <c r="D56" s="274"/>
      <c r="E56" s="274"/>
      <c r="F56" s="274"/>
      <c r="G56" s="274"/>
      <c r="H56" s="274"/>
      <c r="I56" s="274"/>
      <c r="J56" s="274"/>
      <c r="K56" s="290"/>
      <c r="L56" s="290"/>
      <c r="M56" s="290"/>
      <c r="N56" s="290"/>
      <c r="O56" s="290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</row>
    <row r="57" spans="1:27" ht="19.5">
      <c r="A57" s="288"/>
      <c r="B57" s="274"/>
      <c r="C57" s="289"/>
      <c r="D57" s="274"/>
      <c r="E57" s="274"/>
      <c r="F57" s="274"/>
      <c r="G57" s="274"/>
      <c r="H57" s="274"/>
      <c r="I57" s="274"/>
      <c r="J57" s="274"/>
      <c r="K57" s="290"/>
      <c r="L57" s="290"/>
      <c r="M57" s="290"/>
      <c r="N57" s="290"/>
      <c r="O57" s="290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</row>
    <row r="58" spans="1:27" ht="19.5">
      <c r="A58" s="288"/>
      <c r="B58" s="274"/>
      <c r="C58" s="289"/>
      <c r="D58" s="274"/>
      <c r="E58" s="274"/>
      <c r="F58" s="274"/>
      <c r="G58" s="274"/>
      <c r="H58" s="274"/>
      <c r="I58" s="274"/>
      <c r="J58" s="274"/>
      <c r="K58" s="290"/>
      <c r="L58" s="290"/>
      <c r="M58" s="290"/>
      <c r="N58" s="290"/>
      <c r="O58" s="290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</row>
    <row r="59" spans="1:27" ht="19.5">
      <c r="A59" s="288"/>
      <c r="B59" s="274"/>
      <c r="C59" s="289"/>
      <c r="D59" s="274"/>
      <c r="E59" s="274"/>
      <c r="F59" s="274"/>
      <c r="G59" s="274"/>
      <c r="H59" s="274"/>
      <c r="I59" s="274"/>
      <c r="J59" s="274"/>
      <c r="K59" s="290"/>
      <c r="L59" s="290"/>
      <c r="M59" s="290"/>
      <c r="N59" s="290"/>
      <c r="O59" s="290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</row>
    <row r="60" spans="1:27" ht="19.5">
      <c r="A60" s="288"/>
      <c r="B60" s="274"/>
      <c r="C60" s="289"/>
      <c r="D60" s="274"/>
      <c r="E60" s="274"/>
      <c r="F60" s="274"/>
      <c r="G60" s="274"/>
      <c r="H60" s="274"/>
      <c r="I60" s="274"/>
      <c r="J60" s="274"/>
      <c r="K60" s="290"/>
      <c r="L60" s="290"/>
      <c r="M60" s="290"/>
      <c r="N60" s="290"/>
      <c r="O60" s="290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</row>
    <row r="61" spans="1:27" ht="19.5">
      <c r="A61" s="288"/>
      <c r="B61" s="274"/>
      <c r="C61" s="289"/>
      <c r="D61" s="274"/>
      <c r="E61" s="274"/>
      <c r="F61" s="274"/>
      <c r="G61" s="274"/>
      <c r="H61" s="274"/>
      <c r="I61" s="274"/>
      <c r="J61" s="274"/>
      <c r="K61" s="290"/>
      <c r="L61" s="290"/>
      <c r="M61" s="290"/>
      <c r="N61" s="290"/>
      <c r="O61" s="290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</row>
    <row r="62" spans="1:27" ht="19.5">
      <c r="A62" s="288"/>
      <c r="B62" s="274"/>
      <c r="C62" s="289"/>
      <c r="D62" s="274"/>
      <c r="E62" s="274"/>
      <c r="F62" s="274"/>
      <c r="G62" s="274"/>
      <c r="H62" s="274"/>
      <c r="I62" s="274"/>
      <c r="J62" s="274"/>
      <c r="K62" s="290"/>
      <c r="L62" s="290"/>
      <c r="M62" s="290"/>
      <c r="N62" s="290"/>
      <c r="O62" s="290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</row>
    <row r="63" spans="1:27" ht="19.5">
      <c r="A63" s="288"/>
      <c r="B63" s="274"/>
      <c r="C63" s="289"/>
      <c r="D63" s="274"/>
      <c r="E63" s="274"/>
      <c r="F63" s="274"/>
      <c r="G63" s="274"/>
      <c r="H63" s="274"/>
      <c r="I63" s="274"/>
      <c r="J63" s="274"/>
      <c r="K63" s="290"/>
      <c r="L63" s="290"/>
      <c r="M63" s="290"/>
      <c r="N63" s="290"/>
      <c r="O63" s="290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</row>
    <row r="64" spans="1:27" ht="19.5">
      <c r="A64" s="288"/>
      <c r="B64" s="274"/>
      <c r="C64" s="289"/>
      <c r="D64" s="274"/>
      <c r="E64" s="274"/>
      <c r="F64" s="274"/>
      <c r="G64" s="274"/>
      <c r="H64" s="274"/>
      <c r="I64" s="274"/>
      <c r="J64" s="274"/>
      <c r="K64" s="290"/>
      <c r="L64" s="290"/>
      <c r="M64" s="290"/>
      <c r="N64" s="290"/>
      <c r="O64" s="290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</row>
    <row r="65" spans="1:27" ht="19.5">
      <c r="A65" s="288"/>
      <c r="B65" s="274"/>
      <c r="C65" s="289"/>
      <c r="D65" s="274"/>
      <c r="E65" s="274"/>
      <c r="F65" s="274"/>
      <c r="G65" s="274"/>
      <c r="H65" s="274"/>
      <c r="I65" s="274"/>
      <c r="J65" s="274"/>
      <c r="K65" s="290"/>
      <c r="L65" s="290"/>
      <c r="M65" s="290"/>
      <c r="N65" s="290"/>
      <c r="O65" s="290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</row>
    <row r="66" spans="1:27" ht="19.5">
      <c r="A66" s="288"/>
      <c r="B66" s="274"/>
      <c r="C66" s="289"/>
      <c r="D66" s="274"/>
      <c r="E66" s="274"/>
      <c r="F66" s="274"/>
      <c r="G66" s="274"/>
      <c r="H66" s="274"/>
      <c r="I66" s="274"/>
      <c r="J66" s="274"/>
      <c r="K66" s="290"/>
      <c r="L66" s="290"/>
      <c r="M66" s="290"/>
      <c r="N66" s="290"/>
      <c r="O66" s="290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</row>
    <row r="67" spans="1:27" ht="19.5">
      <c r="A67" s="288"/>
      <c r="B67" s="274"/>
      <c r="C67" s="289"/>
      <c r="D67" s="274"/>
      <c r="E67" s="274"/>
      <c r="F67" s="274"/>
      <c r="G67" s="274"/>
      <c r="H67" s="274"/>
      <c r="I67" s="274"/>
      <c r="J67" s="274"/>
      <c r="K67" s="290"/>
      <c r="L67" s="290"/>
      <c r="M67" s="290"/>
      <c r="N67" s="290"/>
      <c r="O67" s="290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</row>
    <row r="68" spans="1:27" ht="19.5">
      <c r="A68" s="288"/>
      <c r="B68" s="274"/>
      <c r="C68" s="289"/>
      <c r="D68" s="274"/>
      <c r="E68" s="274"/>
      <c r="F68" s="274"/>
      <c r="G68" s="274"/>
      <c r="H68" s="274"/>
      <c r="I68" s="274"/>
      <c r="J68" s="274"/>
      <c r="K68" s="290"/>
      <c r="L68" s="290"/>
      <c r="M68" s="290"/>
      <c r="N68" s="290"/>
      <c r="O68" s="290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</row>
    <row r="69" spans="1:27" ht="19.5">
      <c r="A69" s="288"/>
      <c r="B69" s="274"/>
      <c r="C69" s="289"/>
      <c r="D69" s="274"/>
      <c r="E69" s="274"/>
      <c r="F69" s="274"/>
      <c r="G69" s="274"/>
      <c r="H69" s="274"/>
      <c r="I69" s="274"/>
      <c r="J69" s="274"/>
      <c r="K69" s="290"/>
      <c r="L69" s="290"/>
      <c r="M69" s="290"/>
      <c r="N69" s="290"/>
      <c r="O69" s="290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</row>
    <row r="70" spans="1:27" ht="19.5">
      <c r="A70" s="288"/>
      <c r="B70" s="274"/>
      <c r="C70" s="289"/>
      <c r="D70" s="274"/>
      <c r="E70" s="274"/>
      <c r="F70" s="274"/>
      <c r="G70" s="274"/>
      <c r="H70" s="274"/>
      <c r="I70" s="274"/>
      <c r="J70" s="274"/>
      <c r="K70" s="290"/>
      <c r="L70" s="290"/>
      <c r="M70" s="290"/>
      <c r="N70" s="290"/>
      <c r="O70" s="290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</row>
    <row r="71" spans="1:27" ht="19.5">
      <c r="A71" s="288"/>
      <c r="B71" s="274"/>
      <c r="C71" s="289"/>
      <c r="D71" s="274"/>
      <c r="E71" s="274"/>
      <c r="F71" s="274"/>
      <c r="G71" s="274"/>
      <c r="H71" s="274"/>
      <c r="I71" s="274"/>
      <c r="J71" s="274"/>
      <c r="K71" s="290"/>
      <c r="L71" s="290"/>
      <c r="M71" s="290"/>
      <c r="N71" s="290"/>
      <c r="O71" s="290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</row>
    <row r="72" spans="1:27" ht="19.5">
      <c r="A72" s="288"/>
      <c r="B72" s="274"/>
      <c r="C72" s="289"/>
      <c r="D72" s="274"/>
      <c r="E72" s="274"/>
      <c r="F72" s="274"/>
      <c r="G72" s="274"/>
      <c r="H72" s="274"/>
      <c r="I72" s="274"/>
      <c r="J72" s="274"/>
      <c r="K72" s="290"/>
      <c r="L72" s="290"/>
      <c r="M72" s="290"/>
      <c r="N72" s="290"/>
      <c r="O72" s="290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</row>
    <row r="73" spans="1:27" ht="19.5">
      <c r="A73" s="288"/>
      <c r="B73" s="274"/>
      <c r="C73" s="289"/>
      <c r="D73" s="274"/>
      <c r="E73" s="274"/>
      <c r="F73" s="274"/>
      <c r="G73" s="274"/>
      <c r="H73" s="274"/>
      <c r="I73" s="274"/>
      <c r="J73" s="274"/>
      <c r="K73" s="290"/>
      <c r="L73" s="290"/>
      <c r="M73" s="290"/>
      <c r="N73" s="290"/>
      <c r="O73" s="290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</row>
    <row r="74" spans="1:27" ht="19.5">
      <c r="A74" s="288"/>
      <c r="B74" s="274"/>
      <c r="C74" s="289"/>
      <c r="D74" s="274"/>
      <c r="E74" s="274"/>
      <c r="F74" s="274"/>
      <c r="G74" s="274"/>
      <c r="H74" s="274"/>
      <c r="I74" s="274"/>
      <c r="J74" s="274"/>
      <c r="K74" s="290"/>
      <c r="L74" s="290"/>
      <c r="M74" s="290"/>
      <c r="N74" s="290"/>
      <c r="O74" s="290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</row>
    <row r="75" spans="1:27" ht="19.5">
      <c r="A75" s="288"/>
      <c r="B75" s="274"/>
      <c r="C75" s="289"/>
      <c r="D75" s="274"/>
      <c r="E75" s="274"/>
      <c r="F75" s="274"/>
      <c r="G75" s="274"/>
      <c r="H75" s="274"/>
      <c r="I75" s="274"/>
      <c r="J75" s="274"/>
      <c r="K75" s="290"/>
      <c r="L75" s="290"/>
      <c r="M75" s="290"/>
      <c r="N75" s="290"/>
      <c r="O75" s="290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</row>
    <row r="76" spans="1:27" ht="19.5">
      <c r="A76" s="288"/>
      <c r="B76" s="274"/>
      <c r="C76" s="289"/>
      <c r="D76" s="274"/>
      <c r="E76" s="274"/>
      <c r="F76" s="274"/>
      <c r="G76" s="274"/>
      <c r="H76" s="274"/>
      <c r="I76" s="274"/>
      <c r="J76" s="274"/>
      <c r="K76" s="290"/>
      <c r="L76" s="290"/>
      <c r="M76" s="290"/>
      <c r="N76" s="290"/>
      <c r="O76" s="290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</row>
    <row r="77" spans="1:27" ht="19.5">
      <c r="A77" s="288"/>
      <c r="B77" s="274"/>
      <c r="C77" s="289"/>
      <c r="D77" s="274"/>
      <c r="E77" s="274"/>
      <c r="F77" s="274"/>
      <c r="G77" s="274"/>
      <c r="H77" s="274"/>
      <c r="I77" s="274"/>
      <c r="J77" s="274"/>
      <c r="K77" s="290"/>
      <c r="L77" s="290"/>
      <c r="M77" s="290"/>
      <c r="N77" s="290"/>
      <c r="O77" s="290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</row>
    <row r="78" spans="1:27" ht="19.5">
      <c r="A78" s="288"/>
      <c r="B78" s="274"/>
      <c r="C78" s="289"/>
      <c r="D78" s="274"/>
      <c r="E78" s="274"/>
      <c r="F78" s="274"/>
      <c r="G78" s="274"/>
      <c r="H78" s="274"/>
      <c r="I78" s="274"/>
      <c r="J78" s="274"/>
      <c r="K78" s="290"/>
      <c r="L78" s="290"/>
      <c r="M78" s="290"/>
      <c r="N78" s="290"/>
      <c r="O78" s="290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</row>
    <row r="79" spans="1:27" ht="19.5">
      <c r="A79" s="288"/>
      <c r="B79" s="274"/>
      <c r="C79" s="289"/>
      <c r="D79" s="274"/>
      <c r="E79" s="274"/>
      <c r="F79" s="274"/>
      <c r="G79" s="274"/>
      <c r="H79" s="274"/>
      <c r="I79" s="274"/>
      <c r="J79" s="274"/>
      <c r="K79" s="290"/>
      <c r="L79" s="290"/>
      <c r="M79" s="290"/>
      <c r="N79" s="290"/>
      <c r="O79" s="290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</row>
    <row r="80" spans="1:27" ht="19.5">
      <c r="A80" s="288"/>
      <c r="B80" s="274"/>
      <c r="C80" s="289"/>
      <c r="D80" s="274"/>
      <c r="E80" s="274"/>
      <c r="F80" s="274"/>
      <c r="G80" s="274"/>
      <c r="H80" s="274"/>
      <c r="I80" s="274"/>
      <c r="J80" s="274"/>
      <c r="K80" s="290"/>
      <c r="L80" s="290"/>
      <c r="M80" s="290"/>
      <c r="N80" s="290"/>
      <c r="O80" s="290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</row>
    <row r="81" spans="1:27" ht="19.5">
      <c r="A81" s="288"/>
      <c r="B81" s="274"/>
      <c r="C81" s="289"/>
      <c r="D81" s="274"/>
      <c r="E81" s="274"/>
      <c r="F81" s="274"/>
      <c r="G81" s="274"/>
      <c r="H81" s="274"/>
      <c r="I81" s="274"/>
      <c r="J81" s="274"/>
      <c r="K81" s="290"/>
      <c r="L81" s="290"/>
      <c r="M81" s="290"/>
      <c r="N81" s="290"/>
      <c r="O81" s="290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</row>
    <row r="82" spans="1:27" ht="19.5">
      <c r="A82" s="288"/>
      <c r="B82" s="274"/>
      <c r="C82" s="289"/>
      <c r="D82" s="274"/>
      <c r="E82" s="274"/>
      <c r="F82" s="274"/>
      <c r="G82" s="274"/>
      <c r="H82" s="274"/>
      <c r="I82" s="274"/>
      <c r="J82" s="274"/>
      <c r="K82" s="290"/>
      <c r="L82" s="290"/>
      <c r="M82" s="290"/>
      <c r="N82" s="290"/>
      <c r="O82" s="290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</row>
    <row r="83" spans="1:27" ht="19.5">
      <c r="A83" s="288"/>
      <c r="B83" s="274"/>
      <c r="C83" s="289"/>
      <c r="D83" s="274"/>
      <c r="E83" s="274"/>
      <c r="F83" s="274"/>
      <c r="G83" s="274"/>
      <c r="H83" s="274"/>
      <c r="I83" s="274"/>
      <c r="J83" s="274"/>
      <c r="K83" s="290"/>
      <c r="L83" s="290"/>
      <c r="M83" s="290"/>
      <c r="N83" s="290"/>
      <c r="O83" s="290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</row>
    <row r="84" spans="1:27" ht="19.5">
      <c r="A84" s="288"/>
      <c r="B84" s="274"/>
      <c r="C84" s="289"/>
      <c r="D84" s="274"/>
      <c r="E84" s="274"/>
      <c r="F84" s="274"/>
      <c r="G84" s="274"/>
      <c r="H84" s="274"/>
      <c r="I84" s="274"/>
      <c r="J84" s="274"/>
      <c r="K84" s="290"/>
      <c r="L84" s="290"/>
      <c r="M84" s="290"/>
      <c r="N84" s="290"/>
      <c r="O84" s="290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</row>
    <row r="85" spans="1:27" ht="19.5">
      <c r="A85" s="288"/>
      <c r="B85" s="274"/>
      <c r="C85" s="289"/>
      <c r="D85" s="274"/>
      <c r="E85" s="274"/>
      <c r="F85" s="274"/>
      <c r="G85" s="274"/>
      <c r="H85" s="274"/>
      <c r="I85" s="274"/>
      <c r="J85" s="274"/>
      <c r="K85" s="290"/>
      <c r="L85" s="290"/>
      <c r="M85" s="290"/>
      <c r="N85" s="290"/>
      <c r="O85" s="290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</row>
    <row r="86" spans="1:27" ht="19.5">
      <c r="A86" s="288"/>
      <c r="B86" s="274"/>
      <c r="C86" s="289"/>
      <c r="D86" s="274"/>
      <c r="E86" s="274"/>
      <c r="F86" s="274"/>
      <c r="G86" s="274"/>
      <c r="H86" s="274"/>
      <c r="I86" s="274"/>
      <c r="J86" s="274"/>
      <c r="K86" s="290"/>
      <c r="L86" s="290"/>
      <c r="M86" s="290"/>
      <c r="N86" s="290"/>
      <c r="O86" s="290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</row>
    <row r="87" spans="1:27" ht="19.5">
      <c r="A87" s="288"/>
      <c r="B87" s="274"/>
      <c r="C87" s="289"/>
      <c r="D87" s="274"/>
      <c r="E87" s="274"/>
      <c r="F87" s="274"/>
      <c r="G87" s="274"/>
      <c r="H87" s="274"/>
      <c r="I87" s="274"/>
      <c r="J87" s="274"/>
      <c r="K87" s="290"/>
      <c r="L87" s="290"/>
      <c r="M87" s="290"/>
      <c r="N87" s="290"/>
      <c r="O87" s="290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74"/>
    </row>
    <row r="88" spans="1:27" ht="19.5">
      <c r="A88" s="288"/>
      <c r="B88" s="274"/>
      <c r="C88" s="289"/>
      <c r="D88" s="274"/>
      <c r="E88" s="274"/>
      <c r="F88" s="274"/>
      <c r="G88" s="274"/>
      <c r="H88" s="274"/>
      <c r="I88" s="274"/>
      <c r="J88" s="274"/>
      <c r="K88" s="290"/>
      <c r="L88" s="290"/>
      <c r="M88" s="290"/>
      <c r="N88" s="290"/>
      <c r="O88" s="290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</row>
    <row r="89" spans="1:27" ht="19.5">
      <c r="A89" s="288"/>
      <c r="B89" s="274"/>
      <c r="C89" s="289"/>
      <c r="D89" s="274"/>
      <c r="E89" s="274"/>
      <c r="F89" s="274"/>
      <c r="G89" s="274"/>
      <c r="H89" s="274"/>
      <c r="I89" s="274"/>
      <c r="J89" s="274"/>
      <c r="K89" s="290"/>
      <c r="L89" s="290"/>
      <c r="M89" s="290"/>
      <c r="N89" s="290"/>
      <c r="O89" s="290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</row>
    <row r="90" spans="1:27" ht="19.5">
      <c r="A90" s="288"/>
      <c r="B90" s="274"/>
      <c r="C90" s="289"/>
      <c r="D90" s="274"/>
      <c r="E90" s="274"/>
      <c r="F90" s="274"/>
      <c r="G90" s="274"/>
      <c r="H90" s="274"/>
      <c r="I90" s="274"/>
      <c r="J90" s="274"/>
      <c r="K90" s="290"/>
      <c r="L90" s="290"/>
      <c r="M90" s="290"/>
      <c r="N90" s="290"/>
      <c r="O90" s="290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  <c r="AA90" s="274"/>
    </row>
    <row r="91" spans="1:27" ht="19.5">
      <c r="A91" s="288"/>
      <c r="B91" s="274"/>
      <c r="C91" s="289"/>
      <c r="D91" s="274"/>
      <c r="E91" s="274"/>
      <c r="F91" s="274"/>
      <c r="G91" s="274"/>
      <c r="H91" s="274"/>
      <c r="I91" s="274"/>
      <c r="J91" s="274"/>
      <c r="K91" s="290"/>
      <c r="L91" s="290"/>
      <c r="M91" s="290"/>
      <c r="N91" s="290"/>
      <c r="O91" s="290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</row>
    <row r="92" spans="1:27" ht="19.5">
      <c r="A92" s="288"/>
      <c r="B92" s="274"/>
      <c r="C92" s="289"/>
      <c r="D92" s="274"/>
      <c r="E92" s="274"/>
      <c r="F92" s="274"/>
      <c r="G92" s="274"/>
      <c r="H92" s="274"/>
      <c r="I92" s="274"/>
      <c r="J92" s="274"/>
      <c r="K92" s="290"/>
      <c r="L92" s="290"/>
      <c r="M92" s="290"/>
      <c r="N92" s="290"/>
      <c r="O92" s="290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  <c r="AA92" s="274"/>
    </row>
    <row r="93" spans="1:27" ht="19.5">
      <c r="A93" s="288"/>
      <c r="B93" s="274"/>
      <c r="C93" s="289"/>
      <c r="D93" s="274"/>
      <c r="E93" s="274"/>
      <c r="F93" s="274"/>
      <c r="G93" s="274"/>
      <c r="H93" s="274"/>
      <c r="I93" s="274"/>
      <c r="J93" s="274"/>
      <c r="K93" s="290"/>
      <c r="L93" s="290"/>
      <c r="M93" s="290"/>
      <c r="N93" s="290"/>
      <c r="O93" s="290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  <c r="AA93" s="274"/>
    </row>
    <row r="94" spans="1:27" ht="19.5">
      <c r="A94" s="288"/>
      <c r="B94" s="274"/>
      <c r="C94" s="289"/>
      <c r="D94" s="274"/>
      <c r="E94" s="274"/>
      <c r="F94" s="274"/>
      <c r="G94" s="274"/>
      <c r="H94" s="274"/>
      <c r="I94" s="274"/>
      <c r="J94" s="274"/>
      <c r="K94" s="290"/>
      <c r="L94" s="290"/>
      <c r="M94" s="290"/>
      <c r="N94" s="290"/>
      <c r="O94" s="290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</row>
    <row r="95" spans="1:27" ht="19.5">
      <c r="A95" s="288"/>
      <c r="B95" s="274"/>
      <c r="C95" s="289"/>
      <c r="D95" s="274"/>
      <c r="E95" s="274"/>
      <c r="F95" s="274"/>
      <c r="G95" s="274"/>
      <c r="H95" s="274"/>
      <c r="I95" s="274"/>
      <c r="J95" s="274"/>
      <c r="K95" s="290"/>
      <c r="L95" s="290"/>
      <c r="M95" s="290"/>
      <c r="N95" s="290"/>
      <c r="O95" s="290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74"/>
    </row>
    <row r="96" spans="1:27" ht="19.5">
      <c r="A96" s="288"/>
      <c r="B96" s="274"/>
      <c r="C96" s="289"/>
      <c r="D96" s="274"/>
      <c r="E96" s="274"/>
      <c r="F96" s="274"/>
      <c r="G96" s="274"/>
      <c r="H96" s="274"/>
      <c r="I96" s="274"/>
      <c r="J96" s="274"/>
      <c r="K96" s="290"/>
      <c r="L96" s="290"/>
      <c r="M96" s="290"/>
      <c r="N96" s="290"/>
      <c r="O96" s="290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  <c r="AA96" s="274"/>
    </row>
    <row r="97" spans="1:27" ht="19.5">
      <c r="A97" s="288"/>
      <c r="B97" s="274"/>
      <c r="C97" s="289"/>
      <c r="D97" s="274"/>
      <c r="E97" s="274"/>
      <c r="F97" s="274"/>
      <c r="G97" s="274"/>
      <c r="H97" s="274"/>
      <c r="I97" s="274"/>
      <c r="J97" s="274"/>
      <c r="K97" s="290"/>
      <c r="L97" s="290"/>
      <c r="M97" s="290"/>
      <c r="N97" s="290"/>
      <c r="O97" s="290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</row>
    <row r="98" spans="1:27" ht="19.5">
      <c r="A98" s="288"/>
      <c r="B98" s="274"/>
      <c r="C98" s="289"/>
      <c r="D98" s="274"/>
      <c r="E98" s="274"/>
      <c r="F98" s="274"/>
      <c r="G98" s="274"/>
      <c r="H98" s="274"/>
      <c r="I98" s="274"/>
      <c r="J98" s="274"/>
      <c r="K98" s="290"/>
      <c r="L98" s="290"/>
      <c r="M98" s="290"/>
      <c r="N98" s="290"/>
      <c r="O98" s="290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</row>
    <row r="99" spans="1:27" ht="19.5">
      <c r="A99" s="288"/>
      <c r="B99" s="274"/>
      <c r="C99" s="289"/>
      <c r="D99" s="274"/>
      <c r="E99" s="274"/>
      <c r="F99" s="274"/>
      <c r="G99" s="274"/>
      <c r="H99" s="274"/>
      <c r="I99" s="274"/>
      <c r="J99" s="274"/>
      <c r="K99" s="290"/>
      <c r="L99" s="290"/>
      <c r="M99" s="290"/>
      <c r="N99" s="290"/>
      <c r="O99" s="290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</row>
    <row r="100" spans="1:27" ht="19.5">
      <c r="A100" s="288"/>
      <c r="B100" s="274"/>
      <c r="C100" s="289"/>
      <c r="D100" s="274"/>
      <c r="E100" s="274"/>
      <c r="F100" s="274"/>
      <c r="G100" s="274"/>
      <c r="H100" s="274"/>
      <c r="I100" s="274"/>
      <c r="J100" s="274"/>
      <c r="K100" s="290"/>
      <c r="L100" s="290"/>
      <c r="M100" s="290"/>
      <c r="N100" s="290"/>
      <c r="O100" s="290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74"/>
    </row>
    <row r="101" spans="1:27" ht="19.5">
      <c r="A101" s="288"/>
      <c r="B101" s="274"/>
      <c r="C101" s="289"/>
      <c r="D101" s="274"/>
      <c r="E101" s="274"/>
      <c r="F101" s="274"/>
      <c r="G101" s="274"/>
      <c r="H101" s="274"/>
      <c r="I101" s="274"/>
      <c r="J101" s="274"/>
      <c r="K101" s="290"/>
      <c r="L101" s="290"/>
      <c r="M101" s="290"/>
      <c r="N101" s="290"/>
      <c r="O101" s="290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74"/>
    </row>
    <row r="102" spans="1:27" ht="19.5">
      <c r="A102" s="288"/>
      <c r="B102" s="274"/>
      <c r="C102" s="289"/>
      <c r="D102" s="274"/>
      <c r="E102" s="274"/>
      <c r="F102" s="274"/>
      <c r="G102" s="274"/>
      <c r="H102" s="274"/>
      <c r="I102" s="274"/>
      <c r="J102" s="274"/>
      <c r="K102" s="290"/>
      <c r="L102" s="290"/>
      <c r="M102" s="290"/>
      <c r="N102" s="290"/>
      <c r="O102" s="290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  <c r="AA102" s="274"/>
    </row>
    <row r="103" spans="1:27" ht="19.5">
      <c r="A103" s="288"/>
      <c r="B103" s="274"/>
      <c r="C103" s="289"/>
      <c r="D103" s="274"/>
      <c r="E103" s="274"/>
      <c r="F103" s="274"/>
      <c r="G103" s="274"/>
      <c r="H103" s="274"/>
      <c r="I103" s="274"/>
      <c r="J103" s="274"/>
      <c r="K103" s="290"/>
      <c r="L103" s="290"/>
      <c r="M103" s="290"/>
      <c r="N103" s="290"/>
      <c r="O103" s="290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74"/>
    </row>
    <row r="104" spans="1:27" ht="19.5">
      <c r="A104" s="288"/>
      <c r="B104" s="274"/>
      <c r="C104" s="289"/>
      <c r="D104" s="274"/>
      <c r="E104" s="274"/>
      <c r="F104" s="274"/>
      <c r="G104" s="274"/>
      <c r="H104" s="274"/>
      <c r="I104" s="274"/>
      <c r="J104" s="274"/>
      <c r="K104" s="290"/>
      <c r="L104" s="290"/>
      <c r="M104" s="290"/>
      <c r="N104" s="290"/>
      <c r="O104" s="290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  <c r="AA104" s="274"/>
    </row>
    <row r="105" spans="1:27" ht="19.5">
      <c r="A105" s="288"/>
      <c r="B105" s="274"/>
      <c r="C105" s="289"/>
      <c r="D105" s="274"/>
      <c r="E105" s="274"/>
      <c r="F105" s="274"/>
      <c r="G105" s="274"/>
      <c r="H105" s="274"/>
      <c r="I105" s="274"/>
      <c r="J105" s="274"/>
      <c r="K105" s="290"/>
      <c r="L105" s="290"/>
      <c r="M105" s="290"/>
      <c r="N105" s="290"/>
      <c r="O105" s="290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  <c r="AA105" s="274"/>
    </row>
    <row r="106" spans="1:27" ht="19.5">
      <c r="A106" s="288"/>
      <c r="B106" s="274"/>
      <c r="C106" s="289"/>
      <c r="D106" s="274"/>
      <c r="E106" s="274"/>
      <c r="F106" s="274"/>
      <c r="G106" s="274"/>
      <c r="H106" s="274"/>
      <c r="I106" s="274"/>
      <c r="J106" s="274"/>
      <c r="K106" s="290"/>
      <c r="L106" s="290"/>
      <c r="M106" s="290"/>
      <c r="N106" s="290"/>
      <c r="O106" s="290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</row>
    <row r="107" spans="1:27" ht="19.5">
      <c r="A107" s="288"/>
      <c r="B107" s="274"/>
      <c r="C107" s="289"/>
      <c r="D107" s="274"/>
      <c r="E107" s="274"/>
      <c r="F107" s="274"/>
      <c r="G107" s="274"/>
      <c r="H107" s="274"/>
      <c r="I107" s="274"/>
      <c r="J107" s="274"/>
      <c r="K107" s="290"/>
      <c r="L107" s="290"/>
      <c r="M107" s="290"/>
      <c r="N107" s="290"/>
      <c r="O107" s="290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</row>
    <row r="108" spans="1:27" ht="19.5">
      <c r="A108" s="288"/>
      <c r="B108" s="274"/>
      <c r="C108" s="289"/>
      <c r="D108" s="274"/>
      <c r="E108" s="274"/>
      <c r="F108" s="274"/>
      <c r="G108" s="274"/>
      <c r="H108" s="274"/>
      <c r="I108" s="274"/>
      <c r="J108" s="274"/>
      <c r="K108" s="290"/>
      <c r="L108" s="290"/>
      <c r="M108" s="290"/>
      <c r="N108" s="290"/>
      <c r="O108" s="290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  <c r="AA108" s="274"/>
    </row>
    <row r="109" spans="1:27" ht="19.5">
      <c r="A109" s="288"/>
      <c r="B109" s="274"/>
      <c r="C109" s="289"/>
      <c r="D109" s="274"/>
      <c r="E109" s="274"/>
      <c r="F109" s="274"/>
      <c r="G109" s="274"/>
      <c r="H109" s="274"/>
      <c r="I109" s="274"/>
      <c r="J109" s="274"/>
      <c r="K109" s="290"/>
      <c r="L109" s="290"/>
      <c r="M109" s="290"/>
      <c r="N109" s="290"/>
      <c r="O109" s="290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  <c r="AA109" s="274"/>
    </row>
    <row r="110" spans="1:27" ht="19.5">
      <c r="A110" s="288"/>
      <c r="B110" s="274"/>
      <c r="C110" s="289"/>
      <c r="D110" s="274"/>
      <c r="E110" s="274"/>
      <c r="F110" s="274"/>
      <c r="G110" s="274"/>
      <c r="H110" s="274"/>
      <c r="I110" s="274"/>
      <c r="J110" s="274"/>
      <c r="K110" s="290"/>
      <c r="L110" s="290"/>
      <c r="M110" s="290"/>
      <c r="N110" s="290"/>
      <c r="O110" s="290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  <c r="AA110" s="274"/>
    </row>
    <row r="111" spans="1:27" ht="19.5">
      <c r="A111" s="288"/>
      <c r="B111" s="274"/>
      <c r="C111" s="289"/>
      <c r="D111" s="274"/>
      <c r="E111" s="274"/>
      <c r="F111" s="274"/>
      <c r="G111" s="274"/>
      <c r="H111" s="274"/>
      <c r="I111" s="274"/>
      <c r="J111" s="274"/>
      <c r="K111" s="290"/>
      <c r="L111" s="290"/>
      <c r="M111" s="290"/>
      <c r="N111" s="290"/>
      <c r="O111" s="290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</row>
    <row r="112" spans="1:27" ht="19.5">
      <c r="A112" s="288"/>
      <c r="B112" s="274"/>
      <c r="C112" s="289"/>
      <c r="D112" s="274"/>
      <c r="E112" s="274"/>
      <c r="F112" s="274"/>
      <c r="G112" s="274"/>
      <c r="H112" s="274"/>
      <c r="I112" s="274"/>
      <c r="J112" s="274"/>
      <c r="K112" s="290"/>
      <c r="L112" s="290"/>
      <c r="M112" s="290"/>
      <c r="N112" s="290"/>
      <c r="O112" s="290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</row>
    <row r="113" spans="1:27" ht="19.5">
      <c r="A113" s="288"/>
      <c r="B113" s="274"/>
      <c r="C113" s="289"/>
      <c r="D113" s="274"/>
      <c r="E113" s="274"/>
      <c r="F113" s="274"/>
      <c r="G113" s="274"/>
      <c r="H113" s="274"/>
      <c r="I113" s="274"/>
      <c r="J113" s="274"/>
      <c r="K113" s="290"/>
      <c r="L113" s="290"/>
      <c r="M113" s="290"/>
      <c r="N113" s="290"/>
      <c r="O113" s="290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  <c r="AA113" s="274"/>
    </row>
    <row r="114" spans="1:27" ht="19.5">
      <c r="A114" s="288"/>
      <c r="B114" s="274"/>
      <c r="C114" s="289"/>
      <c r="D114" s="274"/>
      <c r="E114" s="274"/>
      <c r="F114" s="274"/>
      <c r="G114" s="274"/>
      <c r="H114" s="274"/>
      <c r="I114" s="274"/>
      <c r="J114" s="274"/>
      <c r="K114" s="290"/>
      <c r="L114" s="290"/>
      <c r="M114" s="290"/>
      <c r="N114" s="290"/>
      <c r="O114" s="290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  <c r="AA114" s="274"/>
    </row>
    <row r="115" spans="1:27" ht="19.5">
      <c r="A115" s="288"/>
      <c r="B115" s="274"/>
      <c r="C115" s="289"/>
      <c r="D115" s="274"/>
      <c r="E115" s="274"/>
      <c r="F115" s="274"/>
      <c r="G115" s="274"/>
      <c r="H115" s="274"/>
      <c r="I115" s="274"/>
      <c r="J115" s="274"/>
      <c r="K115" s="290"/>
      <c r="L115" s="290"/>
      <c r="M115" s="290"/>
      <c r="N115" s="290"/>
      <c r="O115" s="290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74"/>
    </row>
    <row r="116" spans="1:27" ht="19.5">
      <c r="A116" s="288"/>
      <c r="B116" s="274"/>
      <c r="C116" s="289"/>
      <c r="D116" s="274"/>
      <c r="E116" s="274"/>
      <c r="F116" s="274"/>
      <c r="G116" s="274"/>
      <c r="H116" s="274"/>
      <c r="I116" s="274"/>
      <c r="J116" s="274"/>
      <c r="K116" s="290"/>
      <c r="L116" s="290"/>
      <c r="M116" s="290"/>
      <c r="N116" s="290"/>
      <c r="O116" s="290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/>
    </row>
    <row r="117" spans="1:27" ht="19.5">
      <c r="A117" s="288"/>
      <c r="B117" s="274"/>
      <c r="C117" s="289"/>
      <c r="D117" s="274"/>
      <c r="E117" s="274"/>
      <c r="F117" s="274"/>
      <c r="G117" s="274"/>
      <c r="H117" s="274"/>
      <c r="I117" s="274"/>
      <c r="J117" s="274"/>
      <c r="K117" s="290"/>
      <c r="L117" s="290"/>
      <c r="M117" s="290"/>
      <c r="N117" s="290"/>
      <c r="O117" s="290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  <c r="AA117" s="274"/>
    </row>
    <row r="118" spans="1:27" ht="19.5">
      <c r="A118" s="288"/>
      <c r="B118" s="274"/>
      <c r="C118" s="289"/>
      <c r="D118" s="274"/>
      <c r="E118" s="274"/>
      <c r="F118" s="274"/>
      <c r="G118" s="274"/>
      <c r="H118" s="274"/>
      <c r="I118" s="274"/>
      <c r="J118" s="274"/>
      <c r="K118" s="290"/>
      <c r="L118" s="290"/>
      <c r="M118" s="290"/>
      <c r="N118" s="290"/>
      <c r="O118" s="290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  <c r="AA118" s="274"/>
    </row>
    <row r="119" spans="1:27" ht="19.5">
      <c r="A119" s="288"/>
      <c r="B119" s="274"/>
      <c r="C119" s="289"/>
      <c r="D119" s="274"/>
      <c r="E119" s="274"/>
      <c r="F119" s="274"/>
      <c r="G119" s="274"/>
      <c r="H119" s="274"/>
      <c r="I119" s="274"/>
      <c r="J119" s="274"/>
      <c r="K119" s="290"/>
      <c r="L119" s="290"/>
      <c r="M119" s="290"/>
      <c r="N119" s="290"/>
      <c r="O119" s="290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</row>
    <row r="120" spans="1:27" ht="19.5">
      <c r="A120" s="288"/>
      <c r="B120" s="274"/>
      <c r="C120" s="289"/>
      <c r="D120" s="274"/>
      <c r="E120" s="274"/>
      <c r="F120" s="274"/>
      <c r="G120" s="274"/>
      <c r="H120" s="274"/>
      <c r="I120" s="274"/>
      <c r="J120" s="274"/>
      <c r="K120" s="290"/>
      <c r="L120" s="290"/>
      <c r="M120" s="290"/>
      <c r="N120" s="290"/>
      <c r="O120" s="290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74"/>
    </row>
    <row r="121" spans="1:27" ht="19.5">
      <c r="A121" s="288"/>
      <c r="B121" s="274"/>
      <c r="C121" s="289"/>
      <c r="D121" s="274"/>
      <c r="E121" s="274"/>
      <c r="F121" s="274"/>
      <c r="G121" s="274"/>
      <c r="H121" s="274"/>
      <c r="I121" s="274"/>
      <c r="J121" s="274"/>
      <c r="K121" s="290"/>
      <c r="L121" s="290"/>
      <c r="M121" s="290"/>
      <c r="N121" s="290"/>
      <c r="O121" s="290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</row>
    <row r="122" spans="1:27" ht="19.5">
      <c r="A122" s="288"/>
      <c r="B122" s="274"/>
      <c r="C122" s="289"/>
      <c r="D122" s="274"/>
      <c r="E122" s="274"/>
      <c r="F122" s="274"/>
      <c r="G122" s="274"/>
      <c r="H122" s="274"/>
      <c r="I122" s="274"/>
      <c r="J122" s="274"/>
      <c r="K122" s="290"/>
      <c r="L122" s="290"/>
      <c r="M122" s="290"/>
      <c r="N122" s="290"/>
      <c r="O122" s="290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</row>
    <row r="123" spans="1:27" ht="19.5">
      <c r="A123" s="288"/>
      <c r="B123" s="274"/>
      <c r="C123" s="289"/>
      <c r="D123" s="274"/>
      <c r="E123" s="274"/>
      <c r="F123" s="274"/>
      <c r="G123" s="274"/>
      <c r="H123" s="274"/>
      <c r="I123" s="274"/>
      <c r="J123" s="274"/>
      <c r="K123" s="290"/>
      <c r="L123" s="290"/>
      <c r="M123" s="290"/>
      <c r="N123" s="290"/>
      <c r="O123" s="290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</row>
    <row r="124" spans="1:27" ht="19.5">
      <c r="A124" s="288"/>
      <c r="B124" s="274"/>
      <c r="C124" s="289"/>
      <c r="D124" s="274"/>
      <c r="E124" s="274"/>
      <c r="F124" s="274"/>
      <c r="G124" s="274"/>
      <c r="H124" s="274"/>
      <c r="I124" s="274"/>
      <c r="J124" s="274"/>
      <c r="K124" s="290"/>
      <c r="L124" s="290"/>
      <c r="M124" s="290"/>
      <c r="N124" s="290"/>
      <c r="O124" s="290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</row>
    <row r="125" spans="1:27" ht="19.5">
      <c r="A125" s="288"/>
      <c r="B125" s="274"/>
      <c r="C125" s="289"/>
      <c r="D125" s="274"/>
      <c r="E125" s="274"/>
      <c r="F125" s="274"/>
      <c r="G125" s="274"/>
      <c r="H125" s="274"/>
      <c r="I125" s="274"/>
      <c r="J125" s="274"/>
      <c r="K125" s="290"/>
      <c r="L125" s="290"/>
      <c r="M125" s="290"/>
      <c r="N125" s="290"/>
      <c r="O125" s="290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74"/>
    </row>
    <row r="126" spans="1:27" ht="19.5">
      <c r="A126" s="288"/>
      <c r="B126" s="274"/>
      <c r="C126" s="289"/>
      <c r="D126" s="274"/>
      <c r="E126" s="274"/>
      <c r="F126" s="274"/>
      <c r="G126" s="274"/>
      <c r="H126" s="274"/>
      <c r="I126" s="274"/>
      <c r="J126" s="274"/>
      <c r="K126" s="290"/>
      <c r="L126" s="290"/>
      <c r="M126" s="290"/>
      <c r="N126" s="290"/>
      <c r="O126" s="290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</row>
    <row r="127" spans="1:27" ht="19.5">
      <c r="A127" s="288"/>
      <c r="B127" s="274"/>
      <c r="C127" s="289"/>
      <c r="D127" s="274"/>
      <c r="E127" s="274"/>
      <c r="F127" s="274"/>
      <c r="G127" s="274"/>
      <c r="H127" s="274"/>
      <c r="I127" s="274"/>
      <c r="J127" s="274"/>
      <c r="K127" s="290"/>
      <c r="L127" s="290"/>
      <c r="M127" s="290"/>
      <c r="N127" s="290"/>
      <c r="O127" s="290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</row>
    <row r="128" spans="1:27" ht="19.5">
      <c r="A128" s="288"/>
      <c r="B128" s="274"/>
      <c r="C128" s="289"/>
      <c r="D128" s="274"/>
      <c r="E128" s="274"/>
      <c r="F128" s="274"/>
      <c r="G128" s="274"/>
      <c r="H128" s="274"/>
      <c r="I128" s="274"/>
      <c r="J128" s="274"/>
      <c r="K128" s="290"/>
      <c r="L128" s="290"/>
      <c r="M128" s="290"/>
      <c r="N128" s="290"/>
      <c r="O128" s="290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  <c r="AA128" s="274"/>
    </row>
    <row r="129" spans="1:27" ht="19.5">
      <c r="A129" s="288"/>
      <c r="B129" s="274"/>
      <c r="C129" s="289"/>
      <c r="D129" s="274"/>
      <c r="E129" s="274"/>
      <c r="F129" s="274"/>
      <c r="G129" s="274"/>
      <c r="H129" s="274"/>
      <c r="I129" s="274"/>
      <c r="J129" s="274"/>
      <c r="K129" s="290"/>
      <c r="L129" s="290"/>
      <c r="M129" s="290"/>
      <c r="N129" s="290"/>
      <c r="O129" s="290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</row>
    <row r="130" spans="1:27" ht="19.5">
      <c r="A130" s="288"/>
      <c r="B130" s="274"/>
      <c r="C130" s="289"/>
      <c r="D130" s="274"/>
      <c r="E130" s="274"/>
      <c r="F130" s="274"/>
      <c r="G130" s="274"/>
      <c r="H130" s="274"/>
      <c r="I130" s="274"/>
      <c r="J130" s="274"/>
      <c r="K130" s="290"/>
      <c r="L130" s="290"/>
      <c r="M130" s="290"/>
      <c r="N130" s="290"/>
      <c r="O130" s="290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</row>
    <row r="131" spans="1:27" ht="19.5">
      <c r="A131" s="288"/>
      <c r="B131" s="274"/>
      <c r="C131" s="289"/>
      <c r="D131" s="274"/>
      <c r="E131" s="274"/>
      <c r="F131" s="274"/>
      <c r="G131" s="274"/>
      <c r="H131" s="274"/>
      <c r="I131" s="274"/>
      <c r="J131" s="274"/>
      <c r="K131" s="290"/>
      <c r="L131" s="290"/>
      <c r="M131" s="290"/>
      <c r="N131" s="290"/>
      <c r="O131" s="290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74"/>
    </row>
    <row r="132" spans="1:27" ht="19.5">
      <c r="A132" s="288"/>
      <c r="B132" s="274"/>
      <c r="C132" s="289"/>
      <c r="D132" s="274"/>
      <c r="E132" s="274"/>
      <c r="F132" s="274"/>
      <c r="G132" s="274"/>
      <c r="H132" s="274"/>
      <c r="I132" s="274"/>
      <c r="J132" s="274"/>
      <c r="K132" s="290"/>
      <c r="L132" s="290"/>
      <c r="M132" s="290"/>
      <c r="N132" s="290"/>
      <c r="O132" s="290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</row>
    <row r="133" spans="1:27" ht="19.5">
      <c r="A133" s="288"/>
      <c r="B133" s="274"/>
      <c r="C133" s="289"/>
      <c r="D133" s="274"/>
      <c r="E133" s="274"/>
      <c r="F133" s="274"/>
      <c r="G133" s="274"/>
      <c r="H133" s="274"/>
      <c r="I133" s="274"/>
      <c r="J133" s="274"/>
      <c r="K133" s="290"/>
      <c r="L133" s="290"/>
      <c r="M133" s="290"/>
      <c r="N133" s="290"/>
      <c r="O133" s="290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</row>
    <row r="134" spans="1:27" ht="19.5">
      <c r="A134" s="288"/>
      <c r="B134" s="274"/>
      <c r="C134" s="289"/>
      <c r="D134" s="274"/>
      <c r="E134" s="274"/>
      <c r="F134" s="274"/>
      <c r="G134" s="274"/>
      <c r="H134" s="274"/>
      <c r="I134" s="274"/>
      <c r="J134" s="274"/>
      <c r="K134" s="290"/>
      <c r="L134" s="290"/>
      <c r="M134" s="290"/>
      <c r="N134" s="290"/>
      <c r="O134" s="290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</row>
    <row r="135" spans="1:27" ht="19.5">
      <c r="A135" s="288"/>
      <c r="B135" s="274"/>
      <c r="C135" s="289"/>
      <c r="D135" s="274"/>
      <c r="E135" s="274"/>
      <c r="F135" s="274"/>
      <c r="G135" s="274"/>
      <c r="H135" s="274"/>
      <c r="I135" s="274"/>
      <c r="J135" s="274"/>
      <c r="K135" s="290"/>
      <c r="L135" s="290"/>
      <c r="M135" s="290"/>
      <c r="N135" s="290"/>
      <c r="O135" s="290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</row>
    <row r="136" spans="1:27" ht="19.5">
      <c r="A136" s="288"/>
      <c r="B136" s="274"/>
      <c r="C136" s="289"/>
      <c r="D136" s="274"/>
      <c r="E136" s="274"/>
      <c r="F136" s="274"/>
      <c r="G136" s="274"/>
      <c r="H136" s="274"/>
      <c r="I136" s="274"/>
      <c r="J136" s="274"/>
      <c r="K136" s="290"/>
      <c r="L136" s="290"/>
      <c r="M136" s="290"/>
      <c r="N136" s="290"/>
      <c r="O136" s="290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</row>
    <row r="137" spans="1:27" ht="19.5">
      <c r="A137" s="288"/>
      <c r="B137" s="274"/>
      <c r="C137" s="289"/>
      <c r="D137" s="274"/>
      <c r="E137" s="274"/>
      <c r="F137" s="274"/>
      <c r="G137" s="274"/>
      <c r="H137" s="274"/>
      <c r="I137" s="274"/>
      <c r="J137" s="274"/>
      <c r="K137" s="290"/>
      <c r="L137" s="290"/>
      <c r="M137" s="290"/>
      <c r="N137" s="290"/>
      <c r="O137" s="290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</row>
    <row r="138" spans="1:27" ht="19.5">
      <c r="A138" s="288"/>
      <c r="B138" s="274"/>
      <c r="C138" s="289"/>
      <c r="D138" s="274"/>
      <c r="E138" s="274"/>
      <c r="F138" s="274"/>
      <c r="G138" s="274"/>
      <c r="H138" s="274"/>
      <c r="I138" s="274"/>
      <c r="J138" s="274"/>
      <c r="K138" s="290"/>
      <c r="L138" s="290"/>
      <c r="M138" s="290"/>
      <c r="N138" s="290"/>
      <c r="O138" s="290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</row>
    <row r="139" spans="1:27" ht="19.5">
      <c r="A139" s="288"/>
      <c r="B139" s="274"/>
      <c r="C139" s="289"/>
      <c r="D139" s="274"/>
      <c r="E139" s="274"/>
      <c r="F139" s="274"/>
      <c r="G139" s="274"/>
      <c r="H139" s="274"/>
      <c r="I139" s="274"/>
      <c r="J139" s="274"/>
      <c r="K139" s="290"/>
      <c r="L139" s="290"/>
      <c r="M139" s="290"/>
      <c r="N139" s="290"/>
      <c r="O139" s="290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</row>
    <row r="140" spans="1:27" ht="19.5">
      <c r="A140" s="288"/>
      <c r="B140" s="274"/>
      <c r="C140" s="289"/>
      <c r="D140" s="274"/>
      <c r="E140" s="274"/>
      <c r="F140" s="274"/>
      <c r="G140" s="274"/>
      <c r="H140" s="274"/>
      <c r="I140" s="274"/>
      <c r="J140" s="274"/>
      <c r="K140" s="290"/>
      <c r="L140" s="290"/>
      <c r="M140" s="290"/>
      <c r="N140" s="290"/>
      <c r="O140" s="290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  <c r="AA140" s="274"/>
    </row>
    <row r="141" spans="1:27" ht="19.5">
      <c r="A141" s="288"/>
      <c r="B141" s="274"/>
      <c r="C141" s="289"/>
      <c r="D141" s="274"/>
      <c r="E141" s="274"/>
      <c r="F141" s="274"/>
      <c r="G141" s="274"/>
      <c r="H141" s="274"/>
      <c r="I141" s="274"/>
      <c r="J141" s="274"/>
      <c r="K141" s="290"/>
      <c r="L141" s="290"/>
      <c r="M141" s="290"/>
      <c r="N141" s="290"/>
      <c r="O141" s="290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74"/>
    </row>
    <row r="142" spans="1:27" ht="19.5">
      <c r="A142" s="288"/>
      <c r="B142" s="274"/>
      <c r="C142" s="289"/>
      <c r="D142" s="274"/>
      <c r="E142" s="274"/>
      <c r="F142" s="274"/>
      <c r="G142" s="274"/>
      <c r="H142" s="274"/>
      <c r="I142" s="274"/>
      <c r="J142" s="274"/>
      <c r="K142" s="290"/>
      <c r="L142" s="290"/>
      <c r="M142" s="290"/>
      <c r="N142" s="290"/>
      <c r="O142" s="290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</row>
    <row r="143" spans="1:27" ht="19.5">
      <c r="A143" s="288"/>
      <c r="B143" s="274"/>
      <c r="C143" s="289"/>
      <c r="D143" s="274"/>
      <c r="E143" s="274"/>
      <c r="F143" s="274"/>
      <c r="G143" s="274"/>
      <c r="H143" s="274"/>
      <c r="I143" s="274"/>
      <c r="J143" s="274"/>
      <c r="K143" s="290"/>
      <c r="L143" s="290"/>
      <c r="M143" s="290"/>
      <c r="N143" s="290"/>
      <c r="O143" s="290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</row>
    <row r="144" spans="1:27" ht="19.5">
      <c r="A144" s="288"/>
      <c r="B144" s="274"/>
      <c r="C144" s="289"/>
      <c r="D144" s="274"/>
      <c r="E144" s="274"/>
      <c r="F144" s="274"/>
      <c r="G144" s="274"/>
      <c r="H144" s="274"/>
      <c r="I144" s="274"/>
      <c r="J144" s="274"/>
      <c r="K144" s="290"/>
      <c r="L144" s="290"/>
      <c r="M144" s="290"/>
      <c r="N144" s="290"/>
      <c r="O144" s="290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</row>
    <row r="145" spans="1:27" ht="19.5">
      <c r="A145" s="288"/>
      <c r="B145" s="274"/>
      <c r="C145" s="289"/>
      <c r="D145" s="274"/>
      <c r="E145" s="274"/>
      <c r="F145" s="274"/>
      <c r="G145" s="274"/>
      <c r="H145" s="274"/>
      <c r="I145" s="274"/>
      <c r="J145" s="274"/>
      <c r="K145" s="290"/>
      <c r="L145" s="290"/>
      <c r="M145" s="290"/>
      <c r="N145" s="290"/>
      <c r="O145" s="290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</row>
    <row r="146" spans="1:27" ht="19.5">
      <c r="A146" s="288"/>
      <c r="B146" s="274"/>
      <c r="C146" s="289"/>
      <c r="D146" s="274"/>
      <c r="E146" s="274"/>
      <c r="F146" s="274"/>
      <c r="G146" s="274"/>
      <c r="H146" s="274"/>
      <c r="I146" s="274"/>
      <c r="J146" s="274"/>
      <c r="K146" s="290"/>
      <c r="L146" s="290"/>
      <c r="M146" s="290"/>
      <c r="N146" s="290"/>
      <c r="O146" s="290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</row>
    <row r="147" spans="1:27" ht="19.5">
      <c r="A147" s="288"/>
      <c r="B147" s="274"/>
      <c r="C147" s="289"/>
      <c r="D147" s="274"/>
      <c r="E147" s="274"/>
      <c r="F147" s="274"/>
      <c r="G147" s="274"/>
      <c r="H147" s="274"/>
      <c r="I147" s="274"/>
      <c r="J147" s="274"/>
      <c r="K147" s="290"/>
      <c r="L147" s="290"/>
      <c r="M147" s="290"/>
      <c r="N147" s="290"/>
      <c r="O147" s="290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</row>
    <row r="148" spans="1:27" ht="19.5">
      <c r="A148" s="288"/>
      <c r="B148" s="274"/>
      <c r="C148" s="289"/>
      <c r="D148" s="274"/>
      <c r="E148" s="274"/>
      <c r="F148" s="274"/>
      <c r="G148" s="274"/>
      <c r="H148" s="274"/>
      <c r="I148" s="274"/>
      <c r="J148" s="274"/>
      <c r="K148" s="290"/>
      <c r="L148" s="290"/>
      <c r="M148" s="290"/>
      <c r="N148" s="290"/>
      <c r="O148" s="290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</row>
    <row r="149" spans="1:27" ht="19.5">
      <c r="A149" s="288"/>
      <c r="B149" s="274"/>
      <c r="C149" s="289"/>
      <c r="D149" s="274"/>
      <c r="E149" s="274"/>
      <c r="F149" s="274"/>
      <c r="G149" s="274"/>
      <c r="H149" s="274"/>
      <c r="I149" s="274"/>
      <c r="J149" s="274"/>
      <c r="K149" s="290"/>
      <c r="L149" s="290"/>
      <c r="M149" s="290"/>
      <c r="N149" s="290"/>
      <c r="O149" s="290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</row>
    <row r="150" spans="1:27" ht="19.5">
      <c r="A150" s="288"/>
      <c r="B150" s="274"/>
      <c r="C150" s="289"/>
      <c r="D150" s="274"/>
      <c r="E150" s="274"/>
      <c r="F150" s="274"/>
      <c r="G150" s="274"/>
      <c r="H150" s="274"/>
      <c r="I150" s="274"/>
      <c r="J150" s="274"/>
      <c r="K150" s="290"/>
      <c r="L150" s="290"/>
      <c r="M150" s="290"/>
      <c r="N150" s="290"/>
      <c r="O150" s="290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  <c r="AA150" s="274"/>
    </row>
    <row r="151" spans="1:27" ht="19.5">
      <c r="A151" s="288"/>
      <c r="B151" s="274"/>
      <c r="C151" s="289"/>
      <c r="D151" s="274"/>
      <c r="E151" s="274"/>
      <c r="F151" s="274"/>
      <c r="G151" s="274"/>
      <c r="H151" s="274"/>
      <c r="I151" s="274"/>
      <c r="J151" s="274"/>
      <c r="K151" s="290"/>
      <c r="L151" s="290"/>
      <c r="M151" s="290"/>
      <c r="N151" s="290"/>
      <c r="O151" s="290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  <c r="AA151" s="274"/>
    </row>
    <row r="152" spans="1:27" ht="19.5">
      <c r="A152" s="288"/>
      <c r="B152" s="274"/>
      <c r="C152" s="289"/>
      <c r="D152" s="274"/>
      <c r="E152" s="274"/>
      <c r="F152" s="274"/>
      <c r="G152" s="274"/>
      <c r="H152" s="274"/>
      <c r="I152" s="274"/>
      <c r="J152" s="274"/>
      <c r="K152" s="290"/>
      <c r="L152" s="290"/>
      <c r="M152" s="290"/>
      <c r="N152" s="290"/>
      <c r="O152" s="290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</row>
    <row r="153" spans="1:27" ht="19.5">
      <c r="A153" s="288"/>
      <c r="B153" s="274"/>
      <c r="C153" s="289"/>
      <c r="D153" s="274"/>
      <c r="E153" s="274"/>
      <c r="F153" s="274"/>
      <c r="G153" s="274"/>
      <c r="H153" s="274"/>
      <c r="I153" s="274"/>
      <c r="J153" s="274"/>
      <c r="K153" s="290"/>
      <c r="L153" s="290"/>
      <c r="M153" s="290"/>
      <c r="N153" s="290"/>
      <c r="O153" s="290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</row>
    <row r="154" spans="1:27" ht="19.5">
      <c r="A154" s="288"/>
      <c r="B154" s="274"/>
      <c r="C154" s="289"/>
      <c r="D154" s="274"/>
      <c r="E154" s="274"/>
      <c r="F154" s="274"/>
      <c r="G154" s="274"/>
      <c r="H154" s="274"/>
      <c r="I154" s="274"/>
      <c r="J154" s="274"/>
      <c r="K154" s="290"/>
      <c r="L154" s="290"/>
      <c r="M154" s="290"/>
      <c r="N154" s="290"/>
      <c r="O154" s="290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</row>
    <row r="155" spans="1:27" ht="19.5">
      <c r="A155" s="288"/>
      <c r="B155" s="274"/>
      <c r="C155" s="289"/>
      <c r="D155" s="274"/>
      <c r="E155" s="274"/>
      <c r="F155" s="274"/>
      <c r="G155" s="274"/>
      <c r="H155" s="274"/>
      <c r="I155" s="274"/>
      <c r="J155" s="274"/>
      <c r="K155" s="290"/>
      <c r="L155" s="290"/>
      <c r="M155" s="290"/>
      <c r="N155" s="290"/>
      <c r="O155" s="290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</row>
    <row r="156" spans="1:27" ht="19.5">
      <c r="A156" s="288"/>
      <c r="B156" s="274"/>
      <c r="C156" s="289"/>
      <c r="D156" s="274"/>
      <c r="E156" s="274"/>
      <c r="F156" s="274"/>
      <c r="G156" s="274"/>
      <c r="H156" s="274"/>
      <c r="I156" s="274"/>
      <c r="J156" s="274"/>
      <c r="K156" s="290"/>
      <c r="L156" s="290"/>
      <c r="M156" s="290"/>
      <c r="N156" s="290"/>
      <c r="O156" s="290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</row>
    <row r="157" spans="1:27" ht="19.5">
      <c r="A157" s="288"/>
      <c r="B157" s="274"/>
      <c r="C157" s="289"/>
      <c r="D157" s="274"/>
      <c r="E157" s="274"/>
      <c r="F157" s="274"/>
      <c r="G157" s="274"/>
      <c r="H157" s="274"/>
      <c r="I157" s="274"/>
      <c r="J157" s="274"/>
      <c r="K157" s="290"/>
      <c r="L157" s="290"/>
      <c r="M157" s="290"/>
      <c r="N157" s="290"/>
      <c r="O157" s="290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</row>
    <row r="158" spans="1:27" ht="19.5">
      <c r="A158" s="288"/>
      <c r="B158" s="274"/>
      <c r="C158" s="289"/>
      <c r="D158" s="274"/>
      <c r="E158" s="274"/>
      <c r="F158" s="274"/>
      <c r="G158" s="274"/>
      <c r="H158" s="274"/>
      <c r="I158" s="274"/>
      <c r="J158" s="274"/>
      <c r="K158" s="290"/>
      <c r="L158" s="290"/>
      <c r="M158" s="290"/>
      <c r="N158" s="290"/>
      <c r="O158" s="290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</row>
    <row r="159" spans="1:27" ht="19.5">
      <c r="A159" s="288"/>
      <c r="B159" s="274"/>
      <c r="C159" s="289"/>
      <c r="D159" s="274"/>
      <c r="E159" s="274"/>
      <c r="F159" s="274"/>
      <c r="G159" s="274"/>
      <c r="H159" s="274"/>
      <c r="I159" s="274"/>
      <c r="J159" s="274"/>
      <c r="K159" s="290"/>
      <c r="L159" s="290"/>
      <c r="M159" s="290"/>
      <c r="N159" s="290"/>
      <c r="O159" s="290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</row>
    <row r="160" spans="1:27" ht="19.5">
      <c r="A160" s="288"/>
      <c r="B160" s="274"/>
      <c r="C160" s="289"/>
      <c r="D160" s="274"/>
      <c r="E160" s="274"/>
      <c r="F160" s="274"/>
      <c r="G160" s="274"/>
      <c r="H160" s="274"/>
      <c r="I160" s="274"/>
      <c r="J160" s="274"/>
      <c r="K160" s="290"/>
      <c r="L160" s="290"/>
      <c r="M160" s="290"/>
      <c r="N160" s="290"/>
      <c r="O160" s="290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</row>
    <row r="161" spans="1:27" ht="19.5">
      <c r="A161" s="288"/>
      <c r="B161" s="274"/>
      <c r="C161" s="289"/>
      <c r="D161" s="274"/>
      <c r="E161" s="274"/>
      <c r="F161" s="274"/>
      <c r="G161" s="274"/>
      <c r="H161" s="274"/>
      <c r="I161" s="274"/>
      <c r="J161" s="274"/>
      <c r="K161" s="290"/>
      <c r="L161" s="290"/>
      <c r="M161" s="290"/>
      <c r="N161" s="290"/>
      <c r="O161" s="290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</row>
    <row r="162" spans="1:27" ht="19.5">
      <c r="A162" s="288"/>
      <c r="B162" s="274"/>
      <c r="C162" s="289"/>
      <c r="D162" s="274"/>
      <c r="E162" s="274"/>
      <c r="F162" s="274"/>
      <c r="G162" s="274"/>
      <c r="H162" s="274"/>
      <c r="I162" s="274"/>
      <c r="J162" s="274"/>
      <c r="K162" s="290"/>
      <c r="L162" s="290"/>
      <c r="M162" s="290"/>
      <c r="N162" s="290"/>
      <c r="O162" s="290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</row>
    <row r="163" spans="1:27" ht="19.5">
      <c r="A163" s="288"/>
      <c r="B163" s="274"/>
      <c r="C163" s="289"/>
      <c r="D163" s="274"/>
      <c r="E163" s="274"/>
      <c r="F163" s="274"/>
      <c r="G163" s="274"/>
      <c r="H163" s="274"/>
      <c r="I163" s="274"/>
      <c r="J163" s="274"/>
      <c r="K163" s="290"/>
      <c r="L163" s="290"/>
      <c r="M163" s="290"/>
      <c r="N163" s="290"/>
      <c r="O163" s="290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</row>
    <row r="164" spans="1:27" ht="19.5">
      <c r="A164" s="288"/>
      <c r="B164" s="274"/>
      <c r="C164" s="289"/>
      <c r="D164" s="274"/>
      <c r="E164" s="274"/>
      <c r="F164" s="274"/>
      <c r="G164" s="274"/>
      <c r="H164" s="274"/>
      <c r="I164" s="274"/>
      <c r="J164" s="274"/>
      <c r="K164" s="290"/>
      <c r="L164" s="290"/>
      <c r="M164" s="290"/>
      <c r="N164" s="290"/>
      <c r="O164" s="290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</row>
    <row r="165" spans="1:27" ht="19.5">
      <c r="A165" s="288"/>
      <c r="B165" s="274"/>
      <c r="C165" s="289"/>
      <c r="D165" s="274"/>
      <c r="E165" s="274"/>
      <c r="F165" s="274"/>
      <c r="G165" s="274"/>
      <c r="H165" s="274"/>
      <c r="I165" s="274"/>
      <c r="J165" s="274"/>
      <c r="K165" s="290"/>
      <c r="L165" s="290"/>
      <c r="M165" s="290"/>
      <c r="N165" s="290"/>
      <c r="O165" s="290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</row>
    <row r="166" spans="1:27" ht="19.5">
      <c r="A166" s="288"/>
      <c r="B166" s="274"/>
      <c r="C166" s="289"/>
      <c r="D166" s="274"/>
      <c r="E166" s="274"/>
      <c r="F166" s="274"/>
      <c r="G166" s="274"/>
      <c r="H166" s="274"/>
      <c r="I166" s="274"/>
      <c r="J166" s="274"/>
      <c r="K166" s="290"/>
      <c r="L166" s="290"/>
      <c r="M166" s="290"/>
      <c r="N166" s="290"/>
      <c r="O166" s="290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</row>
    <row r="167" spans="1:27" ht="19.5">
      <c r="A167" s="288"/>
      <c r="B167" s="274"/>
      <c r="C167" s="289"/>
      <c r="D167" s="274"/>
      <c r="E167" s="274"/>
      <c r="F167" s="274"/>
      <c r="G167" s="274"/>
      <c r="H167" s="274"/>
      <c r="I167" s="274"/>
      <c r="J167" s="274"/>
      <c r="K167" s="290"/>
      <c r="L167" s="290"/>
      <c r="M167" s="290"/>
      <c r="N167" s="290"/>
      <c r="O167" s="290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</row>
    <row r="168" spans="1:27" ht="19.5">
      <c r="A168" s="288"/>
      <c r="B168" s="274"/>
      <c r="C168" s="289"/>
      <c r="D168" s="274"/>
      <c r="E168" s="274"/>
      <c r="F168" s="274"/>
      <c r="G168" s="274"/>
      <c r="H168" s="274"/>
      <c r="I168" s="274"/>
      <c r="J168" s="274"/>
      <c r="K168" s="290"/>
      <c r="L168" s="290"/>
      <c r="M168" s="290"/>
      <c r="N168" s="290"/>
      <c r="O168" s="290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</row>
    <row r="169" spans="1:27" ht="19.5">
      <c r="A169" s="288"/>
      <c r="B169" s="274"/>
      <c r="C169" s="289"/>
      <c r="D169" s="274"/>
      <c r="E169" s="274"/>
      <c r="F169" s="274"/>
      <c r="G169" s="274"/>
      <c r="H169" s="274"/>
      <c r="I169" s="274"/>
      <c r="J169" s="274"/>
      <c r="K169" s="290"/>
      <c r="L169" s="290"/>
      <c r="M169" s="290"/>
      <c r="N169" s="290"/>
      <c r="O169" s="290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</row>
    <row r="170" spans="1:27" ht="19.5">
      <c r="A170" s="288"/>
      <c r="B170" s="274"/>
      <c r="C170" s="289"/>
      <c r="D170" s="274"/>
      <c r="E170" s="274"/>
      <c r="F170" s="274"/>
      <c r="G170" s="274"/>
      <c r="H170" s="274"/>
      <c r="I170" s="274"/>
      <c r="J170" s="274"/>
      <c r="K170" s="290"/>
      <c r="L170" s="290"/>
      <c r="M170" s="290"/>
      <c r="N170" s="290"/>
      <c r="O170" s="290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</row>
    <row r="171" spans="1:27" ht="19.5">
      <c r="A171" s="288"/>
      <c r="B171" s="274"/>
      <c r="C171" s="289"/>
      <c r="D171" s="274"/>
      <c r="E171" s="274"/>
      <c r="F171" s="274"/>
      <c r="G171" s="274"/>
      <c r="H171" s="274"/>
      <c r="I171" s="274"/>
      <c r="J171" s="274"/>
      <c r="K171" s="290"/>
      <c r="L171" s="290"/>
      <c r="M171" s="290"/>
      <c r="N171" s="290"/>
      <c r="O171" s="290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</row>
    <row r="172" spans="1:27" ht="19.5">
      <c r="A172" s="288"/>
      <c r="B172" s="274"/>
      <c r="C172" s="289"/>
      <c r="D172" s="274"/>
      <c r="E172" s="274"/>
      <c r="F172" s="274"/>
      <c r="G172" s="274"/>
      <c r="H172" s="274"/>
      <c r="I172" s="274"/>
      <c r="J172" s="274"/>
      <c r="K172" s="290"/>
      <c r="L172" s="290"/>
      <c r="M172" s="290"/>
      <c r="N172" s="290"/>
      <c r="O172" s="290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</row>
    <row r="173" spans="1:27" ht="19.5">
      <c r="A173" s="288"/>
      <c r="B173" s="274"/>
      <c r="C173" s="289"/>
      <c r="D173" s="274"/>
      <c r="E173" s="274"/>
      <c r="F173" s="274"/>
      <c r="G173" s="274"/>
      <c r="H173" s="274"/>
      <c r="I173" s="274"/>
      <c r="J173" s="274"/>
      <c r="K173" s="290"/>
      <c r="L173" s="290"/>
      <c r="M173" s="290"/>
      <c r="N173" s="290"/>
      <c r="O173" s="290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</row>
    <row r="174" spans="1:27" ht="19.5">
      <c r="A174" s="288"/>
      <c r="B174" s="274"/>
      <c r="C174" s="289"/>
      <c r="D174" s="274"/>
      <c r="E174" s="274"/>
      <c r="F174" s="274"/>
      <c r="G174" s="274"/>
      <c r="H174" s="274"/>
      <c r="I174" s="274"/>
      <c r="J174" s="274"/>
      <c r="K174" s="290"/>
      <c r="L174" s="290"/>
      <c r="M174" s="290"/>
      <c r="N174" s="290"/>
      <c r="O174" s="290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  <c r="AA174" s="274"/>
    </row>
    <row r="175" spans="1:27" ht="19.5">
      <c r="A175" s="288"/>
      <c r="B175" s="274"/>
      <c r="C175" s="289"/>
      <c r="D175" s="274"/>
      <c r="E175" s="274"/>
      <c r="F175" s="274"/>
      <c r="G175" s="274"/>
      <c r="H175" s="274"/>
      <c r="I175" s="274"/>
      <c r="J175" s="274"/>
      <c r="K175" s="290"/>
      <c r="L175" s="290"/>
      <c r="M175" s="290"/>
      <c r="N175" s="290"/>
      <c r="O175" s="290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74"/>
    </row>
    <row r="176" spans="1:27" ht="19.5">
      <c r="A176" s="288"/>
      <c r="B176" s="274"/>
      <c r="C176" s="289"/>
      <c r="D176" s="274"/>
      <c r="E176" s="274"/>
      <c r="F176" s="274"/>
      <c r="G176" s="274"/>
      <c r="H176" s="274"/>
      <c r="I176" s="274"/>
      <c r="J176" s="274"/>
      <c r="K176" s="290"/>
      <c r="L176" s="290"/>
      <c r="M176" s="290"/>
      <c r="N176" s="290"/>
      <c r="O176" s="290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74"/>
    </row>
    <row r="177" spans="1:27" ht="19.5">
      <c r="A177" s="288"/>
      <c r="B177" s="274"/>
      <c r="C177" s="289"/>
      <c r="D177" s="274"/>
      <c r="E177" s="274"/>
      <c r="F177" s="274"/>
      <c r="G177" s="274"/>
      <c r="H177" s="274"/>
      <c r="I177" s="274"/>
      <c r="J177" s="274"/>
      <c r="K177" s="290"/>
      <c r="L177" s="290"/>
      <c r="M177" s="290"/>
      <c r="N177" s="290"/>
      <c r="O177" s="290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74"/>
    </row>
    <row r="178" spans="1:27" ht="19.5">
      <c r="A178" s="288"/>
      <c r="B178" s="274"/>
      <c r="C178" s="289"/>
      <c r="D178" s="274"/>
      <c r="E178" s="274"/>
      <c r="F178" s="274"/>
      <c r="G178" s="274"/>
      <c r="H178" s="274"/>
      <c r="I178" s="274"/>
      <c r="J178" s="274"/>
      <c r="K178" s="290"/>
      <c r="L178" s="290"/>
      <c r="M178" s="290"/>
      <c r="N178" s="290"/>
      <c r="O178" s="290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74"/>
    </row>
    <row r="179" spans="1:27" ht="19.5">
      <c r="A179" s="288"/>
      <c r="B179" s="274"/>
      <c r="C179" s="289"/>
      <c r="D179" s="274"/>
      <c r="E179" s="274"/>
      <c r="F179" s="274"/>
      <c r="G179" s="274"/>
      <c r="H179" s="274"/>
      <c r="I179" s="274"/>
      <c r="J179" s="274"/>
      <c r="K179" s="290"/>
      <c r="L179" s="290"/>
      <c r="M179" s="290"/>
      <c r="N179" s="290"/>
      <c r="O179" s="290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  <c r="AA179" s="274"/>
    </row>
    <row r="180" spans="1:27" ht="19.5">
      <c r="A180" s="288"/>
      <c r="B180" s="274"/>
      <c r="C180" s="289"/>
      <c r="D180" s="274"/>
      <c r="E180" s="274"/>
      <c r="F180" s="274"/>
      <c r="G180" s="274"/>
      <c r="H180" s="274"/>
      <c r="I180" s="274"/>
      <c r="J180" s="274"/>
      <c r="K180" s="290"/>
      <c r="L180" s="290"/>
      <c r="M180" s="290"/>
      <c r="N180" s="290"/>
      <c r="O180" s="290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  <c r="AA180" s="274"/>
    </row>
    <row r="181" spans="1:27" ht="19.5">
      <c r="A181" s="288"/>
      <c r="B181" s="274"/>
      <c r="C181" s="289"/>
      <c r="D181" s="274"/>
      <c r="E181" s="274"/>
      <c r="F181" s="274"/>
      <c r="G181" s="274"/>
      <c r="H181" s="274"/>
      <c r="I181" s="274"/>
      <c r="J181" s="274"/>
      <c r="K181" s="290"/>
      <c r="L181" s="290"/>
      <c r="M181" s="290"/>
      <c r="N181" s="290"/>
      <c r="O181" s="290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  <c r="AA181" s="274"/>
    </row>
    <row r="182" spans="1:27" ht="19.5">
      <c r="A182" s="288"/>
      <c r="B182" s="274"/>
      <c r="C182" s="289"/>
      <c r="D182" s="274"/>
      <c r="E182" s="274"/>
      <c r="F182" s="274"/>
      <c r="G182" s="274"/>
      <c r="H182" s="274"/>
      <c r="I182" s="274"/>
      <c r="J182" s="274"/>
      <c r="K182" s="290"/>
      <c r="L182" s="290"/>
      <c r="M182" s="290"/>
      <c r="N182" s="290"/>
      <c r="O182" s="290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74"/>
    </row>
    <row r="183" spans="1:27" ht="19.5">
      <c r="A183" s="288"/>
      <c r="B183" s="274"/>
      <c r="C183" s="289"/>
      <c r="D183" s="274"/>
      <c r="E183" s="274"/>
      <c r="F183" s="274"/>
      <c r="G183" s="274"/>
      <c r="H183" s="274"/>
      <c r="I183" s="274"/>
      <c r="J183" s="274"/>
      <c r="K183" s="290"/>
      <c r="L183" s="290"/>
      <c r="M183" s="290"/>
      <c r="N183" s="290"/>
      <c r="O183" s="290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  <c r="AA183" s="274"/>
    </row>
    <row r="184" spans="1:27" ht="19.5">
      <c r="A184" s="288"/>
      <c r="B184" s="274"/>
      <c r="C184" s="289"/>
      <c r="D184" s="274"/>
      <c r="E184" s="274"/>
      <c r="F184" s="274"/>
      <c r="G184" s="274"/>
      <c r="H184" s="274"/>
      <c r="I184" s="274"/>
      <c r="J184" s="274"/>
      <c r="K184" s="290"/>
      <c r="L184" s="290"/>
      <c r="M184" s="290"/>
      <c r="N184" s="290"/>
      <c r="O184" s="290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  <c r="AA184" s="274"/>
    </row>
    <row r="185" spans="1:27" ht="19.5">
      <c r="A185" s="288"/>
      <c r="B185" s="274"/>
      <c r="C185" s="289"/>
      <c r="D185" s="274"/>
      <c r="E185" s="274"/>
      <c r="F185" s="274"/>
      <c r="G185" s="274"/>
      <c r="H185" s="274"/>
      <c r="I185" s="274"/>
      <c r="J185" s="274"/>
      <c r="K185" s="290"/>
      <c r="L185" s="290"/>
      <c r="M185" s="290"/>
      <c r="N185" s="290"/>
      <c r="O185" s="290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  <c r="AA185" s="274"/>
    </row>
    <row r="186" spans="1:27" ht="19.5">
      <c r="A186" s="288"/>
      <c r="B186" s="274"/>
      <c r="C186" s="289"/>
      <c r="D186" s="274"/>
      <c r="E186" s="274"/>
      <c r="F186" s="274"/>
      <c r="G186" s="274"/>
      <c r="H186" s="274"/>
      <c r="I186" s="274"/>
      <c r="J186" s="274"/>
      <c r="K186" s="290"/>
      <c r="L186" s="290"/>
      <c r="M186" s="290"/>
      <c r="N186" s="290"/>
      <c r="O186" s="290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  <c r="AA186" s="274"/>
    </row>
    <row r="187" spans="1:27" ht="19.5">
      <c r="A187" s="288"/>
      <c r="B187" s="274"/>
      <c r="C187" s="289"/>
      <c r="D187" s="274"/>
      <c r="E187" s="274"/>
      <c r="F187" s="274"/>
      <c r="G187" s="274"/>
      <c r="H187" s="274"/>
      <c r="I187" s="274"/>
      <c r="J187" s="274"/>
      <c r="K187" s="290"/>
      <c r="L187" s="290"/>
      <c r="M187" s="290"/>
      <c r="N187" s="290"/>
      <c r="O187" s="290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74"/>
    </row>
    <row r="188" spans="1:27" ht="19.5">
      <c r="A188" s="288"/>
      <c r="B188" s="274"/>
      <c r="C188" s="289"/>
      <c r="D188" s="274"/>
      <c r="E188" s="274"/>
      <c r="F188" s="274"/>
      <c r="G188" s="274"/>
      <c r="H188" s="274"/>
      <c r="I188" s="274"/>
      <c r="J188" s="274"/>
      <c r="K188" s="290"/>
      <c r="L188" s="290"/>
      <c r="M188" s="290"/>
      <c r="N188" s="290"/>
      <c r="O188" s="290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</row>
    <row r="189" spans="1:27" ht="19.5">
      <c r="A189" s="288"/>
      <c r="B189" s="274"/>
      <c r="C189" s="289"/>
      <c r="D189" s="274"/>
      <c r="E189" s="274"/>
      <c r="F189" s="274"/>
      <c r="G189" s="274"/>
      <c r="H189" s="274"/>
      <c r="I189" s="274"/>
      <c r="J189" s="274"/>
      <c r="K189" s="290"/>
      <c r="L189" s="290"/>
      <c r="M189" s="290"/>
      <c r="N189" s="290"/>
      <c r="O189" s="290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74"/>
    </row>
    <row r="190" spans="1:27" ht="19.5">
      <c r="A190" s="288"/>
      <c r="B190" s="274"/>
      <c r="C190" s="289"/>
      <c r="D190" s="274"/>
      <c r="E190" s="274"/>
      <c r="F190" s="274"/>
      <c r="G190" s="274"/>
      <c r="H190" s="274"/>
      <c r="I190" s="274"/>
      <c r="J190" s="274"/>
      <c r="K190" s="290"/>
      <c r="L190" s="290"/>
      <c r="M190" s="290"/>
      <c r="N190" s="290"/>
      <c r="O190" s="290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74"/>
    </row>
    <row r="191" spans="1:27" ht="19.5">
      <c r="A191" s="288"/>
      <c r="B191" s="274"/>
      <c r="C191" s="289"/>
      <c r="D191" s="274"/>
      <c r="E191" s="274"/>
      <c r="F191" s="274"/>
      <c r="G191" s="274"/>
      <c r="H191" s="274"/>
      <c r="I191" s="274"/>
      <c r="J191" s="274"/>
      <c r="K191" s="290"/>
      <c r="L191" s="290"/>
      <c r="M191" s="290"/>
      <c r="N191" s="290"/>
      <c r="O191" s="290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  <c r="AA191" s="274"/>
    </row>
    <row r="192" spans="1:27" ht="19.5">
      <c r="A192" s="288"/>
      <c r="B192" s="274"/>
      <c r="C192" s="289"/>
      <c r="D192" s="274"/>
      <c r="E192" s="274"/>
      <c r="F192" s="274"/>
      <c r="G192" s="274"/>
      <c r="H192" s="274"/>
      <c r="I192" s="274"/>
      <c r="J192" s="274"/>
      <c r="K192" s="290"/>
      <c r="L192" s="290"/>
      <c r="M192" s="290"/>
      <c r="N192" s="290"/>
      <c r="O192" s="290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74"/>
    </row>
    <row r="193" spans="1:27" ht="19.5">
      <c r="A193" s="288"/>
      <c r="B193" s="274"/>
      <c r="C193" s="289"/>
      <c r="D193" s="274"/>
      <c r="E193" s="274"/>
      <c r="F193" s="274"/>
      <c r="G193" s="274"/>
      <c r="H193" s="274"/>
      <c r="I193" s="274"/>
      <c r="J193" s="274"/>
      <c r="K193" s="290"/>
      <c r="L193" s="290"/>
      <c r="M193" s="290"/>
      <c r="N193" s="290"/>
      <c r="O193" s="290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  <c r="AA193" s="274"/>
    </row>
    <row r="194" spans="1:27" ht="19.5">
      <c r="A194" s="288"/>
      <c r="B194" s="274"/>
      <c r="C194" s="289"/>
      <c r="D194" s="274"/>
      <c r="E194" s="274"/>
      <c r="F194" s="274"/>
      <c r="G194" s="274"/>
      <c r="H194" s="274"/>
      <c r="I194" s="274"/>
      <c r="J194" s="274"/>
      <c r="K194" s="290"/>
      <c r="L194" s="290"/>
      <c r="M194" s="290"/>
      <c r="N194" s="290"/>
      <c r="O194" s="290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  <c r="AA194" s="274"/>
    </row>
    <row r="195" spans="1:27" ht="19.5">
      <c r="A195" s="288"/>
      <c r="B195" s="274"/>
      <c r="C195" s="289"/>
      <c r="D195" s="274"/>
      <c r="E195" s="274"/>
      <c r="F195" s="274"/>
      <c r="G195" s="274"/>
      <c r="H195" s="274"/>
      <c r="I195" s="274"/>
      <c r="J195" s="274"/>
      <c r="K195" s="290"/>
      <c r="L195" s="290"/>
      <c r="M195" s="290"/>
      <c r="N195" s="290"/>
      <c r="O195" s="290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  <c r="AA195" s="274"/>
    </row>
    <row r="196" spans="1:27" ht="19.5">
      <c r="A196" s="288"/>
      <c r="B196" s="274"/>
      <c r="C196" s="289"/>
      <c r="D196" s="274"/>
      <c r="E196" s="274"/>
      <c r="F196" s="274"/>
      <c r="G196" s="274"/>
      <c r="H196" s="274"/>
      <c r="I196" s="274"/>
      <c r="J196" s="274"/>
      <c r="K196" s="290"/>
      <c r="L196" s="290"/>
      <c r="M196" s="290"/>
      <c r="N196" s="290"/>
      <c r="O196" s="290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  <c r="AA196" s="274"/>
    </row>
    <row r="197" spans="1:27" ht="19.5">
      <c r="A197" s="288"/>
      <c r="B197" s="274"/>
      <c r="C197" s="289"/>
      <c r="D197" s="274"/>
      <c r="E197" s="274"/>
      <c r="F197" s="274"/>
      <c r="G197" s="274"/>
      <c r="H197" s="274"/>
      <c r="I197" s="274"/>
      <c r="J197" s="274"/>
      <c r="K197" s="290"/>
      <c r="L197" s="290"/>
      <c r="M197" s="290"/>
      <c r="N197" s="290"/>
      <c r="O197" s="290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74"/>
    </row>
    <row r="198" spans="1:27" ht="19.5">
      <c r="A198" s="288"/>
      <c r="B198" s="274"/>
      <c r="C198" s="289"/>
      <c r="D198" s="274"/>
      <c r="E198" s="274"/>
      <c r="F198" s="274"/>
      <c r="G198" s="274"/>
      <c r="H198" s="274"/>
      <c r="I198" s="274"/>
      <c r="J198" s="274"/>
      <c r="K198" s="290"/>
      <c r="L198" s="290"/>
      <c r="M198" s="290"/>
      <c r="N198" s="290"/>
      <c r="O198" s="290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74"/>
    </row>
    <row r="199" spans="1:27" ht="19.5">
      <c r="A199" s="288"/>
      <c r="B199" s="274"/>
      <c r="C199" s="289"/>
      <c r="D199" s="274"/>
      <c r="E199" s="274"/>
      <c r="F199" s="274"/>
      <c r="G199" s="274"/>
      <c r="H199" s="274"/>
      <c r="I199" s="274"/>
      <c r="J199" s="274"/>
      <c r="K199" s="290"/>
      <c r="L199" s="290"/>
      <c r="M199" s="290"/>
      <c r="N199" s="290"/>
      <c r="O199" s="290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</row>
    <row r="200" spans="1:27" ht="19.5">
      <c r="A200" s="288"/>
      <c r="B200" s="274"/>
      <c r="C200" s="289"/>
      <c r="D200" s="274"/>
      <c r="E200" s="274"/>
      <c r="F200" s="274"/>
      <c r="G200" s="274"/>
      <c r="H200" s="274"/>
      <c r="I200" s="274"/>
      <c r="J200" s="274"/>
      <c r="K200" s="290"/>
      <c r="L200" s="290"/>
      <c r="M200" s="290"/>
      <c r="N200" s="290"/>
      <c r="O200" s="290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</row>
    <row r="201" spans="1:27" ht="19.5">
      <c r="A201" s="288"/>
      <c r="B201" s="274"/>
      <c r="C201" s="289"/>
      <c r="D201" s="274"/>
      <c r="E201" s="274"/>
      <c r="F201" s="274"/>
      <c r="G201" s="274"/>
      <c r="H201" s="274"/>
      <c r="I201" s="274"/>
      <c r="J201" s="274"/>
      <c r="K201" s="290"/>
      <c r="L201" s="290"/>
      <c r="M201" s="290"/>
      <c r="N201" s="290"/>
      <c r="O201" s="290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</row>
    <row r="202" spans="1:27" ht="19.5">
      <c r="A202" s="288"/>
      <c r="B202" s="274"/>
      <c r="C202" s="289"/>
      <c r="D202" s="274"/>
      <c r="E202" s="274"/>
      <c r="F202" s="274"/>
      <c r="G202" s="274"/>
      <c r="H202" s="274"/>
      <c r="I202" s="274"/>
      <c r="J202" s="274"/>
      <c r="K202" s="290"/>
      <c r="L202" s="290"/>
      <c r="M202" s="290"/>
      <c r="N202" s="290"/>
      <c r="O202" s="290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</row>
    <row r="203" spans="1:27" ht="19.5">
      <c r="A203" s="288"/>
      <c r="B203" s="274"/>
      <c r="C203" s="289"/>
      <c r="D203" s="274"/>
      <c r="E203" s="274"/>
      <c r="F203" s="274"/>
      <c r="G203" s="274"/>
      <c r="H203" s="274"/>
      <c r="I203" s="274"/>
      <c r="J203" s="274"/>
      <c r="K203" s="290"/>
      <c r="L203" s="290"/>
      <c r="M203" s="290"/>
      <c r="N203" s="290"/>
      <c r="O203" s="290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</row>
    <row r="204" spans="1:27" ht="19.5">
      <c r="A204" s="288"/>
      <c r="B204" s="274"/>
      <c r="C204" s="289"/>
      <c r="D204" s="274"/>
      <c r="E204" s="274"/>
      <c r="F204" s="274"/>
      <c r="G204" s="274"/>
      <c r="H204" s="274"/>
      <c r="I204" s="274"/>
      <c r="J204" s="274"/>
      <c r="K204" s="290"/>
      <c r="L204" s="290"/>
      <c r="M204" s="290"/>
      <c r="N204" s="290"/>
      <c r="O204" s="290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</row>
    <row r="205" spans="1:27" ht="19.5">
      <c r="A205" s="288"/>
      <c r="B205" s="274"/>
      <c r="C205" s="289"/>
      <c r="D205" s="274"/>
      <c r="E205" s="274"/>
      <c r="F205" s="274"/>
      <c r="G205" s="274"/>
      <c r="H205" s="274"/>
      <c r="I205" s="274"/>
      <c r="J205" s="274"/>
      <c r="K205" s="290"/>
      <c r="L205" s="290"/>
      <c r="M205" s="290"/>
      <c r="N205" s="290"/>
      <c r="O205" s="290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</row>
    <row r="206" spans="1:27" ht="19.5">
      <c r="A206" s="288"/>
      <c r="B206" s="274"/>
      <c r="C206" s="289"/>
      <c r="D206" s="274"/>
      <c r="E206" s="274"/>
      <c r="F206" s="274"/>
      <c r="G206" s="274"/>
      <c r="H206" s="274"/>
      <c r="I206" s="274"/>
      <c r="J206" s="274"/>
      <c r="K206" s="290"/>
      <c r="L206" s="290"/>
      <c r="M206" s="290"/>
      <c r="N206" s="290"/>
      <c r="O206" s="290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</row>
    <row r="207" spans="1:27" ht="19.5">
      <c r="A207" s="288"/>
      <c r="B207" s="274"/>
      <c r="C207" s="289"/>
      <c r="D207" s="274"/>
      <c r="E207" s="274"/>
      <c r="F207" s="274"/>
      <c r="G207" s="274"/>
      <c r="H207" s="274"/>
      <c r="I207" s="274"/>
      <c r="J207" s="274"/>
      <c r="K207" s="290"/>
      <c r="L207" s="290"/>
      <c r="M207" s="290"/>
      <c r="N207" s="290"/>
      <c r="O207" s="290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</row>
    <row r="208" spans="1:27" ht="19.5">
      <c r="A208" s="288"/>
      <c r="B208" s="274"/>
      <c r="C208" s="289"/>
      <c r="D208" s="274"/>
      <c r="E208" s="274"/>
      <c r="F208" s="274"/>
      <c r="G208" s="274"/>
      <c r="H208" s="274"/>
      <c r="I208" s="274"/>
      <c r="J208" s="274"/>
      <c r="K208" s="290"/>
      <c r="L208" s="290"/>
      <c r="M208" s="290"/>
      <c r="N208" s="290"/>
      <c r="O208" s="290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</row>
    <row r="209" spans="1:27" ht="19.5">
      <c r="A209" s="288"/>
      <c r="B209" s="274"/>
      <c r="C209" s="289"/>
      <c r="D209" s="274"/>
      <c r="E209" s="274"/>
      <c r="F209" s="274"/>
      <c r="G209" s="274"/>
      <c r="H209" s="274"/>
      <c r="I209" s="274"/>
      <c r="J209" s="274"/>
      <c r="K209" s="290"/>
      <c r="L209" s="290"/>
      <c r="M209" s="290"/>
      <c r="N209" s="290"/>
      <c r="O209" s="290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</row>
    <row r="210" spans="1:27" ht="19.5">
      <c r="A210" s="288"/>
      <c r="B210" s="274"/>
      <c r="C210" s="289"/>
      <c r="D210" s="274"/>
      <c r="E210" s="274"/>
      <c r="F210" s="274"/>
      <c r="G210" s="274"/>
      <c r="H210" s="274"/>
      <c r="I210" s="274"/>
      <c r="J210" s="274"/>
      <c r="K210" s="290"/>
      <c r="L210" s="290"/>
      <c r="M210" s="290"/>
      <c r="N210" s="290"/>
      <c r="O210" s="290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</row>
    <row r="211" spans="1:27" ht="19.5">
      <c r="A211" s="288"/>
      <c r="B211" s="274"/>
      <c r="C211" s="289"/>
      <c r="D211" s="274"/>
      <c r="E211" s="274"/>
      <c r="F211" s="274"/>
      <c r="G211" s="274"/>
      <c r="H211" s="274"/>
      <c r="I211" s="274"/>
      <c r="J211" s="274"/>
      <c r="K211" s="290"/>
      <c r="L211" s="290"/>
      <c r="M211" s="290"/>
      <c r="N211" s="290"/>
      <c r="O211" s="290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</row>
    <row r="212" spans="1:27" ht="19.5">
      <c r="A212" s="288"/>
      <c r="B212" s="274"/>
      <c r="C212" s="289"/>
      <c r="D212" s="274"/>
      <c r="E212" s="274"/>
      <c r="F212" s="274"/>
      <c r="G212" s="274"/>
      <c r="H212" s="274"/>
      <c r="I212" s="274"/>
      <c r="J212" s="274"/>
      <c r="K212" s="290"/>
      <c r="L212" s="290"/>
      <c r="M212" s="290"/>
      <c r="N212" s="290"/>
      <c r="O212" s="290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</row>
    <row r="213" spans="1:27" ht="19.5">
      <c r="A213" s="288"/>
      <c r="B213" s="274"/>
      <c r="C213" s="289"/>
      <c r="D213" s="274"/>
      <c r="E213" s="274"/>
      <c r="F213" s="274"/>
      <c r="G213" s="274"/>
      <c r="H213" s="274"/>
      <c r="I213" s="274"/>
      <c r="J213" s="274"/>
      <c r="K213" s="290"/>
      <c r="L213" s="290"/>
      <c r="M213" s="290"/>
      <c r="N213" s="290"/>
      <c r="O213" s="290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</row>
    <row r="214" spans="1:27" ht="19.5">
      <c r="A214" s="288"/>
      <c r="B214" s="274"/>
      <c r="C214" s="289"/>
      <c r="D214" s="274"/>
      <c r="E214" s="274"/>
      <c r="F214" s="274"/>
      <c r="G214" s="274"/>
      <c r="H214" s="274"/>
      <c r="I214" s="274"/>
      <c r="J214" s="274"/>
      <c r="K214" s="290"/>
      <c r="L214" s="290"/>
      <c r="M214" s="290"/>
      <c r="N214" s="290"/>
      <c r="O214" s="290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</row>
    <row r="215" spans="1:27" ht="19.5">
      <c r="A215" s="288"/>
      <c r="B215" s="274"/>
      <c r="C215" s="289"/>
      <c r="D215" s="274"/>
      <c r="E215" s="274"/>
      <c r="F215" s="274"/>
      <c r="G215" s="274"/>
      <c r="H215" s="274"/>
      <c r="I215" s="274"/>
      <c r="J215" s="274"/>
      <c r="K215" s="290"/>
      <c r="L215" s="290"/>
      <c r="M215" s="290"/>
      <c r="N215" s="290"/>
      <c r="O215" s="290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</row>
    <row r="216" spans="1:27" ht="19.5">
      <c r="A216" s="288"/>
      <c r="B216" s="274"/>
      <c r="C216" s="289"/>
      <c r="D216" s="274"/>
      <c r="E216" s="274"/>
      <c r="F216" s="274"/>
      <c r="G216" s="274"/>
      <c r="H216" s="274"/>
      <c r="I216" s="274"/>
      <c r="J216" s="274"/>
      <c r="K216" s="290"/>
      <c r="L216" s="290"/>
      <c r="M216" s="290"/>
      <c r="N216" s="290"/>
      <c r="O216" s="290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</row>
    <row r="217" spans="1:27" ht="19.5">
      <c r="A217" s="288"/>
      <c r="B217" s="274"/>
      <c r="C217" s="289"/>
      <c r="D217" s="274"/>
      <c r="E217" s="274"/>
      <c r="F217" s="274"/>
      <c r="G217" s="274"/>
      <c r="H217" s="274"/>
      <c r="I217" s="274"/>
      <c r="J217" s="274"/>
      <c r="K217" s="290"/>
      <c r="L217" s="290"/>
      <c r="M217" s="290"/>
      <c r="N217" s="290"/>
      <c r="O217" s="290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</row>
    <row r="218" spans="1:27" ht="19.5">
      <c r="A218" s="288"/>
      <c r="B218" s="274"/>
      <c r="C218" s="289"/>
      <c r="D218" s="274"/>
      <c r="E218" s="274"/>
      <c r="F218" s="274"/>
      <c r="G218" s="274"/>
      <c r="H218" s="274"/>
      <c r="I218" s="274"/>
      <c r="J218" s="274"/>
      <c r="K218" s="290"/>
      <c r="L218" s="290"/>
      <c r="M218" s="290"/>
      <c r="N218" s="290"/>
      <c r="O218" s="290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</row>
    <row r="219" spans="1:27" ht="19.5">
      <c r="A219" s="288"/>
      <c r="B219" s="274"/>
      <c r="C219" s="289"/>
      <c r="D219" s="274"/>
      <c r="E219" s="274"/>
      <c r="F219" s="274"/>
      <c r="G219" s="274"/>
      <c r="H219" s="274"/>
      <c r="I219" s="274"/>
      <c r="J219" s="274"/>
      <c r="K219" s="290"/>
      <c r="L219" s="290"/>
      <c r="M219" s="290"/>
      <c r="N219" s="290"/>
      <c r="O219" s="290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</row>
    <row r="220" spans="1:27" ht="19.5">
      <c r="A220" s="288"/>
      <c r="B220" s="274"/>
      <c r="C220" s="289"/>
      <c r="D220" s="274"/>
      <c r="E220" s="274"/>
      <c r="F220" s="274"/>
      <c r="G220" s="274"/>
      <c r="H220" s="274"/>
      <c r="I220" s="274"/>
      <c r="J220" s="274"/>
      <c r="K220" s="290"/>
      <c r="L220" s="290"/>
      <c r="M220" s="290"/>
      <c r="N220" s="290"/>
      <c r="O220" s="290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</row>
    <row r="221" spans="1:27" ht="19.5">
      <c r="A221" s="288"/>
      <c r="B221" s="274"/>
      <c r="C221" s="289"/>
      <c r="D221" s="274"/>
      <c r="E221" s="274"/>
      <c r="F221" s="274"/>
      <c r="G221" s="274"/>
      <c r="H221" s="274"/>
      <c r="I221" s="274"/>
      <c r="J221" s="274"/>
      <c r="K221" s="290"/>
      <c r="L221" s="290"/>
      <c r="M221" s="290"/>
      <c r="N221" s="290"/>
      <c r="O221" s="290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</row>
    <row r="222" spans="1:27" ht="19.5">
      <c r="A222" s="288"/>
      <c r="B222" s="274"/>
      <c r="C222" s="289"/>
      <c r="D222" s="274"/>
      <c r="E222" s="274"/>
      <c r="F222" s="274"/>
      <c r="G222" s="274"/>
      <c r="H222" s="274"/>
      <c r="I222" s="274"/>
      <c r="J222" s="274"/>
      <c r="K222" s="290"/>
      <c r="L222" s="290"/>
      <c r="M222" s="290"/>
      <c r="N222" s="290"/>
      <c r="O222" s="290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</row>
    <row r="223" spans="1:27" ht="19.5">
      <c r="A223" s="288"/>
      <c r="B223" s="274"/>
      <c r="C223" s="289"/>
      <c r="D223" s="274"/>
      <c r="E223" s="274"/>
      <c r="F223" s="274"/>
      <c r="G223" s="274"/>
      <c r="H223" s="274"/>
      <c r="I223" s="274"/>
      <c r="J223" s="274"/>
      <c r="K223" s="290"/>
      <c r="L223" s="290"/>
      <c r="M223" s="290"/>
      <c r="N223" s="290"/>
      <c r="O223" s="290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</row>
    <row r="224" spans="1:27" ht="19.5">
      <c r="A224" s="288"/>
      <c r="B224" s="274"/>
      <c r="C224" s="289"/>
      <c r="D224" s="274"/>
      <c r="E224" s="274"/>
      <c r="F224" s="274"/>
      <c r="G224" s="274"/>
      <c r="H224" s="274"/>
      <c r="I224" s="274"/>
      <c r="J224" s="274"/>
      <c r="K224" s="290"/>
      <c r="L224" s="290"/>
      <c r="M224" s="290"/>
      <c r="N224" s="290"/>
      <c r="O224" s="290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</row>
    <row r="225" spans="1:27" ht="19.5">
      <c r="A225" s="288"/>
      <c r="B225" s="274"/>
      <c r="C225" s="289"/>
      <c r="D225" s="274"/>
      <c r="E225" s="274"/>
      <c r="F225" s="274"/>
      <c r="G225" s="274"/>
      <c r="H225" s="274"/>
      <c r="I225" s="274"/>
      <c r="J225" s="274"/>
      <c r="K225" s="290"/>
      <c r="L225" s="290"/>
      <c r="M225" s="290"/>
      <c r="N225" s="290"/>
      <c r="O225" s="290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</row>
    <row r="226" spans="1:27" ht="19.5">
      <c r="A226" s="288"/>
      <c r="B226" s="274"/>
      <c r="C226" s="289"/>
      <c r="D226" s="274"/>
      <c r="E226" s="274"/>
      <c r="F226" s="274"/>
      <c r="G226" s="274"/>
      <c r="H226" s="274"/>
      <c r="I226" s="274"/>
      <c r="J226" s="274"/>
      <c r="K226" s="290"/>
      <c r="L226" s="290"/>
      <c r="M226" s="290"/>
      <c r="N226" s="290"/>
      <c r="O226" s="290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</row>
    <row r="227" spans="1:27" ht="19.5">
      <c r="A227" s="288"/>
      <c r="B227" s="274"/>
      <c r="C227" s="289"/>
      <c r="D227" s="274"/>
      <c r="E227" s="274"/>
      <c r="F227" s="274"/>
      <c r="G227" s="274"/>
      <c r="H227" s="274"/>
      <c r="I227" s="274"/>
      <c r="J227" s="274"/>
      <c r="K227" s="290"/>
      <c r="L227" s="290"/>
      <c r="M227" s="290"/>
      <c r="N227" s="290"/>
      <c r="O227" s="290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</row>
    <row r="228" spans="1:27" ht="19.5">
      <c r="A228" s="288"/>
      <c r="B228" s="274"/>
      <c r="C228" s="289"/>
      <c r="D228" s="274"/>
      <c r="E228" s="274"/>
      <c r="F228" s="274"/>
      <c r="G228" s="274"/>
      <c r="H228" s="274"/>
      <c r="I228" s="274"/>
      <c r="J228" s="274"/>
      <c r="K228" s="290"/>
      <c r="L228" s="290"/>
      <c r="M228" s="290"/>
      <c r="N228" s="290"/>
      <c r="O228" s="290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74"/>
    </row>
    <row r="229" spans="1:27" ht="19.5">
      <c r="A229" s="288"/>
      <c r="B229" s="274"/>
      <c r="C229" s="289"/>
      <c r="D229" s="274"/>
      <c r="E229" s="274"/>
      <c r="F229" s="274"/>
      <c r="G229" s="274"/>
      <c r="H229" s="274"/>
      <c r="I229" s="274"/>
      <c r="J229" s="274"/>
      <c r="K229" s="290"/>
      <c r="L229" s="290"/>
      <c r="M229" s="290"/>
      <c r="N229" s="290"/>
      <c r="O229" s="290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</row>
    <row r="230" spans="1:27" ht="19.5">
      <c r="A230" s="288"/>
      <c r="B230" s="274"/>
      <c r="C230" s="289"/>
      <c r="D230" s="274"/>
      <c r="E230" s="274"/>
      <c r="F230" s="274"/>
      <c r="G230" s="274"/>
      <c r="H230" s="274"/>
      <c r="I230" s="274"/>
      <c r="J230" s="274"/>
      <c r="K230" s="290"/>
      <c r="L230" s="290"/>
      <c r="M230" s="290"/>
      <c r="N230" s="290"/>
      <c r="O230" s="290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</row>
    <row r="231" spans="1:27" ht="19.5">
      <c r="A231" s="288"/>
      <c r="B231" s="274"/>
      <c r="C231" s="289"/>
      <c r="D231" s="274"/>
      <c r="E231" s="274"/>
      <c r="F231" s="274"/>
      <c r="G231" s="274"/>
      <c r="H231" s="274"/>
      <c r="I231" s="274"/>
      <c r="J231" s="274"/>
      <c r="K231" s="290"/>
      <c r="L231" s="290"/>
      <c r="M231" s="290"/>
      <c r="N231" s="290"/>
      <c r="O231" s="290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  <c r="AA231" s="274"/>
    </row>
    <row r="232" spans="1:27" ht="19.5">
      <c r="A232" s="288"/>
      <c r="B232" s="274"/>
      <c r="C232" s="289"/>
      <c r="D232" s="274"/>
      <c r="E232" s="274"/>
      <c r="F232" s="274"/>
      <c r="G232" s="274"/>
      <c r="H232" s="274"/>
      <c r="I232" s="274"/>
      <c r="J232" s="274"/>
      <c r="K232" s="290"/>
      <c r="L232" s="290"/>
      <c r="M232" s="290"/>
      <c r="N232" s="290"/>
      <c r="O232" s="290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74"/>
    </row>
    <row r="233" spans="1:27" ht="19.5">
      <c r="A233" s="288"/>
      <c r="B233" s="274"/>
      <c r="C233" s="289"/>
      <c r="D233" s="274"/>
      <c r="E233" s="274"/>
      <c r="F233" s="274"/>
      <c r="G233" s="274"/>
      <c r="H233" s="274"/>
      <c r="I233" s="274"/>
      <c r="J233" s="274"/>
      <c r="K233" s="290"/>
      <c r="L233" s="290"/>
      <c r="M233" s="290"/>
      <c r="N233" s="290"/>
      <c r="O233" s="290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74"/>
    </row>
    <row r="234" spans="1:27" ht="19.5">
      <c r="A234" s="288"/>
      <c r="B234" s="274"/>
      <c r="C234" s="289"/>
      <c r="D234" s="274"/>
      <c r="E234" s="274"/>
      <c r="F234" s="274"/>
      <c r="G234" s="274"/>
      <c r="H234" s="274"/>
      <c r="I234" s="274"/>
      <c r="J234" s="274"/>
      <c r="K234" s="290"/>
      <c r="L234" s="290"/>
      <c r="M234" s="290"/>
      <c r="N234" s="290"/>
      <c r="O234" s="290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  <c r="AA234" s="274"/>
    </row>
    <row r="235" spans="1:27" ht="19.5">
      <c r="A235" s="288"/>
      <c r="B235" s="274"/>
      <c r="C235" s="289"/>
      <c r="D235" s="274"/>
      <c r="E235" s="274"/>
      <c r="F235" s="274"/>
      <c r="G235" s="274"/>
      <c r="H235" s="274"/>
      <c r="I235" s="274"/>
      <c r="J235" s="274"/>
      <c r="K235" s="290"/>
      <c r="L235" s="290"/>
      <c r="M235" s="290"/>
      <c r="N235" s="290"/>
      <c r="O235" s="290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</row>
    <row r="236" spans="1:27" ht="19.5">
      <c r="A236" s="288"/>
      <c r="B236" s="274"/>
      <c r="C236" s="289"/>
      <c r="D236" s="274"/>
      <c r="E236" s="274"/>
      <c r="F236" s="274"/>
      <c r="G236" s="274"/>
      <c r="H236" s="274"/>
      <c r="I236" s="274"/>
      <c r="J236" s="274"/>
      <c r="K236" s="290"/>
      <c r="L236" s="290"/>
      <c r="M236" s="290"/>
      <c r="N236" s="290"/>
      <c r="O236" s="290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  <c r="AA236" s="274"/>
    </row>
    <row r="237" spans="1:27" ht="19.5">
      <c r="A237" s="288"/>
      <c r="B237" s="274"/>
      <c r="C237" s="289"/>
      <c r="D237" s="274"/>
      <c r="E237" s="274"/>
      <c r="F237" s="274"/>
      <c r="G237" s="274"/>
      <c r="H237" s="274"/>
      <c r="I237" s="274"/>
      <c r="J237" s="274"/>
      <c r="K237" s="290"/>
      <c r="L237" s="290"/>
      <c r="M237" s="290"/>
      <c r="N237" s="290"/>
      <c r="O237" s="290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74"/>
    </row>
    <row r="238" spans="1:27" ht="19.5">
      <c r="A238" s="288"/>
      <c r="B238" s="274"/>
      <c r="C238" s="289"/>
      <c r="D238" s="274"/>
      <c r="E238" s="274"/>
      <c r="F238" s="274"/>
      <c r="G238" s="274"/>
      <c r="H238" s="274"/>
      <c r="I238" s="274"/>
      <c r="J238" s="274"/>
      <c r="K238" s="290"/>
      <c r="L238" s="290"/>
      <c r="M238" s="290"/>
      <c r="N238" s="290"/>
      <c r="O238" s="290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74"/>
    </row>
    <row r="239" spans="1:27" ht="19.5">
      <c r="A239" s="288"/>
      <c r="B239" s="274"/>
      <c r="C239" s="289"/>
      <c r="D239" s="274"/>
      <c r="E239" s="274"/>
      <c r="F239" s="274"/>
      <c r="G239" s="274"/>
      <c r="H239" s="274"/>
      <c r="I239" s="274"/>
      <c r="J239" s="274"/>
      <c r="K239" s="290"/>
      <c r="L239" s="290"/>
      <c r="M239" s="290"/>
      <c r="N239" s="290"/>
      <c r="O239" s="290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</row>
    <row r="240" spans="1:27" ht="19.5">
      <c r="A240" s="288"/>
      <c r="B240" s="274"/>
      <c r="C240" s="289"/>
      <c r="D240" s="274"/>
      <c r="E240" s="274"/>
      <c r="F240" s="274"/>
      <c r="G240" s="274"/>
      <c r="H240" s="274"/>
      <c r="I240" s="274"/>
      <c r="J240" s="274"/>
      <c r="K240" s="290"/>
      <c r="L240" s="290"/>
      <c r="M240" s="290"/>
      <c r="N240" s="290"/>
      <c r="O240" s="290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  <c r="AA240" s="274"/>
    </row>
    <row r="241" spans="1:27" ht="19.5">
      <c r="A241" s="288"/>
      <c r="B241" s="274"/>
      <c r="C241" s="289"/>
      <c r="D241" s="274"/>
      <c r="E241" s="274"/>
      <c r="F241" s="274"/>
      <c r="G241" s="274"/>
      <c r="H241" s="274"/>
      <c r="I241" s="274"/>
      <c r="J241" s="274"/>
      <c r="K241" s="290"/>
      <c r="L241" s="290"/>
      <c r="M241" s="290"/>
      <c r="N241" s="290"/>
      <c r="O241" s="290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  <c r="AA241" s="274"/>
    </row>
    <row r="242" spans="1:27" ht="19.5">
      <c r="A242" s="288"/>
      <c r="B242" s="274"/>
      <c r="C242" s="289"/>
      <c r="D242" s="274"/>
      <c r="E242" s="274"/>
      <c r="F242" s="274"/>
      <c r="G242" s="274"/>
      <c r="H242" s="274"/>
      <c r="I242" s="274"/>
      <c r="J242" s="274"/>
      <c r="K242" s="290"/>
      <c r="L242" s="290"/>
      <c r="M242" s="290"/>
      <c r="N242" s="290"/>
      <c r="O242" s="290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74"/>
    </row>
    <row r="243" spans="1:27" ht="19.5">
      <c r="A243" s="288"/>
      <c r="B243" s="274"/>
      <c r="C243" s="289"/>
      <c r="D243" s="274"/>
      <c r="E243" s="274"/>
      <c r="F243" s="274"/>
      <c r="G243" s="274"/>
      <c r="H243" s="274"/>
      <c r="I243" s="274"/>
      <c r="J243" s="274"/>
      <c r="K243" s="290"/>
      <c r="L243" s="290"/>
      <c r="M243" s="290"/>
      <c r="N243" s="290"/>
      <c r="O243" s="290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74"/>
    </row>
    <row r="244" spans="1:27" ht="19.5">
      <c r="A244" s="288"/>
      <c r="B244" s="274"/>
      <c r="C244" s="289"/>
      <c r="D244" s="274"/>
      <c r="E244" s="274"/>
      <c r="F244" s="274"/>
      <c r="G244" s="274"/>
      <c r="H244" s="274"/>
      <c r="I244" s="274"/>
      <c r="J244" s="274"/>
      <c r="K244" s="290"/>
      <c r="L244" s="290"/>
      <c r="M244" s="290"/>
      <c r="N244" s="290"/>
      <c r="O244" s="290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74"/>
    </row>
    <row r="245" spans="1:27" ht="19.5">
      <c r="A245" s="288"/>
      <c r="B245" s="274"/>
      <c r="C245" s="289"/>
      <c r="D245" s="274"/>
      <c r="E245" s="274"/>
      <c r="F245" s="274"/>
      <c r="G245" s="274"/>
      <c r="H245" s="274"/>
      <c r="I245" s="274"/>
      <c r="J245" s="274"/>
      <c r="K245" s="290"/>
      <c r="L245" s="290"/>
      <c r="M245" s="290"/>
      <c r="N245" s="290"/>
      <c r="O245" s="290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  <c r="AA245" s="274"/>
    </row>
    <row r="246" spans="1:27" ht="19.5">
      <c r="A246" s="288"/>
      <c r="B246" s="274"/>
      <c r="C246" s="289"/>
      <c r="D246" s="274"/>
      <c r="E246" s="274"/>
      <c r="F246" s="274"/>
      <c r="G246" s="274"/>
      <c r="H246" s="274"/>
      <c r="I246" s="274"/>
      <c r="J246" s="274"/>
      <c r="K246" s="290"/>
      <c r="L246" s="290"/>
      <c r="M246" s="290"/>
      <c r="N246" s="290"/>
      <c r="O246" s="290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  <c r="AA246" s="274"/>
    </row>
    <row r="247" spans="1:27" ht="19.5">
      <c r="A247" s="288"/>
      <c r="B247" s="274"/>
      <c r="C247" s="289"/>
      <c r="D247" s="274"/>
      <c r="E247" s="274"/>
      <c r="F247" s="274"/>
      <c r="G247" s="274"/>
      <c r="H247" s="274"/>
      <c r="I247" s="274"/>
      <c r="J247" s="274"/>
      <c r="K247" s="290"/>
      <c r="L247" s="290"/>
      <c r="M247" s="290"/>
      <c r="N247" s="290"/>
      <c r="O247" s="290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  <c r="AA247" s="274"/>
    </row>
    <row r="248" spans="1:27" ht="19.5">
      <c r="A248" s="288"/>
      <c r="B248" s="274"/>
      <c r="C248" s="289"/>
      <c r="D248" s="274"/>
      <c r="E248" s="274"/>
      <c r="F248" s="274"/>
      <c r="G248" s="274"/>
      <c r="H248" s="274"/>
      <c r="I248" s="274"/>
      <c r="J248" s="274"/>
      <c r="K248" s="290"/>
      <c r="L248" s="290"/>
      <c r="M248" s="290"/>
      <c r="N248" s="290"/>
      <c r="O248" s="290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  <c r="AA248" s="274"/>
    </row>
    <row r="249" spans="1:27" ht="19.5">
      <c r="A249" s="288"/>
      <c r="B249" s="274"/>
      <c r="C249" s="289"/>
      <c r="D249" s="274"/>
      <c r="E249" s="274"/>
      <c r="F249" s="274"/>
      <c r="G249" s="274"/>
      <c r="H249" s="274"/>
      <c r="I249" s="274"/>
      <c r="J249" s="274"/>
      <c r="K249" s="290"/>
      <c r="L249" s="290"/>
      <c r="M249" s="290"/>
      <c r="N249" s="290"/>
      <c r="O249" s="290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74"/>
    </row>
    <row r="250" spans="1:27" ht="19.5">
      <c r="A250" s="288"/>
      <c r="B250" s="274"/>
      <c r="C250" s="289"/>
      <c r="D250" s="274"/>
      <c r="E250" s="274"/>
      <c r="F250" s="274"/>
      <c r="G250" s="274"/>
      <c r="H250" s="274"/>
      <c r="I250" s="274"/>
      <c r="J250" s="274"/>
      <c r="K250" s="290"/>
      <c r="L250" s="290"/>
      <c r="M250" s="290"/>
      <c r="N250" s="290"/>
      <c r="O250" s="290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  <c r="AA250" s="274"/>
    </row>
    <row r="251" spans="1:27" ht="19.5">
      <c r="A251" s="288"/>
      <c r="B251" s="274"/>
      <c r="C251" s="289"/>
      <c r="D251" s="274"/>
      <c r="E251" s="274"/>
      <c r="F251" s="274"/>
      <c r="G251" s="274"/>
      <c r="H251" s="274"/>
      <c r="I251" s="274"/>
      <c r="J251" s="274"/>
      <c r="K251" s="290"/>
      <c r="L251" s="290"/>
      <c r="M251" s="290"/>
      <c r="N251" s="290"/>
      <c r="O251" s="290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  <c r="AA251" s="274"/>
    </row>
    <row r="252" spans="1:27" ht="19.5">
      <c r="A252" s="288"/>
      <c r="B252" s="274"/>
      <c r="C252" s="289"/>
      <c r="D252" s="274"/>
      <c r="E252" s="274"/>
      <c r="F252" s="274"/>
      <c r="G252" s="274"/>
      <c r="H252" s="274"/>
      <c r="I252" s="274"/>
      <c r="J252" s="274"/>
      <c r="K252" s="290"/>
      <c r="L252" s="290"/>
      <c r="M252" s="290"/>
      <c r="N252" s="290"/>
      <c r="O252" s="290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</row>
    <row r="253" spans="1:27" ht="19.5">
      <c r="A253" s="288"/>
      <c r="B253" s="274"/>
      <c r="C253" s="289"/>
      <c r="D253" s="274"/>
      <c r="E253" s="274"/>
      <c r="F253" s="274"/>
      <c r="G253" s="274"/>
      <c r="H253" s="274"/>
      <c r="I253" s="274"/>
      <c r="J253" s="274"/>
      <c r="K253" s="290"/>
      <c r="L253" s="290"/>
      <c r="M253" s="290"/>
      <c r="N253" s="290"/>
      <c r="O253" s="290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  <c r="AA253" s="274"/>
    </row>
    <row r="254" spans="1:27" ht="19.5">
      <c r="A254" s="288"/>
      <c r="B254" s="274"/>
      <c r="C254" s="289"/>
      <c r="D254" s="274"/>
      <c r="E254" s="274"/>
      <c r="F254" s="274"/>
      <c r="G254" s="274"/>
      <c r="H254" s="274"/>
      <c r="I254" s="274"/>
      <c r="J254" s="274"/>
      <c r="K254" s="290"/>
      <c r="L254" s="290"/>
      <c r="M254" s="290"/>
      <c r="N254" s="290"/>
      <c r="O254" s="290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</row>
    <row r="255" spans="1:27" ht="19.5">
      <c r="A255" s="288"/>
      <c r="B255" s="274"/>
      <c r="C255" s="289"/>
      <c r="D255" s="274"/>
      <c r="E255" s="274"/>
      <c r="F255" s="274"/>
      <c r="G255" s="274"/>
      <c r="H255" s="274"/>
      <c r="I255" s="274"/>
      <c r="J255" s="274"/>
      <c r="K255" s="290"/>
      <c r="L255" s="290"/>
      <c r="M255" s="290"/>
      <c r="N255" s="290"/>
      <c r="O255" s="290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74"/>
    </row>
    <row r="256" spans="1:27" ht="19.5">
      <c r="A256" s="288"/>
      <c r="B256" s="274"/>
      <c r="C256" s="289"/>
      <c r="D256" s="274"/>
      <c r="E256" s="274"/>
      <c r="F256" s="274"/>
      <c r="G256" s="274"/>
      <c r="H256" s="274"/>
      <c r="I256" s="274"/>
      <c r="J256" s="274"/>
      <c r="K256" s="290"/>
      <c r="L256" s="290"/>
      <c r="M256" s="290"/>
      <c r="N256" s="290"/>
      <c r="O256" s="290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</row>
    <row r="257" spans="1:27" ht="19.5">
      <c r="A257" s="288"/>
      <c r="B257" s="274"/>
      <c r="C257" s="289"/>
      <c r="D257" s="274"/>
      <c r="E257" s="274"/>
      <c r="F257" s="274"/>
      <c r="G257" s="274"/>
      <c r="H257" s="274"/>
      <c r="I257" s="274"/>
      <c r="J257" s="274"/>
      <c r="K257" s="290"/>
      <c r="L257" s="290"/>
      <c r="M257" s="290"/>
      <c r="N257" s="290"/>
      <c r="O257" s="290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  <c r="AA257" s="274"/>
    </row>
    <row r="258" spans="1:27" ht="19.5">
      <c r="A258" s="288"/>
      <c r="B258" s="274"/>
      <c r="C258" s="289"/>
      <c r="D258" s="274"/>
      <c r="E258" s="274"/>
      <c r="F258" s="274"/>
      <c r="G258" s="274"/>
      <c r="H258" s="274"/>
      <c r="I258" s="274"/>
      <c r="J258" s="274"/>
      <c r="K258" s="290"/>
      <c r="L258" s="290"/>
      <c r="M258" s="290"/>
      <c r="N258" s="290"/>
      <c r="O258" s="290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  <c r="AA258" s="274"/>
    </row>
    <row r="259" spans="1:27" ht="19.5">
      <c r="A259" s="288"/>
      <c r="B259" s="274"/>
      <c r="C259" s="289"/>
      <c r="D259" s="274"/>
      <c r="E259" s="274"/>
      <c r="F259" s="274"/>
      <c r="G259" s="274"/>
      <c r="H259" s="274"/>
      <c r="I259" s="274"/>
      <c r="J259" s="274"/>
      <c r="K259" s="290"/>
      <c r="L259" s="290"/>
      <c r="M259" s="290"/>
      <c r="N259" s="290"/>
      <c r="O259" s="290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  <c r="AA259" s="274"/>
    </row>
    <row r="260" spans="1:27" ht="19.5">
      <c r="A260" s="288"/>
      <c r="B260" s="274"/>
      <c r="C260" s="289"/>
      <c r="D260" s="274"/>
      <c r="E260" s="274"/>
      <c r="F260" s="274"/>
      <c r="G260" s="274"/>
      <c r="H260" s="274"/>
      <c r="I260" s="274"/>
      <c r="J260" s="274"/>
      <c r="K260" s="290"/>
      <c r="L260" s="290"/>
      <c r="M260" s="290"/>
      <c r="N260" s="290"/>
      <c r="O260" s="290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</row>
    <row r="261" spans="1:27" ht="19.5">
      <c r="A261" s="288"/>
      <c r="B261" s="274"/>
      <c r="C261" s="289"/>
      <c r="D261" s="274"/>
      <c r="E261" s="274"/>
      <c r="F261" s="274"/>
      <c r="G261" s="274"/>
      <c r="H261" s="274"/>
      <c r="I261" s="274"/>
      <c r="J261" s="274"/>
      <c r="K261" s="290"/>
      <c r="L261" s="290"/>
      <c r="M261" s="290"/>
      <c r="N261" s="290"/>
      <c r="O261" s="290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  <c r="AA261" s="274"/>
    </row>
    <row r="262" spans="1:27" ht="19.5">
      <c r="A262" s="288"/>
      <c r="B262" s="274"/>
      <c r="C262" s="289"/>
      <c r="D262" s="274"/>
      <c r="E262" s="274"/>
      <c r="F262" s="274"/>
      <c r="G262" s="274"/>
      <c r="H262" s="274"/>
      <c r="I262" s="274"/>
      <c r="J262" s="274"/>
      <c r="K262" s="290"/>
      <c r="L262" s="290"/>
      <c r="M262" s="290"/>
      <c r="N262" s="290"/>
      <c r="O262" s="290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  <c r="AA262" s="274"/>
    </row>
    <row r="263" spans="1:27" ht="19.5">
      <c r="A263" s="288"/>
      <c r="B263" s="274"/>
      <c r="C263" s="289"/>
      <c r="D263" s="274"/>
      <c r="E263" s="274"/>
      <c r="F263" s="274"/>
      <c r="G263" s="274"/>
      <c r="H263" s="274"/>
      <c r="I263" s="274"/>
      <c r="J263" s="274"/>
      <c r="K263" s="290"/>
      <c r="L263" s="290"/>
      <c r="M263" s="290"/>
      <c r="N263" s="290"/>
      <c r="O263" s="290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  <c r="AA263" s="274"/>
    </row>
    <row r="264" spans="1:27" ht="19.5">
      <c r="A264" s="288"/>
      <c r="B264" s="274"/>
      <c r="C264" s="289"/>
      <c r="D264" s="274"/>
      <c r="E264" s="274"/>
      <c r="F264" s="274"/>
      <c r="G264" s="274"/>
      <c r="H264" s="274"/>
      <c r="I264" s="274"/>
      <c r="J264" s="274"/>
      <c r="K264" s="290"/>
      <c r="L264" s="290"/>
      <c r="M264" s="290"/>
      <c r="N264" s="290"/>
      <c r="O264" s="290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</row>
    <row r="265" spans="1:27" ht="19.5">
      <c r="A265" s="288"/>
      <c r="B265" s="274"/>
      <c r="C265" s="289"/>
      <c r="D265" s="274"/>
      <c r="E265" s="274"/>
      <c r="F265" s="274"/>
      <c r="G265" s="274"/>
      <c r="H265" s="274"/>
      <c r="I265" s="274"/>
      <c r="J265" s="274"/>
      <c r="K265" s="290"/>
      <c r="L265" s="290"/>
      <c r="M265" s="290"/>
      <c r="N265" s="290"/>
      <c r="O265" s="290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</row>
    <row r="266" spans="1:27" ht="19.5">
      <c r="A266" s="288"/>
      <c r="B266" s="274"/>
      <c r="C266" s="289"/>
      <c r="D266" s="274"/>
      <c r="E266" s="274"/>
      <c r="F266" s="274"/>
      <c r="G266" s="274"/>
      <c r="H266" s="274"/>
      <c r="I266" s="274"/>
      <c r="J266" s="274"/>
      <c r="K266" s="290"/>
      <c r="L266" s="290"/>
      <c r="M266" s="290"/>
      <c r="N266" s="290"/>
      <c r="O266" s="290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</row>
    <row r="267" spans="1:27" ht="19.5">
      <c r="A267" s="288"/>
      <c r="B267" s="274"/>
      <c r="C267" s="289"/>
      <c r="D267" s="274"/>
      <c r="E267" s="274"/>
      <c r="F267" s="274"/>
      <c r="G267" s="274"/>
      <c r="H267" s="274"/>
      <c r="I267" s="274"/>
      <c r="J267" s="274"/>
      <c r="K267" s="290"/>
      <c r="L267" s="290"/>
      <c r="M267" s="290"/>
      <c r="N267" s="290"/>
      <c r="O267" s="290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</row>
    <row r="268" spans="1:27" ht="19.5">
      <c r="A268" s="288"/>
      <c r="B268" s="274"/>
      <c r="C268" s="289"/>
      <c r="D268" s="274"/>
      <c r="E268" s="274"/>
      <c r="F268" s="274"/>
      <c r="G268" s="274"/>
      <c r="H268" s="274"/>
      <c r="I268" s="274"/>
      <c r="J268" s="274"/>
      <c r="K268" s="290"/>
      <c r="L268" s="290"/>
      <c r="M268" s="290"/>
      <c r="N268" s="290"/>
      <c r="O268" s="290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</row>
    <row r="269" spans="1:27" ht="19.5">
      <c r="A269" s="288"/>
      <c r="B269" s="274"/>
      <c r="C269" s="289"/>
      <c r="D269" s="274"/>
      <c r="E269" s="274"/>
      <c r="F269" s="274"/>
      <c r="G269" s="274"/>
      <c r="H269" s="274"/>
      <c r="I269" s="274"/>
      <c r="J269" s="274"/>
      <c r="K269" s="290"/>
      <c r="L269" s="290"/>
      <c r="M269" s="290"/>
      <c r="N269" s="290"/>
      <c r="O269" s="290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</row>
    <row r="270" spans="1:27" ht="19.5">
      <c r="A270" s="288"/>
      <c r="B270" s="274"/>
      <c r="C270" s="289"/>
      <c r="D270" s="274"/>
      <c r="E270" s="274"/>
      <c r="F270" s="274"/>
      <c r="G270" s="274"/>
      <c r="H270" s="274"/>
      <c r="I270" s="274"/>
      <c r="J270" s="274"/>
      <c r="K270" s="290"/>
      <c r="L270" s="290"/>
      <c r="M270" s="290"/>
      <c r="N270" s="290"/>
      <c r="O270" s="290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</row>
    <row r="271" spans="1:27" ht="19.5">
      <c r="A271" s="288"/>
      <c r="B271" s="274"/>
      <c r="C271" s="289"/>
      <c r="D271" s="274"/>
      <c r="E271" s="274"/>
      <c r="F271" s="274"/>
      <c r="G271" s="274"/>
      <c r="H271" s="274"/>
      <c r="I271" s="274"/>
      <c r="J271" s="274"/>
      <c r="K271" s="290"/>
      <c r="L271" s="290"/>
      <c r="M271" s="290"/>
      <c r="N271" s="290"/>
      <c r="O271" s="290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</row>
    <row r="272" spans="1:27" ht="19.5">
      <c r="A272" s="288"/>
      <c r="B272" s="274"/>
      <c r="C272" s="289"/>
      <c r="D272" s="274"/>
      <c r="E272" s="274"/>
      <c r="F272" s="274"/>
      <c r="G272" s="274"/>
      <c r="H272" s="274"/>
      <c r="I272" s="274"/>
      <c r="J272" s="274"/>
      <c r="K272" s="290"/>
      <c r="L272" s="290"/>
      <c r="M272" s="290"/>
      <c r="N272" s="290"/>
      <c r="O272" s="290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</row>
    <row r="273" spans="1:27" ht="19.5">
      <c r="A273" s="288"/>
      <c r="B273" s="274"/>
      <c r="C273" s="289"/>
      <c r="D273" s="274"/>
      <c r="E273" s="274"/>
      <c r="F273" s="274"/>
      <c r="G273" s="274"/>
      <c r="H273" s="274"/>
      <c r="I273" s="274"/>
      <c r="J273" s="274"/>
      <c r="K273" s="290"/>
      <c r="L273" s="290"/>
      <c r="M273" s="290"/>
      <c r="N273" s="290"/>
      <c r="O273" s="290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</row>
    <row r="274" spans="1:27" ht="19.5">
      <c r="A274" s="288"/>
      <c r="B274" s="274"/>
      <c r="C274" s="289"/>
      <c r="D274" s="274"/>
      <c r="E274" s="274"/>
      <c r="F274" s="274"/>
      <c r="G274" s="274"/>
      <c r="H274" s="274"/>
      <c r="I274" s="274"/>
      <c r="J274" s="274"/>
      <c r="K274" s="290"/>
      <c r="L274" s="290"/>
      <c r="M274" s="290"/>
      <c r="N274" s="290"/>
      <c r="O274" s="290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</row>
    <row r="275" spans="1:27" ht="19.5">
      <c r="A275" s="288"/>
      <c r="B275" s="274"/>
      <c r="C275" s="289"/>
      <c r="D275" s="274"/>
      <c r="E275" s="274"/>
      <c r="F275" s="274"/>
      <c r="G275" s="274"/>
      <c r="H275" s="274"/>
      <c r="I275" s="274"/>
      <c r="J275" s="274"/>
      <c r="K275" s="290"/>
      <c r="L275" s="290"/>
      <c r="M275" s="290"/>
      <c r="N275" s="290"/>
      <c r="O275" s="290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</row>
    <row r="276" spans="1:27" ht="19.5">
      <c r="A276" s="288"/>
      <c r="B276" s="274"/>
      <c r="C276" s="289"/>
      <c r="D276" s="274"/>
      <c r="E276" s="274"/>
      <c r="F276" s="274"/>
      <c r="G276" s="274"/>
      <c r="H276" s="274"/>
      <c r="I276" s="274"/>
      <c r="J276" s="274"/>
      <c r="K276" s="290"/>
      <c r="L276" s="290"/>
      <c r="M276" s="290"/>
      <c r="N276" s="290"/>
      <c r="O276" s="290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</row>
    <row r="277" spans="1:27" ht="19.5">
      <c r="A277" s="288"/>
      <c r="B277" s="274"/>
      <c r="C277" s="289"/>
      <c r="D277" s="274"/>
      <c r="E277" s="274"/>
      <c r="F277" s="274"/>
      <c r="G277" s="274"/>
      <c r="H277" s="274"/>
      <c r="I277" s="274"/>
      <c r="J277" s="274"/>
      <c r="K277" s="290"/>
      <c r="L277" s="290"/>
      <c r="M277" s="290"/>
      <c r="N277" s="290"/>
      <c r="O277" s="290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</row>
    <row r="278" spans="1:27" ht="19.5">
      <c r="A278" s="288"/>
      <c r="B278" s="274"/>
      <c r="C278" s="289"/>
      <c r="D278" s="274"/>
      <c r="E278" s="274"/>
      <c r="F278" s="274"/>
      <c r="G278" s="274"/>
      <c r="H278" s="274"/>
      <c r="I278" s="274"/>
      <c r="J278" s="274"/>
      <c r="K278" s="290"/>
      <c r="L278" s="290"/>
      <c r="M278" s="290"/>
      <c r="N278" s="290"/>
      <c r="O278" s="290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  <c r="AA278" s="274"/>
    </row>
    <row r="279" spans="1:27" ht="19.5">
      <c r="A279" s="288"/>
      <c r="B279" s="274"/>
      <c r="C279" s="289"/>
      <c r="D279" s="274"/>
      <c r="E279" s="274"/>
      <c r="F279" s="274"/>
      <c r="G279" s="274"/>
      <c r="H279" s="274"/>
      <c r="I279" s="274"/>
      <c r="J279" s="274"/>
      <c r="K279" s="290"/>
      <c r="L279" s="290"/>
      <c r="M279" s="290"/>
      <c r="N279" s="290"/>
      <c r="O279" s="290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  <c r="AA279" s="274"/>
    </row>
    <row r="280" spans="1:27" ht="19.5">
      <c r="A280" s="288"/>
      <c r="B280" s="274"/>
      <c r="C280" s="289"/>
      <c r="D280" s="274"/>
      <c r="E280" s="274"/>
      <c r="F280" s="274"/>
      <c r="G280" s="274"/>
      <c r="H280" s="274"/>
      <c r="I280" s="274"/>
      <c r="J280" s="274"/>
      <c r="K280" s="290"/>
      <c r="L280" s="290"/>
      <c r="M280" s="290"/>
      <c r="N280" s="290"/>
      <c r="O280" s="290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  <c r="AA280" s="274"/>
    </row>
    <row r="281" spans="1:27" ht="19.5">
      <c r="A281" s="288"/>
      <c r="B281" s="274"/>
      <c r="C281" s="289"/>
      <c r="D281" s="274"/>
      <c r="E281" s="274"/>
      <c r="F281" s="274"/>
      <c r="G281" s="274"/>
      <c r="H281" s="274"/>
      <c r="I281" s="274"/>
      <c r="J281" s="274"/>
      <c r="K281" s="290"/>
      <c r="L281" s="290"/>
      <c r="M281" s="290"/>
      <c r="N281" s="290"/>
      <c r="O281" s="290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  <c r="AA281" s="274"/>
    </row>
    <row r="282" spans="1:27" ht="19.5">
      <c r="A282" s="288"/>
      <c r="B282" s="274"/>
      <c r="C282" s="289"/>
      <c r="D282" s="274"/>
      <c r="E282" s="274"/>
      <c r="F282" s="274"/>
      <c r="G282" s="274"/>
      <c r="H282" s="274"/>
      <c r="I282" s="274"/>
      <c r="J282" s="274"/>
      <c r="K282" s="290"/>
      <c r="L282" s="290"/>
      <c r="M282" s="290"/>
      <c r="N282" s="290"/>
      <c r="O282" s="290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  <c r="AA282" s="274"/>
    </row>
    <row r="283" spans="1:27" ht="19.5">
      <c r="A283" s="288"/>
      <c r="B283" s="274"/>
      <c r="C283" s="289"/>
      <c r="D283" s="274"/>
      <c r="E283" s="274"/>
      <c r="F283" s="274"/>
      <c r="G283" s="274"/>
      <c r="H283" s="274"/>
      <c r="I283" s="274"/>
      <c r="J283" s="274"/>
      <c r="K283" s="290"/>
      <c r="L283" s="290"/>
      <c r="M283" s="290"/>
      <c r="N283" s="290"/>
      <c r="O283" s="290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  <c r="AA283" s="274"/>
    </row>
    <row r="284" spans="1:27" ht="19.5">
      <c r="A284" s="288"/>
      <c r="B284" s="274"/>
      <c r="C284" s="289"/>
      <c r="D284" s="274"/>
      <c r="E284" s="274"/>
      <c r="F284" s="274"/>
      <c r="G284" s="274"/>
      <c r="H284" s="274"/>
      <c r="I284" s="274"/>
      <c r="J284" s="274"/>
      <c r="K284" s="290"/>
      <c r="L284" s="290"/>
      <c r="M284" s="290"/>
      <c r="N284" s="290"/>
      <c r="O284" s="290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  <c r="AA284" s="274"/>
    </row>
    <row r="285" spans="1:27" ht="19.5">
      <c r="A285" s="288"/>
      <c r="B285" s="274"/>
      <c r="C285" s="289"/>
      <c r="D285" s="274"/>
      <c r="E285" s="274"/>
      <c r="F285" s="274"/>
      <c r="G285" s="274"/>
      <c r="H285" s="274"/>
      <c r="I285" s="274"/>
      <c r="J285" s="274"/>
      <c r="K285" s="290"/>
      <c r="L285" s="290"/>
      <c r="M285" s="290"/>
      <c r="N285" s="290"/>
      <c r="O285" s="290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  <c r="AA285" s="274"/>
    </row>
    <row r="286" spans="1:27" ht="19.5">
      <c r="A286" s="288"/>
      <c r="B286" s="274"/>
      <c r="C286" s="289"/>
      <c r="D286" s="274"/>
      <c r="E286" s="274"/>
      <c r="F286" s="274"/>
      <c r="G286" s="274"/>
      <c r="H286" s="274"/>
      <c r="I286" s="274"/>
      <c r="J286" s="274"/>
      <c r="K286" s="290"/>
      <c r="L286" s="290"/>
      <c r="M286" s="290"/>
      <c r="N286" s="290"/>
      <c r="O286" s="290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  <c r="AA286" s="274"/>
    </row>
    <row r="287" spans="1:27" ht="19.5">
      <c r="A287" s="288"/>
      <c r="B287" s="274"/>
      <c r="C287" s="289"/>
      <c r="D287" s="274"/>
      <c r="E287" s="274"/>
      <c r="F287" s="274"/>
      <c r="G287" s="274"/>
      <c r="H287" s="274"/>
      <c r="I287" s="274"/>
      <c r="J287" s="274"/>
      <c r="K287" s="290"/>
      <c r="L287" s="290"/>
      <c r="M287" s="290"/>
      <c r="N287" s="290"/>
      <c r="O287" s="290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  <c r="AA287" s="274"/>
    </row>
    <row r="288" spans="1:27" ht="19.5">
      <c r="A288" s="288"/>
      <c r="B288" s="274"/>
      <c r="C288" s="289"/>
      <c r="D288" s="274"/>
      <c r="E288" s="274"/>
      <c r="F288" s="274"/>
      <c r="G288" s="274"/>
      <c r="H288" s="274"/>
      <c r="I288" s="274"/>
      <c r="J288" s="274"/>
      <c r="K288" s="290"/>
      <c r="L288" s="290"/>
      <c r="M288" s="290"/>
      <c r="N288" s="290"/>
      <c r="O288" s="290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  <c r="AA288" s="274"/>
    </row>
    <row r="289" spans="1:27" ht="19.5">
      <c r="A289" s="288"/>
      <c r="B289" s="274"/>
      <c r="C289" s="289"/>
      <c r="D289" s="274"/>
      <c r="E289" s="274"/>
      <c r="F289" s="274"/>
      <c r="G289" s="274"/>
      <c r="H289" s="274"/>
      <c r="I289" s="274"/>
      <c r="J289" s="274"/>
      <c r="K289" s="290"/>
      <c r="L289" s="290"/>
      <c r="M289" s="290"/>
      <c r="N289" s="290"/>
      <c r="O289" s="290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  <c r="AA289" s="274"/>
    </row>
    <row r="290" spans="1:27" ht="19.5">
      <c r="A290" s="288"/>
      <c r="B290" s="274"/>
      <c r="C290" s="289"/>
      <c r="D290" s="274"/>
      <c r="E290" s="274"/>
      <c r="F290" s="274"/>
      <c r="G290" s="274"/>
      <c r="H290" s="274"/>
      <c r="I290" s="274"/>
      <c r="J290" s="274"/>
      <c r="K290" s="290"/>
      <c r="L290" s="290"/>
      <c r="M290" s="290"/>
      <c r="N290" s="290"/>
      <c r="O290" s="290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  <c r="AA290" s="274"/>
    </row>
    <row r="291" spans="1:27" ht="19.5">
      <c r="A291" s="288"/>
      <c r="B291" s="274"/>
      <c r="C291" s="289"/>
      <c r="D291" s="274"/>
      <c r="E291" s="274"/>
      <c r="F291" s="274"/>
      <c r="G291" s="274"/>
      <c r="H291" s="274"/>
      <c r="I291" s="274"/>
      <c r="J291" s="274"/>
      <c r="K291" s="290"/>
      <c r="L291" s="290"/>
      <c r="M291" s="290"/>
      <c r="N291" s="290"/>
      <c r="O291" s="290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  <c r="AA291" s="274"/>
    </row>
    <row r="292" spans="1:27" ht="19.5">
      <c r="A292" s="288"/>
      <c r="B292" s="274"/>
      <c r="C292" s="289"/>
      <c r="D292" s="274"/>
      <c r="E292" s="274"/>
      <c r="F292" s="274"/>
      <c r="G292" s="274"/>
      <c r="H292" s="274"/>
      <c r="I292" s="274"/>
      <c r="J292" s="274"/>
      <c r="K292" s="290"/>
      <c r="L292" s="290"/>
      <c r="M292" s="290"/>
      <c r="N292" s="290"/>
      <c r="O292" s="290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  <c r="AA292" s="274"/>
    </row>
    <row r="293" spans="1:27" ht="19.5">
      <c r="A293" s="288"/>
      <c r="B293" s="274"/>
      <c r="C293" s="289"/>
      <c r="D293" s="274"/>
      <c r="E293" s="274"/>
      <c r="F293" s="274"/>
      <c r="G293" s="274"/>
      <c r="H293" s="274"/>
      <c r="I293" s="274"/>
      <c r="J293" s="274"/>
      <c r="K293" s="290"/>
      <c r="L293" s="290"/>
      <c r="M293" s="290"/>
      <c r="N293" s="290"/>
      <c r="O293" s="290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  <c r="AA293" s="274"/>
    </row>
    <row r="294" spans="1:27" ht="19.5">
      <c r="A294" s="288"/>
      <c r="B294" s="274"/>
      <c r="C294" s="289"/>
      <c r="D294" s="274"/>
      <c r="E294" s="274"/>
      <c r="F294" s="274"/>
      <c r="G294" s="274"/>
      <c r="H294" s="274"/>
      <c r="I294" s="274"/>
      <c r="J294" s="274"/>
      <c r="K294" s="290"/>
      <c r="L294" s="290"/>
      <c r="M294" s="290"/>
      <c r="N294" s="290"/>
      <c r="O294" s="290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  <c r="AA294" s="274"/>
    </row>
    <row r="295" spans="1:27" ht="19.5">
      <c r="A295" s="288"/>
      <c r="B295" s="274"/>
      <c r="C295" s="289"/>
      <c r="D295" s="274"/>
      <c r="E295" s="274"/>
      <c r="F295" s="274"/>
      <c r="G295" s="274"/>
      <c r="H295" s="274"/>
      <c r="I295" s="274"/>
      <c r="J295" s="274"/>
      <c r="K295" s="290"/>
      <c r="L295" s="290"/>
      <c r="M295" s="290"/>
      <c r="N295" s="290"/>
      <c r="O295" s="290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  <c r="AA295" s="274"/>
    </row>
    <row r="296" spans="1:27" ht="19.5">
      <c r="A296" s="288"/>
      <c r="B296" s="274"/>
      <c r="C296" s="289"/>
      <c r="D296" s="274"/>
      <c r="E296" s="274"/>
      <c r="F296" s="274"/>
      <c r="G296" s="274"/>
      <c r="H296" s="274"/>
      <c r="I296" s="274"/>
      <c r="J296" s="274"/>
      <c r="K296" s="290"/>
      <c r="L296" s="290"/>
      <c r="M296" s="290"/>
      <c r="N296" s="290"/>
      <c r="O296" s="290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  <c r="AA296" s="274"/>
    </row>
    <row r="297" spans="1:27" ht="19.5">
      <c r="A297" s="288"/>
      <c r="B297" s="274"/>
      <c r="C297" s="289"/>
      <c r="D297" s="274"/>
      <c r="E297" s="274"/>
      <c r="F297" s="274"/>
      <c r="G297" s="274"/>
      <c r="H297" s="274"/>
      <c r="I297" s="274"/>
      <c r="J297" s="274"/>
      <c r="K297" s="290"/>
      <c r="L297" s="290"/>
      <c r="M297" s="290"/>
      <c r="N297" s="290"/>
      <c r="O297" s="290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  <c r="AA297" s="274"/>
    </row>
    <row r="298" spans="1:27" ht="19.5">
      <c r="A298" s="288"/>
      <c r="B298" s="274"/>
      <c r="C298" s="289"/>
      <c r="D298" s="274"/>
      <c r="E298" s="274"/>
      <c r="F298" s="274"/>
      <c r="G298" s="274"/>
      <c r="H298" s="274"/>
      <c r="I298" s="274"/>
      <c r="J298" s="274"/>
      <c r="K298" s="290"/>
      <c r="L298" s="290"/>
      <c r="M298" s="290"/>
      <c r="N298" s="290"/>
      <c r="O298" s="290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  <c r="AA298" s="274"/>
    </row>
    <row r="299" spans="1:27" ht="19.5">
      <c r="A299" s="288"/>
      <c r="B299" s="274"/>
      <c r="C299" s="289"/>
      <c r="D299" s="274"/>
      <c r="E299" s="274"/>
      <c r="F299" s="274"/>
      <c r="G299" s="274"/>
      <c r="H299" s="274"/>
      <c r="I299" s="274"/>
      <c r="J299" s="274"/>
      <c r="K299" s="290"/>
      <c r="L299" s="290"/>
      <c r="M299" s="290"/>
      <c r="N299" s="290"/>
      <c r="O299" s="290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  <c r="AA299" s="274"/>
    </row>
    <row r="300" spans="1:27" ht="19.5">
      <c r="A300" s="288"/>
      <c r="B300" s="274"/>
      <c r="C300" s="289"/>
      <c r="D300" s="274"/>
      <c r="E300" s="274"/>
      <c r="F300" s="274"/>
      <c r="G300" s="274"/>
      <c r="H300" s="274"/>
      <c r="I300" s="274"/>
      <c r="J300" s="274"/>
      <c r="K300" s="290"/>
      <c r="L300" s="290"/>
      <c r="M300" s="290"/>
      <c r="N300" s="290"/>
      <c r="O300" s="290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  <c r="AA300" s="274"/>
    </row>
    <row r="301" spans="1:27" ht="19.5">
      <c r="A301" s="288"/>
      <c r="B301" s="274"/>
      <c r="C301" s="289"/>
      <c r="D301" s="274"/>
      <c r="E301" s="274"/>
      <c r="F301" s="274"/>
      <c r="G301" s="274"/>
      <c r="H301" s="274"/>
      <c r="I301" s="274"/>
      <c r="J301" s="274"/>
      <c r="K301" s="290"/>
      <c r="L301" s="290"/>
      <c r="M301" s="290"/>
      <c r="N301" s="290"/>
      <c r="O301" s="290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  <c r="AA301" s="274"/>
    </row>
    <row r="302" spans="1:27" ht="19.5">
      <c r="A302" s="288"/>
      <c r="B302" s="274"/>
      <c r="C302" s="289"/>
      <c r="D302" s="274"/>
      <c r="E302" s="274"/>
      <c r="F302" s="274"/>
      <c r="G302" s="274"/>
      <c r="H302" s="274"/>
      <c r="I302" s="274"/>
      <c r="J302" s="274"/>
      <c r="K302" s="290"/>
      <c r="L302" s="290"/>
      <c r="M302" s="290"/>
      <c r="N302" s="290"/>
      <c r="O302" s="290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  <c r="AA302" s="274"/>
    </row>
    <row r="303" spans="1:27" ht="19.5">
      <c r="A303" s="288"/>
      <c r="B303" s="274"/>
      <c r="C303" s="289"/>
      <c r="D303" s="274"/>
      <c r="E303" s="274"/>
      <c r="F303" s="274"/>
      <c r="G303" s="274"/>
      <c r="H303" s="274"/>
      <c r="I303" s="274"/>
      <c r="J303" s="274"/>
      <c r="K303" s="290"/>
      <c r="L303" s="290"/>
      <c r="M303" s="290"/>
      <c r="N303" s="290"/>
      <c r="O303" s="290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  <c r="AA303" s="274"/>
    </row>
    <row r="304" spans="1:27" ht="19.5">
      <c r="A304" s="288"/>
      <c r="B304" s="274"/>
      <c r="C304" s="289"/>
      <c r="D304" s="274"/>
      <c r="E304" s="274"/>
      <c r="F304" s="274"/>
      <c r="G304" s="274"/>
      <c r="H304" s="274"/>
      <c r="I304" s="274"/>
      <c r="J304" s="274"/>
      <c r="K304" s="290"/>
      <c r="L304" s="290"/>
      <c r="M304" s="290"/>
      <c r="N304" s="290"/>
      <c r="O304" s="290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  <c r="AA304" s="274"/>
    </row>
    <row r="305" spans="1:27" ht="19.5">
      <c r="A305" s="288"/>
      <c r="B305" s="274"/>
      <c r="C305" s="289"/>
      <c r="D305" s="274"/>
      <c r="E305" s="274"/>
      <c r="F305" s="274"/>
      <c r="G305" s="274"/>
      <c r="H305" s="274"/>
      <c r="I305" s="274"/>
      <c r="J305" s="274"/>
      <c r="K305" s="290"/>
      <c r="L305" s="290"/>
      <c r="M305" s="290"/>
      <c r="N305" s="290"/>
      <c r="O305" s="290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  <c r="AA305" s="274"/>
    </row>
    <row r="306" spans="1:27" ht="19.5">
      <c r="A306" s="288"/>
      <c r="B306" s="274"/>
      <c r="C306" s="289"/>
      <c r="D306" s="274"/>
      <c r="E306" s="274"/>
      <c r="F306" s="274"/>
      <c r="G306" s="274"/>
      <c r="H306" s="274"/>
      <c r="I306" s="274"/>
      <c r="J306" s="274"/>
      <c r="K306" s="290"/>
      <c r="L306" s="290"/>
      <c r="M306" s="290"/>
      <c r="N306" s="290"/>
      <c r="O306" s="290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  <c r="AA306" s="274"/>
    </row>
    <row r="307" spans="1:27" ht="19.5">
      <c r="A307" s="288"/>
      <c r="B307" s="274"/>
      <c r="C307" s="289"/>
      <c r="D307" s="274"/>
      <c r="E307" s="274"/>
      <c r="F307" s="274"/>
      <c r="G307" s="274"/>
      <c r="H307" s="274"/>
      <c r="I307" s="274"/>
      <c r="J307" s="274"/>
      <c r="K307" s="290"/>
      <c r="L307" s="290"/>
      <c r="M307" s="290"/>
      <c r="N307" s="290"/>
      <c r="O307" s="290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  <c r="AA307" s="274"/>
    </row>
    <row r="308" spans="1:27" ht="19.5">
      <c r="A308" s="288"/>
      <c r="B308" s="274"/>
      <c r="C308" s="289"/>
      <c r="D308" s="274"/>
      <c r="E308" s="274"/>
      <c r="F308" s="274"/>
      <c r="G308" s="274"/>
      <c r="H308" s="274"/>
      <c r="I308" s="274"/>
      <c r="J308" s="274"/>
      <c r="K308" s="290"/>
      <c r="L308" s="290"/>
      <c r="M308" s="290"/>
      <c r="N308" s="290"/>
      <c r="O308" s="290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  <c r="AA308" s="274"/>
    </row>
    <row r="309" spans="1:27" ht="19.5">
      <c r="A309" s="288"/>
      <c r="B309" s="274"/>
      <c r="C309" s="289"/>
      <c r="D309" s="274"/>
      <c r="E309" s="274"/>
      <c r="F309" s="274"/>
      <c r="G309" s="274"/>
      <c r="H309" s="274"/>
      <c r="I309" s="274"/>
      <c r="J309" s="274"/>
      <c r="K309" s="290"/>
      <c r="L309" s="290"/>
      <c r="M309" s="290"/>
      <c r="N309" s="290"/>
      <c r="O309" s="290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  <c r="AA309" s="274"/>
    </row>
    <row r="310" spans="1:27" ht="19.5">
      <c r="A310" s="288"/>
      <c r="B310" s="274"/>
      <c r="C310" s="289"/>
      <c r="D310" s="274"/>
      <c r="E310" s="274"/>
      <c r="F310" s="274"/>
      <c r="G310" s="274"/>
      <c r="H310" s="274"/>
      <c r="I310" s="274"/>
      <c r="J310" s="274"/>
      <c r="K310" s="290"/>
      <c r="L310" s="290"/>
      <c r="M310" s="290"/>
      <c r="N310" s="290"/>
      <c r="O310" s="290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  <c r="AA310" s="274"/>
    </row>
    <row r="311" spans="1:27" ht="19.5">
      <c r="A311" s="288"/>
      <c r="B311" s="274"/>
      <c r="C311" s="289"/>
      <c r="D311" s="274"/>
      <c r="E311" s="274"/>
      <c r="F311" s="274"/>
      <c r="G311" s="274"/>
      <c r="H311" s="274"/>
      <c r="I311" s="274"/>
      <c r="J311" s="274"/>
      <c r="K311" s="290"/>
      <c r="L311" s="290"/>
      <c r="M311" s="290"/>
      <c r="N311" s="290"/>
      <c r="O311" s="290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  <c r="AA311" s="274"/>
    </row>
    <row r="312" spans="1:27" ht="19.5">
      <c r="A312" s="288"/>
      <c r="B312" s="274"/>
      <c r="C312" s="289"/>
      <c r="D312" s="274"/>
      <c r="E312" s="274"/>
      <c r="F312" s="274"/>
      <c r="G312" s="274"/>
      <c r="H312" s="274"/>
      <c r="I312" s="274"/>
      <c r="J312" s="274"/>
      <c r="K312" s="290"/>
      <c r="L312" s="290"/>
      <c r="M312" s="290"/>
      <c r="N312" s="290"/>
      <c r="O312" s="290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  <c r="AA312" s="274"/>
    </row>
    <row r="313" spans="1:27" ht="19.5">
      <c r="A313" s="288"/>
      <c r="B313" s="274"/>
      <c r="C313" s="289"/>
      <c r="D313" s="274"/>
      <c r="E313" s="274"/>
      <c r="F313" s="274"/>
      <c r="G313" s="274"/>
      <c r="H313" s="274"/>
      <c r="I313" s="274"/>
      <c r="J313" s="274"/>
      <c r="K313" s="290"/>
      <c r="L313" s="290"/>
      <c r="M313" s="290"/>
      <c r="N313" s="290"/>
      <c r="O313" s="290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  <c r="AA313" s="274"/>
    </row>
    <row r="314" spans="1:27" ht="19.5">
      <c r="A314" s="288"/>
      <c r="B314" s="274"/>
      <c r="C314" s="289"/>
      <c r="D314" s="274"/>
      <c r="E314" s="274"/>
      <c r="F314" s="274"/>
      <c r="G314" s="274"/>
      <c r="H314" s="274"/>
      <c r="I314" s="274"/>
      <c r="J314" s="274"/>
      <c r="K314" s="290"/>
      <c r="L314" s="290"/>
      <c r="M314" s="290"/>
      <c r="N314" s="290"/>
      <c r="O314" s="290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  <c r="AA314" s="274"/>
    </row>
    <row r="315" spans="1:27" ht="19.5">
      <c r="A315" s="288"/>
      <c r="B315" s="274"/>
      <c r="C315" s="289"/>
      <c r="D315" s="274"/>
      <c r="E315" s="274"/>
      <c r="F315" s="274"/>
      <c r="G315" s="274"/>
      <c r="H315" s="274"/>
      <c r="I315" s="274"/>
      <c r="J315" s="274"/>
      <c r="K315" s="290"/>
      <c r="L315" s="290"/>
      <c r="M315" s="290"/>
      <c r="N315" s="290"/>
      <c r="O315" s="290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  <c r="AA315" s="274"/>
    </row>
    <row r="316" spans="1:27" ht="19.5">
      <c r="A316" s="288"/>
      <c r="B316" s="274"/>
      <c r="C316" s="289"/>
      <c r="D316" s="274"/>
      <c r="E316" s="274"/>
      <c r="F316" s="274"/>
      <c r="G316" s="274"/>
      <c r="H316" s="274"/>
      <c r="I316" s="274"/>
      <c r="J316" s="274"/>
      <c r="K316" s="290"/>
      <c r="L316" s="290"/>
      <c r="M316" s="290"/>
      <c r="N316" s="290"/>
      <c r="O316" s="290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  <c r="AA316" s="274"/>
    </row>
    <row r="317" spans="1:27" ht="19.5">
      <c r="A317" s="288"/>
      <c r="B317" s="274"/>
      <c r="C317" s="289"/>
      <c r="D317" s="274"/>
      <c r="E317" s="274"/>
      <c r="F317" s="274"/>
      <c r="G317" s="274"/>
      <c r="H317" s="274"/>
      <c r="I317" s="274"/>
      <c r="J317" s="274"/>
      <c r="K317" s="290"/>
      <c r="L317" s="290"/>
      <c r="M317" s="290"/>
      <c r="N317" s="290"/>
      <c r="O317" s="290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  <c r="AA317" s="274"/>
    </row>
    <row r="318" spans="1:27" ht="19.5">
      <c r="A318" s="288"/>
      <c r="B318" s="274"/>
      <c r="C318" s="289"/>
      <c r="D318" s="274"/>
      <c r="E318" s="274"/>
      <c r="F318" s="274"/>
      <c r="G318" s="274"/>
      <c r="H318" s="274"/>
      <c r="I318" s="274"/>
      <c r="J318" s="274"/>
      <c r="K318" s="290"/>
      <c r="L318" s="290"/>
      <c r="M318" s="290"/>
      <c r="N318" s="290"/>
      <c r="O318" s="290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  <c r="AA318" s="274"/>
    </row>
    <row r="319" spans="1:27" ht="19.5">
      <c r="A319" s="288"/>
      <c r="B319" s="274"/>
      <c r="C319" s="289"/>
      <c r="D319" s="274"/>
      <c r="E319" s="274"/>
      <c r="F319" s="274"/>
      <c r="G319" s="274"/>
      <c r="H319" s="274"/>
      <c r="I319" s="274"/>
      <c r="J319" s="274"/>
      <c r="K319" s="290"/>
      <c r="L319" s="290"/>
      <c r="M319" s="290"/>
      <c r="N319" s="290"/>
      <c r="O319" s="290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  <c r="AA319" s="274"/>
    </row>
    <row r="320" spans="1:27" ht="19.5">
      <c r="A320" s="288"/>
      <c r="B320" s="274"/>
      <c r="C320" s="289"/>
      <c r="D320" s="274"/>
      <c r="E320" s="274"/>
      <c r="F320" s="274"/>
      <c r="G320" s="274"/>
      <c r="H320" s="274"/>
      <c r="I320" s="274"/>
      <c r="J320" s="274"/>
      <c r="K320" s="290"/>
      <c r="L320" s="290"/>
      <c r="M320" s="290"/>
      <c r="N320" s="290"/>
      <c r="O320" s="290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  <c r="AA320" s="274"/>
    </row>
    <row r="321" spans="1:27" ht="19.5">
      <c r="A321" s="288"/>
      <c r="B321" s="274"/>
      <c r="C321" s="289"/>
      <c r="D321" s="274"/>
      <c r="E321" s="274"/>
      <c r="F321" s="274"/>
      <c r="G321" s="274"/>
      <c r="H321" s="274"/>
      <c r="I321" s="274"/>
      <c r="J321" s="274"/>
      <c r="K321" s="290"/>
      <c r="L321" s="290"/>
      <c r="M321" s="290"/>
      <c r="N321" s="290"/>
      <c r="O321" s="290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  <c r="AA321" s="274"/>
    </row>
    <row r="322" spans="1:27" ht="19.5">
      <c r="A322" s="288"/>
      <c r="B322" s="274"/>
      <c r="C322" s="289"/>
      <c r="D322" s="274"/>
      <c r="E322" s="274"/>
      <c r="F322" s="274"/>
      <c r="G322" s="274"/>
      <c r="H322" s="274"/>
      <c r="I322" s="274"/>
      <c r="J322" s="274"/>
      <c r="K322" s="290"/>
      <c r="L322" s="290"/>
      <c r="M322" s="290"/>
      <c r="N322" s="290"/>
      <c r="O322" s="290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  <c r="AA322" s="274"/>
    </row>
    <row r="323" spans="1:27" ht="19.5">
      <c r="A323" s="288"/>
      <c r="B323" s="274"/>
      <c r="C323" s="289"/>
      <c r="D323" s="274"/>
      <c r="E323" s="274"/>
      <c r="F323" s="274"/>
      <c r="G323" s="274"/>
      <c r="H323" s="274"/>
      <c r="I323" s="274"/>
      <c r="J323" s="274"/>
      <c r="K323" s="290"/>
      <c r="L323" s="290"/>
      <c r="M323" s="290"/>
      <c r="N323" s="290"/>
      <c r="O323" s="290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  <c r="AA323" s="274"/>
    </row>
    <row r="324" spans="1:27" ht="19.5">
      <c r="A324" s="288"/>
      <c r="B324" s="274"/>
      <c r="C324" s="289"/>
      <c r="D324" s="274"/>
      <c r="E324" s="274"/>
      <c r="F324" s="274"/>
      <c r="G324" s="274"/>
      <c r="H324" s="274"/>
      <c r="I324" s="274"/>
      <c r="J324" s="274"/>
      <c r="K324" s="290"/>
      <c r="L324" s="290"/>
      <c r="M324" s="290"/>
      <c r="N324" s="290"/>
      <c r="O324" s="290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  <c r="AA324" s="274"/>
    </row>
    <row r="325" spans="1:27" ht="19.5">
      <c r="A325" s="288"/>
      <c r="B325" s="274"/>
      <c r="C325" s="289"/>
      <c r="D325" s="274"/>
      <c r="E325" s="274"/>
      <c r="F325" s="274"/>
      <c r="G325" s="274"/>
      <c r="H325" s="274"/>
      <c r="I325" s="274"/>
      <c r="J325" s="274"/>
      <c r="K325" s="290"/>
      <c r="L325" s="290"/>
      <c r="M325" s="290"/>
      <c r="N325" s="290"/>
      <c r="O325" s="290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  <c r="AA325" s="274"/>
    </row>
    <row r="326" spans="1:27" ht="19.5">
      <c r="A326" s="288"/>
      <c r="B326" s="274"/>
      <c r="C326" s="289"/>
      <c r="D326" s="274"/>
      <c r="E326" s="274"/>
      <c r="F326" s="274"/>
      <c r="G326" s="274"/>
      <c r="H326" s="274"/>
      <c r="I326" s="274"/>
      <c r="J326" s="274"/>
      <c r="K326" s="290"/>
      <c r="L326" s="290"/>
      <c r="M326" s="290"/>
      <c r="N326" s="290"/>
      <c r="O326" s="290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</row>
    <row r="327" spans="1:27" ht="19.5">
      <c r="A327" s="288"/>
      <c r="B327" s="274"/>
      <c r="C327" s="289"/>
      <c r="D327" s="274"/>
      <c r="E327" s="274"/>
      <c r="F327" s="274"/>
      <c r="G327" s="274"/>
      <c r="H327" s="274"/>
      <c r="I327" s="274"/>
      <c r="J327" s="274"/>
      <c r="K327" s="290"/>
      <c r="L327" s="290"/>
      <c r="M327" s="290"/>
      <c r="N327" s="290"/>
      <c r="O327" s="290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</row>
    <row r="328" spans="1:27" ht="19.5">
      <c r="A328" s="288"/>
      <c r="B328" s="274"/>
      <c r="C328" s="289"/>
      <c r="D328" s="274"/>
      <c r="E328" s="274"/>
      <c r="F328" s="274"/>
      <c r="G328" s="274"/>
      <c r="H328" s="274"/>
      <c r="I328" s="274"/>
      <c r="J328" s="274"/>
      <c r="K328" s="290"/>
      <c r="L328" s="290"/>
      <c r="M328" s="290"/>
      <c r="N328" s="290"/>
      <c r="O328" s="290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</row>
    <row r="329" spans="1:27" ht="19.5">
      <c r="A329" s="288"/>
      <c r="B329" s="274"/>
      <c r="C329" s="289"/>
      <c r="D329" s="274"/>
      <c r="E329" s="274"/>
      <c r="F329" s="274"/>
      <c r="G329" s="274"/>
      <c r="H329" s="274"/>
      <c r="I329" s="274"/>
      <c r="J329" s="274"/>
      <c r="K329" s="290"/>
      <c r="L329" s="290"/>
      <c r="M329" s="290"/>
      <c r="N329" s="290"/>
      <c r="O329" s="290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</row>
    <row r="330" spans="1:27" ht="19.5">
      <c r="A330" s="288"/>
      <c r="B330" s="274"/>
      <c r="C330" s="289"/>
      <c r="D330" s="274"/>
      <c r="E330" s="274"/>
      <c r="F330" s="274"/>
      <c r="G330" s="274"/>
      <c r="H330" s="274"/>
      <c r="I330" s="274"/>
      <c r="J330" s="274"/>
      <c r="K330" s="290"/>
      <c r="L330" s="290"/>
      <c r="M330" s="290"/>
      <c r="N330" s="290"/>
      <c r="O330" s="290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  <c r="AA330" s="274"/>
    </row>
    <row r="331" spans="1:27" ht="19.5">
      <c r="A331" s="288"/>
      <c r="B331" s="274"/>
      <c r="C331" s="289"/>
      <c r="D331" s="274"/>
      <c r="E331" s="274"/>
      <c r="F331" s="274"/>
      <c r="G331" s="274"/>
      <c r="H331" s="274"/>
      <c r="I331" s="274"/>
      <c r="J331" s="274"/>
      <c r="K331" s="290"/>
      <c r="L331" s="290"/>
      <c r="M331" s="290"/>
      <c r="N331" s="290"/>
      <c r="O331" s="290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  <c r="AA331" s="274"/>
    </row>
    <row r="332" spans="1:27" ht="19.5">
      <c r="A332" s="288"/>
      <c r="B332" s="274"/>
      <c r="C332" s="289"/>
      <c r="D332" s="274"/>
      <c r="E332" s="274"/>
      <c r="F332" s="274"/>
      <c r="G332" s="274"/>
      <c r="H332" s="274"/>
      <c r="I332" s="274"/>
      <c r="J332" s="274"/>
      <c r="K332" s="290"/>
      <c r="L332" s="290"/>
      <c r="M332" s="290"/>
      <c r="N332" s="290"/>
      <c r="O332" s="290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  <c r="AA332" s="274"/>
    </row>
    <row r="333" spans="1:27" ht="19.5">
      <c r="A333" s="288"/>
      <c r="B333" s="274"/>
      <c r="C333" s="289"/>
      <c r="D333" s="274"/>
      <c r="E333" s="274"/>
      <c r="F333" s="274"/>
      <c r="G333" s="274"/>
      <c r="H333" s="274"/>
      <c r="I333" s="274"/>
      <c r="J333" s="274"/>
      <c r="K333" s="290"/>
      <c r="L333" s="290"/>
      <c r="M333" s="290"/>
      <c r="N333" s="290"/>
      <c r="O333" s="290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  <c r="AA333" s="274"/>
    </row>
    <row r="334" spans="1:27" ht="19.5">
      <c r="A334" s="288"/>
      <c r="B334" s="274"/>
      <c r="C334" s="289"/>
      <c r="D334" s="274"/>
      <c r="E334" s="274"/>
      <c r="F334" s="274"/>
      <c r="G334" s="274"/>
      <c r="H334" s="274"/>
      <c r="I334" s="274"/>
      <c r="J334" s="274"/>
      <c r="K334" s="290"/>
      <c r="L334" s="290"/>
      <c r="M334" s="290"/>
      <c r="N334" s="290"/>
      <c r="O334" s="290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  <c r="AA334" s="274"/>
    </row>
    <row r="335" spans="1:27" ht="19.5">
      <c r="A335" s="288"/>
      <c r="B335" s="274"/>
      <c r="C335" s="289"/>
      <c r="D335" s="274"/>
      <c r="E335" s="274"/>
      <c r="F335" s="274"/>
      <c r="G335" s="274"/>
      <c r="H335" s="274"/>
      <c r="I335" s="274"/>
      <c r="J335" s="274"/>
      <c r="K335" s="290"/>
      <c r="L335" s="290"/>
      <c r="M335" s="290"/>
      <c r="N335" s="290"/>
      <c r="O335" s="290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  <c r="AA335" s="274"/>
    </row>
    <row r="336" spans="1:27" ht="19.5">
      <c r="A336" s="288"/>
      <c r="B336" s="274"/>
      <c r="C336" s="289"/>
      <c r="D336" s="274"/>
      <c r="E336" s="274"/>
      <c r="F336" s="274"/>
      <c r="G336" s="274"/>
      <c r="H336" s="274"/>
      <c r="I336" s="274"/>
      <c r="J336" s="274"/>
      <c r="K336" s="290"/>
      <c r="L336" s="290"/>
      <c r="M336" s="290"/>
      <c r="N336" s="290"/>
      <c r="O336" s="290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  <c r="AA336" s="274"/>
    </row>
    <row r="337" spans="1:27" ht="19.5">
      <c r="A337" s="288"/>
      <c r="B337" s="274"/>
      <c r="C337" s="289"/>
      <c r="D337" s="274"/>
      <c r="E337" s="274"/>
      <c r="F337" s="274"/>
      <c r="G337" s="274"/>
      <c r="H337" s="274"/>
      <c r="I337" s="274"/>
      <c r="J337" s="274"/>
      <c r="K337" s="290"/>
      <c r="L337" s="290"/>
      <c r="M337" s="290"/>
      <c r="N337" s="290"/>
      <c r="O337" s="290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  <c r="AA337" s="274"/>
    </row>
    <row r="338" spans="1:27" ht="19.5">
      <c r="A338" s="288"/>
      <c r="B338" s="274"/>
      <c r="C338" s="289"/>
      <c r="D338" s="274"/>
      <c r="E338" s="274"/>
      <c r="F338" s="274"/>
      <c r="G338" s="274"/>
      <c r="H338" s="274"/>
      <c r="I338" s="274"/>
      <c r="J338" s="274"/>
      <c r="K338" s="290"/>
      <c r="L338" s="290"/>
      <c r="M338" s="290"/>
      <c r="N338" s="290"/>
      <c r="O338" s="290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  <c r="AA338" s="274"/>
    </row>
    <row r="339" spans="1:27" ht="19.5">
      <c r="A339" s="288"/>
      <c r="B339" s="274"/>
      <c r="C339" s="289"/>
      <c r="D339" s="274"/>
      <c r="E339" s="274"/>
      <c r="F339" s="274"/>
      <c r="G339" s="274"/>
      <c r="H339" s="274"/>
      <c r="I339" s="274"/>
      <c r="J339" s="274"/>
      <c r="K339" s="290"/>
      <c r="L339" s="290"/>
      <c r="M339" s="290"/>
      <c r="N339" s="290"/>
      <c r="O339" s="290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  <c r="AA339" s="274"/>
    </row>
    <row r="340" spans="1:27" ht="19.5">
      <c r="A340" s="288"/>
      <c r="B340" s="274"/>
      <c r="C340" s="289"/>
      <c r="D340" s="274"/>
      <c r="E340" s="274"/>
      <c r="F340" s="274"/>
      <c r="G340" s="274"/>
      <c r="H340" s="274"/>
      <c r="I340" s="274"/>
      <c r="J340" s="274"/>
      <c r="K340" s="290"/>
      <c r="L340" s="290"/>
      <c r="M340" s="290"/>
      <c r="N340" s="290"/>
      <c r="O340" s="290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  <c r="AA340" s="274"/>
    </row>
    <row r="341" spans="1:27" ht="19.5">
      <c r="A341" s="288"/>
      <c r="B341" s="274"/>
      <c r="C341" s="289"/>
      <c r="D341" s="274"/>
      <c r="E341" s="274"/>
      <c r="F341" s="274"/>
      <c r="G341" s="274"/>
      <c r="H341" s="274"/>
      <c r="I341" s="274"/>
      <c r="J341" s="274"/>
      <c r="K341" s="290"/>
      <c r="L341" s="290"/>
      <c r="M341" s="290"/>
      <c r="N341" s="290"/>
      <c r="O341" s="290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  <c r="AA341" s="274"/>
    </row>
    <row r="342" spans="1:27" ht="19.5">
      <c r="A342" s="288"/>
      <c r="B342" s="274"/>
      <c r="C342" s="289"/>
      <c r="D342" s="274"/>
      <c r="E342" s="274"/>
      <c r="F342" s="274"/>
      <c r="G342" s="274"/>
      <c r="H342" s="274"/>
      <c r="I342" s="274"/>
      <c r="J342" s="274"/>
      <c r="K342" s="290"/>
      <c r="L342" s="290"/>
      <c r="M342" s="290"/>
      <c r="N342" s="290"/>
      <c r="O342" s="290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  <c r="AA342" s="274"/>
    </row>
    <row r="343" spans="1:27" ht="19.5">
      <c r="A343" s="288"/>
      <c r="B343" s="274"/>
      <c r="C343" s="289"/>
      <c r="D343" s="274"/>
      <c r="E343" s="274"/>
      <c r="F343" s="274"/>
      <c r="G343" s="274"/>
      <c r="H343" s="274"/>
      <c r="I343" s="274"/>
      <c r="J343" s="274"/>
      <c r="K343" s="290"/>
      <c r="L343" s="290"/>
      <c r="M343" s="290"/>
      <c r="N343" s="290"/>
      <c r="O343" s="290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  <c r="AA343" s="274"/>
    </row>
    <row r="344" spans="1:27" ht="19.5">
      <c r="A344" s="288"/>
      <c r="B344" s="274"/>
      <c r="C344" s="289"/>
      <c r="D344" s="274"/>
      <c r="E344" s="274"/>
      <c r="F344" s="274"/>
      <c r="G344" s="274"/>
      <c r="H344" s="274"/>
      <c r="I344" s="274"/>
      <c r="J344" s="274"/>
      <c r="K344" s="290"/>
      <c r="L344" s="290"/>
      <c r="M344" s="290"/>
      <c r="N344" s="290"/>
      <c r="O344" s="290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  <c r="AA344" s="274"/>
    </row>
    <row r="345" spans="1:27" ht="19.5">
      <c r="A345" s="288"/>
      <c r="B345" s="274"/>
      <c r="C345" s="289"/>
      <c r="D345" s="274"/>
      <c r="E345" s="274"/>
      <c r="F345" s="274"/>
      <c r="G345" s="274"/>
      <c r="H345" s="274"/>
      <c r="I345" s="274"/>
      <c r="J345" s="274"/>
      <c r="K345" s="290"/>
      <c r="L345" s="290"/>
      <c r="M345" s="290"/>
      <c r="N345" s="290"/>
      <c r="O345" s="290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  <c r="AA345" s="274"/>
    </row>
    <row r="346" spans="1:27" ht="19.5">
      <c r="A346" s="288"/>
      <c r="B346" s="274"/>
      <c r="C346" s="289"/>
      <c r="D346" s="274"/>
      <c r="E346" s="274"/>
      <c r="F346" s="274"/>
      <c r="G346" s="274"/>
      <c r="H346" s="274"/>
      <c r="I346" s="274"/>
      <c r="J346" s="274"/>
      <c r="K346" s="290"/>
      <c r="L346" s="290"/>
      <c r="M346" s="290"/>
      <c r="N346" s="290"/>
      <c r="O346" s="290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</row>
    <row r="347" spans="1:27" ht="19.5">
      <c r="A347" s="288"/>
      <c r="B347" s="274"/>
      <c r="C347" s="289"/>
      <c r="D347" s="274"/>
      <c r="E347" s="274"/>
      <c r="F347" s="274"/>
      <c r="G347" s="274"/>
      <c r="H347" s="274"/>
      <c r="I347" s="274"/>
      <c r="J347" s="274"/>
      <c r="K347" s="290"/>
      <c r="L347" s="290"/>
      <c r="M347" s="290"/>
      <c r="N347" s="290"/>
      <c r="O347" s="290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  <c r="AA347" s="274"/>
    </row>
    <row r="348" spans="1:27" ht="19.5">
      <c r="A348" s="288"/>
      <c r="B348" s="274"/>
      <c r="C348" s="289"/>
      <c r="D348" s="274"/>
      <c r="E348" s="274"/>
      <c r="F348" s="274"/>
      <c r="G348" s="274"/>
      <c r="H348" s="274"/>
      <c r="I348" s="274"/>
      <c r="J348" s="274"/>
      <c r="K348" s="290"/>
      <c r="L348" s="290"/>
      <c r="M348" s="290"/>
      <c r="N348" s="290"/>
      <c r="O348" s="290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  <c r="AA348" s="274"/>
    </row>
    <row r="349" spans="1:27" ht="19.5">
      <c r="A349" s="288"/>
      <c r="B349" s="274"/>
      <c r="C349" s="289"/>
      <c r="D349" s="274"/>
      <c r="E349" s="274"/>
      <c r="F349" s="274"/>
      <c r="G349" s="274"/>
      <c r="H349" s="274"/>
      <c r="I349" s="274"/>
      <c r="J349" s="274"/>
      <c r="K349" s="290"/>
      <c r="L349" s="290"/>
      <c r="M349" s="290"/>
      <c r="N349" s="290"/>
      <c r="O349" s="290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  <c r="AA349" s="274"/>
    </row>
    <row r="350" spans="1:27" ht="19.5">
      <c r="A350" s="288"/>
      <c r="B350" s="274"/>
      <c r="C350" s="289"/>
      <c r="D350" s="274"/>
      <c r="E350" s="274"/>
      <c r="F350" s="274"/>
      <c r="G350" s="274"/>
      <c r="H350" s="274"/>
      <c r="I350" s="274"/>
      <c r="J350" s="274"/>
      <c r="K350" s="290"/>
      <c r="L350" s="290"/>
      <c r="M350" s="290"/>
      <c r="N350" s="290"/>
      <c r="O350" s="290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  <c r="AA350" s="274"/>
    </row>
    <row r="351" spans="1:27" ht="19.5">
      <c r="A351" s="288"/>
      <c r="B351" s="274"/>
      <c r="C351" s="289"/>
      <c r="D351" s="274"/>
      <c r="E351" s="274"/>
      <c r="F351" s="274"/>
      <c r="G351" s="274"/>
      <c r="H351" s="274"/>
      <c r="I351" s="274"/>
      <c r="J351" s="274"/>
      <c r="K351" s="290"/>
      <c r="L351" s="290"/>
      <c r="M351" s="290"/>
      <c r="N351" s="290"/>
      <c r="O351" s="290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  <c r="AA351" s="274"/>
    </row>
    <row r="352" spans="1:27" ht="19.5">
      <c r="A352" s="288"/>
      <c r="B352" s="274"/>
      <c r="C352" s="289"/>
      <c r="D352" s="274"/>
      <c r="E352" s="274"/>
      <c r="F352" s="274"/>
      <c r="G352" s="274"/>
      <c r="H352" s="274"/>
      <c r="I352" s="274"/>
      <c r="J352" s="274"/>
      <c r="K352" s="290"/>
      <c r="L352" s="290"/>
      <c r="M352" s="290"/>
      <c r="N352" s="290"/>
      <c r="O352" s="290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  <c r="AA352" s="274"/>
    </row>
    <row r="353" spans="1:27" ht="19.5">
      <c r="A353" s="288"/>
      <c r="B353" s="274"/>
      <c r="C353" s="289"/>
      <c r="D353" s="274"/>
      <c r="E353" s="274"/>
      <c r="F353" s="274"/>
      <c r="G353" s="274"/>
      <c r="H353" s="274"/>
      <c r="I353" s="274"/>
      <c r="J353" s="274"/>
      <c r="K353" s="290"/>
      <c r="L353" s="290"/>
      <c r="M353" s="290"/>
      <c r="N353" s="290"/>
      <c r="O353" s="290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  <c r="AA353" s="274"/>
    </row>
    <row r="354" spans="1:27" ht="19.5">
      <c r="A354" s="288"/>
      <c r="B354" s="274"/>
      <c r="C354" s="289"/>
      <c r="D354" s="274"/>
      <c r="E354" s="274"/>
      <c r="F354" s="274"/>
      <c r="G354" s="274"/>
      <c r="H354" s="274"/>
      <c r="I354" s="274"/>
      <c r="J354" s="274"/>
      <c r="K354" s="290"/>
      <c r="L354" s="290"/>
      <c r="M354" s="290"/>
      <c r="N354" s="290"/>
      <c r="O354" s="290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  <c r="AA354" s="274"/>
    </row>
    <row r="355" spans="1:27" ht="19.5">
      <c r="A355" s="288"/>
      <c r="B355" s="274"/>
      <c r="C355" s="289"/>
      <c r="D355" s="274"/>
      <c r="E355" s="274"/>
      <c r="F355" s="274"/>
      <c r="G355" s="274"/>
      <c r="H355" s="274"/>
      <c r="I355" s="274"/>
      <c r="J355" s="274"/>
      <c r="K355" s="290"/>
      <c r="L355" s="290"/>
      <c r="M355" s="290"/>
      <c r="N355" s="290"/>
      <c r="O355" s="290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  <c r="AA355" s="274"/>
    </row>
    <row r="356" spans="1:27" ht="19.5">
      <c r="A356" s="288"/>
      <c r="B356" s="274"/>
      <c r="C356" s="289"/>
      <c r="D356" s="274"/>
      <c r="E356" s="274"/>
      <c r="F356" s="274"/>
      <c r="G356" s="274"/>
      <c r="H356" s="274"/>
      <c r="I356" s="274"/>
      <c r="J356" s="274"/>
      <c r="K356" s="290"/>
      <c r="L356" s="290"/>
      <c r="M356" s="290"/>
      <c r="N356" s="290"/>
      <c r="O356" s="290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  <c r="AA356" s="274"/>
    </row>
    <row r="357" spans="1:27" ht="19.5">
      <c r="A357" s="288"/>
      <c r="B357" s="274"/>
      <c r="C357" s="289"/>
      <c r="D357" s="274"/>
      <c r="E357" s="274"/>
      <c r="F357" s="274"/>
      <c r="G357" s="274"/>
      <c r="H357" s="274"/>
      <c r="I357" s="274"/>
      <c r="J357" s="274"/>
      <c r="K357" s="290"/>
      <c r="L357" s="290"/>
      <c r="M357" s="290"/>
      <c r="N357" s="290"/>
      <c r="O357" s="290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  <c r="AA357" s="274"/>
    </row>
    <row r="358" spans="1:27" ht="19.5">
      <c r="A358" s="288"/>
      <c r="B358" s="274"/>
      <c r="C358" s="289"/>
      <c r="D358" s="274"/>
      <c r="E358" s="274"/>
      <c r="F358" s="274"/>
      <c r="G358" s="274"/>
      <c r="H358" s="274"/>
      <c r="I358" s="274"/>
      <c r="J358" s="274"/>
      <c r="K358" s="290"/>
      <c r="L358" s="290"/>
      <c r="M358" s="290"/>
      <c r="N358" s="290"/>
      <c r="O358" s="290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  <c r="AA358" s="274"/>
    </row>
    <row r="359" spans="1:27" ht="19.5">
      <c r="A359" s="288"/>
      <c r="B359" s="274"/>
      <c r="C359" s="289"/>
      <c r="D359" s="274"/>
      <c r="E359" s="274"/>
      <c r="F359" s="274"/>
      <c r="G359" s="274"/>
      <c r="H359" s="274"/>
      <c r="I359" s="274"/>
      <c r="J359" s="274"/>
      <c r="K359" s="290"/>
      <c r="L359" s="290"/>
      <c r="M359" s="290"/>
      <c r="N359" s="290"/>
      <c r="O359" s="290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  <c r="AA359" s="274"/>
    </row>
    <row r="360" spans="1:27" ht="19.5">
      <c r="A360" s="288"/>
      <c r="B360" s="274"/>
      <c r="C360" s="289"/>
      <c r="D360" s="274"/>
      <c r="E360" s="274"/>
      <c r="F360" s="274"/>
      <c r="G360" s="274"/>
      <c r="H360" s="274"/>
      <c r="I360" s="274"/>
      <c r="J360" s="274"/>
      <c r="K360" s="290"/>
      <c r="L360" s="290"/>
      <c r="M360" s="290"/>
      <c r="N360" s="290"/>
      <c r="O360" s="290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  <c r="AA360" s="274"/>
    </row>
    <row r="361" spans="1:27" ht="19.5">
      <c r="A361" s="288"/>
      <c r="B361" s="274"/>
      <c r="C361" s="289"/>
      <c r="D361" s="274"/>
      <c r="E361" s="274"/>
      <c r="F361" s="274"/>
      <c r="G361" s="274"/>
      <c r="H361" s="274"/>
      <c r="I361" s="274"/>
      <c r="J361" s="274"/>
      <c r="K361" s="290"/>
      <c r="L361" s="290"/>
      <c r="M361" s="290"/>
      <c r="N361" s="290"/>
      <c r="O361" s="290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  <c r="AA361" s="274"/>
    </row>
    <row r="362" spans="1:27" ht="19.5">
      <c r="A362" s="288"/>
      <c r="B362" s="274"/>
      <c r="C362" s="289"/>
      <c r="D362" s="274"/>
      <c r="E362" s="274"/>
      <c r="F362" s="274"/>
      <c r="G362" s="274"/>
      <c r="H362" s="274"/>
      <c r="I362" s="274"/>
      <c r="J362" s="274"/>
      <c r="K362" s="290"/>
      <c r="L362" s="290"/>
      <c r="M362" s="290"/>
      <c r="N362" s="290"/>
      <c r="O362" s="290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  <c r="AA362" s="274"/>
    </row>
    <row r="363" spans="1:27" ht="19.5">
      <c r="A363" s="288"/>
      <c r="B363" s="274"/>
      <c r="C363" s="289"/>
      <c r="D363" s="274"/>
      <c r="E363" s="274"/>
      <c r="F363" s="274"/>
      <c r="G363" s="274"/>
      <c r="H363" s="274"/>
      <c r="I363" s="274"/>
      <c r="J363" s="274"/>
      <c r="K363" s="290"/>
      <c r="L363" s="290"/>
      <c r="M363" s="290"/>
      <c r="N363" s="290"/>
      <c r="O363" s="290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  <c r="AA363" s="274"/>
    </row>
    <row r="364" spans="1:27" ht="19.5">
      <c r="A364" s="288"/>
      <c r="B364" s="274"/>
      <c r="C364" s="289"/>
      <c r="D364" s="274"/>
      <c r="E364" s="274"/>
      <c r="F364" s="274"/>
      <c r="G364" s="274"/>
      <c r="H364" s="274"/>
      <c r="I364" s="274"/>
      <c r="J364" s="274"/>
      <c r="K364" s="290"/>
      <c r="L364" s="290"/>
      <c r="M364" s="290"/>
      <c r="N364" s="290"/>
      <c r="O364" s="290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  <c r="AA364" s="274"/>
    </row>
    <row r="365" spans="1:27" ht="19.5">
      <c r="A365" s="288"/>
      <c r="B365" s="274"/>
      <c r="C365" s="289"/>
      <c r="D365" s="274"/>
      <c r="E365" s="274"/>
      <c r="F365" s="274"/>
      <c r="G365" s="274"/>
      <c r="H365" s="274"/>
      <c r="I365" s="274"/>
      <c r="J365" s="274"/>
      <c r="K365" s="290"/>
      <c r="L365" s="290"/>
      <c r="M365" s="290"/>
      <c r="N365" s="290"/>
      <c r="O365" s="290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  <c r="AA365" s="274"/>
    </row>
    <row r="366" spans="1:27" ht="19.5">
      <c r="A366" s="288"/>
      <c r="B366" s="274"/>
      <c r="C366" s="289"/>
      <c r="D366" s="274"/>
      <c r="E366" s="274"/>
      <c r="F366" s="274"/>
      <c r="G366" s="274"/>
      <c r="H366" s="274"/>
      <c r="I366" s="274"/>
      <c r="J366" s="274"/>
      <c r="K366" s="290"/>
      <c r="L366" s="290"/>
      <c r="M366" s="290"/>
      <c r="N366" s="290"/>
      <c r="O366" s="290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  <c r="AA366" s="274"/>
    </row>
    <row r="367" spans="1:27" ht="19.5">
      <c r="A367" s="288"/>
      <c r="B367" s="274"/>
      <c r="C367" s="289"/>
      <c r="D367" s="274"/>
      <c r="E367" s="274"/>
      <c r="F367" s="274"/>
      <c r="G367" s="274"/>
      <c r="H367" s="274"/>
      <c r="I367" s="274"/>
      <c r="J367" s="274"/>
      <c r="K367" s="290"/>
      <c r="L367" s="290"/>
      <c r="M367" s="290"/>
      <c r="N367" s="290"/>
      <c r="O367" s="290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  <c r="AA367" s="274"/>
    </row>
    <row r="368" spans="1:27" ht="19.5">
      <c r="A368" s="288"/>
      <c r="B368" s="274"/>
      <c r="C368" s="289"/>
      <c r="D368" s="274"/>
      <c r="E368" s="274"/>
      <c r="F368" s="274"/>
      <c r="G368" s="274"/>
      <c r="H368" s="274"/>
      <c r="I368" s="274"/>
      <c r="J368" s="274"/>
      <c r="K368" s="290"/>
      <c r="L368" s="290"/>
      <c r="M368" s="290"/>
      <c r="N368" s="290"/>
      <c r="O368" s="290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  <c r="AA368" s="274"/>
    </row>
    <row r="369" spans="1:27" ht="19.5">
      <c r="A369" s="288"/>
      <c r="B369" s="274"/>
      <c r="C369" s="289"/>
      <c r="D369" s="274"/>
      <c r="E369" s="274"/>
      <c r="F369" s="274"/>
      <c r="G369" s="274"/>
      <c r="H369" s="274"/>
      <c r="I369" s="274"/>
      <c r="J369" s="274"/>
      <c r="K369" s="290"/>
      <c r="L369" s="290"/>
      <c r="M369" s="290"/>
      <c r="N369" s="290"/>
      <c r="O369" s="290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  <c r="AA369" s="274"/>
    </row>
    <row r="370" spans="1:27" ht="19.5">
      <c r="A370" s="288"/>
      <c r="B370" s="274"/>
      <c r="C370" s="289"/>
      <c r="D370" s="274"/>
      <c r="E370" s="274"/>
      <c r="F370" s="274"/>
      <c r="G370" s="274"/>
      <c r="H370" s="274"/>
      <c r="I370" s="274"/>
      <c r="J370" s="274"/>
      <c r="K370" s="290"/>
      <c r="L370" s="290"/>
      <c r="M370" s="290"/>
      <c r="N370" s="290"/>
      <c r="O370" s="290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  <c r="AA370" s="274"/>
    </row>
    <row r="371" spans="1:27" ht="19.5">
      <c r="A371" s="288"/>
      <c r="B371" s="274"/>
      <c r="C371" s="289"/>
      <c r="D371" s="274"/>
      <c r="E371" s="274"/>
      <c r="F371" s="274"/>
      <c r="G371" s="274"/>
      <c r="H371" s="274"/>
      <c r="I371" s="274"/>
      <c r="J371" s="274"/>
      <c r="K371" s="290"/>
      <c r="L371" s="290"/>
      <c r="M371" s="290"/>
      <c r="N371" s="290"/>
      <c r="O371" s="290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  <c r="AA371" s="274"/>
    </row>
    <row r="372" spans="1:27" ht="19.5">
      <c r="A372" s="288"/>
      <c r="B372" s="274"/>
      <c r="C372" s="289"/>
      <c r="D372" s="274"/>
      <c r="E372" s="274"/>
      <c r="F372" s="274"/>
      <c r="G372" s="274"/>
      <c r="H372" s="274"/>
      <c r="I372" s="274"/>
      <c r="J372" s="274"/>
      <c r="K372" s="290"/>
      <c r="L372" s="290"/>
      <c r="M372" s="290"/>
      <c r="N372" s="290"/>
      <c r="O372" s="290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  <c r="AA372" s="274"/>
    </row>
    <row r="373" spans="1:27" ht="19.5">
      <c r="A373" s="288"/>
      <c r="B373" s="274"/>
      <c r="C373" s="289"/>
      <c r="D373" s="274"/>
      <c r="E373" s="274"/>
      <c r="F373" s="274"/>
      <c r="G373" s="274"/>
      <c r="H373" s="274"/>
      <c r="I373" s="274"/>
      <c r="J373" s="274"/>
      <c r="K373" s="290"/>
      <c r="L373" s="290"/>
      <c r="M373" s="290"/>
      <c r="N373" s="290"/>
      <c r="O373" s="290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  <c r="AA373" s="274"/>
    </row>
    <row r="374" spans="1:27" ht="19.5">
      <c r="A374" s="288"/>
      <c r="B374" s="274"/>
      <c r="C374" s="289"/>
      <c r="D374" s="274"/>
      <c r="E374" s="274"/>
      <c r="F374" s="274"/>
      <c r="G374" s="274"/>
      <c r="H374" s="274"/>
      <c r="I374" s="274"/>
      <c r="J374" s="274"/>
      <c r="K374" s="290"/>
      <c r="L374" s="290"/>
      <c r="M374" s="290"/>
      <c r="N374" s="290"/>
      <c r="O374" s="290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  <c r="AA374" s="274"/>
    </row>
    <row r="375" spans="1:27" ht="19.5">
      <c r="A375" s="288"/>
      <c r="B375" s="274"/>
      <c r="C375" s="289"/>
      <c r="D375" s="274"/>
      <c r="E375" s="274"/>
      <c r="F375" s="274"/>
      <c r="G375" s="274"/>
      <c r="H375" s="274"/>
      <c r="I375" s="274"/>
      <c r="J375" s="274"/>
      <c r="K375" s="290"/>
      <c r="L375" s="290"/>
      <c r="M375" s="290"/>
      <c r="N375" s="290"/>
      <c r="O375" s="290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  <c r="AA375" s="274"/>
    </row>
    <row r="376" spans="1:27" ht="19.5">
      <c r="A376" s="288"/>
      <c r="B376" s="274"/>
      <c r="C376" s="289"/>
      <c r="D376" s="274"/>
      <c r="E376" s="274"/>
      <c r="F376" s="274"/>
      <c r="G376" s="274"/>
      <c r="H376" s="274"/>
      <c r="I376" s="274"/>
      <c r="J376" s="274"/>
      <c r="K376" s="290"/>
      <c r="L376" s="290"/>
      <c r="M376" s="290"/>
      <c r="N376" s="290"/>
      <c r="O376" s="290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  <c r="AA376" s="274"/>
    </row>
    <row r="377" spans="1:27" ht="19.5">
      <c r="A377" s="288"/>
      <c r="B377" s="274"/>
      <c r="C377" s="289"/>
      <c r="D377" s="274"/>
      <c r="E377" s="274"/>
      <c r="F377" s="274"/>
      <c r="G377" s="274"/>
      <c r="H377" s="274"/>
      <c r="I377" s="274"/>
      <c r="J377" s="274"/>
      <c r="K377" s="290"/>
      <c r="L377" s="290"/>
      <c r="M377" s="290"/>
      <c r="N377" s="290"/>
      <c r="O377" s="290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  <c r="AA377" s="274"/>
    </row>
    <row r="378" spans="1:27" ht="19.5">
      <c r="A378" s="288"/>
      <c r="B378" s="274"/>
      <c r="C378" s="289"/>
      <c r="D378" s="274"/>
      <c r="E378" s="274"/>
      <c r="F378" s="274"/>
      <c r="G378" s="274"/>
      <c r="H378" s="274"/>
      <c r="I378" s="274"/>
      <c r="J378" s="274"/>
      <c r="K378" s="290"/>
      <c r="L378" s="290"/>
      <c r="M378" s="290"/>
      <c r="N378" s="290"/>
      <c r="O378" s="290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</row>
    <row r="379" spans="1:27" ht="19.5">
      <c r="A379" s="288"/>
      <c r="B379" s="274"/>
      <c r="C379" s="289"/>
      <c r="D379" s="274"/>
      <c r="E379" s="274"/>
      <c r="F379" s="274"/>
      <c r="G379" s="274"/>
      <c r="H379" s="274"/>
      <c r="I379" s="274"/>
      <c r="J379" s="274"/>
      <c r="K379" s="290"/>
      <c r="L379" s="290"/>
      <c r="M379" s="290"/>
      <c r="N379" s="290"/>
      <c r="O379" s="290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</row>
    <row r="380" spans="1:27" ht="19.5">
      <c r="A380" s="288"/>
      <c r="B380" s="274"/>
      <c r="C380" s="289"/>
      <c r="D380" s="274"/>
      <c r="E380" s="274"/>
      <c r="F380" s="274"/>
      <c r="G380" s="274"/>
      <c r="H380" s="274"/>
      <c r="I380" s="274"/>
      <c r="J380" s="274"/>
      <c r="K380" s="290"/>
      <c r="L380" s="290"/>
      <c r="M380" s="290"/>
      <c r="N380" s="290"/>
      <c r="O380" s="290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</row>
    <row r="381" spans="1:27" ht="19.5">
      <c r="A381" s="288"/>
      <c r="B381" s="274"/>
      <c r="C381" s="289"/>
      <c r="D381" s="274"/>
      <c r="E381" s="274"/>
      <c r="F381" s="274"/>
      <c r="G381" s="274"/>
      <c r="H381" s="274"/>
      <c r="I381" s="274"/>
      <c r="J381" s="274"/>
      <c r="K381" s="290"/>
      <c r="L381" s="290"/>
      <c r="M381" s="290"/>
      <c r="N381" s="290"/>
      <c r="O381" s="290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</row>
    <row r="382" spans="1:27" ht="19.5">
      <c r="A382" s="288"/>
      <c r="B382" s="274"/>
      <c r="C382" s="289"/>
      <c r="D382" s="274"/>
      <c r="E382" s="274"/>
      <c r="F382" s="274"/>
      <c r="G382" s="274"/>
      <c r="H382" s="274"/>
      <c r="I382" s="274"/>
      <c r="J382" s="274"/>
      <c r="K382" s="290"/>
      <c r="L382" s="290"/>
      <c r="M382" s="290"/>
      <c r="N382" s="290"/>
      <c r="O382" s="290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  <c r="AA382" s="274"/>
    </row>
    <row r="383" spans="1:27" ht="19.5">
      <c r="A383" s="288"/>
      <c r="B383" s="274"/>
      <c r="C383" s="289"/>
      <c r="D383" s="274"/>
      <c r="E383" s="274"/>
      <c r="F383" s="274"/>
      <c r="G383" s="274"/>
      <c r="H383" s="274"/>
      <c r="I383" s="274"/>
      <c r="J383" s="274"/>
      <c r="K383" s="290"/>
      <c r="L383" s="290"/>
      <c r="M383" s="290"/>
      <c r="N383" s="290"/>
      <c r="O383" s="290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  <c r="AA383" s="274"/>
    </row>
    <row r="384" spans="1:27" ht="19.5">
      <c r="A384" s="288"/>
      <c r="B384" s="274"/>
      <c r="C384" s="289"/>
      <c r="D384" s="274"/>
      <c r="E384" s="274"/>
      <c r="F384" s="274"/>
      <c r="G384" s="274"/>
      <c r="H384" s="274"/>
      <c r="I384" s="274"/>
      <c r="J384" s="274"/>
      <c r="K384" s="290"/>
      <c r="L384" s="290"/>
      <c r="M384" s="290"/>
      <c r="N384" s="290"/>
      <c r="O384" s="290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  <c r="AA384" s="274"/>
    </row>
    <row r="385" spans="1:27" ht="19.5">
      <c r="A385" s="288"/>
      <c r="B385" s="274"/>
      <c r="C385" s="289"/>
      <c r="D385" s="274"/>
      <c r="E385" s="274"/>
      <c r="F385" s="274"/>
      <c r="G385" s="274"/>
      <c r="H385" s="274"/>
      <c r="I385" s="274"/>
      <c r="J385" s="274"/>
      <c r="K385" s="290"/>
      <c r="L385" s="290"/>
      <c r="M385" s="290"/>
      <c r="N385" s="290"/>
      <c r="O385" s="290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  <c r="AA385" s="274"/>
    </row>
    <row r="386" spans="1:27" ht="19.5">
      <c r="A386" s="288"/>
      <c r="B386" s="274"/>
      <c r="C386" s="289"/>
      <c r="D386" s="274"/>
      <c r="E386" s="274"/>
      <c r="F386" s="274"/>
      <c r="G386" s="274"/>
      <c r="H386" s="274"/>
      <c r="I386" s="274"/>
      <c r="J386" s="274"/>
      <c r="K386" s="290"/>
      <c r="L386" s="290"/>
      <c r="M386" s="290"/>
      <c r="N386" s="290"/>
      <c r="O386" s="290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  <c r="AA386" s="274"/>
    </row>
    <row r="387" spans="1:27" ht="19.5">
      <c r="A387" s="288"/>
      <c r="B387" s="274"/>
      <c r="C387" s="289"/>
      <c r="D387" s="274"/>
      <c r="E387" s="274"/>
      <c r="F387" s="274"/>
      <c r="G387" s="274"/>
      <c r="H387" s="274"/>
      <c r="I387" s="274"/>
      <c r="J387" s="274"/>
      <c r="K387" s="290"/>
      <c r="L387" s="290"/>
      <c r="M387" s="290"/>
      <c r="N387" s="290"/>
      <c r="O387" s="290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  <c r="AA387" s="274"/>
    </row>
    <row r="388" spans="1:27" ht="19.5">
      <c r="A388" s="288"/>
      <c r="B388" s="274"/>
      <c r="C388" s="289"/>
      <c r="D388" s="274"/>
      <c r="E388" s="274"/>
      <c r="F388" s="274"/>
      <c r="G388" s="274"/>
      <c r="H388" s="274"/>
      <c r="I388" s="274"/>
      <c r="J388" s="274"/>
      <c r="K388" s="290"/>
      <c r="L388" s="290"/>
      <c r="M388" s="290"/>
      <c r="N388" s="290"/>
      <c r="O388" s="290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  <c r="AA388" s="274"/>
    </row>
    <row r="389" spans="1:27" ht="19.5">
      <c r="A389" s="288"/>
      <c r="B389" s="274"/>
      <c r="C389" s="289"/>
      <c r="D389" s="274"/>
      <c r="E389" s="274"/>
      <c r="F389" s="274"/>
      <c r="G389" s="274"/>
      <c r="H389" s="274"/>
      <c r="I389" s="274"/>
      <c r="J389" s="274"/>
      <c r="K389" s="290"/>
      <c r="L389" s="290"/>
      <c r="M389" s="290"/>
      <c r="N389" s="290"/>
      <c r="O389" s="290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  <c r="AA389" s="274"/>
    </row>
    <row r="390" spans="1:27" ht="19.5">
      <c r="A390" s="288"/>
      <c r="B390" s="274"/>
      <c r="C390" s="289"/>
      <c r="D390" s="274"/>
      <c r="E390" s="274"/>
      <c r="F390" s="274"/>
      <c r="G390" s="274"/>
      <c r="H390" s="274"/>
      <c r="I390" s="274"/>
      <c r="J390" s="274"/>
      <c r="K390" s="290"/>
      <c r="L390" s="290"/>
      <c r="M390" s="290"/>
      <c r="N390" s="290"/>
      <c r="O390" s="290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  <c r="AA390" s="274"/>
    </row>
    <row r="391" spans="1:27" ht="19.5">
      <c r="A391" s="288"/>
      <c r="B391" s="274"/>
      <c r="C391" s="289"/>
      <c r="D391" s="274"/>
      <c r="E391" s="274"/>
      <c r="F391" s="274"/>
      <c r="G391" s="274"/>
      <c r="H391" s="274"/>
      <c r="I391" s="274"/>
      <c r="J391" s="274"/>
      <c r="K391" s="290"/>
      <c r="L391" s="290"/>
      <c r="M391" s="290"/>
      <c r="N391" s="290"/>
      <c r="O391" s="290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  <c r="AA391" s="274"/>
    </row>
    <row r="392" spans="1:27" ht="19.5">
      <c r="A392" s="288"/>
      <c r="B392" s="274"/>
      <c r="C392" s="289"/>
      <c r="D392" s="274"/>
      <c r="E392" s="274"/>
      <c r="F392" s="274"/>
      <c r="G392" s="274"/>
      <c r="H392" s="274"/>
      <c r="I392" s="274"/>
      <c r="J392" s="274"/>
      <c r="K392" s="290"/>
      <c r="L392" s="290"/>
      <c r="M392" s="290"/>
      <c r="N392" s="290"/>
      <c r="O392" s="290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  <c r="AA392" s="274"/>
    </row>
    <row r="393" spans="1:27" ht="19.5">
      <c r="A393" s="288"/>
      <c r="B393" s="274"/>
      <c r="C393" s="289"/>
      <c r="D393" s="274"/>
      <c r="E393" s="274"/>
      <c r="F393" s="274"/>
      <c r="G393" s="274"/>
      <c r="H393" s="274"/>
      <c r="I393" s="274"/>
      <c r="J393" s="274"/>
      <c r="K393" s="290"/>
      <c r="L393" s="290"/>
      <c r="M393" s="290"/>
      <c r="N393" s="290"/>
      <c r="O393" s="290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  <c r="AA393" s="274"/>
    </row>
    <row r="394" spans="1:27" ht="19.5">
      <c r="A394" s="288"/>
      <c r="B394" s="274"/>
      <c r="C394" s="289"/>
      <c r="D394" s="274"/>
      <c r="E394" s="274"/>
      <c r="F394" s="274"/>
      <c r="G394" s="274"/>
      <c r="H394" s="274"/>
      <c r="I394" s="274"/>
      <c r="J394" s="274"/>
      <c r="K394" s="290"/>
      <c r="L394" s="290"/>
      <c r="M394" s="290"/>
      <c r="N394" s="290"/>
      <c r="O394" s="290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  <c r="AA394" s="274"/>
    </row>
    <row r="395" spans="1:27" ht="19.5">
      <c r="A395" s="288"/>
      <c r="B395" s="274"/>
      <c r="C395" s="289"/>
      <c r="D395" s="274"/>
      <c r="E395" s="274"/>
      <c r="F395" s="274"/>
      <c r="G395" s="274"/>
      <c r="H395" s="274"/>
      <c r="I395" s="274"/>
      <c r="J395" s="274"/>
      <c r="K395" s="290"/>
      <c r="L395" s="290"/>
      <c r="M395" s="290"/>
      <c r="N395" s="290"/>
      <c r="O395" s="290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  <c r="AA395" s="274"/>
    </row>
    <row r="396" spans="1:27" ht="19.5">
      <c r="A396" s="288"/>
      <c r="B396" s="274"/>
      <c r="C396" s="289"/>
      <c r="D396" s="274"/>
      <c r="E396" s="274"/>
      <c r="F396" s="274"/>
      <c r="G396" s="274"/>
      <c r="H396" s="274"/>
      <c r="I396" s="274"/>
      <c r="J396" s="274"/>
      <c r="K396" s="290"/>
      <c r="L396" s="290"/>
      <c r="M396" s="290"/>
      <c r="N396" s="290"/>
      <c r="O396" s="290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  <c r="AA396" s="274"/>
    </row>
    <row r="397" spans="1:27" ht="19.5">
      <c r="A397" s="288"/>
      <c r="B397" s="274"/>
      <c r="C397" s="289"/>
      <c r="D397" s="274"/>
      <c r="E397" s="274"/>
      <c r="F397" s="274"/>
      <c r="G397" s="274"/>
      <c r="H397" s="274"/>
      <c r="I397" s="274"/>
      <c r="J397" s="274"/>
      <c r="K397" s="290"/>
      <c r="L397" s="290"/>
      <c r="M397" s="290"/>
      <c r="N397" s="290"/>
      <c r="O397" s="290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  <c r="AA397" s="274"/>
    </row>
    <row r="398" spans="1:27" ht="19.5">
      <c r="A398" s="288"/>
      <c r="B398" s="274"/>
      <c r="C398" s="289"/>
      <c r="D398" s="274"/>
      <c r="E398" s="274"/>
      <c r="F398" s="274"/>
      <c r="G398" s="274"/>
      <c r="H398" s="274"/>
      <c r="I398" s="274"/>
      <c r="J398" s="274"/>
      <c r="K398" s="290"/>
      <c r="L398" s="290"/>
      <c r="M398" s="290"/>
      <c r="N398" s="290"/>
      <c r="O398" s="290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  <c r="AA398" s="274"/>
    </row>
    <row r="399" spans="1:27" ht="19.5">
      <c r="A399" s="288"/>
      <c r="B399" s="274"/>
      <c r="C399" s="289"/>
      <c r="D399" s="274"/>
      <c r="E399" s="274"/>
      <c r="F399" s="274"/>
      <c r="G399" s="274"/>
      <c r="H399" s="274"/>
      <c r="I399" s="274"/>
      <c r="J399" s="274"/>
      <c r="K399" s="290"/>
      <c r="L399" s="290"/>
      <c r="M399" s="290"/>
      <c r="N399" s="290"/>
      <c r="O399" s="290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  <c r="AA399" s="274"/>
    </row>
    <row r="400" spans="1:27" ht="19.5">
      <c r="A400" s="288"/>
      <c r="B400" s="274"/>
      <c r="C400" s="289"/>
      <c r="D400" s="274"/>
      <c r="E400" s="274"/>
      <c r="F400" s="274"/>
      <c r="G400" s="274"/>
      <c r="H400" s="274"/>
      <c r="I400" s="274"/>
      <c r="J400" s="274"/>
      <c r="K400" s="290"/>
      <c r="L400" s="290"/>
      <c r="M400" s="290"/>
      <c r="N400" s="290"/>
      <c r="O400" s="290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  <c r="AA400" s="274"/>
    </row>
    <row r="401" spans="1:27" ht="19.5">
      <c r="A401" s="288"/>
      <c r="B401" s="274"/>
      <c r="C401" s="289"/>
      <c r="D401" s="274"/>
      <c r="E401" s="274"/>
      <c r="F401" s="274"/>
      <c r="G401" s="274"/>
      <c r="H401" s="274"/>
      <c r="I401" s="274"/>
      <c r="J401" s="274"/>
      <c r="K401" s="290"/>
      <c r="L401" s="290"/>
      <c r="M401" s="290"/>
      <c r="N401" s="290"/>
      <c r="O401" s="290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  <c r="AA401" s="274"/>
    </row>
    <row r="402" spans="1:27" ht="19.5">
      <c r="A402" s="288"/>
      <c r="B402" s="274"/>
      <c r="C402" s="289"/>
      <c r="D402" s="274"/>
      <c r="E402" s="274"/>
      <c r="F402" s="274"/>
      <c r="G402" s="274"/>
      <c r="H402" s="274"/>
      <c r="I402" s="274"/>
      <c r="J402" s="274"/>
      <c r="K402" s="290"/>
      <c r="L402" s="290"/>
      <c r="M402" s="290"/>
      <c r="N402" s="290"/>
      <c r="O402" s="290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  <c r="AA402" s="274"/>
    </row>
    <row r="403" spans="1:27" ht="19.5">
      <c r="A403" s="288"/>
      <c r="B403" s="274"/>
      <c r="C403" s="289"/>
      <c r="D403" s="274"/>
      <c r="E403" s="274"/>
      <c r="F403" s="274"/>
      <c r="G403" s="274"/>
      <c r="H403" s="274"/>
      <c r="I403" s="274"/>
      <c r="J403" s="274"/>
      <c r="K403" s="290"/>
      <c r="L403" s="290"/>
      <c r="M403" s="290"/>
      <c r="N403" s="290"/>
      <c r="O403" s="290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  <c r="AA403" s="274"/>
    </row>
    <row r="404" spans="1:27" ht="19.5">
      <c r="A404" s="288"/>
      <c r="B404" s="274"/>
      <c r="C404" s="289"/>
      <c r="D404" s="274"/>
      <c r="E404" s="274"/>
      <c r="F404" s="274"/>
      <c r="G404" s="274"/>
      <c r="H404" s="274"/>
      <c r="I404" s="274"/>
      <c r="J404" s="274"/>
      <c r="K404" s="290"/>
      <c r="L404" s="290"/>
      <c r="M404" s="290"/>
      <c r="N404" s="290"/>
      <c r="O404" s="290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  <c r="AA404" s="274"/>
    </row>
    <row r="405" spans="1:27" ht="19.5">
      <c r="A405" s="288"/>
      <c r="B405" s="274"/>
      <c r="C405" s="289"/>
      <c r="D405" s="274"/>
      <c r="E405" s="274"/>
      <c r="F405" s="274"/>
      <c r="G405" s="274"/>
      <c r="H405" s="274"/>
      <c r="I405" s="274"/>
      <c r="J405" s="274"/>
      <c r="K405" s="290"/>
      <c r="L405" s="290"/>
      <c r="M405" s="290"/>
      <c r="N405" s="290"/>
      <c r="O405" s="290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  <c r="AA405" s="274"/>
    </row>
    <row r="406" spans="1:27" ht="19.5">
      <c r="A406" s="288"/>
      <c r="B406" s="274"/>
      <c r="C406" s="289"/>
      <c r="D406" s="274"/>
      <c r="E406" s="274"/>
      <c r="F406" s="274"/>
      <c r="G406" s="274"/>
      <c r="H406" s="274"/>
      <c r="I406" s="274"/>
      <c r="J406" s="274"/>
      <c r="K406" s="290"/>
      <c r="L406" s="290"/>
      <c r="M406" s="290"/>
      <c r="N406" s="290"/>
      <c r="O406" s="290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  <c r="AA406" s="274"/>
    </row>
    <row r="407" spans="1:27" ht="19.5">
      <c r="A407" s="288"/>
      <c r="B407" s="274"/>
      <c r="C407" s="289"/>
      <c r="D407" s="274"/>
      <c r="E407" s="274"/>
      <c r="F407" s="274"/>
      <c r="G407" s="274"/>
      <c r="H407" s="274"/>
      <c r="I407" s="274"/>
      <c r="J407" s="274"/>
      <c r="K407" s="290"/>
      <c r="L407" s="290"/>
      <c r="M407" s="290"/>
      <c r="N407" s="290"/>
      <c r="O407" s="290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  <c r="AA407" s="274"/>
    </row>
    <row r="408" spans="1:27" ht="19.5">
      <c r="A408" s="288"/>
      <c r="B408" s="274"/>
      <c r="C408" s="289"/>
      <c r="D408" s="274"/>
      <c r="E408" s="274"/>
      <c r="F408" s="274"/>
      <c r="G408" s="274"/>
      <c r="H408" s="274"/>
      <c r="I408" s="274"/>
      <c r="J408" s="274"/>
      <c r="K408" s="290"/>
      <c r="L408" s="290"/>
      <c r="M408" s="290"/>
      <c r="N408" s="290"/>
      <c r="O408" s="290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  <c r="AA408" s="274"/>
    </row>
    <row r="409" spans="1:27" ht="19.5">
      <c r="A409" s="288"/>
      <c r="B409" s="274"/>
      <c r="C409" s="289"/>
      <c r="D409" s="274"/>
      <c r="E409" s="274"/>
      <c r="F409" s="274"/>
      <c r="G409" s="274"/>
      <c r="H409" s="274"/>
      <c r="I409" s="274"/>
      <c r="J409" s="274"/>
      <c r="K409" s="290"/>
      <c r="L409" s="290"/>
      <c r="M409" s="290"/>
      <c r="N409" s="290"/>
      <c r="O409" s="290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  <c r="AA409" s="274"/>
    </row>
    <row r="410" spans="1:27" ht="19.5">
      <c r="A410" s="288"/>
      <c r="B410" s="274"/>
      <c r="C410" s="289"/>
      <c r="D410" s="274"/>
      <c r="E410" s="274"/>
      <c r="F410" s="274"/>
      <c r="G410" s="274"/>
      <c r="H410" s="274"/>
      <c r="I410" s="274"/>
      <c r="J410" s="274"/>
      <c r="K410" s="290"/>
      <c r="L410" s="290"/>
      <c r="M410" s="290"/>
      <c r="N410" s="290"/>
      <c r="O410" s="290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  <c r="AA410" s="274"/>
    </row>
    <row r="411" spans="1:27" ht="19.5">
      <c r="A411" s="288"/>
      <c r="B411" s="274"/>
      <c r="C411" s="289"/>
      <c r="D411" s="274"/>
      <c r="E411" s="274"/>
      <c r="F411" s="274"/>
      <c r="G411" s="274"/>
      <c r="H411" s="274"/>
      <c r="I411" s="274"/>
      <c r="J411" s="274"/>
      <c r="K411" s="290"/>
      <c r="L411" s="290"/>
      <c r="M411" s="290"/>
      <c r="N411" s="290"/>
      <c r="O411" s="290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  <c r="AA411" s="274"/>
    </row>
    <row r="412" spans="1:27" ht="19.5">
      <c r="A412" s="288"/>
      <c r="B412" s="274"/>
      <c r="C412" s="289"/>
      <c r="D412" s="274"/>
      <c r="E412" s="274"/>
      <c r="F412" s="274"/>
      <c r="G412" s="274"/>
      <c r="H412" s="274"/>
      <c r="I412" s="274"/>
      <c r="J412" s="274"/>
      <c r="K412" s="290"/>
      <c r="L412" s="290"/>
      <c r="M412" s="290"/>
      <c r="N412" s="290"/>
      <c r="O412" s="290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  <c r="AA412" s="274"/>
    </row>
    <row r="413" spans="1:27" ht="19.5">
      <c r="A413" s="288"/>
      <c r="B413" s="274"/>
      <c r="C413" s="289"/>
      <c r="D413" s="274"/>
      <c r="E413" s="274"/>
      <c r="F413" s="274"/>
      <c r="G413" s="274"/>
      <c r="H413" s="274"/>
      <c r="I413" s="274"/>
      <c r="J413" s="274"/>
      <c r="K413" s="290"/>
      <c r="L413" s="290"/>
      <c r="M413" s="290"/>
      <c r="N413" s="290"/>
      <c r="O413" s="290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  <c r="AA413" s="274"/>
    </row>
    <row r="414" spans="1:27" ht="19.5">
      <c r="A414" s="288"/>
      <c r="B414" s="274"/>
      <c r="C414" s="289"/>
      <c r="D414" s="274"/>
      <c r="E414" s="274"/>
      <c r="F414" s="274"/>
      <c r="G414" s="274"/>
      <c r="H414" s="274"/>
      <c r="I414" s="274"/>
      <c r="J414" s="274"/>
      <c r="K414" s="290"/>
      <c r="L414" s="290"/>
      <c r="M414" s="290"/>
      <c r="N414" s="290"/>
      <c r="O414" s="290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  <c r="AA414" s="274"/>
    </row>
    <row r="415" spans="1:27" ht="19.5">
      <c r="A415" s="288"/>
      <c r="B415" s="274"/>
      <c r="C415" s="289"/>
      <c r="D415" s="274"/>
      <c r="E415" s="274"/>
      <c r="F415" s="274"/>
      <c r="G415" s="274"/>
      <c r="H415" s="274"/>
      <c r="I415" s="274"/>
      <c r="J415" s="274"/>
      <c r="K415" s="290"/>
      <c r="L415" s="290"/>
      <c r="M415" s="290"/>
      <c r="N415" s="290"/>
      <c r="O415" s="290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  <c r="AA415" s="274"/>
    </row>
    <row r="416" spans="1:27" ht="19.5">
      <c r="A416" s="288"/>
      <c r="B416" s="274"/>
      <c r="C416" s="289"/>
      <c r="D416" s="274"/>
      <c r="E416" s="274"/>
      <c r="F416" s="274"/>
      <c r="G416" s="274"/>
      <c r="H416" s="274"/>
      <c r="I416" s="274"/>
      <c r="J416" s="274"/>
      <c r="K416" s="290"/>
      <c r="L416" s="290"/>
      <c r="M416" s="290"/>
      <c r="N416" s="290"/>
      <c r="O416" s="290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  <c r="AA416" s="274"/>
    </row>
    <row r="417" spans="1:27" ht="19.5">
      <c r="A417" s="288"/>
      <c r="B417" s="274"/>
      <c r="C417" s="289"/>
      <c r="D417" s="274"/>
      <c r="E417" s="274"/>
      <c r="F417" s="274"/>
      <c r="G417" s="274"/>
      <c r="H417" s="274"/>
      <c r="I417" s="274"/>
      <c r="J417" s="274"/>
      <c r="K417" s="290"/>
      <c r="L417" s="290"/>
      <c r="M417" s="290"/>
      <c r="N417" s="290"/>
      <c r="O417" s="290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  <c r="AA417" s="274"/>
    </row>
    <row r="418" spans="1:27" ht="19.5">
      <c r="A418" s="288"/>
      <c r="B418" s="274"/>
      <c r="C418" s="289"/>
      <c r="D418" s="274"/>
      <c r="E418" s="274"/>
      <c r="F418" s="274"/>
      <c r="G418" s="274"/>
      <c r="H418" s="274"/>
      <c r="I418" s="274"/>
      <c r="J418" s="274"/>
      <c r="K418" s="290"/>
      <c r="L418" s="290"/>
      <c r="M418" s="290"/>
      <c r="N418" s="290"/>
      <c r="O418" s="290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  <c r="AA418" s="274"/>
    </row>
    <row r="419" spans="1:27" ht="19.5">
      <c r="A419" s="288"/>
      <c r="B419" s="274"/>
      <c r="C419" s="289"/>
      <c r="D419" s="274"/>
      <c r="E419" s="274"/>
      <c r="F419" s="274"/>
      <c r="G419" s="274"/>
      <c r="H419" s="274"/>
      <c r="I419" s="274"/>
      <c r="J419" s="274"/>
      <c r="K419" s="290"/>
      <c r="L419" s="290"/>
      <c r="M419" s="290"/>
      <c r="N419" s="290"/>
      <c r="O419" s="290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  <c r="AA419" s="274"/>
    </row>
    <row r="420" spans="1:27" ht="19.5">
      <c r="A420" s="288"/>
      <c r="B420" s="274"/>
      <c r="C420" s="289"/>
      <c r="D420" s="274"/>
      <c r="E420" s="274"/>
      <c r="F420" s="274"/>
      <c r="G420" s="274"/>
      <c r="H420" s="274"/>
      <c r="I420" s="274"/>
      <c r="J420" s="274"/>
      <c r="K420" s="290"/>
      <c r="L420" s="290"/>
      <c r="M420" s="290"/>
      <c r="N420" s="290"/>
      <c r="O420" s="290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  <c r="AA420" s="274"/>
    </row>
    <row r="421" spans="1:27" ht="19.5">
      <c r="A421" s="288"/>
      <c r="B421" s="274"/>
      <c r="C421" s="289"/>
      <c r="D421" s="274"/>
      <c r="E421" s="274"/>
      <c r="F421" s="274"/>
      <c r="G421" s="274"/>
      <c r="H421" s="274"/>
      <c r="I421" s="274"/>
      <c r="J421" s="274"/>
      <c r="K421" s="290"/>
      <c r="L421" s="290"/>
      <c r="M421" s="290"/>
      <c r="N421" s="290"/>
      <c r="O421" s="290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  <c r="AA421" s="274"/>
    </row>
    <row r="422" spans="1:27" ht="19.5">
      <c r="A422" s="288"/>
      <c r="B422" s="274"/>
      <c r="C422" s="289"/>
      <c r="D422" s="274"/>
      <c r="E422" s="274"/>
      <c r="F422" s="274"/>
      <c r="G422" s="274"/>
      <c r="H422" s="274"/>
      <c r="I422" s="274"/>
      <c r="J422" s="274"/>
      <c r="K422" s="290"/>
      <c r="L422" s="290"/>
      <c r="M422" s="290"/>
      <c r="N422" s="290"/>
      <c r="O422" s="290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  <c r="AA422" s="274"/>
    </row>
    <row r="423" spans="1:27" ht="19.5">
      <c r="A423" s="288"/>
      <c r="B423" s="274"/>
      <c r="C423" s="289"/>
      <c r="D423" s="274"/>
      <c r="E423" s="274"/>
      <c r="F423" s="274"/>
      <c r="G423" s="274"/>
      <c r="H423" s="274"/>
      <c r="I423" s="274"/>
      <c r="J423" s="274"/>
      <c r="K423" s="290"/>
      <c r="L423" s="290"/>
      <c r="M423" s="290"/>
      <c r="N423" s="290"/>
      <c r="O423" s="290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  <c r="AA423" s="274"/>
    </row>
    <row r="424" spans="1:27" ht="19.5">
      <c r="A424" s="288"/>
      <c r="B424" s="274"/>
      <c r="C424" s="289"/>
      <c r="D424" s="274"/>
      <c r="E424" s="274"/>
      <c r="F424" s="274"/>
      <c r="G424" s="274"/>
      <c r="H424" s="274"/>
      <c r="I424" s="274"/>
      <c r="J424" s="274"/>
      <c r="K424" s="290"/>
      <c r="L424" s="290"/>
      <c r="M424" s="290"/>
      <c r="N424" s="290"/>
      <c r="O424" s="290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  <c r="AA424" s="274"/>
    </row>
    <row r="425" spans="1:27" ht="19.5">
      <c r="A425" s="288"/>
      <c r="B425" s="274"/>
      <c r="C425" s="289"/>
      <c r="D425" s="274"/>
      <c r="E425" s="274"/>
      <c r="F425" s="274"/>
      <c r="G425" s="274"/>
      <c r="H425" s="274"/>
      <c r="I425" s="274"/>
      <c r="J425" s="274"/>
      <c r="K425" s="290"/>
      <c r="L425" s="290"/>
      <c r="M425" s="290"/>
      <c r="N425" s="290"/>
      <c r="O425" s="290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  <c r="AA425" s="274"/>
    </row>
    <row r="426" spans="1:27" ht="19.5">
      <c r="A426" s="288"/>
      <c r="B426" s="274"/>
      <c r="C426" s="289"/>
      <c r="D426" s="274"/>
      <c r="E426" s="274"/>
      <c r="F426" s="274"/>
      <c r="G426" s="274"/>
      <c r="H426" s="274"/>
      <c r="I426" s="274"/>
      <c r="J426" s="274"/>
      <c r="K426" s="290"/>
      <c r="L426" s="290"/>
      <c r="M426" s="290"/>
      <c r="N426" s="290"/>
      <c r="O426" s="290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  <c r="AA426" s="274"/>
    </row>
    <row r="427" spans="1:27" ht="19.5">
      <c r="A427" s="288"/>
      <c r="B427" s="274"/>
      <c r="C427" s="289"/>
      <c r="D427" s="274"/>
      <c r="E427" s="274"/>
      <c r="F427" s="274"/>
      <c r="G427" s="274"/>
      <c r="H427" s="274"/>
      <c r="I427" s="274"/>
      <c r="J427" s="274"/>
      <c r="K427" s="290"/>
      <c r="L427" s="290"/>
      <c r="M427" s="290"/>
      <c r="N427" s="290"/>
      <c r="O427" s="290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  <c r="AA427" s="274"/>
    </row>
    <row r="428" spans="1:27" ht="19.5">
      <c r="A428" s="288"/>
      <c r="B428" s="274"/>
      <c r="C428" s="289"/>
      <c r="D428" s="274"/>
      <c r="E428" s="274"/>
      <c r="F428" s="274"/>
      <c r="G428" s="274"/>
      <c r="H428" s="274"/>
      <c r="I428" s="274"/>
      <c r="J428" s="274"/>
      <c r="K428" s="290"/>
      <c r="L428" s="290"/>
      <c r="M428" s="290"/>
      <c r="N428" s="290"/>
      <c r="O428" s="290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  <c r="AA428" s="274"/>
    </row>
    <row r="429" spans="1:27" ht="19.5">
      <c r="A429" s="288"/>
      <c r="B429" s="274"/>
      <c r="C429" s="289"/>
      <c r="D429" s="274"/>
      <c r="E429" s="274"/>
      <c r="F429" s="274"/>
      <c r="G429" s="274"/>
      <c r="H429" s="274"/>
      <c r="I429" s="274"/>
      <c r="J429" s="274"/>
      <c r="K429" s="290"/>
      <c r="L429" s="290"/>
      <c r="M429" s="290"/>
      <c r="N429" s="290"/>
      <c r="O429" s="290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  <c r="AA429" s="274"/>
    </row>
    <row r="430" spans="1:27" ht="19.5">
      <c r="A430" s="288"/>
      <c r="B430" s="274"/>
      <c r="C430" s="289"/>
      <c r="D430" s="274"/>
      <c r="E430" s="274"/>
      <c r="F430" s="274"/>
      <c r="G430" s="274"/>
      <c r="H430" s="274"/>
      <c r="I430" s="274"/>
      <c r="J430" s="274"/>
      <c r="K430" s="290"/>
      <c r="L430" s="290"/>
      <c r="M430" s="290"/>
      <c r="N430" s="290"/>
      <c r="O430" s="290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</row>
    <row r="431" spans="1:27" ht="19.5">
      <c r="A431" s="288"/>
      <c r="B431" s="274"/>
      <c r="C431" s="289"/>
      <c r="D431" s="274"/>
      <c r="E431" s="274"/>
      <c r="F431" s="274"/>
      <c r="G431" s="274"/>
      <c r="H431" s="274"/>
      <c r="I431" s="274"/>
      <c r="J431" s="274"/>
      <c r="K431" s="290"/>
      <c r="L431" s="290"/>
      <c r="M431" s="290"/>
      <c r="N431" s="290"/>
      <c r="O431" s="290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</row>
    <row r="432" spans="1:27" ht="19.5">
      <c r="A432" s="288"/>
      <c r="B432" s="274"/>
      <c r="C432" s="289"/>
      <c r="D432" s="274"/>
      <c r="E432" s="274"/>
      <c r="F432" s="274"/>
      <c r="G432" s="274"/>
      <c r="H432" s="274"/>
      <c r="I432" s="274"/>
      <c r="J432" s="274"/>
      <c r="K432" s="290"/>
      <c r="L432" s="290"/>
      <c r="M432" s="290"/>
      <c r="N432" s="290"/>
      <c r="O432" s="290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</row>
    <row r="433" spans="1:27" ht="19.5">
      <c r="A433" s="288"/>
      <c r="B433" s="274"/>
      <c r="C433" s="289"/>
      <c r="D433" s="274"/>
      <c r="E433" s="274"/>
      <c r="F433" s="274"/>
      <c r="G433" s="274"/>
      <c r="H433" s="274"/>
      <c r="I433" s="274"/>
      <c r="J433" s="274"/>
      <c r="K433" s="290"/>
      <c r="L433" s="290"/>
      <c r="M433" s="290"/>
      <c r="N433" s="290"/>
      <c r="O433" s="290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</row>
    <row r="434" spans="1:27" ht="19.5">
      <c r="A434" s="288"/>
      <c r="B434" s="274"/>
      <c r="C434" s="289"/>
      <c r="D434" s="274"/>
      <c r="E434" s="274"/>
      <c r="F434" s="274"/>
      <c r="G434" s="274"/>
      <c r="H434" s="274"/>
      <c r="I434" s="274"/>
      <c r="J434" s="274"/>
      <c r="K434" s="290"/>
      <c r="L434" s="290"/>
      <c r="M434" s="290"/>
      <c r="N434" s="290"/>
      <c r="O434" s="290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  <c r="AA434" s="274"/>
    </row>
    <row r="435" spans="1:27" ht="19.5">
      <c r="A435" s="288"/>
      <c r="B435" s="274"/>
      <c r="C435" s="289"/>
      <c r="D435" s="274"/>
      <c r="E435" s="274"/>
      <c r="F435" s="274"/>
      <c r="G435" s="274"/>
      <c r="H435" s="274"/>
      <c r="I435" s="274"/>
      <c r="J435" s="274"/>
      <c r="K435" s="290"/>
      <c r="L435" s="290"/>
      <c r="M435" s="290"/>
      <c r="N435" s="290"/>
      <c r="O435" s="290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  <c r="AA435" s="274"/>
    </row>
    <row r="436" spans="1:27" ht="19.5">
      <c r="A436" s="288"/>
      <c r="B436" s="274"/>
      <c r="C436" s="289"/>
      <c r="D436" s="274"/>
      <c r="E436" s="274"/>
      <c r="F436" s="274"/>
      <c r="G436" s="274"/>
      <c r="H436" s="274"/>
      <c r="I436" s="274"/>
      <c r="J436" s="274"/>
      <c r="K436" s="290"/>
      <c r="L436" s="290"/>
      <c r="M436" s="290"/>
      <c r="N436" s="290"/>
      <c r="O436" s="290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  <c r="AA436" s="274"/>
    </row>
    <row r="437" spans="1:27" ht="19.5">
      <c r="A437" s="288"/>
      <c r="B437" s="274"/>
      <c r="C437" s="289"/>
      <c r="D437" s="274"/>
      <c r="E437" s="274"/>
      <c r="F437" s="274"/>
      <c r="G437" s="274"/>
      <c r="H437" s="274"/>
      <c r="I437" s="274"/>
      <c r="J437" s="274"/>
      <c r="K437" s="290"/>
      <c r="L437" s="290"/>
      <c r="M437" s="290"/>
      <c r="N437" s="290"/>
      <c r="O437" s="290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  <c r="AA437" s="274"/>
    </row>
    <row r="438" spans="1:27" ht="19.5">
      <c r="A438" s="288"/>
      <c r="B438" s="274"/>
      <c r="C438" s="289"/>
      <c r="D438" s="274"/>
      <c r="E438" s="274"/>
      <c r="F438" s="274"/>
      <c r="G438" s="274"/>
      <c r="H438" s="274"/>
      <c r="I438" s="274"/>
      <c r="J438" s="274"/>
      <c r="K438" s="290"/>
      <c r="L438" s="290"/>
      <c r="M438" s="290"/>
      <c r="N438" s="290"/>
      <c r="O438" s="290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  <c r="AA438" s="274"/>
    </row>
    <row r="439" spans="1:27" ht="19.5">
      <c r="A439" s="288"/>
      <c r="B439" s="274"/>
      <c r="C439" s="289"/>
      <c r="D439" s="274"/>
      <c r="E439" s="274"/>
      <c r="F439" s="274"/>
      <c r="G439" s="274"/>
      <c r="H439" s="274"/>
      <c r="I439" s="274"/>
      <c r="J439" s="274"/>
      <c r="K439" s="290"/>
      <c r="L439" s="290"/>
      <c r="M439" s="290"/>
      <c r="N439" s="290"/>
      <c r="O439" s="290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  <c r="AA439" s="274"/>
    </row>
    <row r="440" spans="1:27" ht="19.5">
      <c r="A440" s="288"/>
      <c r="B440" s="274"/>
      <c r="C440" s="289"/>
      <c r="D440" s="274"/>
      <c r="E440" s="274"/>
      <c r="F440" s="274"/>
      <c r="G440" s="274"/>
      <c r="H440" s="274"/>
      <c r="I440" s="274"/>
      <c r="J440" s="274"/>
      <c r="K440" s="290"/>
      <c r="L440" s="290"/>
      <c r="M440" s="290"/>
      <c r="N440" s="290"/>
      <c r="O440" s="290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  <c r="AA440" s="274"/>
    </row>
    <row r="441" spans="1:27" ht="19.5">
      <c r="A441" s="288"/>
      <c r="B441" s="274"/>
      <c r="C441" s="289"/>
      <c r="D441" s="274"/>
      <c r="E441" s="274"/>
      <c r="F441" s="274"/>
      <c r="G441" s="274"/>
      <c r="H441" s="274"/>
      <c r="I441" s="274"/>
      <c r="J441" s="274"/>
      <c r="K441" s="290"/>
      <c r="L441" s="290"/>
      <c r="M441" s="290"/>
      <c r="N441" s="290"/>
      <c r="O441" s="290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  <c r="AA441" s="274"/>
    </row>
    <row r="442" spans="1:27" ht="19.5">
      <c r="A442" s="288"/>
      <c r="B442" s="274"/>
      <c r="C442" s="289"/>
      <c r="D442" s="274"/>
      <c r="E442" s="274"/>
      <c r="F442" s="274"/>
      <c r="G442" s="274"/>
      <c r="H442" s="274"/>
      <c r="I442" s="274"/>
      <c r="J442" s="274"/>
      <c r="K442" s="290"/>
      <c r="L442" s="290"/>
      <c r="M442" s="290"/>
      <c r="N442" s="290"/>
      <c r="O442" s="290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  <c r="AA442" s="274"/>
    </row>
    <row r="443" spans="1:27" ht="19.5">
      <c r="A443" s="288"/>
      <c r="B443" s="274"/>
      <c r="C443" s="289"/>
      <c r="D443" s="274"/>
      <c r="E443" s="274"/>
      <c r="F443" s="274"/>
      <c r="G443" s="274"/>
      <c r="H443" s="274"/>
      <c r="I443" s="274"/>
      <c r="J443" s="274"/>
      <c r="K443" s="290"/>
      <c r="L443" s="290"/>
      <c r="M443" s="290"/>
      <c r="N443" s="290"/>
      <c r="O443" s="290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  <c r="AA443" s="274"/>
    </row>
    <row r="444" spans="1:27" ht="19.5">
      <c r="A444" s="288"/>
      <c r="B444" s="274"/>
      <c r="C444" s="289"/>
      <c r="D444" s="274"/>
      <c r="E444" s="274"/>
      <c r="F444" s="274"/>
      <c r="G444" s="274"/>
      <c r="H444" s="274"/>
      <c r="I444" s="274"/>
      <c r="J444" s="274"/>
      <c r="K444" s="290"/>
      <c r="L444" s="290"/>
      <c r="M444" s="290"/>
      <c r="N444" s="290"/>
      <c r="O444" s="290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  <c r="AA444" s="274"/>
    </row>
    <row r="445" spans="1:27" ht="19.5">
      <c r="A445" s="288"/>
      <c r="B445" s="274"/>
      <c r="C445" s="289"/>
      <c r="D445" s="274"/>
      <c r="E445" s="274"/>
      <c r="F445" s="274"/>
      <c r="G445" s="274"/>
      <c r="H445" s="274"/>
      <c r="I445" s="274"/>
      <c r="J445" s="274"/>
      <c r="K445" s="290"/>
      <c r="L445" s="290"/>
      <c r="M445" s="290"/>
      <c r="N445" s="290"/>
      <c r="O445" s="290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  <c r="AA445" s="274"/>
    </row>
    <row r="446" spans="1:27" ht="19.5">
      <c r="A446" s="288"/>
      <c r="B446" s="274"/>
      <c r="C446" s="289"/>
      <c r="D446" s="274"/>
      <c r="E446" s="274"/>
      <c r="F446" s="274"/>
      <c r="G446" s="274"/>
      <c r="H446" s="274"/>
      <c r="I446" s="274"/>
      <c r="J446" s="274"/>
      <c r="K446" s="290"/>
      <c r="L446" s="290"/>
      <c r="M446" s="290"/>
      <c r="N446" s="290"/>
      <c r="O446" s="290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  <c r="AA446" s="274"/>
    </row>
    <row r="447" spans="1:27" ht="19.5">
      <c r="A447" s="288"/>
      <c r="B447" s="274"/>
      <c r="C447" s="289"/>
      <c r="D447" s="274"/>
      <c r="E447" s="274"/>
      <c r="F447" s="274"/>
      <c r="G447" s="274"/>
      <c r="H447" s="274"/>
      <c r="I447" s="274"/>
      <c r="J447" s="274"/>
      <c r="K447" s="290"/>
      <c r="L447" s="290"/>
      <c r="M447" s="290"/>
      <c r="N447" s="290"/>
      <c r="O447" s="290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  <c r="AA447" s="274"/>
    </row>
    <row r="448" spans="1:27" ht="19.5">
      <c r="A448" s="288"/>
      <c r="B448" s="274"/>
      <c r="C448" s="289"/>
      <c r="D448" s="274"/>
      <c r="E448" s="274"/>
      <c r="F448" s="274"/>
      <c r="G448" s="274"/>
      <c r="H448" s="274"/>
      <c r="I448" s="274"/>
      <c r="J448" s="274"/>
      <c r="K448" s="290"/>
      <c r="L448" s="290"/>
      <c r="M448" s="290"/>
      <c r="N448" s="290"/>
      <c r="O448" s="290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  <c r="AA448" s="274"/>
    </row>
    <row r="449" spans="1:27" ht="19.5">
      <c r="A449" s="288"/>
      <c r="B449" s="274"/>
      <c r="C449" s="289"/>
      <c r="D449" s="274"/>
      <c r="E449" s="274"/>
      <c r="F449" s="274"/>
      <c r="G449" s="274"/>
      <c r="H449" s="274"/>
      <c r="I449" s="274"/>
      <c r="J449" s="274"/>
      <c r="K449" s="290"/>
      <c r="L449" s="290"/>
      <c r="M449" s="290"/>
      <c r="N449" s="290"/>
      <c r="O449" s="290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  <c r="AA449" s="274"/>
    </row>
    <row r="450" spans="1:27" ht="19.5">
      <c r="A450" s="288"/>
      <c r="B450" s="274"/>
      <c r="C450" s="289"/>
      <c r="D450" s="274"/>
      <c r="E450" s="274"/>
      <c r="F450" s="274"/>
      <c r="G450" s="274"/>
      <c r="H450" s="274"/>
      <c r="I450" s="274"/>
      <c r="J450" s="274"/>
      <c r="K450" s="290"/>
      <c r="L450" s="290"/>
      <c r="M450" s="290"/>
      <c r="N450" s="290"/>
      <c r="O450" s="290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  <c r="AA450" s="274"/>
    </row>
    <row r="451" spans="1:27" ht="19.5">
      <c r="A451" s="288"/>
      <c r="B451" s="274"/>
      <c r="C451" s="289"/>
      <c r="D451" s="274"/>
      <c r="E451" s="274"/>
      <c r="F451" s="274"/>
      <c r="G451" s="274"/>
      <c r="H451" s="274"/>
      <c r="I451" s="274"/>
      <c r="J451" s="274"/>
      <c r="K451" s="290"/>
      <c r="L451" s="290"/>
      <c r="M451" s="290"/>
      <c r="N451" s="290"/>
      <c r="O451" s="290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  <c r="AA451" s="274"/>
    </row>
    <row r="452" spans="1:27" ht="19.5">
      <c r="A452" s="288"/>
      <c r="B452" s="274"/>
      <c r="C452" s="289"/>
      <c r="D452" s="274"/>
      <c r="E452" s="274"/>
      <c r="F452" s="274"/>
      <c r="G452" s="274"/>
      <c r="H452" s="274"/>
      <c r="I452" s="274"/>
      <c r="J452" s="274"/>
      <c r="K452" s="290"/>
      <c r="L452" s="290"/>
      <c r="M452" s="290"/>
      <c r="N452" s="290"/>
      <c r="O452" s="290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  <c r="AA452" s="274"/>
    </row>
    <row r="453" spans="1:27" ht="19.5">
      <c r="A453" s="288"/>
      <c r="B453" s="274"/>
      <c r="C453" s="289"/>
      <c r="D453" s="274"/>
      <c r="E453" s="274"/>
      <c r="F453" s="274"/>
      <c r="G453" s="274"/>
      <c r="H453" s="274"/>
      <c r="I453" s="274"/>
      <c r="J453" s="274"/>
      <c r="K453" s="290"/>
      <c r="L453" s="290"/>
      <c r="M453" s="290"/>
      <c r="N453" s="290"/>
      <c r="O453" s="290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  <c r="AA453" s="274"/>
    </row>
    <row r="454" spans="1:27" ht="19.5">
      <c r="A454" s="288"/>
      <c r="B454" s="274"/>
      <c r="C454" s="289"/>
      <c r="D454" s="274"/>
      <c r="E454" s="274"/>
      <c r="F454" s="274"/>
      <c r="G454" s="274"/>
      <c r="H454" s="274"/>
      <c r="I454" s="274"/>
      <c r="J454" s="274"/>
      <c r="K454" s="290"/>
      <c r="L454" s="290"/>
      <c r="M454" s="290"/>
      <c r="N454" s="290"/>
      <c r="O454" s="290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  <c r="AA454" s="274"/>
    </row>
    <row r="455" spans="1:27" ht="19.5">
      <c r="A455" s="288"/>
      <c r="B455" s="274"/>
      <c r="C455" s="289"/>
      <c r="D455" s="274"/>
      <c r="E455" s="274"/>
      <c r="F455" s="274"/>
      <c r="G455" s="274"/>
      <c r="H455" s="274"/>
      <c r="I455" s="274"/>
      <c r="J455" s="274"/>
      <c r="K455" s="290"/>
      <c r="L455" s="290"/>
      <c r="M455" s="290"/>
      <c r="N455" s="290"/>
      <c r="O455" s="290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  <c r="AA455" s="274"/>
    </row>
    <row r="456" spans="1:27" ht="19.5">
      <c r="A456" s="288"/>
      <c r="B456" s="274"/>
      <c r="C456" s="289"/>
      <c r="D456" s="274"/>
      <c r="E456" s="274"/>
      <c r="F456" s="274"/>
      <c r="G456" s="274"/>
      <c r="H456" s="274"/>
      <c r="I456" s="274"/>
      <c r="J456" s="274"/>
      <c r="K456" s="290"/>
      <c r="L456" s="290"/>
      <c r="M456" s="290"/>
      <c r="N456" s="290"/>
      <c r="O456" s="290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  <c r="AA456" s="274"/>
    </row>
    <row r="457" spans="1:27" ht="19.5">
      <c r="A457" s="288"/>
      <c r="B457" s="274"/>
      <c r="C457" s="289"/>
      <c r="D457" s="274"/>
      <c r="E457" s="274"/>
      <c r="F457" s="274"/>
      <c r="G457" s="274"/>
      <c r="H457" s="274"/>
      <c r="I457" s="274"/>
      <c r="J457" s="274"/>
      <c r="K457" s="290"/>
      <c r="L457" s="290"/>
      <c r="M457" s="290"/>
      <c r="N457" s="290"/>
      <c r="O457" s="290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  <c r="AA457" s="274"/>
    </row>
    <row r="458" spans="1:27" ht="19.5">
      <c r="A458" s="288"/>
      <c r="B458" s="274"/>
      <c r="C458" s="289"/>
      <c r="D458" s="274"/>
      <c r="E458" s="274"/>
      <c r="F458" s="274"/>
      <c r="G458" s="274"/>
      <c r="H458" s="274"/>
      <c r="I458" s="274"/>
      <c r="J458" s="274"/>
      <c r="K458" s="290"/>
      <c r="L458" s="290"/>
      <c r="M458" s="290"/>
      <c r="N458" s="290"/>
      <c r="O458" s="290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  <c r="AA458" s="274"/>
    </row>
    <row r="459" spans="1:27" ht="19.5">
      <c r="A459" s="288"/>
      <c r="B459" s="274"/>
      <c r="C459" s="289"/>
      <c r="D459" s="274"/>
      <c r="E459" s="274"/>
      <c r="F459" s="274"/>
      <c r="G459" s="274"/>
      <c r="H459" s="274"/>
      <c r="I459" s="274"/>
      <c r="J459" s="274"/>
      <c r="K459" s="290"/>
      <c r="L459" s="290"/>
      <c r="M459" s="290"/>
      <c r="N459" s="290"/>
      <c r="O459" s="290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  <c r="AA459" s="274"/>
    </row>
    <row r="460" spans="1:27" ht="19.5">
      <c r="A460" s="288"/>
      <c r="B460" s="274"/>
      <c r="C460" s="289"/>
      <c r="D460" s="274"/>
      <c r="E460" s="274"/>
      <c r="F460" s="274"/>
      <c r="G460" s="274"/>
      <c r="H460" s="274"/>
      <c r="I460" s="274"/>
      <c r="J460" s="274"/>
      <c r="K460" s="290"/>
      <c r="L460" s="290"/>
      <c r="M460" s="290"/>
      <c r="N460" s="290"/>
      <c r="O460" s="290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  <c r="AA460" s="274"/>
    </row>
    <row r="461" spans="1:27" ht="19.5">
      <c r="A461" s="288"/>
      <c r="B461" s="274"/>
      <c r="C461" s="289"/>
      <c r="D461" s="274"/>
      <c r="E461" s="274"/>
      <c r="F461" s="274"/>
      <c r="G461" s="274"/>
      <c r="H461" s="274"/>
      <c r="I461" s="274"/>
      <c r="J461" s="274"/>
      <c r="K461" s="290"/>
      <c r="L461" s="290"/>
      <c r="M461" s="290"/>
      <c r="N461" s="290"/>
      <c r="O461" s="290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  <c r="AA461" s="274"/>
    </row>
    <row r="462" spans="1:27" ht="19.5">
      <c r="A462" s="288"/>
      <c r="B462" s="274"/>
      <c r="C462" s="289"/>
      <c r="D462" s="274"/>
      <c r="E462" s="274"/>
      <c r="F462" s="274"/>
      <c r="G462" s="274"/>
      <c r="H462" s="274"/>
      <c r="I462" s="274"/>
      <c r="J462" s="274"/>
      <c r="K462" s="290"/>
      <c r="L462" s="290"/>
      <c r="M462" s="290"/>
      <c r="N462" s="290"/>
      <c r="O462" s="290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  <c r="AA462" s="274"/>
    </row>
    <row r="463" spans="1:27" ht="19.5">
      <c r="A463" s="288"/>
      <c r="B463" s="274"/>
      <c r="C463" s="289"/>
      <c r="D463" s="274"/>
      <c r="E463" s="274"/>
      <c r="F463" s="274"/>
      <c r="G463" s="274"/>
      <c r="H463" s="274"/>
      <c r="I463" s="274"/>
      <c r="J463" s="274"/>
      <c r="K463" s="290"/>
      <c r="L463" s="290"/>
      <c r="M463" s="290"/>
      <c r="N463" s="290"/>
      <c r="O463" s="290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  <c r="AA463" s="274"/>
    </row>
    <row r="464" spans="1:27" ht="19.5">
      <c r="A464" s="288"/>
      <c r="B464" s="274"/>
      <c r="C464" s="289"/>
      <c r="D464" s="274"/>
      <c r="E464" s="274"/>
      <c r="F464" s="274"/>
      <c r="G464" s="274"/>
      <c r="H464" s="274"/>
      <c r="I464" s="274"/>
      <c r="J464" s="274"/>
      <c r="K464" s="290"/>
      <c r="L464" s="290"/>
      <c r="M464" s="290"/>
      <c r="N464" s="290"/>
      <c r="O464" s="290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  <c r="AA464" s="274"/>
    </row>
    <row r="465" spans="1:27" ht="19.5">
      <c r="A465" s="288"/>
      <c r="B465" s="274"/>
      <c r="C465" s="289"/>
      <c r="D465" s="274"/>
      <c r="E465" s="274"/>
      <c r="F465" s="274"/>
      <c r="G465" s="274"/>
      <c r="H465" s="274"/>
      <c r="I465" s="274"/>
      <c r="J465" s="274"/>
      <c r="K465" s="290"/>
      <c r="L465" s="290"/>
      <c r="M465" s="290"/>
      <c r="N465" s="290"/>
      <c r="O465" s="290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  <c r="AA465" s="274"/>
    </row>
    <row r="466" spans="1:27" ht="19.5">
      <c r="A466" s="288"/>
      <c r="B466" s="274"/>
      <c r="C466" s="289"/>
      <c r="D466" s="274"/>
      <c r="E466" s="274"/>
      <c r="F466" s="274"/>
      <c r="G466" s="274"/>
      <c r="H466" s="274"/>
      <c r="I466" s="274"/>
      <c r="J466" s="274"/>
      <c r="K466" s="290"/>
      <c r="L466" s="290"/>
      <c r="M466" s="290"/>
      <c r="N466" s="290"/>
      <c r="O466" s="290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  <c r="AA466" s="274"/>
    </row>
    <row r="467" spans="1:27" ht="19.5">
      <c r="A467" s="288"/>
      <c r="B467" s="274"/>
      <c r="C467" s="289"/>
      <c r="D467" s="274"/>
      <c r="E467" s="274"/>
      <c r="F467" s="274"/>
      <c r="G467" s="274"/>
      <c r="H467" s="274"/>
      <c r="I467" s="274"/>
      <c r="J467" s="274"/>
      <c r="K467" s="290"/>
      <c r="L467" s="290"/>
      <c r="M467" s="290"/>
      <c r="N467" s="290"/>
      <c r="O467" s="290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  <c r="AA467" s="274"/>
    </row>
    <row r="468" spans="1:27" ht="19.5">
      <c r="A468" s="288"/>
      <c r="B468" s="274"/>
      <c r="C468" s="289"/>
      <c r="D468" s="274"/>
      <c r="E468" s="274"/>
      <c r="F468" s="274"/>
      <c r="G468" s="274"/>
      <c r="H468" s="274"/>
      <c r="I468" s="274"/>
      <c r="J468" s="274"/>
      <c r="K468" s="290"/>
      <c r="L468" s="290"/>
      <c r="M468" s="290"/>
      <c r="N468" s="290"/>
      <c r="O468" s="290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  <c r="AA468" s="274"/>
    </row>
    <row r="469" spans="1:27" ht="19.5">
      <c r="A469" s="288"/>
      <c r="B469" s="274"/>
      <c r="C469" s="289"/>
      <c r="D469" s="274"/>
      <c r="E469" s="274"/>
      <c r="F469" s="274"/>
      <c r="G469" s="274"/>
      <c r="H469" s="274"/>
      <c r="I469" s="274"/>
      <c r="J469" s="274"/>
      <c r="K469" s="290"/>
      <c r="L469" s="290"/>
      <c r="M469" s="290"/>
      <c r="N469" s="290"/>
      <c r="O469" s="290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  <c r="AA469" s="274"/>
    </row>
    <row r="470" spans="1:27" ht="19.5">
      <c r="A470" s="288"/>
      <c r="B470" s="274"/>
      <c r="C470" s="289"/>
      <c r="D470" s="274"/>
      <c r="E470" s="274"/>
      <c r="F470" s="274"/>
      <c r="G470" s="274"/>
      <c r="H470" s="274"/>
      <c r="I470" s="274"/>
      <c r="J470" s="274"/>
      <c r="K470" s="290"/>
      <c r="L470" s="290"/>
      <c r="M470" s="290"/>
      <c r="N470" s="290"/>
      <c r="O470" s="290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  <c r="AA470" s="274"/>
    </row>
    <row r="471" spans="1:27" ht="19.5">
      <c r="A471" s="288"/>
      <c r="B471" s="274"/>
      <c r="C471" s="289"/>
      <c r="D471" s="274"/>
      <c r="E471" s="274"/>
      <c r="F471" s="274"/>
      <c r="G471" s="274"/>
      <c r="H471" s="274"/>
      <c r="I471" s="274"/>
      <c r="J471" s="274"/>
      <c r="K471" s="290"/>
      <c r="L471" s="290"/>
      <c r="M471" s="290"/>
      <c r="N471" s="290"/>
      <c r="O471" s="290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  <c r="AA471" s="274"/>
    </row>
    <row r="472" spans="1:27" ht="19.5">
      <c r="A472" s="288"/>
      <c r="B472" s="274"/>
      <c r="C472" s="289"/>
      <c r="D472" s="274"/>
      <c r="E472" s="274"/>
      <c r="F472" s="274"/>
      <c r="G472" s="274"/>
      <c r="H472" s="274"/>
      <c r="I472" s="274"/>
      <c r="J472" s="274"/>
      <c r="K472" s="290"/>
      <c r="L472" s="290"/>
      <c r="M472" s="290"/>
      <c r="N472" s="290"/>
      <c r="O472" s="290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  <c r="AA472" s="274"/>
    </row>
    <row r="473" spans="1:27" ht="19.5">
      <c r="A473" s="288"/>
      <c r="B473" s="274"/>
      <c r="C473" s="289"/>
      <c r="D473" s="274"/>
      <c r="E473" s="274"/>
      <c r="F473" s="274"/>
      <c r="G473" s="274"/>
      <c r="H473" s="274"/>
      <c r="I473" s="274"/>
      <c r="J473" s="274"/>
      <c r="K473" s="290"/>
      <c r="L473" s="290"/>
      <c r="M473" s="290"/>
      <c r="N473" s="290"/>
      <c r="O473" s="290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  <c r="AA473" s="274"/>
    </row>
    <row r="474" spans="1:27" ht="19.5">
      <c r="A474" s="288"/>
      <c r="B474" s="274"/>
      <c r="C474" s="289"/>
      <c r="D474" s="274"/>
      <c r="E474" s="274"/>
      <c r="F474" s="274"/>
      <c r="G474" s="274"/>
      <c r="H474" s="274"/>
      <c r="I474" s="274"/>
      <c r="J474" s="274"/>
      <c r="K474" s="290"/>
      <c r="L474" s="290"/>
      <c r="M474" s="290"/>
      <c r="N474" s="290"/>
      <c r="O474" s="290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  <c r="AA474" s="274"/>
    </row>
    <row r="475" spans="1:27" ht="19.5">
      <c r="A475" s="288"/>
      <c r="B475" s="274"/>
      <c r="C475" s="289"/>
      <c r="D475" s="274"/>
      <c r="E475" s="274"/>
      <c r="F475" s="274"/>
      <c r="G475" s="274"/>
      <c r="H475" s="274"/>
      <c r="I475" s="274"/>
      <c r="J475" s="274"/>
      <c r="K475" s="290"/>
      <c r="L475" s="290"/>
      <c r="M475" s="290"/>
      <c r="N475" s="290"/>
      <c r="O475" s="290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  <c r="AA475" s="274"/>
    </row>
    <row r="476" spans="1:27" ht="19.5">
      <c r="A476" s="288"/>
      <c r="B476" s="274"/>
      <c r="C476" s="289"/>
      <c r="D476" s="274"/>
      <c r="E476" s="274"/>
      <c r="F476" s="274"/>
      <c r="G476" s="274"/>
      <c r="H476" s="274"/>
      <c r="I476" s="274"/>
      <c r="J476" s="274"/>
      <c r="K476" s="290"/>
      <c r="L476" s="290"/>
      <c r="M476" s="290"/>
      <c r="N476" s="290"/>
      <c r="O476" s="290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  <c r="AA476" s="274"/>
    </row>
    <row r="477" spans="1:27" ht="19.5">
      <c r="A477" s="288"/>
      <c r="B477" s="274"/>
      <c r="C477" s="289"/>
      <c r="D477" s="274"/>
      <c r="E477" s="274"/>
      <c r="F477" s="274"/>
      <c r="G477" s="274"/>
      <c r="H477" s="274"/>
      <c r="I477" s="274"/>
      <c r="J477" s="274"/>
      <c r="K477" s="290"/>
      <c r="L477" s="290"/>
      <c r="M477" s="290"/>
      <c r="N477" s="290"/>
      <c r="O477" s="290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  <c r="AA477" s="274"/>
    </row>
    <row r="478" spans="1:27" ht="19.5">
      <c r="A478" s="288"/>
      <c r="B478" s="274"/>
      <c r="C478" s="289"/>
      <c r="D478" s="274"/>
      <c r="E478" s="274"/>
      <c r="F478" s="274"/>
      <c r="G478" s="274"/>
      <c r="H478" s="274"/>
      <c r="I478" s="274"/>
      <c r="J478" s="274"/>
      <c r="K478" s="290"/>
      <c r="L478" s="290"/>
      <c r="M478" s="290"/>
      <c r="N478" s="290"/>
      <c r="O478" s="290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  <c r="AA478" s="274"/>
    </row>
    <row r="479" spans="1:27" ht="19.5">
      <c r="A479" s="288"/>
      <c r="B479" s="274"/>
      <c r="C479" s="289"/>
      <c r="D479" s="274"/>
      <c r="E479" s="274"/>
      <c r="F479" s="274"/>
      <c r="G479" s="274"/>
      <c r="H479" s="274"/>
      <c r="I479" s="274"/>
      <c r="J479" s="274"/>
      <c r="K479" s="290"/>
      <c r="L479" s="290"/>
      <c r="M479" s="290"/>
      <c r="N479" s="290"/>
      <c r="O479" s="290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  <c r="AA479" s="274"/>
    </row>
    <row r="480" spans="1:27" ht="19.5">
      <c r="A480" s="288"/>
      <c r="B480" s="274"/>
      <c r="C480" s="289"/>
      <c r="D480" s="274"/>
      <c r="E480" s="274"/>
      <c r="F480" s="274"/>
      <c r="G480" s="274"/>
      <c r="H480" s="274"/>
      <c r="I480" s="274"/>
      <c r="J480" s="274"/>
      <c r="K480" s="290"/>
      <c r="L480" s="290"/>
      <c r="M480" s="290"/>
      <c r="N480" s="290"/>
      <c r="O480" s="290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  <c r="AA480" s="274"/>
    </row>
    <row r="481" spans="1:27" ht="19.5">
      <c r="A481" s="288"/>
      <c r="B481" s="274"/>
      <c r="C481" s="289"/>
      <c r="D481" s="274"/>
      <c r="E481" s="274"/>
      <c r="F481" s="274"/>
      <c r="G481" s="274"/>
      <c r="H481" s="274"/>
      <c r="I481" s="274"/>
      <c r="J481" s="274"/>
      <c r="K481" s="290"/>
      <c r="L481" s="290"/>
      <c r="M481" s="290"/>
      <c r="N481" s="290"/>
      <c r="O481" s="290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  <c r="AA481" s="274"/>
    </row>
    <row r="482" spans="1:27" ht="19.5">
      <c r="A482" s="288"/>
      <c r="B482" s="274"/>
      <c r="C482" s="289"/>
      <c r="D482" s="274"/>
      <c r="E482" s="274"/>
      <c r="F482" s="274"/>
      <c r="G482" s="274"/>
      <c r="H482" s="274"/>
      <c r="I482" s="274"/>
      <c r="J482" s="274"/>
      <c r="K482" s="290"/>
      <c r="L482" s="290"/>
      <c r="M482" s="290"/>
      <c r="N482" s="290"/>
      <c r="O482" s="290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</row>
    <row r="483" spans="1:27" ht="19.5">
      <c r="A483" s="288"/>
      <c r="B483" s="274"/>
      <c r="C483" s="289"/>
      <c r="D483" s="274"/>
      <c r="E483" s="274"/>
      <c r="F483" s="274"/>
      <c r="G483" s="274"/>
      <c r="H483" s="274"/>
      <c r="I483" s="274"/>
      <c r="J483" s="274"/>
      <c r="K483" s="290"/>
      <c r="L483" s="290"/>
      <c r="M483" s="290"/>
      <c r="N483" s="290"/>
      <c r="O483" s="290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</row>
    <row r="484" spans="1:27" ht="19.5">
      <c r="A484" s="288"/>
      <c r="B484" s="274"/>
      <c r="C484" s="289"/>
      <c r="D484" s="274"/>
      <c r="E484" s="274"/>
      <c r="F484" s="274"/>
      <c r="G484" s="274"/>
      <c r="H484" s="274"/>
      <c r="I484" s="274"/>
      <c r="J484" s="274"/>
      <c r="K484" s="290"/>
      <c r="L484" s="290"/>
      <c r="M484" s="290"/>
      <c r="N484" s="290"/>
      <c r="O484" s="290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</row>
    <row r="485" spans="1:27" ht="19.5">
      <c r="A485" s="288"/>
      <c r="B485" s="274"/>
      <c r="C485" s="289"/>
      <c r="D485" s="274"/>
      <c r="E485" s="274"/>
      <c r="F485" s="274"/>
      <c r="G485" s="274"/>
      <c r="H485" s="274"/>
      <c r="I485" s="274"/>
      <c r="J485" s="274"/>
      <c r="K485" s="290"/>
      <c r="L485" s="290"/>
      <c r="M485" s="290"/>
      <c r="N485" s="290"/>
      <c r="O485" s="290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</row>
    <row r="486" spans="1:27" ht="19.5">
      <c r="A486" s="288"/>
      <c r="B486" s="274"/>
      <c r="C486" s="289"/>
      <c r="D486" s="274"/>
      <c r="E486" s="274"/>
      <c r="F486" s="274"/>
      <c r="G486" s="274"/>
      <c r="H486" s="274"/>
      <c r="I486" s="274"/>
      <c r="J486" s="274"/>
      <c r="K486" s="290"/>
      <c r="L486" s="290"/>
      <c r="M486" s="290"/>
      <c r="N486" s="290"/>
      <c r="O486" s="290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  <c r="AA486" s="274"/>
    </row>
    <row r="487" spans="1:27" ht="19.5">
      <c r="A487" s="288"/>
      <c r="B487" s="274"/>
      <c r="C487" s="289"/>
      <c r="D487" s="274"/>
      <c r="E487" s="274"/>
      <c r="F487" s="274"/>
      <c r="G487" s="274"/>
      <c r="H487" s="274"/>
      <c r="I487" s="274"/>
      <c r="J487" s="274"/>
      <c r="K487" s="290"/>
      <c r="L487" s="290"/>
      <c r="M487" s="290"/>
      <c r="N487" s="290"/>
      <c r="O487" s="290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  <c r="AA487" s="274"/>
    </row>
    <row r="488" spans="1:27" ht="19.5">
      <c r="A488" s="288"/>
      <c r="B488" s="274"/>
      <c r="C488" s="289"/>
      <c r="D488" s="274"/>
      <c r="E488" s="274"/>
      <c r="F488" s="274"/>
      <c r="G488" s="274"/>
      <c r="H488" s="274"/>
      <c r="I488" s="274"/>
      <c r="J488" s="274"/>
      <c r="K488" s="290"/>
      <c r="L488" s="290"/>
      <c r="M488" s="290"/>
      <c r="N488" s="290"/>
      <c r="O488" s="290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  <c r="AA488" s="274"/>
    </row>
    <row r="489" spans="1:27" ht="19.5">
      <c r="A489" s="288"/>
      <c r="B489" s="274"/>
      <c r="C489" s="289"/>
      <c r="D489" s="274"/>
      <c r="E489" s="274"/>
      <c r="F489" s="274"/>
      <c r="G489" s="274"/>
      <c r="H489" s="274"/>
      <c r="I489" s="274"/>
      <c r="J489" s="274"/>
      <c r="K489" s="290"/>
      <c r="L489" s="290"/>
      <c r="M489" s="290"/>
      <c r="N489" s="290"/>
      <c r="O489" s="290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  <c r="AA489" s="274"/>
    </row>
    <row r="490" spans="1:27" ht="19.5">
      <c r="A490" s="288"/>
      <c r="B490" s="274"/>
      <c r="C490" s="289"/>
      <c r="D490" s="274"/>
      <c r="E490" s="274"/>
      <c r="F490" s="274"/>
      <c r="G490" s="274"/>
      <c r="H490" s="274"/>
      <c r="I490" s="274"/>
      <c r="J490" s="274"/>
      <c r="K490" s="290"/>
      <c r="L490" s="290"/>
      <c r="M490" s="290"/>
      <c r="N490" s="290"/>
      <c r="O490" s="290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  <c r="AA490" s="274"/>
    </row>
    <row r="491" spans="1:27" ht="19.5">
      <c r="A491" s="288"/>
      <c r="B491" s="274"/>
      <c r="C491" s="289"/>
      <c r="D491" s="274"/>
      <c r="E491" s="274"/>
      <c r="F491" s="274"/>
      <c r="G491" s="274"/>
      <c r="H491" s="274"/>
      <c r="I491" s="274"/>
      <c r="J491" s="274"/>
      <c r="K491" s="290"/>
      <c r="L491" s="290"/>
      <c r="M491" s="290"/>
      <c r="N491" s="290"/>
      <c r="O491" s="290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  <c r="AA491" s="274"/>
    </row>
    <row r="492" spans="1:27" ht="19.5">
      <c r="A492" s="288"/>
      <c r="B492" s="274"/>
      <c r="C492" s="289"/>
      <c r="D492" s="274"/>
      <c r="E492" s="274"/>
      <c r="F492" s="274"/>
      <c r="G492" s="274"/>
      <c r="H492" s="274"/>
      <c r="I492" s="274"/>
      <c r="J492" s="274"/>
      <c r="K492" s="290"/>
      <c r="L492" s="290"/>
      <c r="M492" s="290"/>
      <c r="N492" s="290"/>
      <c r="O492" s="290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  <c r="AA492" s="274"/>
    </row>
    <row r="493" spans="1:27" ht="19.5">
      <c r="A493" s="288"/>
      <c r="B493" s="274"/>
      <c r="C493" s="289"/>
      <c r="D493" s="274"/>
      <c r="E493" s="274"/>
      <c r="F493" s="274"/>
      <c r="G493" s="274"/>
      <c r="H493" s="274"/>
      <c r="I493" s="274"/>
      <c r="J493" s="274"/>
      <c r="K493" s="290"/>
      <c r="L493" s="290"/>
      <c r="M493" s="290"/>
      <c r="N493" s="290"/>
      <c r="O493" s="290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  <c r="AA493" s="274"/>
    </row>
    <row r="494" spans="1:27" ht="19.5">
      <c r="A494" s="288"/>
      <c r="B494" s="274"/>
      <c r="C494" s="289"/>
      <c r="D494" s="274"/>
      <c r="E494" s="274"/>
      <c r="F494" s="274"/>
      <c r="G494" s="274"/>
      <c r="H494" s="274"/>
      <c r="I494" s="274"/>
      <c r="J494" s="274"/>
      <c r="K494" s="290"/>
      <c r="L494" s="290"/>
      <c r="M494" s="290"/>
      <c r="N494" s="290"/>
      <c r="O494" s="290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  <c r="AA494" s="274"/>
    </row>
    <row r="495" spans="1:27" ht="19.5">
      <c r="A495" s="288"/>
      <c r="B495" s="274"/>
      <c r="C495" s="289"/>
      <c r="D495" s="274"/>
      <c r="E495" s="274"/>
      <c r="F495" s="274"/>
      <c r="G495" s="274"/>
      <c r="H495" s="274"/>
      <c r="I495" s="274"/>
      <c r="J495" s="274"/>
      <c r="K495" s="290"/>
      <c r="L495" s="290"/>
      <c r="M495" s="290"/>
      <c r="N495" s="290"/>
      <c r="O495" s="290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  <c r="AA495" s="274"/>
    </row>
    <row r="496" spans="1:27" ht="19.5">
      <c r="A496" s="288"/>
      <c r="B496" s="274"/>
      <c r="C496" s="289"/>
      <c r="D496" s="274"/>
      <c r="E496" s="274"/>
      <c r="F496" s="274"/>
      <c r="G496" s="274"/>
      <c r="H496" s="274"/>
      <c r="I496" s="274"/>
      <c r="J496" s="274"/>
      <c r="K496" s="290"/>
      <c r="L496" s="290"/>
      <c r="M496" s="290"/>
      <c r="N496" s="290"/>
      <c r="O496" s="290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  <c r="AA496" s="274"/>
    </row>
    <row r="497" spans="1:27" ht="19.5">
      <c r="A497" s="288"/>
      <c r="B497" s="274"/>
      <c r="C497" s="289"/>
      <c r="D497" s="274"/>
      <c r="E497" s="274"/>
      <c r="F497" s="274"/>
      <c r="G497" s="274"/>
      <c r="H497" s="274"/>
      <c r="I497" s="274"/>
      <c r="J497" s="274"/>
      <c r="K497" s="290"/>
      <c r="L497" s="290"/>
      <c r="M497" s="290"/>
      <c r="N497" s="290"/>
      <c r="O497" s="290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  <c r="AA497" s="274"/>
    </row>
    <row r="498" spans="1:27" ht="19.5">
      <c r="A498" s="288"/>
      <c r="B498" s="274"/>
      <c r="C498" s="289"/>
      <c r="D498" s="274"/>
      <c r="E498" s="274"/>
      <c r="F498" s="274"/>
      <c r="G498" s="274"/>
      <c r="H498" s="274"/>
      <c r="I498" s="274"/>
      <c r="J498" s="274"/>
      <c r="K498" s="290"/>
      <c r="L498" s="290"/>
      <c r="M498" s="290"/>
      <c r="N498" s="290"/>
      <c r="O498" s="290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  <c r="AA498" s="274"/>
    </row>
    <row r="499" spans="1:27" ht="19.5">
      <c r="A499" s="288"/>
      <c r="B499" s="274"/>
      <c r="C499" s="289"/>
      <c r="D499" s="274"/>
      <c r="E499" s="274"/>
      <c r="F499" s="274"/>
      <c r="G499" s="274"/>
      <c r="H499" s="274"/>
      <c r="I499" s="274"/>
      <c r="J499" s="274"/>
      <c r="K499" s="290"/>
      <c r="L499" s="290"/>
      <c r="M499" s="290"/>
      <c r="N499" s="290"/>
      <c r="O499" s="290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  <c r="AA499" s="274"/>
    </row>
    <row r="500" spans="1:27" ht="19.5">
      <c r="A500" s="288"/>
      <c r="B500" s="274"/>
      <c r="C500" s="289"/>
      <c r="D500" s="274"/>
      <c r="E500" s="274"/>
      <c r="F500" s="274"/>
      <c r="G500" s="274"/>
      <c r="H500" s="274"/>
      <c r="I500" s="274"/>
      <c r="J500" s="274"/>
      <c r="K500" s="290"/>
      <c r="L500" s="290"/>
      <c r="M500" s="290"/>
      <c r="N500" s="290"/>
      <c r="O500" s="290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  <c r="AA500" s="274"/>
    </row>
    <row r="501" spans="1:27" ht="19.5">
      <c r="A501" s="288"/>
      <c r="B501" s="274"/>
      <c r="C501" s="289"/>
      <c r="D501" s="274"/>
      <c r="E501" s="274"/>
      <c r="F501" s="274"/>
      <c r="G501" s="274"/>
      <c r="H501" s="274"/>
      <c r="I501" s="274"/>
      <c r="J501" s="274"/>
      <c r="K501" s="290"/>
      <c r="L501" s="290"/>
      <c r="M501" s="290"/>
      <c r="N501" s="290"/>
      <c r="O501" s="290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  <c r="AA501" s="274"/>
    </row>
    <row r="502" spans="1:27" ht="19.5">
      <c r="A502" s="288"/>
      <c r="B502" s="274"/>
      <c r="C502" s="289"/>
      <c r="D502" s="274"/>
      <c r="E502" s="274"/>
      <c r="F502" s="274"/>
      <c r="G502" s="274"/>
      <c r="H502" s="274"/>
      <c r="I502" s="274"/>
      <c r="J502" s="274"/>
      <c r="K502" s="290"/>
      <c r="L502" s="290"/>
      <c r="M502" s="290"/>
      <c r="N502" s="290"/>
      <c r="O502" s="290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  <c r="AA502" s="274"/>
    </row>
    <row r="503" spans="1:27" ht="19.5">
      <c r="A503" s="288"/>
      <c r="B503" s="274"/>
      <c r="C503" s="289"/>
      <c r="D503" s="274"/>
      <c r="E503" s="274"/>
      <c r="F503" s="274"/>
      <c r="G503" s="274"/>
      <c r="H503" s="274"/>
      <c r="I503" s="274"/>
      <c r="J503" s="274"/>
      <c r="K503" s="290"/>
      <c r="L503" s="290"/>
      <c r="M503" s="290"/>
      <c r="N503" s="290"/>
      <c r="O503" s="290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  <c r="AA503" s="274"/>
    </row>
    <row r="504" spans="1:27" ht="19.5">
      <c r="A504" s="288"/>
      <c r="B504" s="274"/>
      <c r="C504" s="289"/>
      <c r="D504" s="274"/>
      <c r="E504" s="274"/>
      <c r="F504" s="274"/>
      <c r="G504" s="274"/>
      <c r="H504" s="274"/>
      <c r="I504" s="274"/>
      <c r="J504" s="274"/>
      <c r="K504" s="290"/>
      <c r="L504" s="290"/>
      <c r="M504" s="290"/>
      <c r="N504" s="290"/>
      <c r="O504" s="290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  <c r="AA504" s="274"/>
    </row>
    <row r="505" spans="1:27" ht="19.5">
      <c r="A505" s="288"/>
      <c r="B505" s="274"/>
      <c r="C505" s="289"/>
      <c r="D505" s="274"/>
      <c r="E505" s="274"/>
      <c r="F505" s="274"/>
      <c r="G505" s="274"/>
      <c r="H505" s="274"/>
      <c r="I505" s="274"/>
      <c r="J505" s="274"/>
      <c r="K505" s="290"/>
      <c r="L505" s="290"/>
      <c r="M505" s="290"/>
      <c r="N505" s="290"/>
      <c r="O505" s="290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  <c r="AA505" s="274"/>
    </row>
    <row r="506" spans="1:27" ht="19.5">
      <c r="A506" s="288"/>
      <c r="B506" s="274"/>
      <c r="C506" s="289"/>
      <c r="D506" s="274"/>
      <c r="E506" s="274"/>
      <c r="F506" s="274"/>
      <c r="G506" s="274"/>
      <c r="H506" s="274"/>
      <c r="I506" s="274"/>
      <c r="J506" s="274"/>
      <c r="K506" s="290"/>
      <c r="L506" s="290"/>
      <c r="M506" s="290"/>
      <c r="N506" s="290"/>
      <c r="O506" s="290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  <c r="AA506" s="274"/>
    </row>
    <row r="507" spans="1:27" ht="19.5">
      <c r="A507" s="288"/>
      <c r="B507" s="274"/>
      <c r="C507" s="289"/>
      <c r="D507" s="274"/>
      <c r="E507" s="274"/>
      <c r="F507" s="274"/>
      <c r="G507" s="274"/>
      <c r="H507" s="274"/>
      <c r="I507" s="274"/>
      <c r="J507" s="274"/>
      <c r="K507" s="290"/>
      <c r="L507" s="290"/>
      <c r="M507" s="290"/>
      <c r="N507" s="290"/>
      <c r="O507" s="290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  <c r="AA507" s="274"/>
    </row>
    <row r="508" spans="1:27" ht="19.5">
      <c r="A508" s="288"/>
      <c r="B508" s="274"/>
      <c r="C508" s="289"/>
      <c r="D508" s="274"/>
      <c r="E508" s="274"/>
      <c r="F508" s="274"/>
      <c r="G508" s="274"/>
      <c r="H508" s="274"/>
      <c r="I508" s="274"/>
      <c r="J508" s="274"/>
      <c r="K508" s="290"/>
      <c r="L508" s="290"/>
      <c r="M508" s="290"/>
      <c r="N508" s="290"/>
      <c r="O508" s="290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  <c r="AA508" s="274"/>
    </row>
    <row r="509" spans="1:27" ht="19.5">
      <c r="A509" s="288"/>
      <c r="B509" s="274"/>
      <c r="C509" s="289"/>
      <c r="D509" s="274"/>
      <c r="E509" s="274"/>
      <c r="F509" s="274"/>
      <c r="G509" s="274"/>
      <c r="H509" s="274"/>
      <c r="I509" s="274"/>
      <c r="J509" s="274"/>
      <c r="K509" s="290"/>
      <c r="L509" s="290"/>
      <c r="M509" s="290"/>
      <c r="N509" s="290"/>
      <c r="O509" s="290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  <c r="AA509" s="274"/>
    </row>
    <row r="510" spans="1:27" ht="19.5">
      <c r="A510" s="288"/>
      <c r="B510" s="274"/>
      <c r="C510" s="289"/>
      <c r="D510" s="274"/>
      <c r="E510" s="274"/>
      <c r="F510" s="274"/>
      <c r="G510" s="274"/>
      <c r="H510" s="274"/>
      <c r="I510" s="274"/>
      <c r="J510" s="274"/>
      <c r="K510" s="290"/>
      <c r="L510" s="290"/>
      <c r="M510" s="290"/>
      <c r="N510" s="290"/>
      <c r="O510" s="290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  <c r="AA510" s="274"/>
    </row>
    <row r="511" spans="1:27" ht="19.5">
      <c r="A511" s="288"/>
      <c r="B511" s="274"/>
      <c r="C511" s="289"/>
      <c r="D511" s="274"/>
      <c r="E511" s="274"/>
      <c r="F511" s="274"/>
      <c r="G511" s="274"/>
      <c r="H511" s="274"/>
      <c r="I511" s="274"/>
      <c r="J511" s="274"/>
      <c r="K511" s="290"/>
      <c r="L511" s="290"/>
      <c r="M511" s="290"/>
      <c r="N511" s="290"/>
      <c r="O511" s="290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  <c r="AA511" s="274"/>
    </row>
    <row r="512" spans="1:27" ht="19.5">
      <c r="A512" s="288"/>
      <c r="B512" s="274"/>
      <c r="C512" s="289"/>
      <c r="D512" s="274"/>
      <c r="E512" s="274"/>
      <c r="F512" s="274"/>
      <c r="G512" s="274"/>
      <c r="H512" s="274"/>
      <c r="I512" s="274"/>
      <c r="J512" s="274"/>
      <c r="K512" s="290"/>
      <c r="L512" s="290"/>
      <c r="M512" s="290"/>
      <c r="N512" s="290"/>
      <c r="O512" s="290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  <c r="AA512" s="274"/>
    </row>
    <row r="513" spans="1:27" ht="19.5">
      <c r="A513" s="288"/>
      <c r="B513" s="274"/>
      <c r="C513" s="289"/>
      <c r="D513" s="274"/>
      <c r="E513" s="274"/>
      <c r="F513" s="274"/>
      <c r="G513" s="274"/>
      <c r="H513" s="274"/>
      <c r="I513" s="274"/>
      <c r="J513" s="274"/>
      <c r="K513" s="290"/>
      <c r="L513" s="290"/>
      <c r="M513" s="290"/>
      <c r="N513" s="290"/>
      <c r="O513" s="290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  <c r="AA513" s="274"/>
    </row>
    <row r="514" spans="1:27" ht="19.5">
      <c r="A514" s="288"/>
      <c r="B514" s="274"/>
      <c r="C514" s="289"/>
      <c r="D514" s="274"/>
      <c r="E514" s="274"/>
      <c r="F514" s="274"/>
      <c r="G514" s="274"/>
      <c r="H514" s="274"/>
      <c r="I514" s="274"/>
      <c r="J514" s="274"/>
      <c r="K514" s="290"/>
      <c r="L514" s="290"/>
      <c r="M514" s="290"/>
      <c r="N514" s="290"/>
      <c r="O514" s="290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  <c r="AA514" s="274"/>
    </row>
    <row r="515" spans="1:27" ht="19.5">
      <c r="A515" s="288"/>
      <c r="B515" s="274"/>
      <c r="C515" s="289"/>
      <c r="D515" s="274"/>
      <c r="E515" s="274"/>
      <c r="F515" s="274"/>
      <c r="G515" s="274"/>
      <c r="H515" s="274"/>
      <c r="I515" s="274"/>
      <c r="J515" s="274"/>
      <c r="K515" s="290"/>
      <c r="L515" s="290"/>
      <c r="M515" s="290"/>
      <c r="N515" s="290"/>
      <c r="O515" s="290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  <c r="AA515" s="274"/>
    </row>
    <row r="516" spans="1:27" ht="19.5">
      <c r="A516" s="288"/>
      <c r="B516" s="274"/>
      <c r="C516" s="289"/>
      <c r="D516" s="274"/>
      <c r="E516" s="274"/>
      <c r="F516" s="274"/>
      <c r="G516" s="274"/>
      <c r="H516" s="274"/>
      <c r="I516" s="274"/>
      <c r="J516" s="274"/>
      <c r="K516" s="290"/>
      <c r="L516" s="290"/>
      <c r="M516" s="290"/>
      <c r="N516" s="290"/>
      <c r="O516" s="290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  <c r="AA516" s="274"/>
    </row>
    <row r="517" spans="1:27" ht="19.5">
      <c r="A517" s="288"/>
      <c r="B517" s="274"/>
      <c r="C517" s="289"/>
      <c r="D517" s="274"/>
      <c r="E517" s="274"/>
      <c r="F517" s="274"/>
      <c r="G517" s="274"/>
      <c r="H517" s="274"/>
      <c r="I517" s="274"/>
      <c r="J517" s="274"/>
      <c r="K517" s="290"/>
      <c r="L517" s="290"/>
      <c r="M517" s="290"/>
      <c r="N517" s="290"/>
      <c r="O517" s="290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  <c r="AA517" s="274"/>
    </row>
    <row r="518" spans="1:27" ht="19.5">
      <c r="A518" s="288"/>
      <c r="B518" s="274"/>
      <c r="C518" s="289"/>
      <c r="D518" s="274"/>
      <c r="E518" s="274"/>
      <c r="F518" s="274"/>
      <c r="G518" s="274"/>
      <c r="H518" s="274"/>
      <c r="I518" s="274"/>
      <c r="J518" s="274"/>
      <c r="K518" s="290"/>
      <c r="L518" s="290"/>
      <c r="M518" s="290"/>
      <c r="N518" s="290"/>
      <c r="O518" s="290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  <c r="AA518" s="274"/>
    </row>
    <row r="519" spans="1:27" ht="19.5">
      <c r="A519" s="288"/>
      <c r="B519" s="274"/>
      <c r="C519" s="289"/>
      <c r="D519" s="274"/>
      <c r="E519" s="274"/>
      <c r="F519" s="274"/>
      <c r="G519" s="274"/>
      <c r="H519" s="274"/>
      <c r="I519" s="274"/>
      <c r="J519" s="274"/>
      <c r="K519" s="290"/>
      <c r="L519" s="290"/>
      <c r="M519" s="290"/>
      <c r="N519" s="290"/>
      <c r="O519" s="290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  <c r="AA519" s="274"/>
    </row>
    <row r="520" spans="1:27" ht="19.5">
      <c r="A520" s="288"/>
      <c r="B520" s="274"/>
      <c r="C520" s="289"/>
      <c r="D520" s="274"/>
      <c r="E520" s="274"/>
      <c r="F520" s="274"/>
      <c r="G520" s="274"/>
      <c r="H520" s="274"/>
      <c r="I520" s="274"/>
      <c r="J520" s="274"/>
      <c r="K520" s="290"/>
      <c r="L520" s="290"/>
      <c r="M520" s="290"/>
      <c r="N520" s="290"/>
      <c r="O520" s="290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  <c r="AA520" s="274"/>
    </row>
    <row r="521" spans="1:27" ht="19.5">
      <c r="A521" s="288"/>
      <c r="B521" s="274"/>
      <c r="C521" s="289"/>
      <c r="D521" s="274"/>
      <c r="E521" s="274"/>
      <c r="F521" s="274"/>
      <c r="G521" s="274"/>
      <c r="H521" s="274"/>
      <c r="I521" s="274"/>
      <c r="J521" s="274"/>
      <c r="K521" s="290"/>
      <c r="L521" s="290"/>
      <c r="M521" s="290"/>
      <c r="N521" s="290"/>
      <c r="O521" s="290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  <c r="AA521" s="274"/>
    </row>
    <row r="522" spans="1:27" ht="19.5">
      <c r="A522" s="288"/>
      <c r="B522" s="274"/>
      <c r="C522" s="289"/>
      <c r="D522" s="274"/>
      <c r="E522" s="274"/>
      <c r="F522" s="274"/>
      <c r="G522" s="274"/>
      <c r="H522" s="274"/>
      <c r="I522" s="274"/>
      <c r="J522" s="274"/>
      <c r="K522" s="290"/>
      <c r="L522" s="290"/>
      <c r="M522" s="290"/>
      <c r="N522" s="290"/>
      <c r="O522" s="290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  <c r="AA522" s="274"/>
    </row>
    <row r="523" spans="1:27" ht="19.5">
      <c r="A523" s="288"/>
      <c r="B523" s="274"/>
      <c r="C523" s="289"/>
      <c r="D523" s="274"/>
      <c r="E523" s="274"/>
      <c r="F523" s="274"/>
      <c r="G523" s="274"/>
      <c r="H523" s="274"/>
      <c r="I523" s="274"/>
      <c r="J523" s="274"/>
      <c r="K523" s="290"/>
      <c r="L523" s="290"/>
      <c r="M523" s="290"/>
      <c r="N523" s="290"/>
      <c r="O523" s="290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  <c r="AA523" s="274"/>
    </row>
    <row r="524" spans="1:27" ht="19.5">
      <c r="A524" s="288"/>
      <c r="B524" s="274"/>
      <c r="C524" s="289"/>
      <c r="D524" s="274"/>
      <c r="E524" s="274"/>
      <c r="F524" s="274"/>
      <c r="G524" s="274"/>
      <c r="H524" s="274"/>
      <c r="I524" s="274"/>
      <c r="J524" s="274"/>
      <c r="K524" s="290"/>
      <c r="L524" s="290"/>
      <c r="M524" s="290"/>
      <c r="N524" s="290"/>
      <c r="O524" s="290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  <c r="AA524" s="274"/>
    </row>
    <row r="525" spans="1:27" ht="19.5">
      <c r="A525" s="288"/>
      <c r="B525" s="274"/>
      <c r="C525" s="289"/>
      <c r="D525" s="274"/>
      <c r="E525" s="274"/>
      <c r="F525" s="274"/>
      <c r="G525" s="274"/>
      <c r="H525" s="274"/>
      <c r="I525" s="274"/>
      <c r="J525" s="274"/>
      <c r="K525" s="290"/>
      <c r="L525" s="290"/>
      <c r="M525" s="290"/>
      <c r="N525" s="290"/>
      <c r="O525" s="290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  <c r="AA525" s="274"/>
    </row>
    <row r="526" spans="1:27" ht="19.5">
      <c r="A526" s="288"/>
      <c r="B526" s="274"/>
      <c r="C526" s="289"/>
      <c r="D526" s="274"/>
      <c r="E526" s="274"/>
      <c r="F526" s="274"/>
      <c r="G526" s="274"/>
      <c r="H526" s="274"/>
      <c r="I526" s="274"/>
      <c r="J526" s="274"/>
      <c r="K526" s="290"/>
      <c r="L526" s="290"/>
      <c r="M526" s="290"/>
      <c r="N526" s="290"/>
      <c r="O526" s="290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  <c r="AA526" s="274"/>
    </row>
    <row r="527" spans="1:27" ht="19.5">
      <c r="A527" s="288"/>
      <c r="B527" s="274"/>
      <c r="C527" s="289"/>
      <c r="D527" s="274"/>
      <c r="E527" s="274"/>
      <c r="F527" s="274"/>
      <c r="G527" s="274"/>
      <c r="H527" s="274"/>
      <c r="I527" s="274"/>
      <c r="J527" s="274"/>
      <c r="K527" s="290"/>
      <c r="L527" s="290"/>
      <c r="M527" s="290"/>
      <c r="N527" s="290"/>
      <c r="O527" s="290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  <c r="AA527" s="274"/>
    </row>
    <row r="528" spans="1:27" ht="19.5">
      <c r="A528" s="288"/>
      <c r="B528" s="274"/>
      <c r="C528" s="289"/>
      <c r="D528" s="274"/>
      <c r="E528" s="274"/>
      <c r="F528" s="274"/>
      <c r="G528" s="274"/>
      <c r="H528" s="274"/>
      <c r="I528" s="274"/>
      <c r="J528" s="274"/>
      <c r="K528" s="290"/>
      <c r="L528" s="290"/>
      <c r="M528" s="290"/>
      <c r="N528" s="290"/>
      <c r="O528" s="290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  <c r="AA528" s="274"/>
    </row>
    <row r="529" spans="1:27" ht="19.5">
      <c r="A529" s="288"/>
      <c r="B529" s="274"/>
      <c r="C529" s="289"/>
      <c r="D529" s="274"/>
      <c r="E529" s="274"/>
      <c r="F529" s="274"/>
      <c r="G529" s="274"/>
      <c r="H529" s="274"/>
      <c r="I529" s="274"/>
      <c r="J529" s="274"/>
      <c r="K529" s="290"/>
      <c r="L529" s="290"/>
      <c r="M529" s="290"/>
      <c r="N529" s="290"/>
      <c r="O529" s="290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  <c r="AA529" s="274"/>
    </row>
    <row r="530" spans="1:27" ht="19.5">
      <c r="A530" s="288"/>
      <c r="B530" s="274"/>
      <c r="C530" s="289"/>
      <c r="D530" s="274"/>
      <c r="E530" s="274"/>
      <c r="F530" s="274"/>
      <c r="G530" s="274"/>
      <c r="H530" s="274"/>
      <c r="I530" s="274"/>
      <c r="J530" s="274"/>
      <c r="K530" s="290"/>
      <c r="L530" s="290"/>
      <c r="M530" s="290"/>
      <c r="N530" s="290"/>
      <c r="O530" s="290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  <c r="AA530" s="274"/>
    </row>
    <row r="531" spans="1:27" ht="19.5">
      <c r="A531" s="288"/>
      <c r="B531" s="274"/>
      <c r="C531" s="289"/>
      <c r="D531" s="274"/>
      <c r="E531" s="274"/>
      <c r="F531" s="274"/>
      <c r="G531" s="274"/>
      <c r="H531" s="274"/>
      <c r="I531" s="274"/>
      <c r="J531" s="274"/>
      <c r="K531" s="290"/>
      <c r="L531" s="290"/>
      <c r="M531" s="290"/>
      <c r="N531" s="290"/>
      <c r="O531" s="290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  <c r="AA531" s="274"/>
    </row>
    <row r="532" spans="1:27" ht="19.5">
      <c r="A532" s="288"/>
      <c r="B532" s="274"/>
      <c r="C532" s="289"/>
      <c r="D532" s="274"/>
      <c r="E532" s="274"/>
      <c r="F532" s="274"/>
      <c r="G532" s="274"/>
      <c r="H532" s="274"/>
      <c r="I532" s="274"/>
      <c r="J532" s="274"/>
      <c r="K532" s="290"/>
      <c r="L532" s="290"/>
      <c r="M532" s="290"/>
      <c r="N532" s="290"/>
      <c r="O532" s="290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  <c r="AA532" s="274"/>
    </row>
    <row r="533" spans="1:27" ht="19.5">
      <c r="A533" s="288"/>
      <c r="B533" s="274"/>
      <c r="C533" s="289"/>
      <c r="D533" s="274"/>
      <c r="E533" s="274"/>
      <c r="F533" s="274"/>
      <c r="G533" s="274"/>
      <c r="H533" s="274"/>
      <c r="I533" s="274"/>
      <c r="J533" s="274"/>
      <c r="K533" s="290"/>
      <c r="L533" s="290"/>
      <c r="M533" s="290"/>
      <c r="N533" s="290"/>
      <c r="O533" s="290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  <c r="AA533" s="274"/>
    </row>
    <row r="534" spans="1:27" ht="19.5">
      <c r="A534" s="288"/>
      <c r="B534" s="274"/>
      <c r="C534" s="289"/>
      <c r="D534" s="274"/>
      <c r="E534" s="274"/>
      <c r="F534" s="274"/>
      <c r="G534" s="274"/>
      <c r="H534" s="274"/>
      <c r="I534" s="274"/>
      <c r="J534" s="274"/>
      <c r="K534" s="290"/>
      <c r="L534" s="290"/>
      <c r="M534" s="290"/>
      <c r="N534" s="290"/>
      <c r="O534" s="290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  <c r="AA534" s="274"/>
    </row>
    <row r="535" spans="1:27" ht="19.5">
      <c r="A535" s="288"/>
      <c r="B535" s="274"/>
      <c r="C535" s="289"/>
      <c r="D535" s="274"/>
      <c r="E535" s="274"/>
      <c r="F535" s="274"/>
      <c r="G535" s="274"/>
      <c r="H535" s="274"/>
      <c r="I535" s="274"/>
      <c r="J535" s="274"/>
      <c r="K535" s="290"/>
      <c r="L535" s="290"/>
      <c r="M535" s="290"/>
      <c r="N535" s="290"/>
      <c r="O535" s="290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  <c r="AA535" s="274"/>
    </row>
    <row r="536" spans="1:27" ht="19.5">
      <c r="A536" s="288"/>
      <c r="B536" s="274"/>
      <c r="C536" s="289"/>
      <c r="D536" s="274"/>
      <c r="E536" s="274"/>
      <c r="F536" s="274"/>
      <c r="G536" s="274"/>
      <c r="H536" s="274"/>
      <c r="I536" s="274"/>
      <c r="J536" s="274"/>
      <c r="K536" s="290"/>
      <c r="L536" s="290"/>
      <c r="M536" s="290"/>
      <c r="N536" s="290"/>
      <c r="O536" s="290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  <c r="AA536" s="274"/>
    </row>
    <row r="537" spans="1:27" ht="19.5">
      <c r="A537" s="288"/>
      <c r="B537" s="274"/>
      <c r="C537" s="289"/>
      <c r="D537" s="274"/>
      <c r="E537" s="274"/>
      <c r="F537" s="274"/>
      <c r="G537" s="274"/>
      <c r="H537" s="274"/>
      <c r="I537" s="274"/>
      <c r="J537" s="274"/>
      <c r="K537" s="290"/>
      <c r="L537" s="290"/>
      <c r="M537" s="290"/>
      <c r="N537" s="290"/>
      <c r="O537" s="290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  <c r="AA537" s="274"/>
    </row>
    <row r="538" spans="1:27" ht="19.5">
      <c r="A538" s="288"/>
      <c r="B538" s="274"/>
      <c r="C538" s="289"/>
      <c r="D538" s="274"/>
      <c r="E538" s="274"/>
      <c r="F538" s="274"/>
      <c r="G538" s="274"/>
      <c r="H538" s="274"/>
      <c r="I538" s="274"/>
      <c r="J538" s="274"/>
      <c r="K538" s="290"/>
      <c r="L538" s="290"/>
      <c r="M538" s="290"/>
      <c r="N538" s="290"/>
      <c r="O538" s="290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  <c r="AA538" s="274"/>
    </row>
    <row r="539" spans="1:27" ht="19.5">
      <c r="A539" s="288"/>
      <c r="B539" s="274"/>
      <c r="C539" s="289"/>
      <c r="D539" s="274"/>
      <c r="E539" s="274"/>
      <c r="F539" s="274"/>
      <c r="G539" s="274"/>
      <c r="H539" s="274"/>
      <c r="I539" s="274"/>
      <c r="J539" s="274"/>
      <c r="K539" s="290"/>
      <c r="L539" s="290"/>
      <c r="M539" s="290"/>
      <c r="N539" s="290"/>
      <c r="O539" s="290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  <c r="AA539" s="274"/>
    </row>
    <row r="540" spans="1:27" ht="19.5">
      <c r="A540" s="288"/>
      <c r="B540" s="274"/>
      <c r="C540" s="289"/>
      <c r="D540" s="274"/>
      <c r="E540" s="274"/>
      <c r="F540" s="274"/>
      <c r="G540" s="274"/>
      <c r="H540" s="274"/>
      <c r="I540" s="274"/>
      <c r="J540" s="274"/>
      <c r="K540" s="290"/>
      <c r="L540" s="290"/>
      <c r="M540" s="290"/>
      <c r="N540" s="290"/>
      <c r="O540" s="290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  <c r="AA540" s="274"/>
    </row>
    <row r="541" spans="1:27" ht="19.5">
      <c r="A541" s="288"/>
      <c r="B541" s="274"/>
      <c r="C541" s="289"/>
      <c r="D541" s="274"/>
      <c r="E541" s="274"/>
      <c r="F541" s="274"/>
      <c r="G541" s="274"/>
      <c r="H541" s="274"/>
      <c r="I541" s="274"/>
      <c r="J541" s="274"/>
      <c r="K541" s="290"/>
      <c r="L541" s="290"/>
      <c r="M541" s="290"/>
      <c r="N541" s="290"/>
      <c r="O541" s="290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  <c r="AA541" s="274"/>
    </row>
    <row r="542" spans="1:27" ht="19.5">
      <c r="A542" s="288"/>
      <c r="B542" s="274"/>
      <c r="C542" s="289"/>
      <c r="D542" s="274"/>
      <c r="E542" s="274"/>
      <c r="F542" s="274"/>
      <c r="G542" s="274"/>
      <c r="H542" s="274"/>
      <c r="I542" s="274"/>
      <c r="J542" s="274"/>
      <c r="K542" s="290"/>
      <c r="L542" s="290"/>
      <c r="M542" s="290"/>
      <c r="N542" s="290"/>
      <c r="O542" s="290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  <c r="AA542" s="274"/>
    </row>
    <row r="543" spans="1:27" ht="19.5">
      <c r="A543" s="288"/>
      <c r="B543" s="274"/>
      <c r="C543" s="289"/>
      <c r="D543" s="274"/>
      <c r="E543" s="274"/>
      <c r="F543" s="274"/>
      <c r="G543" s="274"/>
      <c r="H543" s="274"/>
      <c r="I543" s="274"/>
      <c r="J543" s="274"/>
      <c r="K543" s="290"/>
      <c r="L543" s="290"/>
      <c r="M543" s="290"/>
      <c r="N543" s="290"/>
      <c r="O543" s="290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  <c r="AA543" s="274"/>
    </row>
    <row r="544" spans="1:27" ht="19.5">
      <c r="A544" s="288"/>
      <c r="B544" s="274"/>
      <c r="C544" s="289"/>
      <c r="D544" s="274"/>
      <c r="E544" s="274"/>
      <c r="F544" s="274"/>
      <c r="G544" s="274"/>
      <c r="H544" s="274"/>
      <c r="I544" s="274"/>
      <c r="J544" s="274"/>
      <c r="K544" s="290"/>
      <c r="L544" s="290"/>
      <c r="M544" s="290"/>
      <c r="N544" s="290"/>
      <c r="O544" s="290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  <c r="AA544" s="274"/>
    </row>
    <row r="545" spans="1:27" ht="19.5">
      <c r="A545" s="288"/>
      <c r="B545" s="274"/>
      <c r="C545" s="289"/>
      <c r="D545" s="274"/>
      <c r="E545" s="274"/>
      <c r="F545" s="274"/>
      <c r="G545" s="274"/>
      <c r="H545" s="274"/>
      <c r="I545" s="274"/>
      <c r="J545" s="274"/>
      <c r="K545" s="290"/>
      <c r="L545" s="290"/>
      <c r="M545" s="290"/>
      <c r="N545" s="290"/>
      <c r="O545" s="290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  <c r="AA545" s="274"/>
    </row>
    <row r="546" spans="1:27" ht="19.5">
      <c r="A546" s="288"/>
      <c r="B546" s="274"/>
      <c r="C546" s="289"/>
      <c r="D546" s="274"/>
      <c r="E546" s="274"/>
      <c r="F546" s="274"/>
      <c r="G546" s="274"/>
      <c r="H546" s="274"/>
      <c r="I546" s="274"/>
      <c r="J546" s="274"/>
      <c r="K546" s="290"/>
      <c r="L546" s="290"/>
      <c r="M546" s="290"/>
      <c r="N546" s="290"/>
      <c r="O546" s="290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  <c r="AA546" s="274"/>
    </row>
    <row r="547" spans="1:27" ht="19.5">
      <c r="A547" s="288"/>
      <c r="B547" s="274"/>
      <c r="C547" s="289"/>
      <c r="D547" s="274"/>
      <c r="E547" s="274"/>
      <c r="F547" s="274"/>
      <c r="G547" s="274"/>
      <c r="H547" s="274"/>
      <c r="I547" s="274"/>
      <c r="J547" s="274"/>
      <c r="K547" s="290"/>
      <c r="L547" s="290"/>
      <c r="M547" s="290"/>
      <c r="N547" s="290"/>
      <c r="O547" s="290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  <c r="AA547" s="274"/>
    </row>
    <row r="548" spans="1:27" ht="19.5">
      <c r="A548" s="288"/>
      <c r="B548" s="274"/>
      <c r="C548" s="289"/>
      <c r="D548" s="274"/>
      <c r="E548" s="274"/>
      <c r="F548" s="274"/>
      <c r="G548" s="274"/>
      <c r="H548" s="274"/>
      <c r="I548" s="274"/>
      <c r="J548" s="274"/>
      <c r="K548" s="290"/>
      <c r="L548" s="290"/>
      <c r="M548" s="290"/>
      <c r="N548" s="290"/>
      <c r="O548" s="290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  <c r="AA548" s="274"/>
    </row>
    <row r="549" spans="1:27" ht="19.5">
      <c r="A549" s="288"/>
      <c r="B549" s="274"/>
      <c r="C549" s="289"/>
      <c r="D549" s="274"/>
      <c r="E549" s="274"/>
      <c r="F549" s="274"/>
      <c r="G549" s="274"/>
      <c r="H549" s="274"/>
      <c r="I549" s="274"/>
      <c r="J549" s="274"/>
      <c r="K549" s="290"/>
      <c r="L549" s="290"/>
      <c r="M549" s="290"/>
      <c r="N549" s="290"/>
      <c r="O549" s="290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  <c r="AA549" s="274"/>
    </row>
    <row r="550" spans="1:27" ht="19.5">
      <c r="A550" s="288"/>
      <c r="B550" s="274"/>
      <c r="C550" s="289"/>
      <c r="D550" s="274"/>
      <c r="E550" s="274"/>
      <c r="F550" s="274"/>
      <c r="G550" s="274"/>
      <c r="H550" s="274"/>
      <c r="I550" s="274"/>
      <c r="J550" s="274"/>
      <c r="K550" s="290"/>
      <c r="L550" s="290"/>
      <c r="M550" s="290"/>
      <c r="N550" s="290"/>
      <c r="O550" s="290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  <c r="AA550" s="274"/>
    </row>
    <row r="551" spans="1:27" ht="19.5">
      <c r="A551" s="288"/>
      <c r="B551" s="274"/>
      <c r="C551" s="289"/>
      <c r="D551" s="274"/>
      <c r="E551" s="274"/>
      <c r="F551" s="274"/>
      <c r="G551" s="274"/>
      <c r="H551" s="274"/>
      <c r="I551" s="274"/>
      <c r="J551" s="274"/>
      <c r="K551" s="290"/>
      <c r="L551" s="290"/>
      <c r="M551" s="290"/>
      <c r="N551" s="290"/>
      <c r="O551" s="290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  <c r="AA551" s="274"/>
    </row>
    <row r="552" spans="1:27" ht="19.5">
      <c r="A552" s="288"/>
      <c r="B552" s="274"/>
      <c r="C552" s="289"/>
      <c r="D552" s="274"/>
      <c r="E552" s="274"/>
      <c r="F552" s="274"/>
      <c r="G552" s="274"/>
      <c r="H552" s="274"/>
      <c r="I552" s="274"/>
      <c r="J552" s="274"/>
      <c r="K552" s="290"/>
      <c r="L552" s="290"/>
      <c r="M552" s="290"/>
      <c r="N552" s="290"/>
      <c r="O552" s="290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  <c r="AA552" s="274"/>
    </row>
    <row r="553" spans="1:27" ht="19.5">
      <c r="A553" s="288"/>
      <c r="B553" s="274"/>
      <c r="C553" s="289"/>
      <c r="D553" s="274"/>
      <c r="E553" s="274"/>
      <c r="F553" s="274"/>
      <c r="G553" s="274"/>
      <c r="H553" s="274"/>
      <c r="I553" s="274"/>
      <c r="J553" s="274"/>
      <c r="K553" s="290"/>
      <c r="L553" s="290"/>
      <c r="M553" s="290"/>
      <c r="N553" s="290"/>
      <c r="O553" s="290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  <c r="AA553" s="274"/>
    </row>
    <row r="554" spans="1:27" ht="19.5">
      <c r="A554" s="288"/>
      <c r="B554" s="274"/>
      <c r="C554" s="289"/>
      <c r="D554" s="274"/>
      <c r="E554" s="274"/>
      <c r="F554" s="274"/>
      <c r="G554" s="274"/>
      <c r="H554" s="274"/>
      <c r="I554" s="274"/>
      <c r="J554" s="274"/>
      <c r="K554" s="290"/>
      <c r="L554" s="290"/>
      <c r="M554" s="290"/>
      <c r="N554" s="290"/>
      <c r="O554" s="290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  <c r="AA554" s="274"/>
    </row>
    <row r="555" spans="1:27" ht="19.5">
      <c r="A555" s="288"/>
      <c r="B555" s="274"/>
      <c r="C555" s="289"/>
      <c r="D555" s="274"/>
      <c r="E555" s="274"/>
      <c r="F555" s="274"/>
      <c r="G555" s="274"/>
      <c r="H555" s="274"/>
      <c r="I555" s="274"/>
      <c r="J555" s="274"/>
      <c r="K555" s="290"/>
      <c r="L555" s="290"/>
      <c r="M555" s="290"/>
      <c r="N555" s="290"/>
      <c r="O555" s="290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  <c r="AA555" s="274"/>
    </row>
    <row r="556" spans="1:27" ht="19.5">
      <c r="A556" s="288"/>
      <c r="B556" s="274"/>
      <c r="C556" s="289"/>
      <c r="D556" s="274"/>
      <c r="E556" s="274"/>
      <c r="F556" s="274"/>
      <c r="G556" s="274"/>
      <c r="H556" s="274"/>
      <c r="I556" s="274"/>
      <c r="J556" s="274"/>
      <c r="K556" s="290"/>
      <c r="L556" s="290"/>
      <c r="M556" s="290"/>
      <c r="N556" s="290"/>
      <c r="O556" s="290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  <c r="AA556" s="274"/>
    </row>
    <row r="557" spans="1:27" ht="19.5">
      <c r="A557" s="288"/>
      <c r="B557" s="274"/>
      <c r="C557" s="289"/>
      <c r="D557" s="274"/>
      <c r="E557" s="274"/>
      <c r="F557" s="274"/>
      <c r="G557" s="274"/>
      <c r="H557" s="274"/>
      <c r="I557" s="274"/>
      <c r="J557" s="274"/>
      <c r="K557" s="290"/>
      <c r="L557" s="290"/>
      <c r="M557" s="290"/>
      <c r="N557" s="290"/>
      <c r="O557" s="290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  <c r="AA557" s="274"/>
    </row>
    <row r="558" spans="1:27" ht="19.5">
      <c r="A558" s="288"/>
      <c r="B558" s="274"/>
      <c r="C558" s="289"/>
      <c r="D558" s="274"/>
      <c r="E558" s="274"/>
      <c r="F558" s="274"/>
      <c r="G558" s="274"/>
      <c r="H558" s="274"/>
      <c r="I558" s="274"/>
      <c r="J558" s="274"/>
      <c r="K558" s="290"/>
      <c r="L558" s="290"/>
      <c r="M558" s="290"/>
      <c r="N558" s="290"/>
      <c r="O558" s="290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  <c r="AA558" s="274"/>
    </row>
    <row r="559" spans="1:27" ht="19.5">
      <c r="A559" s="288"/>
      <c r="B559" s="274"/>
      <c r="C559" s="289"/>
      <c r="D559" s="274"/>
      <c r="E559" s="274"/>
      <c r="F559" s="274"/>
      <c r="G559" s="274"/>
      <c r="H559" s="274"/>
      <c r="I559" s="274"/>
      <c r="J559" s="274"/>
      <c r="K559" s="290"/>
      <c r="L559" s="290"/>
      <c r="M559" s="290"/>
      <c r="N559" s="290"/>
      <c r="O559" s="290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  <c r="AA559" s="274"/>
    </row>
    <row r="560" spans="1:27" ht="19.5">
      <c r="A560" s="288"/>
      <c r="B560" s="274"/>
      <c r="C560" s="289"/>
      <c r="D560" s="274"/>
      <c r="E560" s="274"/>
      <c r="F560" s="274"/>
      <c r="G560" s="274"/>
      <c r="H560" s="274"/>
      <c r="I560" s="274"/>
      <c r="J560" s="274"/>
      <c r="K560" s="290"/>
      <c r="L560" s="290"/>
      <c r="M560" s="290"/>
      <c r="N560" s="290"/>
      <c r="O560" s="290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  <c r="AA560" s="274"/>
    </row>
    <row r="561" spans="1:27" ht="19.5">
      <c r="A561" s="288"/>
      <c r="B561" s="274"/>
      <c r="C561" s="289"/>
      <c r="D561" s="274"/>
      <c r="E561" s="274"/>
      <c r="F561" s="274"/>
      <c r="G561" s="274"/>
      <c r="H561" s="274"/>
      <c r="I561" s="274"/>
      <c r="J561" s="274"/>
      <c r="K561" s="290"/>
      <c r="L561" s="290"/>
      <c r="M561" s="290"/>
      <c r="N561" s="290"/>
      <c r="O561" s="290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  <c r="AA561" s="274"/>
    </row>
    <row r="562" spans="1:27" ht="19.5">
      <c r="A562" s="288"/>
      <c r="B562" s="274"/>
      <c r="C562" s="289"/>
      <c r="D562" s="274"/>
      <c r="E562" s="274"/>
      <c r="F562" s="274"/>
      <c r="G562" s="274"/>
      <c r="H562" s="274"/>
      <c r="I562" s="274"/>
      <c r="J562" s="274"/>
      <c r="K562" s="290"/>
      <c r="L562" s="290"/>
      <c r="M562" s="290"/>
      <c r="N562" s="290"/>
      <c r="O562" s="290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  <c r="AA562" s="274"/>
    </row>
    <row r="563" spans="1:27" ht="19.5">
      <c r="A563" s="288"/>
      <c r="B563" s="274"/>
      <c r="C563" s="289"/>
      <c r="D563" s="274"/>
      <c r="E563" s="274"/>
      <c r="F563" s="274"/>
      <c r="G563" s="274"/>
      <c r="H563" s="274"/>
      <c r="I563" s="274"/>
      <c r="J563" s="274"/>
      <c r="K563" s="290"/>
      <c r="L563" s="290"/>
      <c r="M563" s="290"/>
      <c r="N563" s="290"/>
      <c r="O563" s="290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  <c r="AA563" s="274"/>
    </row>
    <row r="564" spans="1:27" ht="19.5">
      <c r="A564" s="288"/>
      <c r="B564" s="274"/>
      <c r="C564" s="289"/>
      <c r="D564" s="274"/>
      <c r="E564" s="274"/>
      <c r="F564" s="274"/>
      <c r="G564" s="274"/>
      <c r="H564" s="274"/>
      <c r="I564" s="274"/>
      <c r="J564" s="274"/>
      <c r="K564" s="290"/>
      <c r="L564" s="290"/>
      <c r="M564" s="290"/>
      <c r="N564" s="290"/>
      <c r="O564" s="290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  <c r="AA564" s="274"/>
    </row>
    <row r="565" spans="1:27" ht="19.5">
      <c r="A565" s="288"/>
      <c r="B565" s="274"/>
      <c r="C565" s="289"/>
      <c r="D565" s="274"/>
      <c r="E565" s="274"/>
      <c r="F565" s="274"/>
      <c r="G565" s="274"/>
      <c r="H565" s="274"/>
      <c r="I565" s="274"/>
      <c r="J565" s="274"/>
      <c r="K565" s="290"/>
      <c r="L565" s="290"/>
      <c r="M565" s="290"/>
      <c r="N565" s="290"/>
      <c r="O565" s="290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  <c r="AA565" s="274"/>
    </row>
    <row r="566" spans="1:27" ht="19.5">
      <c r="A566" s="288"/>
      <c r="B566" s="274"/>
      <c r="C566" s="289"/>
      <c r="D566" s="274"/>
      <c r="E566" s="274"/>
      <c r="F566" s="274"/>
      <c r="G566" s="274"/>
      <c r="H566" s="274"/>
      <c r="I566" s="274"/>
      <c r="J566" s="274"/>
      <c r="K566" s="290"/>
      <c r="L566" s="290"/>
      <c r="M566" s="290"/>
      <c r="N566" s="290"/>
      <c r="O566" s="290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  <c r="AA566" s="274"/>
    </row>
    <row r="567" spans="1:27" ht="19.5">
      <c r="A567" s="288"/>
      <c r="B567" s="274"/>
      <c r="C567" s="289"/>
      <c r="D567" s="274"/>
      <c r="E567" s="274"/>
      <c r="F567" s="274"/>
      <c r="G567" s="274"/>
      <c r="H567" s="274"/>
      <c r="I567" s="274"/>
      <c r="J567" s="274"/>
      <c r="K567" s="290"/>
      <c r="L567" s="290"/>
      <c r="M567" s="290"/>
      <c r="N567" s="290"/>
      <c r="O567" s="290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  <c r="AA567" s="274"/>
    </row>
    <row r="568" spans="1:27" ht="19.5">
      <c r="A568" s="288"/>
      <c r="B568" s="274"/>
      <c r="C568" s="289"/>
      <c r="D568" s="274"/>
      <c r="E568" s="274"/>
      <c r="F568" s="274"/>
      <c r="G568" s="274"/>
      <c r="H568" s="274"/>
      <c r="I568" s="274"/>
      <c r="J568" s="274"/>
      <c r="K568" s="290"/>
      <c r="L568" s="290"/>
      <c r="M568" s="290"/>
      <c r="N568" s="290"/>
      <c r="O568" s="290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  <c r="AA568" s="274"/>
    </row>
    <row r="569" spans="1:27" ht="19.5">
      <c r="A569" s="288"/>
      <c r="B569" s="274"/>
      <c r="C569" s="289"/>
      <c r="D569" s="274"/>
      <c r="E569" s="274"/>
      <c r="F569" s="274"/>
      <c r="G569" s="274"/>
      <c r="H569" s="274"/>
      <c r="I569" s="274"/>
      <c r="J569" s="274"/>
      <c r="K569" s="290"/>
      <c r="L569" s="290"/>
      <c r="M569" s="290"/>
      <c r="N569" s="290"/>
      <c r="O569" s="290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  <c r="AA569" s="274"/>
    </row>
    <row r="570" spans="1:27" ht="19.5">
      <c r="A570" s="288"/>
      <c r="B570" s="274"/>
      <c r="C570" s="289"/>
      <c r="D570" s="274"/>
      <c r="E570" s="274"/>
      <c r="F570" s="274"/>
      <c r="G570" s="274"/>
      <c r="H570" s="274"/>
      <c r="I570" s="274"/>
      <c r="J570" s="274"/>
      <c r="K570" s="290"/>
      <c r="L570" s="290"/>
      <c r="M570" s="290"/>
      <c r="N570" s="290"/>
      <c r="O570" s="290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  <c r="AA570" s="274"/>
    </row>
    <row r="571" spans="1:27" ht="19.5">
      <c r="A571" s="288"/>
      <c r="B571" s="274"/>
      <c r="C571" s="289"/>
      <c r="D571" s="274"/>
      <c r="E571" s="274"/>
      <c r="F571" s="274"/>
      <c r="G571" s="274"/>
      <c r="H571" s="274"/>
      <c r="I571" s="274"/>
      <c r="J571" s="274"/>
      <c r="K571" s="290"/>
      <c r="L571" s="290"/>
      <c r="M571" s="290"/>
      <c r="N571" s="290"/>
      <c r="O571" s="290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</row>
    <row r="572" spans="1:27" ht="19.5">
      <c r="A572" s="288"/>
      <c r="B572" s="274"/>
      <c r="C572" s="289"/>
      <c r="D572" s="274"/>
      <c r="E572" s="274"/>
      <c r="F572" s="274"/>
      <c r="G572" s="274"/>
      <c r="H572" s="274"/>
      <c r="I572" s="274"/>
      <c r="J572" s="274"/>
      <c r="K572" s="290"/>
      <c r="L572" s="290"/>
      <c r="M572" s="290"/>
      <c r="N572" s="290"/>
      <c r="O572" s="290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  <c r="AA572" s="274"/>
    </row>
    <row r="573" spans="1:27" ht="19.5">
      <c r="A573" s="288"/>
      <c r="B573" s="274"/>
      <c r="C573" s="289"/>
      <c r="D573" s="274"/>
      <c r="E573" s="274"/>
      <c r="F573" s="274"/>
      <c r="G573" s="274"/>
      <c r="H573" s="274"/>
      <c r="I573" s="274"/>
      <c r="J573" s="274"/>
      <c r="K573" s="290"/>
      <c r="L573" s="290"/>
      <c r="M573" s="290"/>
      <c r="N573" s="290"/>
      <c r="O573" s="290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  <c r="AA573" s="274"/>
    </row>
    <row r="574" spans="1:27" ht="19.5">
      <c r="A574" s="288"/>
      <c r="B574" s="274"/>
      <c r="C574" s="289"/>
      <c r="D574" s="274"/>
      <c r="E574" s="274"/>
      <c r="F574" s="274"/>
      <c r="G574" s="274"/>
      <c r="H574" s="274"/>
      <c r="I574" s="274"/>
      <c r="J574" s="274"/>
      <c r="K574" s="290"/>
      <c r="L574" s="290"/>
      <c r="M574" s="290"/>
      <c r="N574" s="290"/>
      <c r="O574" s="290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  <c r="AA574" s="274"/>
    </row>
    <row r="575" spans="1:27" ht="19.5">
      <c r="A575" s="288"/>
      <c r="B575" s="274"/>
      <c r="C575" s="289"/>
      <c r="D575" s="274"/>
      <c r="E575" s="274"/>
      <c r="F575" s="274"/>
      <c r="G575" s="274"/>
      <c r="H575" s="274"/>
      <c r="I575" s="274"/>
      <c r="J575" s="274"/>
      <c r="K575" s="290"/>
      <c r="L575" s="290"/>
      <c r="M575" s="290"/>
      <c r="N575" s="290"/>
      <c r="O575" s="290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  <c r="AA575" s="274"/>
    </row>
    <row r="576" spans="1:27" ht="19.5">
      <c r="A576" s="288"/>
      <c r="B576" s="274"/>
      <c r="C576" s="289"/>
      <c r="D576" s="274"/>
      <c r="E576" s="274"/>
      <c r="F576" s="274"/>
      <c r="G576" s="274"/>
      <c r="H576" s="274"/>
      <c r="I576" s="274"/>
      <c r="J576" s="274"/>
      <c r="K576" s="290"/>
      <c r="L576" s="290"/>
      <c r="M576" s="290"/>
      <c r="N576" s="290"/>
      <c r="O576" s="290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  <c r="AA576" s="274"/>
    </row>
    <row r="577" spans="1:27" ht="19.5">
      <c r="A577" s="288"/>
      <c r="B577" s="274"/>
      <c r="C577" s="289"/>
      <c r="D577" s="274"/>
      <c r="E577" s="274"/>
      <c r="F577" s="274"/>
      <c r="G577" s="274"/>
      <c r="H577" s="274"/>
      <c r="I577" s="274"/>
      <c r="J577" s="274"/>
      <c r="K577" s="290"/>
      <c r="L577" s="290"/>
      <c r="M577" s="290"/>
      <c r="N577" s="290"/>
      <c r="O577" s="290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  <c r="AA577" s="274"/>
    </row>
    <row r="578" spans="1:27" ht="19.5">
      <c r="A578" s="288"/>
      <c r="B578" s="274"/>
      <c r="C578" s="289"/>
      <c r="D578" s="274"/>
      <c r="E578" s="274"/>
      <c r="F578" s="274"/>
      <c r="G578" s="274"/>
      <c r="H578" s="274"/>
      <c r="I578" s="274"/>
      <c r="J578" s="274"/>
      <c r="K578" s="290"/>
      <c r="L578" s="290"/>
      <c r="M578" s="290"/>
      <c r="N578" s="290"/>
      <c r="O578" s="290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  <c r="AA578" s="274"/>
    </row>
    <row r="579" spans="1:27" ht="19.5">
      <c r="A579" s="288"/>
      <c r="B579" s="274"/>
      <c r="C579" s="289"/>
      <c r="D579" s="274"/>
      <c r="E579" s="274"/>
      <c r="F579" s="274"/>
      <c r="G579" s="274"/>
      <c r="H579" s="274"/>
      <c r="I579" s="274"/>
      <c r="J579" s="274"/>
      <c r="K579" s="290"/>
      <c r="L579" s="290"/>
      <c r="M579" s="290"/>
      <c r="N579" s="290"/>
      <c r="O579" s="290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  <c r="AA579" s="274"/>
    </row>
    <row r="580" spans="1:27" ht="19.5">
      <c r="A580" s="288"/>
      <c r="B580" s="274"/>
      <c r="C580" s="289"/>
      <c r="D580" s="274"/>
      <c r="E580" s="274"/>
      <c r="F580" s="274"/>
      <c r="G580" s="274"/>
      <c r="H580" s="274"/>
      <c r="I580" s="274"/>
      <c r="J580" s="274"/>
      <c r="K580" s="290"/>
      <c r="L580" s="290"/>
      <c r="M580" s="290"/>
      <c r="N580" s="290"/>
      <c r="O580" s="290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  <c r="AA580" s="274"/>
    </row>
    <row r="581" spans="1:27" ht="19.5">
      <c r="A581" s="288"/>
      <c r="B581" s="274"/>
      <c r="C581" s="289"/>
      <c r="D581" s="274"/>
      <c r="E581" s="274"/>
      <c r="F581" s="274"/>
      <c r="G581" s="274"/>
      <c r="H581" s="274"/>
      <c r="I581" s="274"/>
      <c r="J581" s="274"/>
      <c r="K581" s="290"/>
      <c r="L581" s="290"/>
      <c r="M581" s="290"/>
      <c r="N581" s="290"/>
      <c r="O581" s="290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  <c r="AA581" s="274"/>
    </row>
    <row r="582" spans="1:27" ht="19.5">
      <c r="A582" s="288"/>
      <c r="B582" s="274"/>
      <c r="C582" s="289"/>
      <c r="D582" s="274"/>
      <c r="E582" s="274"/>
      <c r="F582" s="274"/>
      <c r="G582" s="274"/>
      <c r="H582" s="274"/>
      <c r="I582" s="274"/>
      <c r="J582" s="274"/>
      <c r="K582" s="290"/>
      <c r="L582" s="290"/>
      <c r="M582" s="290"/>
      <c r="N582" s="290"/>
      <c r="O582" s="290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  <c r="AA582" s="274"/>
    </row>
    <row r="583" spans="1:27" ht="19.5">
      <c r="A583" s="288"/>
      <c r="B583" s="274"/>
      <c r="C583" s="289"/>
      <c r="D583" s="274"/>
      <c r="E583" s="274"/>
      <c r="F583" s="274"/>
      <c r="G583" s="274"/>
      <c r="H583" s="274"/>
      <c r="I583" s="274"/>
      <c r="J583" s="274"/>
      <c r="K583" s="290"/>
      <c r="L583" s="290"/>
      <c r="M583" s="290"/>
      <c r="N583" s="290"/>
      <c r="O583" s="290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  <c r="AA583" s="274"/>
    </row>
    <row r="584" spans="1:27" ht="19.5">
      <c r="A584" s="288"/>
      <c r="B584" s="274"/>
      <c r="C584" s="289"/>
      <c r="D584" s="274"/>
      <c r="E584" s="274"/>
      <c r="F584" s="274"/>
      <c r="G584" s="274"/>
      <c r="H584" s="274"/>
      <c r="I584" s="274"/>
      <c r="J584" s="274"/>
      <c r="K584" s="290"/>
      <c r="L584" s="290"/>
      <c r="M584" s="290"/>
      <c r="N584" s="290"/>
      <c r="O584" s="290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  <c r="AA584" s="274"/>
    </row>
    <row r="585" spans="1:27" ht="19.5">
      <c r="A585" s="288"/>
      <c r="B585" s="274"/>
      <c r="C585" s="289"/>
      <c r="D585" s="274"/>
      <c r="E585" s="274"/>
      <c r="F585" s="274"/>
      <c r="G585" s="274"/>
      <c r="H585" s="274"/>
      <c r="I585" s="274"/>
      <c r="J585" s="274"/>
      <c r="K585" s="290"/>
      <c r="L585" s="290"/>
      <c r="M585" s="290"/>
      <c r="N585" s="290"/>
      <c r="O585" s="290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  <c r="AA585" s="274"/>
    </row>
    <row r="586" spans="1:27" ht="19.5">
      <c r="A586" s="288"/>
      <c r="B586" s="274"/>
      <c r="C586" s="289"/>
      <c r="D586" s="274"/>
      <c r="E586" s="274"/>
      <c r="F586" s="274"/>
      <c r="G586" s="274"/>
      <c r="H586" s="274"/>
      <c r="I586" s="274"/>
      <c r="J586" s="274"/>
      <c r="K586" s="290"/>
      <c r="L586" s="290"/>
      <c r="M586" s="290"/>
      <c r="N586" s="290"/>
      <c r="O586" s="290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  <c r="AA586" s="274"/>
    </row>
    <row r="587" spans="1:27" ht="19.5">
      <c r="A587" s="288"/>
      <c r="B587" s="274"/>
      <c r="C587" s="289"/>
      <c r="D587" s="274"/>
      <c r="E587" s="274"/>
      <c r="F587" s="274"/>
      <c r="G587" s="274"/>
      <c r="H587" s="274"/>
      <c r="I587" s="274"/>
      <c r="J587" s="274"/>
      <c r="K587" s="290"/>
      <c r="L587" s="290"/>
      <c r="M587" s="290"/>
      <c r="N587" s="290"/>
      <c r="O587" s="290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  <c r="AA587" s="274"/>
    </row>
    <row r="588" spans="1:27" ht="19.5">
      <c r="A588" s="288"/>
      <c r="B588" s="274"/>
      <c r="C588" s="289"/>
      <c r="D588" s="274"/>
      <c r="E588" s="274"/>
      <c r="F588" s="274"/>
      <c r="G588" s="274"/>
      <c r="H588" s="274"/>
      <c r="I588" s="274"/>
      <c r="J588" s="274"/>
      <c r="K588" s="290"/>
      <c r="L588" s="290"/>
      <c r="M588" s="290"/>
      <c r="N588" s="290"/>
      <c r="O588" s="290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  <c r="AA588" s="274"/>
    </row>
    <row r="589" spans="1:27" ht="19.5">
      <c r="A589" s="288"/>
      <c r="B589" s="274"/>
      <c r="C589" s="289"/>
      <c r="D589" s="274"/>
      <c r="E589" s="274"/>
      <c r="F589" s="274"/>
      <c r="G589" s="274"/>
      <c r="H589" s="274"/>
      <c r="I589" s="274"/>
      <c r="J589" s="274"/>
      <c r="K589" s="290"/>
      <c r="L589" s="290"/>
      <c r="M589" s="290"/>
      <c r="N589" s="290"/>
      <c r="O589" s="290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  <c r="AA589" s="274"/>
    </row>
    <row r="590" spans="1:27" ht="19.5">
      <c r="A590" s="288"/>
      <c r="B590" s="274"/>
      <c r="C590" s="289"/>
      <c r="D590" s="274"/>
      <c r="E590" s="274"/>
      <c r="F590" s="274"/>
      <c r="G590" s="274"/>
      <c r="H590" s="274"/>
      <c r="I590" s="274"/>
      <c r="J590" s="274"/>
      <c r="K590" s="290"/>
      <c r="L590" s="290"/>
      <c r="M590" s="290"/>
      <c r="N590" s="290"/>
      <c r="O590" s="290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  <c r="AA590" s="274"/>
    </row>
    <row r="591" spans="1:27" ht="19.5">
      <c r="A591" s="288"/>
      <c r="B591" s="274"/>
      <c r="C591" s="289"/>
      <c r="D591" s="274"/>
      <c r="E591" s="274"/>
      <c r="F591" s="274"/>
      <c r="G591" s="274"/>
      <c r="H591" s="274"/>
      <c r="I591" s="274"/>
      <c r="J591" s="274"/>
      <c r="K591" s="290"/>
      <c r="L591" s="290"/>
      <c r="M591" s="290"/>
      <c r="N591" s="290"/>
      <c r="O591" s="290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  <c r="AA591" s="274"/>
    </row>
    <row r="592" spans="1:27" ht="19.5">
      <c r="A592" s="288"/>
      <c r="B592" s="274"/>
      <c r="C592" s="289"/>
      <c r="D592" s="274"/>
      <c r="E592" s="274"/>
      <c r="F592" s="274"/>
      <c r="G592" s="274"/>
      <c r="H592" s="274"/>
      <c r="I592" s="274"/>
      <c r="J592" s="274"/>
      <c r="K592" s="290"/>
      <c r="L592" s="290"/>
      <c r="M592" s="290"/>
      <c r="N592" s="290"/>
      <c r="O592" s="290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  <c r="AA592" s="274"/>
    </row>
    <row r="593" spans="1:27" ht="19.5">
      <c r="A593" s="288"/>
      <c r="B593" s="274"/>
      <c r="C593" s="289"/>
      <c r="D593" s="274"/>
      <c r="E593" s="274"/>
      <c r="F593" s="274"/>
      <c r="G593" s="274"/>
      <c r="H593" s="274"/>
      <c r="I593" s="274"/>
      <c r="J593" s="274"/>
      <c r="K593" s="290"/>
      <c r="L593" s="290"/>
      <c r="M593" s="290"/>
      <c r="N593" s="290"/>
      <c r="O593" s="290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  <c r="AA593" s="274"/>
    </row>
    <row r="594" spans="1:27" ht="19.5">
      <c r="A594" s="288"/>
      <c r="B594" s="274"/>
      <c r="C594" s="289"/>
      <c r="D594" s="274"/>
      <c r="E594" s="274"/>
      <c r="F594" s="274"/>
      <c r="G594" s="274"/>
      <c r="H594" s="274"/>
      <c r="I594" s="274"/>
      <c r="J594" s="274"/>
      <c r="K594" s="290"/>
      <c r="L594" s="290"/>
      <c r="M594" s="290"/>
      <c r="N594" s="290"/>
      <c r="O594" s="290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  <c r="AA594" s="274"/>
    </row>
    <row r="595" spans="1:27" ht="19.5">
      <c r="A595" s="288"/>
      <c r="B595" s="274"/>
      <c r="C595" s="289"/>
      <c r="D595" s="274"/>
      <c r="E595" s="274"/>
      <c r="F595" s="274"/>
      <c r="G595" s="274"/>
      <c r="H595" s="274"/>
      <c r="I595" s="274"/>
      <c r="J595" s="274"/>
      <c r="K595" s="290"/>
      <c r="L595" s="290"/>
      <c r="M595" s="290"/>
      <c r="N595" s="290"/>
      <c r="O595" s="290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  <c r="AA595" s="274"/>
    </row>
    <row r="596" spans="1:27" ht="19.5">
      <c r="A596" s="288"/>
      <c r="B596" s="274"/>
      <c r="C596" s="289"/>
      <c r="D596" s="274"/>
      <c r="E596" s="274"/>
      <c r="F596" s="274"/>
      <c r="G596" s="274"/>
      <c r="H596" s="274"/>
      <c r="I596" s="274"/>
      <c r="J596" s="274"/>
      <c r="K596" s="290"/>
      <c r="L596" s="290"/>
      <c r="M596" s="290"/>
      <c r="N596" s="290"/>
      <c r="O596" s="290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  <c r="AA596" s="274"/>
    </row>
    <row r="597" spans="1:27" ht="19.5">
      <c r="A597" s="288"/>
      <c r="B597" s="274"/>
      <c r="C597" s="289"/>
      <c r="D597" s="274"/>
      <c r="E597" s="274"/>
      <c r="F597" s="274"/>
      <c r="G597" s="274"/>
      <c r="H597" s="274"/>
      <c r="I597" s="274"/>
      <c r="J597" s="274"/>
      <c r="K597" s="290"/>
      <c r="L597" s="290"/>
      <c r="M597" s="290"/>
      <c r="N597" s="290"/>
      <c r="O597" s="290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  <c r="AA597" s="274"/>
    </row>
    <row r="598" spans="1:27" ht="19.5">
      <c r="A598" s="288"/>
      <c r="B598" s="274"/>
      <c r="C598" s="289"/>
      <c r="D598" s="274"/>
      <c r="E598" s="274"/>
      <c r="F598" s="274"/>
      <c r="G598" s="274"/>
      <c r="H598" s="274"/>
      <c r="I598" s="274"/>
      <c r="J598" s="274"/>
      <c r="K598" s="290"/>
      <c r="L598" s="290"/>
      <c r="M598" s="290"/>
      <c r="N598" s="290"/>
      <c r="O598" s="290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  <c r="AA598" s="274"/>
    </row>
    <row r="599" spans="1:27" ht="19.5">
      <c r="A599" s="288"/>
      <c r="B599" s="274"/>
      <c r="C599" s="289"/>
      <c r="D599" s="274"/>
      <c r="E599" s="274"/>
      <c r="F599" s="274"/>
      <c r="G599" s="274"/>
      <c r="H599" s="274"/>
      <c r="I599" s="274"/>
      <c r="J599" s="274"/>
      <c r="K599" s="290"/>
      <c r="L599" s="290"/>
      <c r="M599" s="290"/>
      <c r="N599" s="290"/>
      <c r="O599" s="290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  <c r="AA599" s="274"/>
    </row>
    <row r="600" spans="1:27" ht="19.5">
      <c r="A600" s="288"/>
      <c r="B600" s="274"/>
      <c r="C600" s="289"/>
      <c r="D600" s="274"/>
      <c r="E600" s="274"/>
      <c r="F600" s="274"/>
      <c r="G600" s="274"/>
      <c r="H600" s="274"/>
      <c r="I600" s="274"/>
      <c r="J600" s="274"/>
      <c r="K600" s="290"/>
      <c r="L600" s="290"/>
      <c r="M600" s="290"/>
      <c r="N600" s="290"/>
      <c r="O600" s="290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  <c r="AA600" s="274"/>
    </row>
    <row r="601" spans="1:27" ht="19.5">
      <c r="A601" s="288"/>
      <c r="B601" s="274"/>
      <c r="C601" s="289"/>
      <c r="D601" s="274"/>
      <c r="E601" s="274"/>
      <c r="F601" s="274"/>
      <c r="G601" s="274"/>
      <c r="H601" s="274"/>
      <c r="I601" s="274"/>
      <c r="J601" s="274"/>
      <c r="K601" s="290"/>
      <c r="L601" s="290"/>
      <c r="M601" s="290"/>
      <c r="N601" s="290"/>
      <c r="O601" s="290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  <c r="AA601" s="274"/>
    </row>
    <row r="602" spans="1:27" ht="19.5">
      <c r="A602" s="288"/>
      <c r="B602" s="274"/>
      <c r="C602" s="289"/>
      <c r="D602" s="274"/>
      <c r="E602" s="274"/>
      <c r="F602" s="274"/>
      <c r="G602" s="274"/>
      <c r="H602" s="274"/>
      <c r="I602" s="274"/>
      <c r="J602" s="274"/>
      <c r="K602" s="290"/>
      <c r="L602" s="290"/>
      <c r="M602" s="290"/>
      <c r="N602" s="290"/>
      <c r="O602" s="290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  <c r="AA602" s="274"/>
    </row>
    <row r="603" spans="1:27" ht="19.5">
      <c r="A603" s="288"/>
      <c r="B603" s="274"/>
      <c r="C603" s="289"/>
      <c r="D603" s="274"/>
      <c r="E603" s="274"/>
      <c r="F603" s="274"/>
      <c r="G603" s="274"/>
      <c r="H603" s="274"/>
      <c r="I603" s="274"/>
      <c r="J603" s="274"/>
      <c r="K603" s="290"/>
      <c r="L603" s="290"/>
      <c r="M603" s="290"/>
      <c r="N603" s="290"/>
      <c r="O603" s="290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  <c r="AA603" s="274"/>
    </row>
    <row r="604" spans="1:27" ht="19.5">
      <c r="A604" s="288"/>
      <c r="B604" s="274"/>
      <c r="C604" s="289"/>
      <c r="D604" s="274"/>
      <c r="E604" s="274"/>
      <c r="F604" s="274"/>
      <c r="G604" s="274"/>
      <c r="H604" s="274"/>
      <c r="I604" s="274"/>
      <c r="J604" s="274"/>
      <c r="K604" s="290"/>
      <c r="L604" s="290"/>
      <c r="M604" s="290"/>
      <c r="N604" s="290"/>
      <c r="O604" s="290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  <c r="AA604" s="274"/>
    </row>
    <row r="605" spans="1:27" ht="19.5">
      <c r="A605" s="288"/>
      <c r="B605" s="274"/>
      <c r="C605" s="289"/>
      <c r="D605" s="274"/>
      <c r="E605" s="274"/>
      <c r="F605" s="274"/>
      <c r="G605" s="274"/>
      <c r="H605" s="274"/>
      <c r="I605" s="274"/>
      <c r="J605" s="274"/>
      <c r="K605" s="290"/>
      <c r="L605" s="290"/>
      <c r="M605" s="290"/>
      <c r="N605" s="290"/>
      <c r="O605" s="290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  <c r="AA605" s="274"/>
    </row>
    <row r="606" spans="1:27" ht="19.5">
      <c r="A606" s="288"/>
      <c r="B606" s="274"/>
      <c r="C606" s="289"/>
      <c r="D606" s="274"/>
      <c r="E606" s="274"/>
      <c r="F606" s="274"/>
      <c r="G606" s="274"/>
      <c r="H606" s="274"/>
      <c r="I606" s="274"/>
      <c r="J606" s="274"/>
      <c r="K606" s="290"/>
      <c r="L606" s="290"/>
      <c r="M606" s="290"/>
      <c r="N606" s="290"/>
      <c r="O606" s="290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  <c r="AA606" s="274"/>
    </row>
    <row r="607" spans="1:27" ht="19.5">
      <c r="A607" s="288"/>
      <c r="B607" s="274"/>
      <c r="C607" s="289"/>
      <c r="D607" s="274"/>
      <c r="E607" s="274"/>
      <c r="F607" s="274"/>
      <c r="G607" s="274"/>
      <c r="H607" s="274"/>
      <c r="I607" s="274"/>
      <c r="J607" s="274"/>
      <c r="K607" s="290"/>
      <c r="L607" s="290"/>
      <c r="M607" s="290"/>
      <c r="N607" s="290"/>
      <c r="O607" s="290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  <c r="AA607" s="274"/>
    </row>
    <row r="608" spans="1:27" ht="19.5">
      <c r="A608" s="288"/>
      <c r="B608" s="274"/>
      <c r="C608" s="289"/>
      <c r="D608" s="274"/>
      <c r="E608" s="274"/>
      <c r="F608" s="274"/>
      <c r="G608" s="274"/>
      <c r="H608" s="274"/>
      <c r="I608" s="274"/>
      <c r="J608" s="274"/>
      <c r="K608" s="290"/>
      <c r="L608" s="290"/>
      <c r="M608" s="290"/>
      <c r="N608" s="290"/>
      <c r="O608" s="290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  <c r="AA608" s="274"/>
    </row>
    <row r="609" spans="1:27" ht="19.5">
      <c r="A609" s="288"/>
      <c r="B609" s="274"/>
      <c r="C609" s="289"/>
      <c r="D609" s="274"/>
      <c r="E609" s="274"/>
      <c r="F609" s="274"/>
      <c r="G609" s="274"/>
      <c r="H609" s="274"/>
      <c r="I609" s="274"/>
      <c r="J609" s="274"/>
      <c r="K609" s="290"/>
      <c r="L609" s="290"/>
      <c r="M609" s="290"/>
      <c r="N609" s="290"/>
      <c r="O609" s="290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  <c r="AA609" s="274"/>
    </row>
    <row r="610" spans="1:27" ht="19.5">
      <c r="A610" s="288"/>
      <c r="B610" s="274"/>
      <c r="C610" s="289"/>
      <c r="D610" s="274"/>
      <c r="E610" s="274"/>
      <c r="F610" s="274"/>
      <c r="G610" s="274"/>
      <c r="H610" s="274"/>
      <c r="I610" s="274"/>
      <c r="J610" s="274"/>
      <c r="K610" s="290"/>
      <c r="L610" s="290"/>
      <c r="M610" s="290"/>
      <c r="N610" s="290"/>
      <c r="O610" s="290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  <c r="AA610" s="274"/>
    </row>
    <row r="611" spans="1:27" ht="19.5">
      <c r="A611" s="288"/>
      <c r="B611" s="274"/>
      <c r="C611" s="289"/>
      <c r="D611" s="274"/>
      <c r="E611" s="274"/>
      <c r="F611" s="274"/>
      <c r="G611" s="274"/>
      <c r="H611" s="274"/>
      <c r="I611" s="274"/>
      <c r="J611" s="274"/>
      <c r="K611" s="290"/>
      <c r="L611" s="290"/>
      <c r="M611" s="290"/>
      <c r="N611" s="290"/>
      <c r="O611" s="290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  <c r="AA611" s="274"/>
    </row>
    <row r="612" spans="1:27" ht="19.5">
      <c r="A612" s="288"/>
      <c r="B612" s="274"/>
      <c r="C612" s="289"/>
      <c r="D612" s="274"/>
      <c r="E612" s="274"/>
      <c r="F612" s="274"/>
      <c r="G612" s="274"/>
      <c r="H612" s="274"/>
      <c r="I612" s="274"/>
      <c r="J612" s="274"/>
      <c r="K612" s="290"/>
      <c r="L612" s="290"/>
      <c r="M612" s="290"/>
      <c r="N612" s="290"/>
      <c r="O612" s="290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  <c r="AA612" s="274"/>
    </row>
    <row r="613" spans="1:27" ht="19.5">
      <c r="A613" s="288"/>
      <c r="B613" s="274"/>
      <c r="C613" s="289"/>
      <c r="D613" s="274"/>
      <c r="E613" s="274"/>
      <c r="F613" s="274"/>
      <c r="G613" s="274"/>
      <c r="H613" s="274"/>
      <c r="I613" s="274"/>
      <c r="J613" s="274"/>
      <c r="K613" s="290"/>
      <c r="L613" s="290"/>
      <c r="M613" s="290"/>
      <c r="N613" s="290"/>
      <c r="O613" s="290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  <c r="AA613" s="274"/>
    </row>
    <row r="614" spans="1:27" ht="19.5">
      <c r="A614" s="288"/>
      <c r="B614" s="274"/>
      <c r="C614" s="289"/>
      <c r="D614" s="274"/>
      <c r="E614" s="274"/>
      <c r="F614" s="274"/>
      <c r="G614" s="274"/>
      <c r="H614" s="274"/>
      <c r="I614" s="274"/>
      <c r="J614" s="274"/>
      <c r="K614" s="290"/>
      <c r="L614" s="290"/>
      <c r="M614" s="290"/>
      <c r="N614" s="290"/>
      <c r="O614" s="290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  <c r="AA614" s="274"/>
    </row>
    <row r="615" spans="1:27" ht="19.5">
      <c r="A615" s="288"/>
      <c r="B615" s="274"/>
      <c r="C615" s="289"/>
      <c r="D615" s="274"/>
      <c r="E615" s="274"/>
      <c r="F615" s="274"/>
      <c r="G615" s="274"/>
      <c r="H615" s="274"/>
      <c r="I615" s="274"/>
      <c r="J615" s="274"/>
      <c r="K615" s="290"/>
      <c r="L615" s="290"/>
      <c r="M615" s="290"/>
      <c r="N615" s="290"/>
      <c r="O615" s="290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  <c r="AA615" s="274"/>
    </row>
    <row r="616" spans="1:27" ht="19.5">
      <c r="A616" s="288"/>
      <c r="B616" s="274"/>
      <c r="C616" s="289"/>
      <c r="D616" s="274"/>
      <c r="E616" s="274"/>
      <c r="F616" s="274"/>
      <c r="G616" s="274"/>
      <c r="H616" s="274"/>
      <c r="I616" s="274"/>
      <c r="J616" s="274"/>
      <c r="K616" s="290"/>
      <c r="L616" s="290"/>
      <c r="M616" s="290"/>
      <c r="N616" s="290"/>
      <c r="O616" s="290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  <c r="AA616" s="274"/>
    </row>
    <row r="617" spans="1:27" ht="19.5">
      <c r="A617" s="288"/>
      <c r="B617" s="274"/>
      <c r="C617" s="289"/>
      <c r="D617" s="274"/>
      <c r="E617" s="274"/>
      <c r="F617" s="274"/>
      <c r="G617" s="274"/>
      <c r="H617" s="274"/>
      <c r="I617" s="274"/>
      <c r="J617" s="274"/>
      <c r="K617" s="290"/>
      <c r="L617" s="290"/>
      <c r="M617" s="290"/>
      <c r="N617" s="290"/>
      <c r="O617" s="290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  <c r="AA617" s="274"/>
    </row>
    <row r="618" spans="1:27" ht="19.5">
      <c r="A618" s="288"/>
      <c r="B618" s="274"/>
      <c r="C618" s="289"/>
      <c r="D618" s="274"/>
      <c r="E618" s="274"/>
      <c r="F618" s="274"/>
      <c r="G618" s="274"/>
      <c r="H618" s="274"/>
      <c r="I618" s="274"/>
      <c r="J618" s="274"/>
      <c r="K618" s="290"/>
      <c r="L618" s="290"/>
      <c r="M618" s="290"/>
      <c r="N618" s="290"/>
      <c r="O618" s="290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  <c r="AA618" s="274"/>
    </row>
    <row r="619" spans="1:27" ht="19.5">
      <c r="A619" s="288"/>
      <c r="B619" s="274"/>
      <c r="C619" s="289"/>
      <c r="D619" s="274"/>
      <c r="E619" s="274"/>
      <c r="F619" s="274"/>
      <c r="G619" s="274"/>
      <c r="H619" s="274"/>
      <c r="I619" s="274"/>
      <c r="J619" s="274"/>
      <c r="K619" s="290"/>
      <c r="L619" s="290"/>
      <c r="M619" s="290"/>
      <c r="N619" s="290"/>
      <c r="O619" s="290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  <c r="AA619" s="274"/>
    </row>
    <row r="620" spans="1:27" ht="19.5">
      <c r="A620" s="288"/>
      <c r="B620" s="274"/>
      <c r="C620" s="289"/>
      <c r="D620" s="274"/>
      <c r="E620" s="274"/>
      <c r="F620" s="274"/>
      <c r="G620" s="274"/>
      <c r="H620" s="274"/>
      <c r="I620" s="274"/>
      <c r="J620" s="274"/>
      <c r="K620" s="290"/>
      <c r="L620" s="290"/>
      <c r="M620" s="290"/>
      <c r="N620" s="290"/>
      <c r="O620" s="290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  <c r="AA620" s="274"/>
    </row>
    <row r="621" spans="1:27" ht="19.5">
      <c r="A621" s="288"/>
      <c r="B621" s="274"/>
      <c r="C621" s="289"/>
      <c r="D621" s="274"/>
      <c r="E621" s="274"/>
      <c r="F621" s="274"/>
      <c r="G621" s="274"/>
      <c r="H621" s="274"/>
      <c r="I621" s="274"/>
      <c r="J621" s="274"/>
      <c r="K621" s="290"/>
      <c r="L621" s="290"/>
      <c r="M621" s="290"/>
      <c r="N621" s="290"/>
      <c r="O621" s="290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  <c r="AA621" s="274"/>
    </row>
    <row r="622" spans="1:27" ht="19.5">
      <c r="A622" s="288"/>
      <c r="B622" s="274"/>
      <c r="C622" s="289"/>
      <c r="D622" s="274"/>
      <c r="E622" s="274"/>
      <c r="F622" s="274"/>
      <c r="G622" s="274"/>
      <c r="H622" s="274"/>
      <c r="I622" s="274"/>
      <c r="J622" s="274"/>
      <c r="K622" s="290"/>
      <c r="L622" s="290"/>
      <c r="M622" s="290"/>
      <c r="N622" s="290"/>
      <c r="O622" s="290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  <c r="AA622" s="274"/>
    </row>
    <row r="623" spans="1:27" ht="19.5">
      <c r="A623" s="288"/>
      <c r="B623" s="274"/>
      <c r="C623" s="289"/>
      <c r="D623" s="274"/>
      <c r="E623" s="274"/>
      <c r="F623" s="274"/>
      <c r="G623" s="274"/>
      <c r="H623" s="274"/>
      <c r="I623" s="274"/>
      <c r="J623" s="274"/>
      <c r="K623" s="290"/>
      <c r="L623" s="290"/>
      <c r="M623" s="290"/>
      <c r="N623" s="290"/>
      <c r="O623" s="290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  <c r="AA623" s="274"/>
    </row>
    <row r="624" spans="1:27" ht="19.5">
      <c r="A624" s="288"/>
      <c r="B624" s="274"/>
      <c r="C624" s="289"/>
      <c r="D624" s="274"/>
      <c r="E624" s="274"/>
      <c r="F624" s="274"/>
      <c r="G624" s="274"/>
      <c r="H624" s="274"/>
      <c r="I624" s="274"/>
      <c r="J624" s="274"/>
      <c r="K624" s="290"/>
      <c r="L624" s="290"/>
      <c r="M624" s="290"/>
      <c r="N624" s="290"/>
      <c r="O624" s="290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  <c r="AA624" s="274"/>
    </row>
    <row r="625" spans="1:27" ht="19.5">
      <c r="A625" s="288"/>
      <c r="B625" s="274"/>
      <c r="C625" s="289"/>
      <c r="D625" s="274"/>
      <c r="E625" s="274"/>
      <c r="F625" s="274"/>
      <c r="G625" s="274"/>
      <c r="H625" s="274"/>
      <c r="I625" s="274"/>
      <c r="J625" s="274"/>
      <c r="K625" s="290"/>
      <c r="L625" s="290"/>
      <c r="M625" s="290"/>
      <c r="N625" s="290"/>
      <c r="O625" s="290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  <c r="AA625" s="274"/>
    </row>
    <row r="626" spans="1:27" ht="19.5">
      <c r="A626" s="288"/>
      <c r="B626" s="274"/>
      <c r="C626" s="289"/>
      <c r="D626" s="274"/>
      <c r="E626" s="274"/>
      <c r="F626" s="274"/>
      <c r="G626" s="274"/>
      <c r="H626" s="274"/>
      <c r="I626" s="274"/>
      <c r="J626" s="274"/>
      <c r="K626" s="290"/>
      <c r="L626" s="290"/>
      <c r="M626" s="290"/>
      <c r="N626" s="290"/>
      <c r="O626" s="290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  <c r="AA626" s="274"/>
    </row>
    <row r="627" spans="1:27" ht="19.5">
      <c r="A627" s="288"/>
      <c r="B627" s="274"/>
      <c r="C627" s="289"/>
      <c r="D627" s="274"/>
      <c r="E627" s="274"/>
      <c r="F627" s="274"/>
      <c r="G627" s="274"/>
      <c r="H627" s="274"/>
      <c r="I627" s="274"/>
      <c r="J627" s="274"/>
      <c r="K627" s="290"/>
      <c r="L627" s="290"/>
      <c r="M627" s="290"/>
      <c r="N627" s="290"/>
      <c r="O627" s="290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  <c r="AA627" s="274"/>
    </row>
    <row r="628" spans="1:27" ht="19.5">
      <c r="A628" s="288"/>
      <c r="B628" s="274"/>
      <c r="C628" s="289"/>
      <c r="D628" s="274"/>
      <c r="E628" s="274"/>
      <c r="F628" s="274"/>
      <c r="G628" s="274"/>
      <c r="H628" s="274"/>
      <c r="I628" s="274"/>
      <c r="J628" s="274"/>
      <c r="K628" s="290"/>
      <c r="L628" s="290"/>
      <c r="M628" s="290"/>
      <c r="N628" s="290"/>
      <c r="O628" s="290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  <c r="AA628" s="274"/>
    </row>
    <row r="629" spans="1:27" ht="19.5">
      <c r="A629" s="288"/>
      <c r="B629" s="274"/>
      <c r="C629" s="289"/>
      <c r="D629" s="274"/>
      <c r="E629" s="274"/>
      <c r="F629" s="274"/>
      <c r="G629" s="274"/>
      <c r="H629" s="274"/>
      <c r="I629" s="274"/>
      <c r="J629" s="274"/>
      <c r="K629" s="290"/>
      <c r="L629" s="290"/>
      <c r="M629" s="290"/>
      <c r="N629" s="290"/>
      <c r="O629" s="290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  <c r="AA629" s="274"/>
    </row>
    <row r="630" spans="1:27" ht="19.5">
      <c r="A630" s="288"/>
      <c r="B630" s="274"/>
      <c r="C630" s="289"/>
      <c r="D630" s="274"/>
      <c r="E630" s="274"/>
      <c r="F630" s="274"/>
      <c r="G630" s="274"/>
      <c r="H630" s="274"/>
      <c r="I630" s="274"/>
      <c r="J630" s="274"/>
      <c r="K630" s="290"/>
      <c r="L630" s="290"/>
      <c r="M630" s="290"/>
      <c r="N630" s="290"/>
      <c r="O630" s="290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  <c r="AA630" s="274"/>
    </row>
    <row r="631" spans="1:27" ht="19.5">
      <c r="A631" s="288"/>
      <c r="B631" s="274"/>
      <c r="C631" s="289"/>
      <c r="D631" s="274"/>
      <c r="E631" s="274"/>
      <c r="F631" s="274"/>
      <c r="G631" s="274"/>
      <c r="H631" s="274"/>
      <c r="I631" s="274"/>
      <c r="J631" s="274"/>
      <c r="K631" s="290"/>
      <c r="L631" s="290"/>
      <c r="M631" s="290"/>
      <c r="N631" s="290"/>
      <c r="O631" s="290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  <c r="AA631" s="274"/>
    </row>
    <row r="632" spans="1:27" ht="19.5">
      <c r="A632" s="288"/>
      <c r="B632" s="274"/>
      <c r="C632" s="289"/>
      <c r="D632" s="274"/>
      <c r="E632" s="274"/>
      <c r="F632" s="274"/>
      <c r="G632" s="274"/>
      <c r="H632" s="274"/>
      <c r="I632" s="274"/>
      <c r="J632" s="274"/>
      <c r="K632" s="290"/>
      <c r="L632" s="290"/>
      <c r="M632" s="290"/>
      <c r="N632" s="290"/>
      <c r="O632" s="290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  <c r="AA632" s="274"/>
    </row>
    <row r="633" spans="1:27" ht="19.5">
      <c r="A633" s="288"/>
      <c r="B633" s="274"/>
      <c r="C633" s="289"/>
      <c r="D633" s="274"/>
      <c r="E633" s="274"/>
      <c r="F633" s="274"/>
      <c r="G633" s="274"/>
      <c r="H633" s="274"/>
      <c r="I633" s="274"/>
      <c r="J633" s="274"/>
      <c r="K633" s="290"/>
      <c r="L633" s="290"/>
      <c r="M633" s="290"/>
      <c r="N633" s="290"/>
      <c r="O633" s="290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  <c r="AA633" s="274"/>
    </row>
    <row r="634" spans="1:27" ht="19.5">
      <c r="A634" s="288"/>
      <c r="B634" s="274"/>
      <c r="C634" s="289"/>
      <c r="D634" s="274"/>
      <c r="E634" s="274"/>
      <c r="F634" s="274"/>
      <c r="G634" s="274"/>
      <c r="H634" s="274"/>
      <c r="I634" s="274"/>
      <c r="J634" s="274"/>
      <c r="K634" s="290"/>
      <c r="L634" s="290"/>
      <c r="M634" s="290"/>
      <c r="N634" s="290"/>
      <c r="O634" s="290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  <c r="AA634" s="274"/>
    </row>
    <row r="635" spans="1:27" ht="19.5">
      <c r="A635" s="288"/>
      <c r="B635" s="274"/>
      <c r="C635" s="289"/>
      <c r="D635" s="274"/>
      <c r="E635" s="274"/>
      <c r="F635" s="274"/>
      <c r="G635" s="274"/>
      <c r="H635" s="274"/>
      <c r="I635" s="274"/>
      <c r="J635" s="274"/>
      <c r="K635" s="290"/>
      <c r="L635" s="290"/>
      <c r="M635" s="290"/>
      <c r="N635" s="290"/>
      <c r="O635" s="290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  <c r="AA635" s="274"/>
    </row>
    <row r="636" spans="1:27" ht="19.5">
      <c r="A636" s="288"/>
      <c r="B636" s="274"/>
      <c r="C636" s="289"/>
      <c r="D636" s="274"/>
      <c r="E636" s="274"/>
      <c r="F636" s="274"/>
      <c r="G636" s="274"/>
      <c r="H636" s="274"/>
      <c r="I636" s="274"/>
      <c r="J636" s="274"/>
      <c r="K636" s="290"/>
      <c r="L636" s="290"/>
      <c r="M636" s="290"/>
      <c r="N636" s="290"/>
      <c r="O636" s="290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  <c r="AA636" s="274"/>
    </row>
    <row r="637" spans="1:27" ht="19.5">
      <c r="A637" s="288"/>
      <c r="B637" s="274"/>
      <c r="C637" s="289"/>
      <c r="D637" s="274"/>
      <c r="E637" s="274"/>
      <c r="F637" s="274"/>
      <c r="G637" s="274"/>
      <c r="H637" s="274"/>
      <c r="I637" s="274"/>
      <c r="J637" s="274"/>
      <c r="K637" s="290"/>
      <c r="L637" s="290"/>
      <c r="M637" s="290"/>
      <c r="N637" s="290"/>
      <c r="O637" s="290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  <c r="AA637" s="274"/>
    </row>
    <row r="638" spans="1:27" ht="19.5">
      <c r="A638" s="288"/>
      <c r="B638" s="274"/>
      <c r="C638" s="289"/>
      <c r="D638" s="274"/>
      <c r="E638" s="274"/>
      <c r="F638" s="274"/>
      <c r="G638" s="274"/>
      <c r="H638" s="274"/>
      <c r="I638" s="274"/>
      <c r="J638" s="274"/>
      <c r="K638" s="290"/>
      <c r="L638" s="290"/>
      <c r="M638" s="290"/>
      <c r="N638" s="290"/>
      <c r="O638" s="290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  <c r="AA638" s="274"/>
    </row>
    <row r="639" spans="1:27" ht="19.5">
      <c r="A639" s="288"/>
      <c r="B639" s="274"/>
      <c r="C639" s="289"/>
      <c r="D639" s="274"/>
      <c r="E639" s="274"/>
      <c r="F639" s="274"/>
      <c r="G639" s="274"/>
      <c r="H639" s="274"/>
      <c r="I639" s="274"/>
      <c r="J639" s="274"/>
      <c r="K639" s="290"/>
      <c r="L639" s="290"/>
      <c r="M639" s="290"/>
      <c r="N639" s="290"/>
      <c r="O639" s="290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  <c r="AA639" s="274"/>
    </row>
    <row r="640" spans="1:27" ht="19.5">
      <c r="A640" s="288"/>
      <c r="B640" s="274"/>
      <c r="C640" s="289"/>
      <c r="D640" s="274"/>
      <c r="E640" s="274"/>
      <c r="F640" s="274"/>
      <c r="G640" s="274"/>
      <c r="H640" s="274"/>
      <c r="I640" s="274"/>
      <c r="J640" s="274"/>
      <c r="K640" s="290"/>
      <c r="L640" s="290"/>
      <c r="M640" s="290"/>
      <c r="N640" s="290"/>
      <c r="O640" s="290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  <c r="AA640" s="274"/>
    </row>
    <row r="641" spans="1:27" ht="19.5">
      <c r="A641" s="288"/>
      <c r="B641" s="274"/>
      <c r="C641" s="289"/>
      <c r="D641" s="274"/>
      <c r="E641" s="274"/>
      <c r="F641" s="274"/>
      <c r="G641" s="274"/>
      <c r="H641" s="274"/>
      <c r="I641" s="274"/>
      <c r="J641" s="274"/>
      <c r="K641" s="290"/>
      <c r="L641" s="290"/>
      <c r="M641" s="290"/>
      <c r="N641" s="290"/>
      <c r="O641" s="290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  <c r="AA641" s="274"/>
    </row>
    <row r="642" spans="1:27" ht="19.5">
      <c r="A642" s="288"/>
      <c r="B642" s="274"/>
      <c r="C642" s="289"/>
      <c r="D642" s="274"/>
      <c r="E642" s="274"/>
      <c r="F642" s="274"/>
      <c r="G642" s="274"/>
      <c r="H642" s="274"/>
      <c r="I642" s="274"/>
      <c r="J642" s="274"/>
      <c r="K642" s="290"/>
      <c r="L642" s="290"/>
      <c r="M642" s="290"/>
      <c r="N642" s="290"/>
      <c r="O642" s="290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  <c r="AA642" s="274"/>
    </row>
    <row r="643" spans="1:27" ht="19.5">
      <c r="A643" s="288"/>
      <c r="B643" s="274"/>
      <c r="C643" s="289"/>
      <c r="D643" s="274"/>
      <c r="E643" s="274"/>
      <c r="F643" s="274"/>
      <c r="G643" s="274"/>
      <c r="H643" s="274"/>
      <c r="I643" s="274"/>
      <c r="J643" s="274"/>
      <c r="K643" s="290"/>
      <c r="L643" s="290"/>
      <c r="M643" s="290"/>
      <c r="N643" s="290"/>
      <c r="O643" s="290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  <c r="AA643" s="274"/>
    </row>
    <row r="644" spans="1:27" ht="19.5">
      <c r="A644" s="288"/>
      <c r="B644" s="274"/>
      <c r="C644" s="289"/>
      <c r="D644" s="274"/>
      <c r="E644" s="274"/>
      <c r="F644" s="274"/>
      <c r="G644" s="274"/>
      <c r="H644" s="274"/>
      <c r="I644" s="274"/>
      <c r="J644" s="274"/>
      <c r="K644" s="290"/>
      <c r="L644" s="290"/>
      <c r="M644" s="290"/>
      <c r="N644" s="290"/>
      <c r="O644" s="290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  <c r="AA644" s="274"/>
    </row>
    <row r="645" spans="1:27" ht="19.5">
      <c r="A645" s="288"/>
      <c r="B645" s="274"/>
      <c r="C645" s="289"/>
      <c r="D645" s="274"/>
      <c r="E645" s="274"/>
      <c r="F645" s="274"/>
      <c r="G645" s="274"/>
      <c r="H645" s="274"/>
      <c r="I645" s="274"/>
      <c r="J645" s="274"/>
      <c r="K645" s="290"/>
      <c r="L645" s="290"/>
      <c r="M645" s="290"/>
      <c r="N645" s="290"/>
      <c r="O645" s="290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  <c r="AA645" s="274"/>
    </row>
    <row r="646" spans="1:27" ht="19.5">
      <c r="A646" s="288"/>
      <c r="B646" s="274"/>
      <c r="C646" s="289"/>
      <c r="D646" s="274"/>
      <c r="E646" s="274"/>
      <c r="F646" s="274"/>
      <c r="G646" s="274"/>
      <c r="H646" s="274"/>
      <c r="I646" s="274"/>
      <c r="J646" s="274"/>
      <c r="K646" s="290"/>
      <c r="L646" s="290"/>
      <c r="M646" s="290"/>
      <c r="N646" s="290"/>
      <c r="O646" s="290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  <c r="AA646" s="274"/>
    </row>
    <row r="647" spans="1:27" ht="19.5">
      <c r="A647" s="288"/>
      <c r="B647" s="274"/>
      <c r="C647" s="289"/>
      <c r="D647" s="274"/>
      <c r="E647" s="274"/>
      <c r="F647" s="274"/>
      <c r="G647" s="274"/>
      <c r="H647" s="274"/>
      <c r="I647" s="274"/>
      <c r="J647" s="274"/>
      <c r="K647" s="290"/>
      <c r="L647" s="290"/>
      <c r="M647" s="290"/>
      <c r="N647" s="290"/>
      <c r="O647" s="290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  <c r="AA647" s="274"/>
    </row>
    <row r="648" spans="1:27" ht="19.5">
      <c r="A648" s="288"/>
      <c r="B648" s="274"/>
      <c r="C648" s="289"/>
      <c r="D648" s="274"/>
      <c r="E648" s="274"/>
      <c r="F648" s="274"/>
      <c r="G648" s="274"/>
      <c r="H648" s="274"/>
      <c r="I648" s="274"/>
      <c r="J648" s="274"/>
      <c r="K648" s="290"/>
      <c r="L648" s="290"/>
      <c r="M648" s="290"/>
      <c r="N648" s="290"/>
      <c r="O648" s="290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  <c r="AA648" s="274"/>
    </row>
    <row r="649" spans="1:27" ht="19.5">
      <c r="A649" s="288"/>
      <c r="B649" s="274"/>
      <c r="C649" s="289"/>
      <c r="D649" s="274"/>
      <c r="E649" s="274"/>
      <c r="F649" s="274"/>
      <c r="G649" s="274"/>
      <c r="H649" s="274"/>
      <c r="I649" s="274"/>
      <c r="J649" s="274"/>
      <c r="K649" s="290"/>
      <c r="L649" s="290"/>
      <c r="M649" s="290"/>
      <c r="N649" s="290"/>
      <c r="O649" s="290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  <c r="AA649" s="274"/>
    </row>
    <row r="650" spans="1:27" ht="19.5">
      <c r="A650" s="288"/>
      <c r="B650" s="274"/>
      <c r="C650" s="289"/>
      <c r="D650" s="274"/>
      <c r="E650" s="274"/>
      <c r="F650" s="274"/>
      <c r="G650" s="274"/>
      <c r="H650" s="274"/>
      <c r="I650" s="274"/>
      <c r="J650" s="274"/>
      <c r="K650" s="290"/>
      <c r="L650" s="290"/>
      <c r="M650" s="290"/>
      <c r="N650" s="290"/>
      <c r="O650" s="290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  <c r="AA650" s="274"/>
    </row>
    <row r="651" spans="1:27" ht="19.5">
      <c r="A651" s="288"/>
      <c r="B651" s="274"/>
      <c r="C651" s="289"/>
      <c r="D651" s="274"/>
      <c r="E651" s="274"/>
      <c r="F651" s="274"/>
      <c r="G651" s="274"/>
      <c r="H651" s="274"/>
      <c r="I651" s="274"/>
      <c r="J651" s="274"/>
      <c r="K651" s="290"/>
      <c r="L651" s="290"/>
      <c r="M651" s="290"/>
      <c r="N651" s="290"/>
      <c r="O651" s="290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  <c r="AA651" s="274"/>
    </row>
    <row r="652" spans="1:27" ht="19.5">
      <c r="A652" s="288"/>
      <c r="B652" s="274"/>
      <c r="C652" s="289"/>
      <c r="D652" s="274"/>
      <c r="E652" s="274"/>
      <c r="F652" s="274"/>
      <c r="G652" s="274"/>
      <c r="H652" s="274"/>
      <c r="I652" s="274"/>
      <c r="J652" s="274"/>
      <c r="K652" s="290"/>
      <c r="L652" s="290"/>
      <c r="M652" s="290"/>
      <c r="N652" s="290"/>
      <c r="O652" s="290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  <c r="AA652" s="274"/>
    </row>
    <row r="653" spans="1:27" ht="19.5">
      <c r="A653" s="288"/>
      <c r="B653" s="274"/>
      <c r="C653" s="289"/>
      <c r="D653" s="274"/>
      <c r="E653" s="274"/>
      <c r="F653" s="274"/>
      <c r="G653" s="274"/>
      <c r="H653" s="274"/>
      <c r="I653" s="274"/>
      <c r="J653" s="274"/>
      <c r="K653" s="290"/>
      <c r="L653" s="290"/>
      <c r="M653" s="290"/>
      <c r="N653" s="290"/>
      <c r="O653" s="290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  <c r="AA653" s="274"/>
    </row>
    <row r="654" spans="1:27" ht="19.5">
      <c r="A654" s="288"/>
      <c r="B654" s="274"/>
      <c r="C654" s="289"/>
      <c r="D654" s="274"/>
      <c r="E654" s="274"/>
      <c r="F654" s="274"/>
      <c r="G654" s="274"/>
      <c r="H654" s="274"/>
      <c r="I654" s="274"/>
      <c r="J654" s="274"/>
      <c r="K654" s="290"/>
      <c r="L654" s="290"/>
      <c r="M654" s="290"/>
      <c r="N654" s="290"/>
      <c r="O654" s="290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  <c r="AA654" s="274"/>
    </row>
    <row r="655" spans="1:27" ht="19.5">
      <c r="A655" s="288"/>
      <c r="B655" s="274"/>
      <c r="C655" s="289"/>
      <c r="D655" s="274"/>
      <c r="E655" s="274"/>
      <c r="F655" s="274"/>
      <c r="G655" s="274"/>
      <c r="H655" s="274"/>
      <c r="I655" s="274"/>
      <c r="J655" s="274"/>
      <c r="K655" s="290"/>
      <c r="L655" s="290"/>
      <c r="M655" s="290"/>
      <c r="N655" s="290"/>
      <c r="O655" s="290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  <c r="AA655" s="274"/>
    </row>
    <row r="656" spans="1:27" ht="19.5">
      <c r="A656" s="288"/>
      <c r="B656" s="274"/>
      <c r="C656" s="289"/>
      <c r="D656" s="274"/>
      <c r="E656" s="274"/>
      <c r="F656" s="274"/>
      <c r="G656" s="274"/>
      <c r="H656" s="274"/>
      <c r="I656" s="274"/>
      <c r="J656" s="274"/>
      <c r="K656" s="290"/>
      <c r="L656" s="290"/>
      <c r="M656" s="290"/>
      <c r="N656" s="290"/>
      <c r="O656" s="290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  <c r="AA656" s="274"/>
    </row>
    <row r="657" spans="1:27" ht="19.5">
      <c r="A657" s="288"/>
      <c r="B657" s="274"/>
      <c r="C657" s="289"/>
      <c r="D657" s="274"/>
      <c r="E657" s="274"/>
      <c r="F657" s="274"/>
      <c r="G657" s="274"/>
      <c r="H657" s="274"/>
      <c r="I657" s="274"/>
      <c r="J657" s="274"/>
      <c r="K657" s="290"/>
      <c r="L657" s="290"/>
      <c r="M657" s="290"/>
      <c r="N657" s="290"/>
      <c r="O657" s="290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  <c r="AA657" s="274"/>
    </row>
    <row r="658" spans="1:27" ht="19.5">
      <c r="A658" s="288"/>
      <c r="B658" s="274"/>
      <c r="C658" s="289"/>
      <c r="D658" s="274"/>
      <c r="E658" s="274"/>
      <c r="F658" s="274"/>
      <c r="G658" s="274"/>
      <c r="H658" s="274"/>
      <c r="I658" s="274"/>
      <c r="J658" s="274"/>
      <c r="K658" s="290"/>
      <c r="L658" s="290"/>
      <c r="M658" s="290"/>
      <c r="N658" s="290"/>
      <c r="O658" s="290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  <c r="AA658" s="274"/>
    </row>
    <row r="659" spans="1:27" ht="19.5">
      <c r="A659" s="288"/>
      <c r="B659" s="274"/>
      <c r="C659" s="289"/>
      <c r="D659" s="274"/>
      <c r="E659" s="274"/>
      <c r="F659" s="274"/>
      <c r="G659" s="274"/>
      <c r="H659" s="274"/>
      <c r="I659" s="274"/>
      <c r="J659" s="274"/>
      <c r="K659" s="290"/>
      <c r="L659" s="290"/>
      <c r="M659" s="290"/>
      <c r="N659" s="290"/>
      <c r="O659" s="290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  <c r="AA659" s="274"/>
    </row>
    <row r="660" spans="1:27" ht="19.5">
      <c r="A660" s="288"/>
      <c r="B660" s="274"/>
      <c r="C660" s="289"/>
      <c r="D660" s="274"/>
      <c r="E660" s="274"/>
      <c r="F660" s="274"/>
      <c r="G660" s="274"/>
      <c r="H660" s="274"/>
      <c r="I660" s="274"/>
      <c r="J660" s="274"/>
      <c r="K660" s="290"/>
      <c r="L660" s="290"/>
      <c r="M660" s="290"/>
      <c r="N660" s="290"/>
      <c r="O660" s="290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  <c r="AA660" s="274"/>
    </row>
    <row r="661" spans="1:27" ht="19.5">
      <c r="A661" s="288"/>
      <c r="B661" s="274"/>
      <c r="C661" s="289"/>
      <c r="D661" s="274"/>
      <c r="E661" s="274"/>
      <c r="F661" s="274"/>
      <c r="G661" s="274"/>
      <c r="H661" s="274"/>
      <c r="I661" s="274"/>
      <c r="J661" s="274"/>
      <c r="K661" s="290"/>
      <c r="L661" s="290"/>
      <c r="M661" s="290"/>
      <c r="N661" s="290"/>
      <c r="O661" s="290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  <c r="AA661" s="274"/>
    </row>
    <row r="662" spans="1:27" ht="19.5">
      <c r="A662" s="288"/>
      <c r="B662" s="274"/>
      <c r="C662" s="289"/>
      <c r="D662" s="274"/>
      <c r="E662" s="274"/>
      <c r="F662" s="274"/>
      <c r="G662" s="274"/>
      <c r="H662" s="274"/>
      <c r="I662" s="274"/>
      <c r="J662" s="274"/>
      <c r="K662" s="290"/>
      <c r="L662" s="290"/>
      <c r="M662" s="290"/>
      <c r="N662" s="290"/>
      <c r="O662" s="290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  <c r="AA662" s="274"/>
    </row>
    <row r="663" spans="1:27" ht="19.5">
      <c r="A663" s="288"/>
      <c r="B663" s="274"/>
      <c r="C663" s="289"/>
      <c r="D663" s="274"/>
      <c r="E663" s="274"/>
      <c r="F663" s="274"/>
      <c r="G663" s="274"/>
      <c r="H663" s="274"/>
      <c r="I663" s="274"/>
      <c r="J663" s="274"/>
      <c r="K663" s="290"/>
      <c r="L663" s="290"/>
      <c r="M663" s="290"/>
      <c r="N663" s="290"/>
      <c r="O663" s="290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  <c r="AA663" s="274"/>
    </row>
    <row r="664" spans="1:27" ht="19.5">
      <c r="A664" s="288"/>
      <c r="B664" s="274"/>
      <c r="C664" s="289"/>
      <c r="D664" s="274"/>
      <c r="E664" s="274"/>
      <c r="F664" s="274"/>
      <c r="G664" s="274"/>
      <c r="H664" s="274"/>
      <c r="I664" s="274"/>
      <c r="J664" s="274"/>
      <c r="K664" s="290"/>
      <c r="L664" s="290"/>
      <c r="M664" s="290"/>
      <c r="N664" s="290"/>
      <c r="O664" s="290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  <c r="AA664" s="274"/>
    </row>
    <row r="665" spans="1:27" ht="19.5">
      <c r="A665" s="288"/>
      <c r="B665" s="274"/>
      <c r="C665" s="289"/>
      <c r="D665" s="274"/>
      <c r="E665" s="274"/>
      <c r="F665" s="274"/>
      <c r="G665" s="274"/>
      <c r="H665" s="274"/>
      <c r="I665" s="274"/>
      <c r="J665" s="274"/>
      <c r="K665" s="290"/>
      <c r="L665" s="290"/>
      <c r="M665" s="290"/>
      <c r="N665" s="290"/>
      <c r="O665" s="290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  <c r="AA665" s="274"/>
    </row>
    <row r="666" spans="1:27" ht="19.5">
      <c r="A666" s="288"/>
      <c r="B666" s="274"/>
      <c r="C666" s="289"/>
      <c r="D666" s="274"/>
      <c r="E666" s="274"/>
      <c r="F666" s="274"/>
      <c r="G666" s="274"/>
      <c r="H666" s="274"/>
      <c r="I666" s="274"/>
      <c r="J666" s="274"/>
      <c r="K666" s="290"/>
      <c r="L666" s="290"/>
      <c r="M666" s="290"/>
      <c r="N666" s="290"/>
      <c r="O666" s="290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  <c r="AA666" s="274"/>
    </row>
    <row r="667" spans="1:27" ht="19.5">
      <c r="A667" s="288"/>
      <c r="B667" s="274"/>
      <c r="C667" s="289"/>
      <c r="D667" s="274"/>
      <c r="E667" s="274"/>
      <c r="F667" s="274"/>
      <c r="G667" s="274"/>
      <c r="H667" s="274"/>
      <c r="I667" s="274"/>
      <c r="J667" s="274"/>
      <c r="K667" s="290"/>
      <c r="L667" s="290"/>
      <c r="M667" s="290"/>
      <c r="N667" s="290"/>
      <c r="O667" s="290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  <c r="AA667" s="274"/>
    </row>
    <row r="668" spans="1:27" ht="19.5">
      <c r="A668" s="288"/>
      <c r="B668" s="274"/>
      <c r="C668" s="289"/>
      <c r="D668" s="274"/>
      <c r="E668" s="274"/>
      <c r="F668" s="274"/>
      <c r="G668" s="274"/>
      <c r="H668" s="274"/>
      <c r="I668" s="274"/>
      <c r="J668" s="274"/>
      <c r="K668" s="290"/>
      <c r="L668" s="290"/>
      <c r="M668" s="290"/>
      <c r="N668" s="290"/>
      <c r="O668" s="290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  <c r="AA668" s="274"/>
    </row>
    <row r="669" spans="1:27" ht="19.5">
      <c r="A669" s="288"/>
      <c r="B669" s="274"/>
      <c r="C669" s="289"/>
      <c r="D669" s="274"/>
      <c r="E669" s="274"/>
      <c r="F669" s="274"/>
      <c r="G669" s="274"/>
      <c r="H669" s="274"/>
      <c r="I669" s="274"/>
      <c r="J669" s="274"/>
      <c r="K669" s="290"/>
      <c r="L669" s="290"/>
      <c r="M669" s="290"/>
      <c r="N669" s="290"/>
      <c r="O669" s="290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  <c r="AA669" s="274"/>
    </row>
    <row r="670" spans="1:27" ht="19.5">
      <c r="A670" s="288"/>
      <c r="B670" s="274"/>
      <c r="C670" s="289"/>
      <c r="D670" s="274"/>
      <c r="E670" s="274"/>
      <c r="F670" s="274"/>
      <c r="G670" s="274"/>
      <c r="H670" s="274"/>
      <c r="I670" s="274"/>
      <c r="J670" s="274"/>
      <c r="K670" s="290"/>
      <c r="L670" s="290"/>
      <c r="M670" s="290"/>
      <c r="N670" s="290"/>
      <c r="O670" s="290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  <c r="AA670" s="274"/>
    </row>
    <row r="671" spans="1:27" ht="19.5">
      <c r="A671" s="288"/>
      <c r="B671" s="274"/>
      <c r="C671" s="289"/>
      <c r="D671" s="274"/>
      <c r="E671" s="274"/>
      <c r="F671" s="274"/>
      <c r="G671" s="274"/>
      <c r="H671" s="274"/>
      <c r="I671" s="274"/>
      <c r="J671" s="274"/>
      <c r="K671" s="290"/>
      <c r="L671" s="290"/>
      <c r="M671" s="290"/>
      <c r="N671" s="290"/>
      <c r="O671" s="290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  <c r="AA671" s="274"/>
    </row>
    <row r="672" spans="1:27" ht="19.5">
      <c r="A672" s="288"/>
      <c r="B672" s="274"/>
      <c r="C672" s="289"/>
      <c r="D672" s="274"/>
      <c r="E672" s="274"/>
      <c r="F672" s="274"/>
      <c r="G672" s="274"/>
      <c r="H672" s="274"/>
      <c r="I672" s="274"/>
      <c r="J672" s="274"/>
      <c r="K672" s="290"/>
      <c r="L672" s="290"/>
      <c r="M672" s="290"/>
      <c r="N672" s="290"/>
      <c r="O672" s="290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  <c r="AA672" s="274"/>
    </row>
    <row r="673" spans="1:27" ht="19.5">
      <c r="A673" s="288"/>
      <c r="B673" s="274"/>
      <c r="C673" s="289"/>
      <c r="D673" s="274"/>
      <c r="E673" s="274"/>
      <c r="F673" s="274"/>
      <c r="G673" s="274"/>
      <c r="H673" s="274"/>
      <c r="I673" s="274"/>
      <c r="J673" s="274"/>
      <c r="K673" s="290"/>
      <c r="L673" s="290"/>
      <c r="M673" s="290"/>
      <c r="N673" s="290"/>
      <c r="O673" s="290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  <c r="AA673" s="274"/>
    </row>
    <row r="674" spans="1:27" ht="19.5">
      <c r="A674" s="288"/>
      <c r="B674" s="274"/>
      <c r="C674" s="289"/>
      <c r="D674" s="274"/>
      <c r="E674" s="274"/>
      <c r="F674" s="274"/>
      <c r="G674" s="274"/>
      <c r="H674" s="274"/>
      <c r="I674" s="274"/>
      <c r="J674" s="274"/>
      <c r="K674" s="290"/>
      <c r="L674" s="290"/>
      <c r="M674" s="290"/>
      <c r="N674" s="290"/>
      <c r="O674" s="290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  <c r="AA674" s="274"/>
    </row>
    <row r="675" spans="1:27" ht="19.5">
      <c r="A675" s="288"/>
      <c r="B675" s="274"/>
      <c r="C675" s="289"/>
      <c r="D675" s="274"/>
      <c r="E675" s="274"/>
      <c r="F675" s="274"/>
      <c r="G675" s="274"/>
      <c r="H675" s="274"/>
      <c r="I675" s="274"/>
      <c r="J675" s="274"/>
      <c r="K675" s="290"/>
      <c r="L675" s="290"/>
      <c r="M675" s="290"/>
      <c r="N675" s="290"/>
      <c r="O675" s="290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  <c r="AA675" s="274"/>
    </row>
    <row r="676" spans="1:27" ht="19.5">
      <c r="A676" s="288"/>
      <c r="B676" s="274"/>
      <c r="C676" s="289"/>
      <c r="D676" s="274"/>
      <c r="E676" s="274"/>
      <c r="F676" s="274"/>
      <c r="G676" s="274"/>
      <c r="H676" s="274"/>
      <c r="I676" s="274"/>
      <c r="J676" s="274"/>
      <c r="K676" s="290"/>
      <c r="L676" s="290"/>
      <c r="M676" s="290"/>
      <c r="N676" s="290"/>
      <c r="O676" s="290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  <c r="AA676" s="274"/>
    </row>
    <row r="677" spans="1:27" ht="19.5">
      <c r="A677" s="288"/>
      <c r="B677" s="274"/>
      <c r="C677" s="289"/>
      <c r="D677" s="274"/>
      <c r="E677" s="274"/>
      <c r="F677" s="274"/>
      <c r="G677" s="274"/>
      <c r="H677" s="274"/>
      <c r="I677" s="274"/>
      <c r="J677" s="274"/>
      <c r="K677" s="290"/>
      <c r="L677" s="290"/>
      <c r="M677" s="290"/>
      <c r="N677" s="290"/>
      <c r="O677" s="290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  <c r="AA677" s="274"/>
    </row>
    <row r="678" spans="1:27" ht="19.5">
      <c r="A678" s="288"/>
      <c r="B678" s="274"/>
      <c r="C678" s="289"/>
      <c r="D678" s="274"/>
      <c r="E678" s="274"/>
      <c r="F678" s="274"/>
      <c r="G678" s="274"/>
      <c r="H678" s="274"/>
      <c r="I678" s="274"/>
      <c r="J678" s="274"/>
      <c r="K678" s="290"/>
      <c r="L678" s="290"/>
      <c r="M678" s="290"/>
      <c r="N678" s="290"/>
      <c r="O678" s="290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  <c r="AA678" s="274"/>
    </row>
    <row r="679" spans="1:27" ht="19.5">
      <c r="A679" s="288"/>
      <c r="B679" s="274"/>
      <c r="C679" s="289"/>
      <c r="D679" s="274"/>
      <c r="E679" s="274"/>
      <c r="F679" s="274"/>
      <c r="G679" s="274"/>
      <c r="H679" s="274"/>
      <c r="I679" s="274"/>
      <c r="J679" s="274"/>
      <c r="K679" s="290"/>
      <c r="L679" s="290"/>
      <c r="M679" s="290"/>
      <c r="N679" s="290"/>
      <c r="O679" s="290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  <c r="AA679" s="274"/>
    </row>
    <row r="680" spans="1:27" ht="19.5">
      <c r="A680" s="288"/>
      <c r="B680" s="274"/>
      <c r="C680" s="289"/>
      <c r="D680" s="274"/>
      <c r="E680" s="274"/>
      <c r="F680" s="274"/>
      <c r="G680" s="274"/>
      <c r="H680" s="274"/>
      <c r="I680" s="274"/>
      <c r="J680" s="274"/>
      <c r="K680" s="290"/>
      <c r="L680" s="290"/>
      <c r="M680" s="290"/>
      <c r="N680" s="290"/>
      <c r="O680" s="290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  <c r="AA680" s="274"/>
    </row>
    <row r="681" spans="1:27" ht="19.5">
      <c r="A681" s="288"/>
      <c r="B681" s="274"/>
      <c r="C681" s="289"/>
      <c r="D681" s="274"/>
      <c r="E681" s="274"/>
      <c r="F681" s="274"/>
      <c r="G681" s="274"/>
      <c r="H681" s="274"/>
      <c r="I681" s="274"/>
      <c r="J681" s="274"/>
      <c r="K681" s="290"/>
      <c r="L681" s="290"/>
      <c r="M681" s="290"/>
      <c r="N681" s="290"/>
      <c r="O681" s="290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  <c r="AA681" s="274"/>
    </row>
    <row r="682" spans="1:27" ht="19.5">
      <c r="A682" s="288"/>
      <c r="B682" s="274"/>
      <c r="C682" s="289"/>
      <c r="D682" s="274"/>
      <c r="E682" s="274"/>
      <c r="F682" s="274"/>
      <c r="G682" s="274"/>
      <c r="H682" s="274"/>
      <c r="I682" s="274"/>
      <c r="J682" s="274"/>
      <c r="K682" s="290"/>
      <c r="L682" s="290"/>
      <c r="M682" s="290"/>
      <c r="N682" s="290"/>
      <c r="O682" s="290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  <c r="AA682" s="274"/>
    </row>
    <row r="683" spans="1:27" ht="19.5">
      <c r="A683" s="288"/>
      <c r="B683" s="274"/>
      <c r="C683" s="289"/>
      <c r="D683" s="274"/>
      <c r="E683" s="274"/>
      <c r="F683" s="274"/>
      <c r="G683" s="274"/>
      <c r="H683" s="274"/>
      <c r="I683" s="274"/>
      <c r="J683" s="274"/>
      <c r="K683" s="290"/>
      <c r="L683" s="290"/>
      <c r="M683" s="290"/>
      <c r="N683" s="290"/>
      <c r="O683" s="290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  <c r="AA683" s="274"/>
    </row>
    <row r="684" spans="1:27" ht="19.5">
      <c r="A684" s="288"/>
      <c r="B684" s="274"/>
      <c r="C684" s="289"/>
      <c r="D684" s="274"/>
      <c r="E684" s="274"/>
      <c r="F684" s="274"/>
      <c r="G684" s="274"/>
      <c r="H684" s="274"/>
      <c r="I684" s="274"/>
      <c r="J684" s="274"/>
      <c r="K684" s="290"/>
      <c r="L684" s="290"/>
      <c r="M684" s="290"/>
      <c r="N684" s="290"/>
      <c r="O684" s="290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  <c r="AA684" s="274"/>
    </row>
    <row r="685" spans="1:27" ht="19.5">
      <c r="A685" s="288"/>
      <c r="B685" s="274"/>
      <c r="C685" s="289"/>
      <c r="D685" s="274"/>
      <c r="E685" s="274"/>
      <c r="F685" s="274"/>
      <c r="G685" s="274"/>
      <c r="H685" s="274"/>
      <c r="I685" s="274"/>
      <c r="J685" s="274"/>
      <c r="K685" s="290"/>
      <c r="L685" s="290"/>
      <c r="M685" s="290"/>
      <c r="N685" s="290"/>
      <c r="O685" s="290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  <c r="AA685" s="274"/>
    </row>
    <row r="686" spans="1:27" ht="19.5">
      <c r="A686" s="288"/>
      <c r="B686" s="274"/>
      <c r="C686" s="289"/>
      <c r="D686" s="274"/>
      <c r="E686" s="274"/>
      <c r="F686" s="274"/>
      <c r="G686" s="274"/>
      <c r="H686" s="274"/>
      <c r="I686" s="274"/>
      <c r="J686" s="274"/>
      <c r="K686" s="290"/>
      <c r="L686" s="290"/>
      <c r="M686" s="290"/>
      <c r="N686" s="290"/>
      <c r="O686" s="290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  <c r="AA686" s="274"/>
    </row>
    <row r="687" spans="1:27" ht="19.5">
      <c r="A687" s="288"/>
      <c r="B687" s="274"/>
      <c r="C687" s="289"/>
      <c r="D687" s="274"/>
      <c r="E687" s="274"/>
      <c r="F687" s="274"/>
      <c r="G687" s="274"/>
      <c r="H687" s="274"/>
      <c r="I687" s="274"/>
      <c r="J687" s="274"/>
      <c r="K687" s="290"/>
      <c r="L687" s="290"/>
      <c r="M687" s="290"/>
      <c r="N687" s="290"/>
      <c r="O687" s="290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  <c r="AA687" s="274"/>
    </row>
    <row r="688" spans="1:27" ht="19.5">
      <c r="A688" s="288"/>
      <c r="B688" s="274"/>
      <c r="C688" s="289"/>
      <c r="D688" s="274"/>
      <c r="E688" s="274"/>
      <c r="F688" s="274"/>
      <c r="G688" s="274"/>
      <c r="H688" s="274"/>
      <c r="I688" s="274"/>
      <c r="J688" s="274"/>
      <c r="K688" s="290"/>
      <c r="L688" s="290"/>
      <c r="M688" s="290"/>
      <c r="N688" s="290"/>
      <c r="O688" s="290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  <c r="AA688" s="274"/>
    </row>
    <row r="689" spans="1:27" ht="19.5">
      <c r="A689" s="288"/>
      <c r="B689" s="274"/>
      <c r="C689" s="289"/>
      <c r="D689" s="274"/>
      <c r="E689" s="274"/>
      <c r="F689" s="274"/>
      <c r="G689" s="274"/>
      <c r="H689" s="274"/>
      <c r="I689" s="274"/>
      <c r="J689" s="274"/>
      <c r="K689" s="290"/>
      <c r="L689" s="290"/>
      <c r="M689" s="290"/>
      <c r="N689" s="290"/>
      <c r="O689" s="290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  <c r="AA689" s="274"/>
    </row>
    <row r="690" spans="1:27" ht="19.5">
      <c r="A690" s="288"/>
      <c r="B690" s="274"/>
      <c r="C690" s="289"/>
      <c r="D690" s="274"/>
      <c r="E690" s="274"/>
      <c r="F690" s="274"/>
      <c r="G690" s="274"/>
      <c r="H690" s="274"/>
      <c r="I690" s="274"/>
      <c r="J690" s="274"/>
      <c r="K690" s="290"/>
      <c r="L690" s="290"/>
      <c r="M690" s="290"/>
      <c r="N690" s="290"/>
      <c r="O690" s="290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  <c r="AA690" s="274"/>
    </row>
    <row r="691" spans="1:27" ht="19.5">
      <c r="A691" s="288"/>
      <c r="B691" s="274"/>
      <c r="C691" s="289"/>
      <c r="D691" s="274"/>
      <c r="E691" s="274"/>
      <c r="F691" s="274"/>
      <c r="G691" s="274"/>
      <c r="H691" s="274"/>
      <c r="I691" s="274"/>
      <c r="J691" s="274"/>
      <c r="K691" s="290"/>
      <c r="L691" s="290"/>
      <c r="M691" s="290"/>
      <c r="N691" s="290"/>
      <c r="O691" s="290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  <c r="AA691" s="274"/>
    </row>
    <row r="692" spans="1:27" ht="19.5">
      <c r="A692" s="288"/>
      <c r="B692" s="274"/>
      <c r="C692" s="289"/>
      <c r="D692" s="274"/>
      <c r="E692" s="274"/>
      <c r="F692" s="274"/>
      <c r="G692" s="274"/>
      <c r="H692" s="274"/>
      <c r="I692" s="274"/>
      <c r="J692" s="274"/>
      <c r="K692" s="290"/>
      <c r="L692" s="290"/>
      <c r="M692" s="290"/>
      <c r="N692" s="290"/>
      <c r="O692" s="290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  <c r="AA692" s="274"/>
    </row>
    <row r="693" spans="1:27" ht="19.5">
      <c r="A693" s="288"/>
      <c r="B693" s="274"/>
      <c r="C693" s="289"/>
      <c r="D693" s="274"/>
      <c r="E693" s="274"/>
      <c r="F693" s="274"/>
      <c r="G693" s="274"/>
      <c r="H693" s="274"/>
      <c r="I693" s="274"/>
      <c r="J693" s="274"/>
      <c r="K693" s="290"/>
      <c r="L693" s="290"/>
      <c r="M693" s="290"/>
      <c r="N693" s="290"/>
      <c r="O693" s="290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  <c r="AA693" s="274"/>
    </row>
    <row r="694" spans="1:27" ht="19.5">
      <c r="A694" s="288"/>
      <c r="B694" s="274"/>
      <c r="C694" s="289"/>
      <c r="D694" s="274"/>
      <c r="E694" s="274"/>
      <c r="F694" s="274"/>
      <c r="G694" s="274"/>
      <c r="H694" s="274"/>
      <c r="I694" s="274"/>
      <c r="J694" s="274"/>
      <c r="K694" s="290"/>
      <c r="L694" s="290"/>
      <c r="M694" s="290"/>
      <c r="N694" s="290"/>
      <c r="O694" s="290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  <c r="AA694" s="274"/>
    </row>
    <row r="695" spans="1:27" ht="19.5">
      <c r="A695" s="288"/>
      <c r="B695" s="274"/>
      <c r="C695" s="289"/>
      <c r="D695" s="274"/>
      <c r="E695" s="274"/>
      <c r="F695" s="274"/>
      <c r="G695" s="274"/>
      <c r="H695" s="274"/>
      <c r="I695" s="274"/>
      <c r="J695" s="274"/>
      <c r="K695" s="290"/>
      <c r="L695" s="290"/>
      <c r="M695" s="290"/>
      <c r="N695" s="290"/>
      <c r="O695" s="290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  <c r="AA695" s="274"/>
    </row>
    <row r="696" spans="1:27" ht="19.5">
      <c r="A696" s="288"/>
      <c r="B696" s="274"/>
      <c r="C696" s="289"/>
      <c r="D696" s="274"/>
      <c r="E696" s="274"/>
      <c r="F696" s="274"/>
      <c r="G696" s="274"/>
      <c r="H696" s="274"/>
      <c r="I696" s="274"/>
      <c r="J696" s="274"/>
      <c r="K696" s="290"/>
      <c r="L696" s="290"/>
      <c r="M696" s="290"/>
      <c r="N696" s="290"/>
      <c r="O696" s="290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  <c r="AA696" s="274"/>
    </row>
    <row r="697" spans="1:27" ht="19.5">
      <c r="A697" s="288"/>
      <c r="B697" s="274"/>
      <c r="C697" s="289"/>
      <c r="D697" s="274"/>
      <c r="E697" s="274"/>
      <c r="F697" s="274"/>
      <c r="G697" s="274"/>
      <c r="H697" s="274"/>
      <c r="I697" s="274"/>
      <c r="J697" s="274"/>
      <c r="K697" s="290"/>
      <c r="L697" s="290"/>
      <c r="M697" s="290"/>
      <c r="N697" s="290"/>
      <c r="O697" s="290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  <c r="AA697" s="274"/>
    </row>
    <row r="698" spans="1:27" ht="19.5">
      <c r="A698" s="288"/>
      <c r="B698" s="274"/>
      <c r="C698" s="289"/>
      <c r="D698" s="274"/>
      <c r="E698" s="274"/>
      <c r="F698" s="274"/>
      <c r="G698" s="274"/>
      <c r="H698" s="274"/>
      <c r="I698" s="274"/>
      <c r="J698" s="274"/>
      <c r="K698" s="290"/>
      <c r="L698" s="290"/>
      <c r="M698" s="290"/>
      <c r="N698" s="290"/>
      <c r="O698" s="290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  <c r="AA698" s="274"/>
    </row>
    <row r="699" spans="1:27" ht="19.5">
      <c r="A699" s="288"/>
      <c r="B699" s="274"/>
      <c r="C699" s="289"/>
      <c r="D699" s="274"/>
      <c r="E699" s="274"/>
      <c r="F699" s="274"/>
      <c r="G699" s="274"/>
      <c r="H699" s="274"/>
      <c r="I699" s="274"/>
      <c r="J699" s="274"/>
      <c r="K699" s="290"/>
      <c r="L699" s="290"/>
      <c r="M699" s="290"/>
      <c r="N699" s="290"/>
      <c r="O699" s="290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  <c r="AA699" s="274"/>
    </row>
    <row r="700" spans="1:27" ht="19.5">
      <c r="A700" s="288"/>
      <c r="B700" s="274"/>
      <c r="C700" s="289"/>
      <c r="D700" s="274"/>
      <c r="E700" s="274"/>
      <c r="F700" s="274"/>
      <c r="G700" s="274"/>
      <c r="H700" s="274"/>
      <c r="I700" s="274"/>
      <c r="J700" s="274"/>
      <c r="K700" s="290"/>
      <c r="L700" s="290"/>
      <c r="M700" s="290"/>
      <c r="N700" s="290"/>
      <c r="O700" s="290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  <c r="AA700" s="274"/>
    </row>
    <row r="701" spans="1:27" ht="19.5">
      <c r="A701" s="288"/>
      <c r="B701" s="274"/>
      <c r="C701" s="289"/>
      <c r="D701" s="274"/>
      <c r="E701" s="274"/>
      <c r="F701" s="274"/>
      <c r="G701" s="274"/>
      <c r="H701" s="274"/>
      <c r="I701" s="274"/>
      <c r="J701" s="274"/>
      <c r="K701" s="290"/>
      <c r="L701" s="290"/>
      <c r="M701" s="290"/>
      <c r="N701" s="290"/>
      <c r="O701" s="290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  <c r="AA701" s="274"/>
    </row>
    <row r="702" spans="1:27" ht="19.5">
      <c r="A702" s="288"/>
      <c r="B702" s="274"/>
      <c r="C702" s="289"/>
      <c r="D702" s="274"/>
      <c r="E702" s="274"/>
      <c r="F702" s="274"/>
      <c r="G702" s="274"/>
      <c r="H702" s="274"/>
      <c r="I702" s="274"/>
      <c r="J702" s="274"/>
      <c r="K702" s="290"/>
      <c r="L702" s="290"/>
      <c r="M702" s="290"/>
      <c r="N702" s="290"/>
      <c r="O702" s="290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  <c r="AA702" s="274"/>
    </row>
    <row r="703" spans="1:27" ht="19.5">
      <c r="A703" s="288"/>
      <c r="B703" s="274"/>
      <c r="C703" s="289"/>
      <c r="D703" s="274"/>
      <c r="E703" s="274"/>
      <c r="F703" s="274"/>
      <c r="G703" s="274"/>
      <c r="H703" s="274"/>
      <c r="I703" s="274"/>
      <c r="J703" s="274"/>
      <c r="K703" s="290"/>
      <c r="L703" s="290"/>
      <c r="M703" s="290"/>
      <c r="N703" s="290"/>
      <c r="O703" s="290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  <c r="AA703" s="274"/>
    </row>
    <row r="704" spans="1:27" ht="19.5">
      <c r="A704" s="288"/>
      <c r="B704" s="274"/>
      <c r="C704" s="289"/>
      <c r="D704" s="274"/>
      <c r="E704" s="274"/>
      <c r="F704" s="274"/>
      <c r="G704" s="274"/>
      <c r="H704" s="274"/>
      <c r="I704" s="274"/>
      <c r="J704" s="274"/>
      <c r="K704" s="290"/>
      <c r="L704" s="290"/>
      <c r="M704" s="290"/>
      <c r="N704" s="290"/>
      <c r="O704" s="290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  <c r="AA704" s="274"/>
    </row>
    <row r="705" spans="1:27" ht="19.5">
      <c r="A705" s="288"/>
      <c r="B705" s="274"/>
      <c r="C705" s="289"/>
      <c r="D705" s="274"/>
      <c r="E705" s="274"/>
      <c r="F705" s="274"/>
      <c r="G705" s="274"/>
      <c r="H705" s="274"/>
      <c r="I705" s="274"/>
      <c r="J705" s="274"/>
      <c r="K705" s="290"/>
      <c r="L705" s="290"/>
      <c r="M705" s="290"/>
      <c r="N705" s="290"/>
      <c r="O705" s="290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  <c r="AA705" s="274"/>
    </row>
    <row r="706" spans="1:27" ht="19.5">
      <c r="A706" s="288"/>
      <c r="B706" s="274"/>
      <c r="C706" s="289"/>
      <c r="D706" s="274"/>
      <c r="E706" s="274"/>
      <c r="F706" s="274"/>
      <c r="G706" s="274"/>
      <c r="H706" s="274"/>
      <c r="I706" s="274"/>
      <c r="J706" s="274"/>
      <c r="K706" s="290"/>
      <c r="L706" s="290"/>
      <c r="M706" s="290"/>
      <c r="N706" s="290"/>
      <c r="O706" s="290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  <c r="AA706" s="274"/>
    </row>
    <row r="707" spans="1:27" ht="19.5">
      <c r="A707" s="288"/>
      <c r="B707" s="274"/>
      <c r="C707" s="289"/>
      <c r="D707" s="274"/>
      <c r="E707" s="274"/>
      <c r="F707" s="274"/>
      <c r="G707" s="274"/>
      <c r="H707" s="274"/>
      <c r="I707" s="274"/>
      <c r="J707" s="274"/>
      <c r="K707" s="290"/>
      <c r="L707" s="290"/>
      <c r="M707" s="290"/>
      <c r="N707" s="290"/>
      <c r="O707" s="290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  <c r="AA707" s="274"/>
    </row>
    <row r="708" spans="1:27" ht="19.5">
      <c r="A708" s="288"/>
      <c r="B708" s="274"/>
      <c r="C708" s="289"/>
      <c r="D708" s="274"/>
      <c r="E708" s="274"/>
      <c r="F708" s="274"/>
      <c r="G708" s="274"/>
      <c r="H708" s="274"/>
      <c r="I708" s="274"/>
      <c r="J708" s="274"/>
      <c r="K708" s="290"/>
      <c r="L708" s="290"/>
      <c r="M708" s="290"/>
      <c r="N708" s="290"/>
      <c r="O708" s="290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  <c r="AA708" s="274"/>
    </row>
    <row r="709" spans="1:27" ht="19.5">
      <c r="A709" s="288"/>
      <c r="B709" s="274"/>
      <c r="C709" s="289"/>
      <c r="D709" s="274"/>
      <c r="E709" s="274"/>
      <c r="F709" s="274"/>
      <c r="G709" s="274"/>
      <c r="H709" s="274"/>
      <c r="I709" s="274"/>
      <c r="J709" s="274"/>
      <c r="K709" s="290"/>
      <c r="L709" s="290"/>
      <c r="M709" s="290"/>
      <c r="N709" s="290"/>
      <c r="O709" s="290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  <c r="AA709" s="274"/>
    </row>
    <row r="710" spans="1:27" ht="19.5">
      <c r="A710" s="288"/>
      <c r="B710" s="274"/>
      <c r="C710" s="289"/>
      <c r="D710" s="274"/>
      <c r="E710" s="274"/>
      <c r="F710" s="274"/>
      <c r="G710" s="274"/>
      <c r="H710" s="274"/>
      <c r="I710" s="274"/>
      <c r="J710" s="274"/>
      <c r="K710" s="290"/>
      <c r="L710" s="290"/>
      <c r="M710" s="290"/>
      <c r="N710" s="290"/>
      <c r="O710" s="290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  <c r="AA710" s="274"/>
    </row>
    <row r="711" spans="1:27" ht="19.5">
      <c r="A711" s="288"/>
      <c r="B711" s="274"/>
      <c r="C711" s="289"/>
      <c r="D711" s="274"/>
      <c r="E711" s="274"/>
      <c r="F711" s="274"/>
      <c r="G711" s="274"/>
      <c r="H711" s="274"/>
      <c r="I711" s="274"/>
      <c r="J711" s="274"/>
      <c r="K711" s="290"/>
      <c r="L711" s="290"/>
      <c r="M711" s="290"/>
      <c r="N711" s="290"/>
      <c r="O711" s="290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  <c r="AA711" s="274"/>
    </row>
    <row r="712" spans="1:27" ht="19.5">
      <c r="A712" s="288"/>
      <c r="B712" s="274"/>
      <c r="C712" s="289"/>
      <c r="D712" s="274"/>
      <c r="E712" s="274"/>
      <c r="F712" s="274"/>
      <c r="G712" s="274"/>
      <c r="H712" s="274"/>
      <c r="I712" s="274"/>
      <c r="J712" s="274"/>
      <c r="K712" s="290"/>
      <c r="L712" s="290"/>
      <c r="M712" s="290"/>
      <c r="N712" s="290"/>
      <c r="O712" s="290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  <c r="AA712" s="274"/>
    </row>
    <row r="713" spans="1:27" ht="19.5">
      <c r="A713" s="288"/>
      <c r="B713" s="274"/>
      <c r="C713" s="289"/>
      <c r="D713" s="274"/>
      <c r="E713" s="274"/>
      <c r="F713" s="274"/>
      <c r="G713" s="274"/>
      <c r="H713" s="274"/>
      <c r="I713" s="274"/>
      <c r="J713" s="274"/>
      <c r="K713" s="290"/>
      <c r="L713" s="290"/>
      <c r="M713" s="290"/>
      <c r="N713" s="290"/>
      <c r="O713" s="290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  <c r="AA713" s="274"/>
    </row>
    <row r="714" spans="1:27" ht="19.5">
      <c r="A714" s="288"/>
      <c r="B714" s="274"/>
      <c r="C714" s="289"/>
      <c r="D714" s="274"/>
      <c r="E714" s="274"/>
      <c r="F714" s="274"/>
      <c r="G714" s="274"/>
      <c r="H714" s="274"/>
      <c r="I714" s="274"/>
      <c r="J714" s="274"/>
      <c r="K714" s="290"/>
      <c r="L714" s="290"/>
      <c r="M714" s="290"/>
      <c r="N714" s="290"/>
      <c r="O714" s="290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  <c r="AA714" s="274"/>
    </row>
    <row r="715" spans="1:27" ht="19.5">
      <c r="A715" s="288"/>
      <c r="B715" s="274"/>
      <c r="C715" s="289"/>
      <c r="D715" s="274"/>
      <c r="E715" s="274"/>
      <c r="F715" s="274"/>
      <c r="G715" s="274"/>
      <c r="H715" s="274"/>
      <c r="I715" s="274"/>
      <c r="J715" s="274"/>
      <c r="K715" s="290"/>
      <c r="L715" s="290"/>
      <c r="M715" s="290"/>
      <c r="N715" s="290"/>
      <c r="O715" s="290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  <c r="AA715" s="274"/>
    </row>
    <row r="716" spans="1:27" ht="19.5">
      <c r="A716" s="288"/>
      <c r="B716" s="274"/>
      <c r="C716" s="289"/>
      <c r="D716" s="274"/>
      <c r="E716" s="274"/>
      <c r="F716" s="274"/>
      <c r="G716" s="274"/>
      <c r="H716" s="274"/>
      <c r="I716" s="274"/>
      <c r="J716" s="274"/>
      <c r="K716" s="290"/>
      <c r="L716" s="290"/>
      <c r="M716" s="290"/>
      <c r="N716" s="290"/>
      <c r="O716" s="290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  <c r="AA716" s="274"/>
    </row>
    <row r="717" spans="1:27" ht="19.5">
      <c r="A717" s="288"/>
      <c r="B717" s="274"/>
      <c r="C717" s="289"/>
      <c r="D717" s="274"/>
      <c r="E717" s="274"/>
      <c r="F717" s="274"/>
      <c r="G717" s="274"/>
      <c r="H717" s="274"/>
      <c r="I717" s="274"/>
      <c r="J717" s="274"/>
      <c r="K717" s="290"/>
      <c r="L717" s="290"/>
      <c r="M717" s="290"/>
      <c r="N717" s="290"/>
      <c r="O717" s="290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  <c r="AA717" s="274"/>
    </row>
    <row r="718" spans="1:27" ht="19.5">
      <c r="A718" s="288"/>
      <c r="B718" s="274"/>
      <c r="C718" s="289"/>
      <c r="D718" s="274"/>
      <c r="E718" s="274"/>
      <c r="F718" s="274"/>
      <c r="G718" s="274"/>
      <c r="H718" s="274"/>
      <c r="I718" s="274"/>
      <c r="J718" s="274"/>
      <c r="K718" s="290"/>
      <c r="L718" s="290"/>
      <c r="M718" s="290"/>
      <c r="N718" s="290"/>
      <c r="O718" s="290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  <c r="AA718" s="274"/>
    </row>
    <row r="719" spans="1:27" ht="19.5">
      <c r="A719" s="288"/>
      <c r="B719" s="274"/>
      <c r="C719" s="289"/>
      <c r="D719" s="274"/>
      <c r="E719" s="274"/>
      <c r="F719" s="274"/>
      <c r="G719" s="274"/>
      <c r="H719" s="274"/>
      <c r="I719" s="274"/>
      <c r="J719" s="274"/>
      <c r="K719" s="290"/>
      <c r="L719" s="290"/>
      <c r="M719" s="290"/>
      <c r="N719" s="290"/>
      <c r="O719" s="290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  <c r="AA719" s="274"/>
    </row>
    <row r="720" spans="1:27" ht="19.5">
      <c r="A720" s="288"/>
      <c r="B720" s="274"/>
      <c r="C720" s="289"/>
      <c r="D720" s="274"/>
      <c r="E720" s="274"/>
      <c r="F720" s="274"/>
      <c r="G720" s="274"/>
      <c r="H720" s="274"/>
      <c r="I720" s="274"/>
      <c r="J720" s="274"/>
      <c r="K720" s="290"/>
      <c r="L720" s="290"/>
      <c r="M720" s="290"/>
      <c r="N720" s="290"/>
      <c r="O720" s="290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  <c r="AA720" s="274"/>
    </row>
    <row r="721" spans="1:27" ht="19.5">
      <c r="A721" s="288"/>
      <c r="B721" s="274"/>
      <c r="C721" s="289"/>
      <c r="D721" s="274"/>
      <c r="E721" s="274"/>
      <c r="F721" s="274"/>
      <c r="G721" s="274"/>
      <c r="H721" s="274"/>
      <c r="I721" s="274"/>
      <c r="J721" s="274"/>
      <c r="K721" s="290"/>
      <c r="L721" s="290"/>
      <c r="M721" s="290"/>
      <c r="N721" s="290"/>
      <c r="O721" s="290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  <c r="AA721" s="274"/>
    </row>
    <row r="722" spans="1:27" ht="19.5">
      <c r="A722" s="288"/>
      <c r="B722" s="274"/>
      <c r="C722" s="289"/>
      <c r="D722" s="274"/>
      <c r="E722" s="274"/>
      <c r="F722" s="274"/>
      <c r="G722" s="274"/>
      <c r="H722" s="274"/>
      <c r="I722" s="274"/>
      <c r="J722" s="274"/>
      <c r="K722" s="290"/>
      <c r="L722" s="290"/>
      <c r="M722" s="290"/>
      <c r="N722" s="290"/>
      <c r="O722" s="290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  <c r="AA722" s="274"/>
    </row>
    <row r="723" spans="1:27" ht="19.5">
      <c r="A723" s="288"/>
      <c r="B723" s="274"/>
      <c r="C723" s="289"/>
      <c r="D723" s="274"/>
      <c r="E723" s="274"/>
      <c r="F723" s="274"/>
      <c r="G723" s="274"/>
      <c r="H723" s="274"/>
      <c r="I723" s="274"/>
      <c r="J723" s="274"/>
      <c r="K723" s="290"/>
      <c r="L723" s="290"/>
      <c r="M723" s="290"/>
      <c r="N723" s="290"/>
      <c r="O723" s="290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  <c r="AA723" s="274"/>
    </row>
    <row r="724" spans="1:27" ht="19.5">
      <c r="A724" s="288"/>
      <c r="B724" s="274"/>
      <c r="C724" s="289"/>
      <c r="D724" s="274"/>
      <c r="E724" s="274"/>
      <c r="F724" s="274"/>
      <c r="G724" s="274"/>
      <c r="H724" s="274"/>
      <c r="I724" s="274"/>
      <c r="J724" s="274"/>
      <c r="K724" s="290"/>
      <c r="L724" s="290"/>
      <c r="M724" s="290"/>
      <c r="N724" s="290"/>
      <c r="O724" s="290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  <c r="AA724" s="274"/>
    </row>
    <row r="725" spans="1:27" ht="19.5">
      <c r="A725" s="288"/>
      <c r="B725" s="274"/>
      <c r="C725" s="289"/>
      <c r="D725" s="274"/>
      <c r="E725" s="274"/>
      <c r="F725" s="274"/>
      <c r="G725" s="274"/>
      <c r="H725" s="274"/>
      <c r="I725" s="274"/>
      <c r="J725" s="274"/>
      <c r="K725" s="290"/>
      <c r="L725" s="290"/>
      <c r="M725" s="290"/>
      <c r="N725" s="290"/>
      <c r="O725" s="290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  <c r="AA725" s="274"/>
    </row>
    <row r="726" spans="1:27" ht="19.5">
      <c r="A726" s="288"/>
      <c r="B726" s="274"/>
      <c r="C726" s="289"/>
      <c r="D726" s="274"/>
      <c r="E726" s="274"/>
      <c r="F726" s="274"/>
      <c r="G726" s="274"/>
      <c r="H726" s="274"/>
      <c r="I726" s="274"/>
      <c r="J726" s="274"/>
      <c r="K726" s="290"/>
      <c r="L726" s="290"/>
      <c r="M726" s="290"/>
      <c r="N726" s="290"/>
      <c r="O726" s="290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  <c r="AA726" s="274"/>
    </row>
    <row r="727" spans="1:27" ht="19.5">
      <c r="A727" s="288"/>
      <c r="B727" s="274"/>
      <c r="C727" s="289"/>
      <c r="D727" s="274"/>
      <c r="E727" s="274"/>
      <c r="F727" s="274"/>
      <c r="G727" s="274"/>
      <c r="H727" s="274"/>
      <c r="I727" s="274"/>
      <c r="J727" s="274"/>
      <c r="K727" s="290"/>
      <c r="L727" s="290"/>
      <c r="M727" s="290"/>
      <c r="N727" s="290"/>
      <c r="O727" s="290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  <c r="AA727" s="274"/>
    </row>
    <row r="728" spans="1:27" ht="19.5">
      <c r="A728" s="288"/>
      <c r="B728" s="274"/>
      <c r="C728" s="289"/>
      <c r="D728" s="274"/>
      <c r="E728" s="274"/>
      <c r="F728" s="274"/>
      <c r="G728" s="274"/>
      <c r="H728" s="274"/>
      <c r="I728" s="274"/>
      <c r="J728" s="274"/>
      <c r="K728" s="290"/>
      <c r="L728" s="290"/>
      <c r="M728" s="290"/>
      <c r="N728" s="290"/>
      <c r="O728" s="290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  <c r="AA728" s="274"/>
    </row>
    <row r="729" spans="1:27" ht="19.5">
      <c r="A729" s="288"/>
      <c r="B729" s="274"/>
      <c r="C729" s="289"/>
      <c r="D729" s="274"/>
      <c r="E729" s="274"/>
      <c r="F729" s="274"/>
      <c r="G729" s="274"/>
      <c r="H729" s="274"/>
      <c r="I729" s="274"/>
      <c r="J729" s="274"/>
      <c r="K729" s="290"/>
      <c r="L729" s="290"/>
      <c r="M729" s="290"/>
      <c r="N729" s="290"/>
      <c r="O729" s="290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  <c r="AA729" s="274"/>
    </row>
    <row r="730" spans="1:27" ht="19.5">
      <c r="A730" s="288"/>
      <c r="B730" s="274"/>
      <c r="C730" s="289"/>
      <c r="D730" s="274"/>
      <c r="E730" s="274"/>
      <c r="F730" s="274"/>
      <c r="G730" s="274"/>
      <c r="H730" s="274"/>
      <c r="I730" s="274"/>
      <c r="J730" s="274"/>
      <c r="K730" s="290"/>
      <c r="L730" s="290"/>
      <c r="M730" s="290"/>
      <c r="N730" s="290"/>
      <c r="O730" s="290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  <c r="AA730" s="274"/>
    </row>
    <row r="731" spans="1:27" ht="19.5">
      <c r="A731" s="288"/>
      <c r="B731" s="274"/>
      <c r="C731" s="289"/>
      <c r="D731" s="274"/>
      <c r="E731" s="274"/>
      <c r="F731" s="274"/>
      <c r="G731" s="274"/>
      <c r="H731" s="274"/>
      <c r="I731" s="274"/>
      <c r="J731" s="274"/>
      <c r="K731" s="290"/>
      <c r="L731" s="290"/>
      <c r="M731" s="290"/>
      <c r="N731" s="290"/>
      <c r="O731" s="290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  <c r="AA731" s="274"/>
    </row>
    <row r="732" spans="1:27" ht="19.5">
      <c r="A732" s="288"/>
      <c r="B732" s="274"/>
      <c r="C732" s="289"/>
      <c r="D732" s="274"/>
      <c r="E732" s="274"/>
      <c r="F732" s="274"/>
      <c r="G732" s="274"/>
      <c r="H732" s="274"/>
      <c r="I732" s="274"/>
      <c r="J732" s="274"/>
      <c r="K732" s="290"/>
      <c r="L732" s="290"/>
      <c r="M732" s="290"/>
      <c r="N732" s="290"/>
      <c r="O732" s="290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  <c r="AA732" s="274"/>
    </row>
    <row r="733" spans="1:27" ht="19.5">
      <c r="A733" s="288"/>
      <c r="B733" s="274"/>
      <c r="C733" s="289"/>
      <c r="D733" s="274"/>
      <c r="E733" s="274"/>
      <c r="F733" s="274"/>
      <c r="G733" s="274"/>
      <c r="H733" s="274"/>
      <c r="I733" s="274"/>
      <c r="J733" s="274"/>
      <c r="K733" s="290"/>
      <c r="L733" s="290"/>
      <c r="M733" s="290"/>
      <c r="N733" s="290"/>
      <c r="O733" s="290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  <c r="AA733" s="274"/>
    </row>
    <row r="734" spans="1:27" ht="19.5">
      <c r="A734" s="288"/>
      <c r="B734" s="274"/>
      <c r="C734" s="289"/>
      <c r="D734" s="274"/>
      <c r="E734" s="274"/>
      <c r="F734" s="274"/>
      <c r="G734" s="274"/>
      <c r="H734" s="274"/>
      <c r="I734" s="274"/>
      <c r="J734" s="274"/>
      <c r="K734" s="290"/>
      <c r="L734" s="290"/>
      <c r="M734" s="290"/>
      <c r="N734" s="290"/>
      <c r="O734" s="290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  <c r="AA734" s="274"/>
    </row>
    <row r="735" spans="1:27" ht="19.5">
      <c r="A735" s="288"/>
      <c r="B735" s="274"/>
      <c r="C735" s="289"/>
      <c r="D735" s="274"/>
      <c r="E735" s="274"/>
      <c r="F735" s="274"/>
      <c r="G735" s="274"/>
      <c r="H735" s="274"/>
      <c r="I735" s="274"/>
      <c r="J735" s="274"/>
      <c r="K735" s="290"/>
      <c r="L735" s="290"/>
      <c r="M735" s="290"/>
      <c r="N735" s="290"/>
      <c r="O735" s="290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  <c r="AA735" s="274"/>
    </row>
    <row r="736" spans="1:27" ht="19.5">
      <c r="A736" s="288"/>
      <c r="B736" s="274"/>
      <c r="C736" s="289"/>
      <c r="D736" s="274"/>
      <c r="E736" s="274"/>
      <c r="F736" s="274"/>
      <c r="G736" s="274"/>
      <c r="H736" s="274"/>
      <c r="I736" s="274"/>
      <c r="J736" s="274"/>
      <c r="K736" s="290"/>
      <c r="L736" s="290"/>
      <c r="M736" s="290"/>
      <c r="N736" s="290"/>
      <c r="O736" s="290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  <c r="AA736" s="274"/>
    </row>
    <row r="737" spans="1:27" ht="19.5">
      <c r="A737" s="288"/>
      <c r="B737" s="274"/>
      <c r="C737" s="289"/>
      <c r="D737" s="274"/>
      <c r="E737" s="274"/>
      <c r="F737" s="274"/>
      <c r="G737" s="274"/>
      <c r="H737" s="274"/>
      <c r="I737" s="274"/>
      <c r="J737" s="274"/>
      <c r="K737" s="290"/>
      <c r="L737" s="290"/>
      <c r="M737" s="290"/>
      <c r="N737" s="290"/>
      <c r="O737" s="290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  <c r="AA737" s="274"/>
    </row>
    <row r="738" spans="1:27" ht="19.5">
      <c r="A738" s="288"/>
      <c r="B738" s="274"/>
      <c r="C738" s="289"/>
      <c r="D738" s="274"/>
      <c r="E738" s="274"/>
      <c r="F738" s="274"/>
      <c r="G738" s="274"/>
      <c r="H738" s="274"/>
      <c r="I738" s="274"/>
      <c r="J738" s="274"/>
      <c r="K738" s="290"/>
      <c r="L738" s="290"/>
      <c r="M738" s="290"/>
      <c r="N738" s="290"/>
      <c r="O738" s="290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  <c r="AA738" s="274"/>
    </row>
    <row r="739" spans="1:27" ht="19.5">
      <c r="A739" s="288"/>
      <c r="B739" s="274"/>
      <c r="C739" s="289"/>
      <c r="D739" s="274"/>
      <c r="E739" s="274"/>
      <c r="F739" s="274"/>
      <c r="G739" s="274"/>
      <c r="H739" s="274"/>
      <c r="I739" s="274"/>
      <c r="J739" s="274"/>
      <c r="K739" s="290"/>
      <c r="L739" s="290"/>
      <c r="M739" s="290"/>
      <c r="N739" s="290"/>
      <c r="O739" s="290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  <c r="AA739" s="274"/>
    </row>
    <row r="740" spans="1:27" ht="19.5">
      <c r="A740" s="288"/>
      <c r="B740" s="274"/>
      <c r="C740" s="289"/>
      <c r="D740" s="274"/>
      <c r="E740" s="274"/>
      <c r="F740" s="274"/>
      <c r="G740" s="274"/>
      <c r="H740" s="274"/>
      <c r="I740" s="274"/>
      <c r="J740" s="274"/>
      <c r="K740" s="290"/>
      <c r="L740" s="290"/>
      <c r="M740" s="290"/>
      <c r="N740" s="290"/>
      <c r="O740" s="290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  <c r="AA740" s="274"/>
    </row>
    <row r="741" spans="1:27" ht="19.5">
      <c r="A741" s="288"/>
      <c r="B741" s="274"/>
      <c r="C741" s="289"/>
      <c r="D741" s="274"/>
      <c r="E741" s="274"/>
      <c r="F741" s="274"/>
      <c r="G741" s="274"/>
      <c r="H741" s="274"/>
      <c r="I741" s="274"/>
      <c r="J741" s="274"/>
      <c r="K741" s="290"/>
      <c r="L741" s="290"/>
      <c r="M741" s="290"/>
      <c r="N741" s="290"/>
      <c r="O741" s="290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  <c r="AA741" s="274"/>
    </row>
    <row r="742" spans="1:27" ht="19.5">
      <c r="A742" s="288"/>
      <c r="B742" s="274"/>
      <c r="C742" s="289"/>
      <c r="D742" s="274"/>
      <c r="E742" s="274"/>
      <c r="F742" s="274"/>
      <c r="G742" s="274"/>
      <c r="H742" s="274"/>
      <c r="I742" s="274"/>
      <c r="J742" s="274"/>
      <c r="K742" s="290"/>
      <c r="L742" s="290"/>
      <c r="M742" s="290"/>
      <c r="N742" s="290"/>
      <c r="O742" s="290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  <c r="AA742" s="274"/>
    </row>
    <row r="743" spans="1:27" ht="19.5">
      <c r="A743" s="288"/>
      <c r="B743" s="274"/>
      <c r="C743" s="289"/>
      <c r="D743" s="274"/>
      <c r="E743" s="274"/>
      <c r="F743" s="274"/>
      <c r="G743" s="274"/>
      <c r="H743" s="274"/>
      <c r="I743" s="274"/>
      <c r="J743" s="274"/>
      <c r="K743" s="290"/>
      <c r="L743" s="290"/>
      <c r="M743" s="290"/>
      <c r="N743" s="290"/>
      <c r="O743" s="290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  <c r="AA743" s="274"/>
    </row>
    <row r="744" spans="1:27" ht="19.5">
      <c r="A744" s="288"/>
      <c r="B744" s="274"/>
      <c r="C744" s="289"/>
      <c r="D744" s="274"/>
      <c r="E744" s="274"/>
      <c r="F744" s="274"/>
      <c r="G744" s="274"/>
      <c r="H744" s="274"/>
      <c r="I744" s="274"/>
      <c r="J744" s="274"/>
      <c r="K744" s="290"/>
      <c r="L744" s="290"/>
      <c r="M744" s="290"/>
      <c r="N744" s="290"/>
      <c r="O744" s="290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  <c r="AA744" s="274"/>
    </row>
    <row r="745" spans="1:27" ht="19.5">
      <c r="A745" s="288"/>
      <c r="B745" s="274"/>
      <c r="C745" s="289"/>
      <c r="D745" s="274"/>
      <c r="E745" s="274"/>
      <c r="F745" s="274"/>
      <c r="G745" s="274"/>
      <c r="H745" s="274"/>
      <c r="I745" s="274"/>
      <c r="J745" s="274"/>
      <c r="K745" s="290"/>
      <c r="L745" s="290"/>
      <c r="M745" s="290"/>
      <c r="N745" s="290"/>
      <c r="O745" s="290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  <c r="AA745" s="274"/>
    </row>
    <row r="746" spans="1:27" ht="19.5">
      <c r="A746" s="288"/>
      <c r="B746" s="274"/>
      <c r="C746" s="289"/>
      <c r="D746" s="274"/>
      <c r="E746" s="274"/>
      <c r="F746" s="274"/>
      <c r="G746" s="274"/>
      <c r="H746" s="274"/>
      <c r="I746" s="274"/>
      <c r="J746" s="274"/>
      <c r="K746" s="290"/>
      <c r="L746" s="290"/>
      <c r="M746" s="290"/>
      <c r="N746" s="290"/>
      <c r="O746" s="290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  <c r="AA746" s="274"/>
    </row>
    <row r="747" spans="1:27" ht="19.5">
      <c r="A747" s="288"/>
      <c r="B747" s="274"/>
      <c r="C747" s="289"/>
      <c r="D747" s="274"/>
      <c r="E747" s="274"/>
      <c r="F747" s="274"/>
      <c r="G747" s="274"/>
      <c r="H747" s="274"/>
      <c r="I747" s="274"/>
      <c r="J747" s="274"/>
      <c r="K747" s="290"/>
      <c r="L747" s="290"/>
      <c r="M747" s="290"/>
      <c r="N747" s="290"/>
      <c r="O747" s="290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  <c r="AA747" s="274"/>
    </row>
    <row r="748" spans="1:27" ht="19.5">
      <c r="A748" s="288"/>
      <c r="B748" s="274"/>
      <c r="C748" s="289"/>
      <c r="D748" s="274"/>
      <c r="E748" s="274"/>
      <c r="F748" s="274"/>
      <c r="G748" s="274"/>
      <c r="H748" s="274"/>
      <c r="I748" s="274"/>
      <c r="J748" s="274"/>
      <c r="K748" s="290"/>
      <c r="L748" s="290"/>
      <c r="M748" s="290"/>
      <c r="N748" s="290"/>
      <c r="O748" s="290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  <c r="AA748" s="274"/>
    </row>
    <row r="749" spans="1:27" ht="19.5">
      <c r="A749" s="288"/>
      <c r="B749" s="274"/>
      <c r="C749" s="289"/>
      <c r="D749" s="274"/>
      <c r="E749" s="274"/>
      <c r="F749" s="274"/>
      <c r="G749" s="274"/>
      <c r="H749" s="274"/>
      <c r="I749" s="274"/>
      <c r="J749" s="274"/>
      <c r="K749" s="290"/>
      <c r="L749" s="290"/>
      <c r="M749" s="290"/>
      <c r="N749" s="290"/>
      <c r="O749" s="290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  <c r="AA749" s="274"/>
    </row>
    <row r="750" spans="1:27" ht="19.5">
      <c r="A750" s="288"/>
      <c r="B750" s="274"/>
      <c r="C750" s="289"/>
      <c r="D750" s="274"/>
      <c r="E750" s="274"/>
      <c r="F750" s="274"/>
      <c r="G750" s="274"/>
      <c r="H750" s="274"/>
      <c r="I750" s="274"/>
      <c r="J750" s="274"/>
      <c r="K750" s="290"/>
      <c r="L750" s="290"/>
      <c r="M750" s="290"/>
      <c r="N750" s="290"/>
      <c r="O750" s="290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  <c r="AA750" s="274"/>
    </row>
    <row r="751" spans="1:27" ht="19.5">
      <c r="A751" s="288"/>
      <c r="B751" s="274"/>
      <c r="C751" s="289"/>
      <c r="D751" s="274"/>
      <c r="E751" s="274"/>
      <c r="F751" s="274"/>
      <c r="G751" s="274"/>
      <c r="H751" s="274"/>
      <c r="I751" s="274"/>
      <c r="J751" s="274"/>
      <c r="K751" s="290"/>
      <c r="L751" s="290"/>
      <c r="M751" s="290"/>
      <c r="N751" s="290"/>
      <c r="O751" s="290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  <c r="AA751" s="274"/>
    </row>
    <row r="752" spans="1:27" ht="19.5">
      <c r="A752" s="288"/>
      <c r="B752" s="274"/>
      <c r="C752" s="289"/>
      <c r="D752" s="274"/>
      <c r="E752" s="274"/>
      <c r="F752" s="274"/>
      <c r="G752" s="274"/>
      <c r="H752" s="274"/>
      <c r="I752" s="274"/>
      <c r="J752" s="274"/>
      <c r="K752" s="290"/>
      <c r="L752" s="290"/>
      <c r="M752" s="290"/>
      <c r="N752" s="290"/>
      <c r="O752" s="290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  <c r="AA752" s="274"/>
    </row>
    <row r="753" spans="1:27" ht="19.5">
      <c r="A753" s="288"/>
      <c r="B753" s="274"/>
      <c r="C753" s="289"/>
      <c r="D753" s="274"/>
      <c r="E753" s="274"/>
      <c r="F753" s="274"/>
      <c r="G753" s="274"/>
      <c r="H753" s="274"/>
      <c r="I753" s="274"/>
      <c r="J753" s="274"/>
      <c r="K753" s="290"/>
      <c r="L753" s="290"/>
      <c r="M753" s="290"/>
      <c r="N753" s="290"/>
      <c r="O753" s="290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  <c r="AA753" s="274"/>
    </row>
    <row r="754" spans="1:27" ht="19.5">
      <c r="A754" s="288"/>
      <c r="B754" s="274"/>
      <c r="C754" s="289"/>
      <c r="D754" s="274"/>
      <c r="E754" s="274"/>
      <c r="F754" s="274"/>
      <c r="G754" s="274"/>
      <c r="H754" s="274"/>
      <c r="I754" s="274"/>
      <c r="J754" s="274"/>
      <c r="K754" s="290"/>
      <c r="L754" s="290"/>
      <c r="M754" s="290"/>
      <c r="N754" s="290"/>
      <c r="O754" s="290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  <c r="AA754" s="274"/>
    </row>
    <row r="755" spans="1:27" ht="19.5">
      <c r="A755" s="288"/>
      <c r="B755" s="274"/>
      <c r="C755" s="289"/>
      <c r="D755" s="274"/>
      <c r="E755" s="274"/>
      <c r="F755" s="274"/>
      <c r="G755" s="274"/>
      <c r="H755" s="274"/>
      <c r="I755" s="274"/>
      <c r="J755" s="274"/>
      <c r="K755" s="290"/>
      <c r="L755" s="290"/>
      <c r="M755" s="290"/>
      <c r="N755" s="290"/>
      <c r="O755" s="290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  <c r="AA755" s="274"/>
    </row>
    <row r="756" spans="1:27" ht="19.5">
      <c r="A756" s="288"/>
      <c r="B756" s="274"/>
      <c r="C756" s="289"/>
      <c r="D756" s="274"/>
      <c r="E756" s="274"/>
      <c r="F756" s="274"/>
      <c r="G756" s="274"/>
      <c r="H756" s="274"/>
      <c r="I756" s="274"/>
      <c r="J756" s="274"/>
      <c r="K756" s="290"/>
      <c r="L756" s="290"/>
      <c r="M756" s="290"/>
      <c r="N756" s="290"/>
      <c r="O756" s="290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  <c r="AA756" s="274"/>
    </row>
    <row r="757" spans="1:27" ht="19.5">
      <c r="A757" s="288"/>
      <c r="B757" s="274"/>
      <c r="C757" s="289"/>
      <c r="D757" s="274"/>
      <c r="E757" s="274"/>
      <c r="F757" s="274"/>
      <c r="G757" s="274"/>
      <c r="H757" s="274"/>
      <c r="I757" s="274"/>
      <c r="J757" s="274"/>
      <c r="K757" s="290"/>
      <c r="L757" s="290"/>
      <c r="M757" s="290"/>
      <c r="N757" s="290"/>
      <c r="O757" s="290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  <c r="AA757" s="274"/>
    </row>
    <row r="758" spans="1:27" ht="19.5">
      <c r="A758" s="288"/>
      <c r="B758" s="274"/>
      <c r="C758" s="289"/>
      <c r="D758" s="274"/>
      <c r="E758" s="274"/>
      <c r="F758" s="274"/>
      <c r="G758" s="274"/>
      <c r="H758" s="274"/>
      <c r="I758" s="274"/>
      <c r="J758" s="274"/>
      <c r="K758" s="290"/>
      <c r="L758" s="290"/>
      <c r="M758" s="290"/>
      <c r="N758" s="290"/>
      <c r="O758" s="290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  <c r="AA758" s="274"/>
    </row>
    <row r="759" spans="1:27" ht="19.5">
      <c r="A759" s="288"/>
      <c r="B759" s="274"/>
      <c r="C759" s="289"/>
      <c r="D759" s="274"/>
      <c r="E759" s="274"/>
      <c r="F759" s="274"/>
      <c r="G759" s="274"/>
      <c r="H759" s="274"/>
      <c r="I759" s="274"/>
      <c r="J759" s="274"/>
      <c r="K759" s="290"/>
      <c r="L759" s="290"/>
      <c r="M759" s="290"/>
      <c r="N759" s="290"/>
      <c r="O759" s="290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  <c r="AA759" s="274"/>
    </row>
    <row r="760" spans="1:27" ht="19.5">
      <c r="A760" s="288"/>
      <c r="B760" s="274"/>
      <c r="C760" s="289"/>
      <c r="D760" s="274"/>
      <c r="E760" s="274"/>
      <c r="F760" s="274"/>
      <c r="G760" s="274"/>
      <c r="H760" s="274"/>
      <c r="I760" s="274"/>
      <c r="J760" s="274"/>
      <c r="K760" s="290"/>
      <c r="L760" s="290"/>
      <c r="M760" s="290"/>
      <c r="N760" s="290"/>
      <c r="O760" s="290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  <c r="AA760" s="274"/>
    </row>
    <row r="761" spans="1:27" ht="19.5">
      <c r="A761" s="288"/>
      <c r="B761" s="274"/>
      <c r="C761" s="289"/>
      <c r="D761" s="274"/>
      <c r="E761" s="274"/>
      <c r="F761" s="274"/>
      <c r="G761" s="274"/>
      <c r="H761" s="274"/>
      <c r="I761" s="274"/>
      <c r="J761" s="274"/>
      <c r="K761" s="290"/>
      <c r="L761" s="290"/>
      <c r="M761" s="290"/>
      <c r="N761" s="290"/>
      <c r="O761" s="290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  <c r="AA761" s="274"/>
    </row>
    <row r="762" spans="1:27" ht="19.5">
      <c r="A762" s="288"/>
      <c r="B762" s="274"/>
      <c r="C762" s="289"/>
      <c r="D762" s="274"/>
      <c r="E762" s="274"/>
      <c r="F762" s="274"/>
      <c r="G762" s="274"/>
      <c r="H762" s="274"/>
      <c r="I762" s="274"/>
      <c r="J762" s="274"/>
      <c r="K762" s="290"/>
      <c r="L762" s="290"/>
      <c r="M762" s="290"/>
      <c r="N762" s="290"/>
      <c r="O762" s="290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  <c r="AA762" s="274"/>
    </row>
    <row r="763" spans="1:27" ht="19.5">
      <c r="A763" s="288"/>
      <c r="B763" s="274"/>
      <c r="C763" s="289"/>
      <c r="D763" s="274"/>
      <c r="E763" s="274"/>
      <c r="F763" s="274"/>
      <c r="G763" s="274"/>
      <c r="H763" s="274"/>
      <c r="I763" s="274"/>
      <c r="J763" s="274"/>
      <c r="K763" s="290"/>
      <c r="L763" s="290"/>
      <c r="M763" s="290"/>
      <c r="N763" s="290"/>
      <c r="O763" s="290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  <c r="AA763" s="274"/>
    </row>
    <row r="764" spans="1:27" ht="19.5">
      <c r="A764" s="288"/>
      <c r="B764" s="274"/>
      <c r="C764" s="289"/>
      <c r="D764" s="274"/>
      <c r="E764" s="274"/>
      <c r="F764" s="274"/>
      <c r="G764" s="274"/>
      <c r="H764" s="274"/>
      <c r="I764" s="274"/>
      <c r="J764" s="274"/>
      <c r="K764" s="290"/>
      <c r="L764" s="290"/>
      <c r="M764" s="290"/>
      <c r="N764" s="290"/>
      <c r="O764" s="290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  <c r="AA764" s="274"/>
    </row>
    <row r="765" spans="1:27" ht="19.5">
      <c r="A765" s="288"/>
      <c r="B765" s="274"/>
      <c r="C765" s="289"/>
      <c r="D765" s="274"/>
      <c r="E765" s="274"/>
      <c r="F765" s="274"/>
      <c r="G765" s="274"/>
      <c r="H765" s="274"/>
      <c r="I765" s="274"/>
      <c r="J765" s="274"/>
      <c r="K765" s="290"/>
      <c r="L765" s="290"/>
      <c r="M765" s="290"/>
      <c r="N765" s="290"/>
      <c r="O765" s="290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  <c r="AA765" s="274"/>
    </row>
    <row r="766" spans="1:27" ht="19.5">
      <c r="A766" s="288"/>
      <c r="B766" s="274"/>
      <c r="C766" s="289"/>
      <c r="D766" s="274"/>
      <c r="E766" s="274"/>
      <c r="F766" s="274"/>
      <c r="G766" s="274"/>
      <c r="H766" s="274"/>
      <c r="I766" s="274"/>
      <c r="J766" s="274"/>
      <c r="K766" s="290"/>
      <c r="L766" s="290"/>
      <c r="M766" s="290"/>
      <c r="N766" s="290"/>
      <c r="O766" s="290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  <c r="AA766" s="274"/>
    </row>
    <row r="767" spans="1:27" ht="19.5">
      <c r="A767" s="288"/>
      <c r="B767" s="274"/>
      <c r="C767" s="289"/>
      <c r="D767" s="274"/>
      <c r="E767" s="274"/>
      <c r="F767" s="274"/>
      <c r="G767" s="274"/>
      <c r="H767" s="274"/>
      <c r="I767" s="274"/>
      <c r="J767" s="274"/>
      <c r="K767" s="290"/>
      <c r="L767" s="290"/>
      <c r="M767" s="290"/>
      <c r="N767" s="290"/>
      <c r="O767" s="290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  <c r="AA767" s="274"/>
    </row>
    <row r="768" spans="1:27" ht="19.5">
      <c r="A768" s="288"/>
      <c r="B768" s="274"/>
      <c r="C768" s="289"/>
      <c r="D768" s="274"/>
      <c r="E768" s="274"/>
      <c r="F768" s="274"/>
      <c r="G768" s="274"/>
      <c r="H768" s="274"/>
      <c r="I768" s="274"/>
      <c r="J768" s="274"/>
      <c r="K768" s="290"/>
      <c r="L768" s="290"/>
      <c r="M768" s="290"/>
      <c r="N768" s="290"/>
      <c r="O768" s="290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  <c r="AA768" s="274"/>
    </row>
    <row r="769" spans="1:27" ht="19.5">
      <c r="A769" s="288"/>
      <c r="B769" s="274"/>
      <c r="C769" s="289"/>
      <c r="D769" s="274"/>
      <c r="E769" s="274"/>
      <c r="F769" s="274"/>
      <c r="G769" s="274"/>
      <c r="H769" s="274"/>
      <c r="I769" s="274"/>
      <c r="J769" s="274"/>
      <c r="K769" s="290"/>
      <c r="L769" s="290"/>
      <c r="M769" s="290"/>
      <c r="N769" s="290"/>
      <c r="O769" s="290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  <c r="AA769" s="274"/>
    </row>
    <row r="770" spans="1:27" ht="19.5">
      <c r="A770" s="288"/>
      <c r="B770" s="274"/>
      <c r="C770" s="289"/>
      <c r="D770" s="274"/>
      <c r="E770" s="274"/>
      <c r="F770" s="274"/>
      <c r="G770" s="274"/>
      <c r="H770" s="274"/>
      <c r="I770" s="274"/>
      <c r="J770" s="274"/>
      <c r="K770" s="290"/>
      <c r="L770" s="290"/>
      <c r="M770" s="290"/>
      <c r="N770" s="290"/>
      <c r="O770" s="290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  <c r="AA770" s="274"/>
    </row>
    <row r="771" spans="1:27" ht="19.5">
      <c r="A771" s="288"/>
      <c r="B771" s="274"/>
      <c r="C771" s="289"/>
      <c r="D771" s="274"/>
      <c r="E771" s="274"/>
      <c r="F771" s="274"/>
      <c r="G771" s="274"/>
      <c r="H771" s="274"/>
      <c r="I771" s="274"/>
      <c r="J771" s="274"/>
      <c r="K771" s="290"/>
      <c r="L771" s="290"/>
      <c r="M771" s="290"/>
      <c r="N771" s="290"/>
      <c r="O771" s="290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  <c r="AA771" s="274"/>
    </row>
    <row r="772" spans="1:27" ht="19.5">
      <c r="A772" s="288"/>
      <c r="B772" s="274"/>
      <c r="C772" s="289"/>
      <c r="D772" s="274"/>
      <c r="E772" s="274"/>
      <c r="F772" s="274"/>
      <c r="G772" s="274"/>
      <c r="H772" s="274"/>
      <c r="I772" s="274"/>
      <c r="J772" s="274"/>
      <c r="K772" s="290"/>
      <c r="L772" s="290"/>
      <c r="M772" s="290"/>
      <c r="N772" s="290"/>
      <c r="O772" s="290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  <c r="AA772" s="274"/>
    </row>
    <row r="773" spans="1:27" ht="19.5">
      <c r="A773" s="288"/>
      <c r="B773" s="274"/>
      <c r="C773" s="289"/>
      <c r="D773" s="274"/>
      <c r="E773" s="274"/>
      <c r="F773" s="274"/>
      <c r="G773" s="274"/>
      <c r="H773" s="274"/>
      <c r="I773" s="274"/>
      <c r="J773" s="274"/>
      <c r="K773" s="290"/>
      <c r="L773" s="290"/>
      <c r="M773" s="290"/>
      <c r="N773" s="290"/>
      <c r="O773" s="290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  <c r="AA773" s="274"/>
    </row>
    <row r="774" spans="1:27" ht="19.5">
      <c r="A774" s="288"/>
      <c r="B774" s="274"/>
      <c r="C774" s="289"/>
      <c r="D774" s="274"/>
      <c r="E774" s="274"/>
      <c r="F774" s="274"/>
      <c r="G774" s="274"/>
      <c r="H774" s="274"/>
      <c r="I774" s="274"/>
      <c r="J774" s="274"/>
      <c r="K774" s="290"/>
      <c r="L774" s="290"/>
      <c r="M774" s="290"/>
      <c r="N774" s="290"/>
      <c r="O774" s="290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  <c r="AA774" s="274"/>
    </row>
    <row r="775" spans="1:27" ht="19.5">
      <c r="A775" s="288"/>
      <c r="B775" s="274"/>
      <c r="C775" s="289"/>
      <c r="D775" s="274"/>
      <c r="E775" s="274"/>
      <c r="F775" s="274"/>
      <c r="G775" s="274"/>
      <c r="H775" s="274"/>
      <c r="I775" s="274"/>
      <c r="J775" s="274"/>
      <c r="K775" s="290"/>
      <c r="L775" s="290"/>
      <c r="M775" s="290"/>
      <c r="N775" s="290"/>
      <c r="O775" s="290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  <c r="AA775" s="274"/>
    </row>
    <row r="776" spans="1:27" ht="19.5">
      <c r="A776" s="288"/>
      <c r="B776" s="274"/>
      <c r="C776" s="289"/>
      <c r="D776" s="274"/>
      <c r="E776" s="274"/>
      <c r="F776" s="274"/>
      <c r="G776" s="274"/>
      <c r="H776" s="274"/>
      <c r="I776" s="274"/>
      <c r="J776" s="274"/>
      <c r="K776" s="290"/>
      <c r="L776" s="290"/>
      <c r="M776" s="290"/>
      <c r="N776" s="290"/>
      <c r="O776" s="290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  <c r="AA776" s="274"/>
    </row>
    <row r="777" spans="1:27" ht="19.5">
      <c r="A777" s="288"/>
      <c r="B777" s="274"/>
      <c r="C777" s="289"/>
      <c r="D777" s="274"/>
      <c r="E777" s="274"/>
      <c r="F777" s="274"/>
      <c r="G777" s="274"/>
      <c r="H777" s="274"/>
      <c r="I777" s="274"/>
      <c r="J777" s="274"/>
      <c r="K777" s="290"/>
      <c r="L777" s="290"/>
      <c r="M777" s="290"/>
      <c r="N777" s="290"/>
      <c r="O777" s="290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  <c r="AA777" s="274"/>
    </row>
    <row r="778" spans="1:27" ht="19.5">
      <c r="A778" s="288"/>
      <c r="B778" s="274"/>
      <c r="C778" s="289"/>
      <c r="D778" s="274"/>
      <c r="E778" s="274"/>
      <c r="F778" s="274"/>
      <c r="G778" s="274"/>
      <c r="H778" s="274"/>
      <c r="I778" s="274"/>
      <c r="J778" s="274"/>
      <c r="K778" s="290"/>
      <c r="L778" s="290"/>
      <c r="M778" s="290"/>
      <c r="N778" s="290"/>
      <c r="O778" s="290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  <c r="AA778" s="274"/>
    </row>
    <row r="779" spans="1:27" ht="19.5">
      <c r="A779" s="288"/>
      <c r="B779" s="274"/>
      <c r="C779" s="289"/>
      <c r="D779" s="274"/>
      <c r="E779" s="274"/>
      <c r="F779" s="274"/>
      <c r="G779" s="274"/>
      <c r="H779" s="274"/>
      <c r="I779" s="274"/>
      <c r="J779" s="274"/>
      <c r="K779" s="290"/>
      <c r="L779" s="290"/>
      <c r="M779" s="290"/>
      <c r="N779" s="290"/>
      <c r="O779" s="290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  <c r="AA779" s="274"/>
    </row>
    <row r="780" spans="1:27" ht="19.5">
      <c r="A780" s="288"/>
      <c r="B780" s="274"/>
      <c r="C780" s="289"/>
      <c r="D780" s="274"/>
      <c r="E780" s="274"/>
      <c r="F780" s="274"/>
      <c r="G780" s="274"/>
      <c r="H780" s="274"/>
      <c r="I780" s="274"/>
      <c r="J780" s="274"/>
      <c r="K780" s="290"/>
      <c r="L780" s="290"/>
      <c r="M780" s="290"/>
      <c r="N780" s="290"/>
      <c r="O780" s="290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  <c r="AA780" s="274"/>
    </row>
    <row r="781" spans="1:27" ht="19.5">
      <c r="A781" s="288"/>
      <c r="B781" s="274"/>
      <c r="C781" s="289"/>
      <c r="D781" s="274"/>
      <c r="E781" s="274"/>
      <c r="F781" s="274"/>
      <c r="G781" s="274"/>
      <c r="H781" s="274"/>
      <c r="I781" s="274"/>
      <c r="J781" s="274"/>
      <c r="K781" s="290"/>
      <c r="L781" s="290"/>
      <c r="M781" s="290"/>
      <c r="N781" s="290"/>
      <c r="O781" s="290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  <c r="AA781" s="274"/>
    </row>
    <row r="782" spans="1:27" ht="19.5">
      <c r="A782" s="288"/>
      <c r="B782" s="274"/>
      <c r="C782" s="289"/>
      <c r="D782" s="274"/>
      <c r="E782" s="274"/>
      <c r="F782" s="274"/>
      <c r="G782" s="274"/>
      <c r="H782" s="274"/>
      <c r="I782" s="274"/>
      <c r="J782" s="274"/>
      <c r="K782" s="290"/>
      <c r="L782" s="290"/>
      <c r="M782" s="290"/>
      <c r="N782" s="290"/>
      <c r="O782" s="290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  <c r="AA782" s="274"/>
    </row>
    <row r="783" spans="1:27" ht="19.5">
      <c r="A783" s="288"/>
      <c r="B783" s="274"/>
      <c r="C783" s="289"/>
      <c r="D783" s="274"/>
      <c r="E783" s="274"/>
      <c r="F783" s="274"/>
      <c r="G783" s="274"/>
      <c r="H783" s="274"/>
      <c r="I783" s="274"/>
      <c r="J783" s="274"/>
      <c r="K783" s="290"/>
      <c r="L783" s="290"/>
      <c r="M783" s="290"/>
      <c r="N783" s="290"/>
      <c r="O783" s="290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  <c r="AA783" s="274"/>
    </row>
    <row r="784" spans="1:27" ht="19.5">
      <c r="A784" s="288"/>
      <c r="B784" s="274"/>
      <c r="C784" s="289"/>
      <c r="D784" s="274"/>
      <c r="E784" s="274"/>
      <c r="F784" s="274"/>
      <c r="G784" s="274"/>
      <c r="H784" s="274"/>
      <c r="I784" s="274"/>
      <c r="J784" s="274"/>
      <c r="K784" s="290"/>
      <c r="L784" s="290"/>
      <c r="M784" s="290"/>
      <c r="N784" s="290"/>
      <c r="O784" s="290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  <c r="AA784" s="274"/>
    </row>
    <row r="785" spans="1:27" ht="19.5">
      <c r="A785" s="288"/>
      <c r="B785" s="274"/>
      <c r="C785" s="289"/>
      <c r="D785" s="274"/>
      <c r="E785" s="274"/>
      <c r="F785" s="274"/>
      <c r="G785" s="274"/>
      <c r="H785" s="274"/>
      <c r="I785" s="274"/>
      <c r="J785" s="274"/>
      <c r="K785" s="290"/>
      <c r="L785" s="290"/>
      <c r="M785" s="290"/>
      <c r="N785" s="290"/>
      <c r="O785" s="290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  <c r="AA785" s="274"/>
    </row>
    <row r="786" spans="1:27" ht="19.5">
      <c r="A786" s="288"/>
      <c r="B786" s="274"/>
      <c r="C786" s="289"/>
      <c r="D786" s="274"/>
      <c r="E786" s="274"/>
      <c r="F786" s="274"/>
      <c r="G786" s="274"/>
      <c r="H786" s="274"/>
      <c r="I786" s="274"/>
      <c r="J786" s="274"/>
      <c r="K786" s="290"/>
      <c r="L786" s="290"/>
      <c r="M786" s="290"/>
      <c r="N786" s="290"/>
      <c r="O786" s="290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  <c r="AA786" s="274"/>
    </row>
    <row r="787" spans="1:27" ht="19.5">
      <c r="A787" s="288"/>
      <c r="B787" s="274"/>
      <c r="C787" s="289"/>
      <c r="D787" s="274"/>
      <c r="E787" s="274"/>
      <c r="F787" s="274"/>
      <c r="G787" s="274"/>
      <c r="H787" s="274"/>
      <c r="I787" s="274"/>
      <c r="J787" s="274"/>
      <c r="K787" s="290"/>
      <c r="L787" s="290"/>
      <c r="M787" s="290"/>
      <c r="N787" s="290"/>
      <c r="O787" s="290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  <c r="AA787" s="274"/>
    </row>
    <row r="788" spans="1:27" ht="19.5">
      <c r="A788" s="288"/>
      <c r="B788" s="274"/>
      <c r="C788" s="289"/>
      <c r="D788" s="274"/>
      <c r="E788" s="274"/>
      <c r="F788" s="274"/>
      <c r="G788" s="274"/>
      <c r="H788" s="274"/>
      <c r="I788" s="274"/>
      <c r="J788" s="274"/>
      <c r="K788" s="290"/>
      <c r="L788" s="290"/>
      <c r="M788" s="290"/>
      <c r="N788" s="290"/>
      <c r="O788" s="290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  <c r="AA788" s="274"/>
    </row>
    <row r="789" spans="1:27" ht="19.5">
      <c r="A789" s="288"/>
      <c r="B789" s="274"/>
      <c r="C789" s="289"/>
      <c r="D789" s="274"/>
      <c r="E789" s="274"/>
      <c r="F789" s="274"/>
      <c r="G789" s="274"/>
      <c r="H789" s="274"/>
      <c r="I789" s="274"/>
      <c r="J789" s="274"/>
      <c r="K789" s="290"/>
      <c r="L789" s="290"/>
      <c r="M789" s="290"/>
      <c r="N789" s="290"/>
      <c r="O789" s="290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  <c r="AA789" s="274"/>
    </row>
    <row r="790" spans="1:27" ht="19.5">
      <c r="A790" s="288"/>
      <c r="B790" s="274"/>
      <c r="C790" s="289"/>
      <c r="D790" s="274"/>
      <c r="E790" s="274"/>
      <c r="F790" s="274"/>
      <c r="G790" s="274"/>
      <c r="H790" s="274"/>
      <c r="I790" s="274"/>
      <c r="J790" s="274"/>
      <c r="K790" s="290"/>
      <c r="L790" s="290"/>
      <c r="M790" s="290"/>
      <c r="N790" s="290"/>
      <c r="O790" s="290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  <c r="AA790" s="274"/>
    </row>
    <row r="791" spans="1:27" ht="19.5">
      <c r="A791" s="288"/>
      <c r="B791" s="274"/>
      <c r="C791" s="289"/>
      <c r="D791" s="274"/>
      <c r="E791" s="274"/>
      <c r="F791" s="274"/>
      <c r="G791" s="274"/>
      <c r="H791" s="274"/>
      <c r="I791" s="274"/>
      <c r="J791" s="274"/>
      <c r="K791" s="290"/>
      <c r="L791" s="290"/>
      <c r="M791" s="290"/>
      <c r="N791" s="290"/>
      <c r="O791" s="290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  <c r="AA791" s="274"/>
    </row>
    <row r="792" spans="1:27" ht="19.5">
      <c r="A792" s="288"/>
      <c r="B792" s="274"/>
      <c r="C792" s="289"/>
      <c r="D792" s="274"/>
      <c r="E792" s="274"/>
      <c r="F792" s="274"/>
      <c r="G792" s="274"/>
      <c r="H792" s="274"/>
      <c r="I792" s="274"/>
      <c r="J792" s="274"/>
      <c r="K792" s="290"/>
      <c r="L792" s="290"/>
      <c r="M792" s="290"/>
      <c r="N792" s="290"/>
      <c r="O792" s="290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  <c r="AA792" s="274"/>
    </row>
    <row r="793" spans="1:27" ht="19.5">
      <c r="A793" s="288"/>
      <c r="B793" s="274"/>
      <c r="C793" s="289"/>
      <c r="D793" s="274"/>
      <c r="E793" s="274"/>
      <c r="F793" s="274"/>
      <c r="G793" s="274"/>
      <c r="H793" s="274"/>
      <c r="I793" s="274"/>
      <c r="J793" s="274"/>
      <c r="K793" s="290"/>
      <c r="L793" s="290"/>
      <c r="M793" s="290"/>
      <c r="N793" s="290"/>
      <c r="O793" s="290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  <c r="AA793" s="274"/>
    </row>
    <row r="794" spans="1:27" ht="19.5">
      <c r="A794" s="288"/>
      <c r="B794" s="274"/>
      <c r="C794" s="289"/>
      <c r="D794" s="274"/>
      <c r="E794" s="274"/>
      <c r="F794" s="274"/>
      <c r="G794" s="274"/>
      <c r="H794" s="274"/>
      <c r="I794" s="274"/>
      <c r="J794" s="274"/>
      <c r="K794" s="290"/>
      <c r="L794" s="290"/>
      <c r="M794" s="290"/>
      <c r="N794" s="290"/>
      <c r="O794" s="290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  <c r="AA794" s="274"/>
    </row>
    <row r="795" spans="1:27" ht="19.5">
      <c r="A795" s="288"/>
      <c r="B795" s="274"/>
      <c r="C795" s="289"/>
      <c r="D795" s="274"/>
      <c r="E795" s="274"/>
      <c r="F795" s="274"/>
      <c r="G795" s="274"/>
      <c r="H795" s="274"/>
      <c r="I795" s="274"/>
      <c r="J795" s="274"/>
      <c r="K795" s="290"/>
      <c r="L795" s="290"/>
      <c r="M795" s="290"/>
      <c r="N795" s="290"/>
      <c r="O795" s="290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  <c r="AA795" s="274"/>
    </row>
    <row r="796" spans="1:27" ht="19.5">
      <c r="A796" s="288"/>
      <c r="B796" s="274"/>
      <c r="C796" s="289"/>
      <c r="D796" s="274"/>
      <c r="E796" s="274"/>
      <c r="F796" s="274"/>
      <c r="G796" s="274"/>
      <c r="H796" s="274"/>
      <c r="I796" s="274"/>
      <c r="J796" s="274"/>
      <c r="K796" s="290"/>
      <c r="L796" s="290"/>
      <c r="M796" s="290"/>
      <c r="N796" s="290"/>
      <c r="O796" s="290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  <c r="AA796" s="274"/>
    </row>
    <row r="797" spans="1:27" ht="19.5">
      <c r="A797" s="288"/>
      <c r="B797" s="274"/>
      <c r="C797" s="289"/>
      <c r="D797" s="274"/>
      <c r="E797" s="274"/>
      <c r="F797" s="274"/>
      <c r="G797" s="274"/>
      <c r="H797" s="274"/>
      <c r="I797" s="274"/>
      <c r="J797" s="274"/>
      <c r="K797" s="290"/>
      <c r="L797" s="290"/>
      <c r="M797" s="290"/>
      <c r="N797" s="290"/>
      <c r="O797" s="290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  <c r="AA797" s="274"/>
    </row>
    <row r="798" spans="1:27" ht="19.5">
      <c r="A798" s="288"/>
      <c r="B798" s="274"/>
      <c r="C798" s="289"/>
      <c r="D798" s="274"/>
      <c r="E798" s="274"/>
      <c r="F798" s="274"/>
      <c r="G798" s="274"/>
      <c r="H798" s="274"/>
      <c r="I798" s="274"/>
      <c r="J798" s="274"/>
      <c r="K798" s="290"/>
      <c r="L798" s="290"/>
      <c r="M798" s="290"/>
      <c r="N798" s="290"/>
      <c r="O798" s="290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  <c r="AA798" s="274"/>
    </row>
    <row r="799" spans="1:27" ht="19.5">
      <c r="A799" s="288"/>
      <c r="B799" s="274"/>
      <c r="C799" s="289"/>
      <c r="D799" s="274"/>
      <c r="E799" s="274"/>
      <c r="F799" s="274"/>
      <c r="G799" s="274"/>
      <c r="H799" s="274"/>
      <c r="I799" s="274"/>
      <c r="J799" s="274"/>
      <c r="K799" s="290"/>
      <c r="L799" s="290"/>
      <c r="M799" s="290"/>
      <c r="N799" s="290"/>
      <c r="O799" s="290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  <c r="AA799" s="274"/>
    </row>
    <row r="800" spans="1:27" ht="19.5">
      <c r="A800" s="288"/>
      <c r="B800" s="274"/>
      <c r="C800" s="289"/>
      <c r="D800" s="274"/>
      <c r="E800" s="274"/>
      <c r="F800" s="274"/>
      <c r="G800" s="274"/>
      <c r="H800" s="274"/>
      <c r="I800" s="274"/>
      <c r="J800" s="274"/>
      <c r="K800" s="290"/>
      <c r="L800" s="290"/>
      <c r="M800" s="290"/>
      <c r="N800" s="290"/>
      <c r="O800" s="290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  <c r="AA800" s="274"/>
    </row>
    <row r="801" spans="1:27" ht="19.5">
      <c r="A801" s="288"/>
      <c r="B801" s="274"/>
      <c r="C801" s="289"/>
      <c r="D801" s="274"/>
      <c r="E801" s="274"/>
      <c r="F801" s="274"/>
      <c r="G801" s="274"/>
      <c r="H801" s="274"/>
      <c r="I801" s="274"/>
      <c r="J801" s="274"/>
      <c r="K801" s="290"/>
      <c r="L801" s="290"/>
      <c r="M801" s="290"/>
      <c r="N801" s="290"/>
      <c r="O801" s="290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  <c r="AA801" s="274"/>
    </row>
    <row r="802" spans="1:27" ht="19.5">
      <c r="A802" s="288"/>
      <c r="B802" s="274"/>
      <c r="C802" s="289"/>
      <c r="D802" s="274"/>
      <c r="E802" s="274"/>
      <c r="F802" s="274"/>
      <c r="G802" s="274"/>
      <c r="H802" s="274"/>
      <c r="I802" s="274"/>
      <c r="J802" s="274"/>
      <c r="K802" s="290"/>
      <c r="L802" s="290"/>
      <c r="M802" s="290"/>
      <c r="N802" s="290"/>
      <c r="O802" s="290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  <c r="AA802" s="274"/>
    </row>
    <row r="803" spans="1:27" ht="19.5">
      <c r="A803" s="288"/>
      <c r="B803" s="274"/>
      <c r="C803" s="289"/>
      <c r="D803" s="274"/>
      <c r="E803" s="274"/>
      <c r="F803" s="274"/>
      <c r="G803" s="274"/>
      <c r="H803" s="274"/>
      <c r="I803" s="274"/>
      <c r="J803" s="274"/>
      <c r="K803" s="290"/>
      <c r="L803" s="290"/>
      <c r="M803" s="290"/>
      <c r="N803" s="290"/>
      <c r="O803" s="290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  <c r="AA803" s="274"/>
    </row>
    <row r="804" spans="1:27" ht="19.5">
      <c r="A804" s="288"/>
      <c r="B804" s="274"/>
      <c r="C804" s="289"/>
      <c r="D804" s="274"/>
      <c r="E804" s="274"/>
      <c r="F804" s="274"/>
      <c r="G804" s="274"/>
      <c r="H804" s="274"/>
      <c r="I804" s="274"/>
      <c r="J804" s="274"/>
      <c r="K804" s="290"/>
      <c r="L804" s="290"/>
      <c r="M804" s="290"/>
      <c r="N804" s="290"/>
      <c r="O804" s="290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  <c r="AA804" s="274"/>
    </row>
    <row r="805" spans="1:27" ht="19.5">
      <c r="A805" s="288"/>
      <c r="B805" s="274"/>
      <c r="C805" s="289"/>
      <c r="D805" s="274"/>
      <c r="E805" s="274"/>
      <c r="F805" s="274"/>
      <c r="G805" s="274"/>
      <c r="H805" s="274"/>
      <c r="I805" s="274"/>
      <c r="J805" s="274"/>
      <c r="K805" s="290"/>
      <c r="L805" s="290"/>
      <c r="M805" s="290"/>
      <c r="N805" s="290"/>
      <c r="O805" s="290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  <c r="AA805" s="274"/>
    </row>
    <row r="806" spans="1:27" ht="19.5">
      <c r="A806" s="288"/>
      <c r="B806" s="274"/>
      <c r="C806" s="289"/>
      <c r="D806" s="274"/>
      <c r="E806" s="274"/>
      <c r="F806" s="274"/>
      <c r="G806" s="274"/>
      <c r="H806" s="274"/>
      <c r="I806" s="274"/>
      <c r="J806" s="274"/>
      <c r="K806" s="290"/>
      <c r="L806" s="290"/>
      <c r="M806" s="290"/>
      <c r="N806" s="290"/>
      <c r="O806" s="290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  <c r="AA806" s="274"/>
    </row>
    <row r="807" spans="1:27" ht="19.5">
      <c r="A807" s="288"/>
      <c r="B807" s="274"/>
      <c r="C807" s="289"/>
      <c r="D807" s="274"/>
      <c r="E807" s="274"/>
      <c r="F807" s="274"/>
      <c r="G807" s="274"/>
      <c r="H807" s="274"/>
      <c r="I807" s="274"/>
      <c r="J807" s="274"/>
      <c r="K807" s="290"/>
      <c r="L807" s="290"/>
      <c r="M807" s="290"/>
      <c r="N807" s="290"/>
      <c r="O807" s="290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  <c r="AA807" s="274"/>
    </row>
    <row r="808" spans="1:27" ht="19.5">
      <c r="A808" s="288"/>
      <c r="B808" s="274"/>
      <c r="C808" s="289"/>
      <c r="D808" s="274"/>
      <c r="E808" s="274"/>
      <c r="F808" s="274"/>
      <c r="G808" s="274"/>
      <c r="H808" s="274"/>
      <c r="I808" s="274"/>
      <c r="J808" s="274"/>
      <c r="K808" s="290"/>
      <c r="L808" s="290"/>
      <c r="M808" s="290"/>
      <c r="N808" s="290"/>
      <c r="O808" s="290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  <c r="AA808" s="274"/>
    </row>
    <row r="809" spans="1:27" ht="19.5">
      <c r="A809" s="288"/>
      <c r="B809" s="274"/>
      <c r="C809" s="289"/>
      <c r="D809" s="274"/>
      <c r="E809" s="274"/>
      <c r="F809" s="274"/>
      <c r="G809" s="274"/>
      <c r="H809" s="274"/>
      <c r="I809" s="274"/>
      <c r="J809" s="274"/>
      <c r="K809" s="290"/>
      <c r="L809" s="290"/>
      <c r="M809" s="290"/>
      <c r="N809" s="290"/>
      <c r="O809" s="290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  <c r="AA809" s="274"/>
    </row>
    <row r="810" spans="1:27" ht="19.5">
      <c r="A810" s="288"/>
      <c r="B810" s="274"/>
      <c r="C810" s="289"/>
      <c r="D810" s="274"/>
      <c r="E810" s="274"/>
      <c r="F810" s="274"/>
      <c r="G810" s="274"/>
      <c r="H810" s="274"/>
      <c r="I810" s="274"/>
      <c r="J810" s="274"/>
      <c r="K810" s="290"/>
      <c r="L810" s="290"/>
      <c r="M810" s="290"/>
      <c r="N810" s="290"/>
      <c r="O810" s="290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  <c r="AA810" s="274"/>
    </row>
    <row r="811" spans="1:27" ht="19.5">
      <c r="A811" s="288"/>
      <c r="B811" s="274"/>
      <c r="C811" s="289"/>
      <c r="D811" s="274"/>
      <c r="E811" s="274"/>
      <c r="F811" s="274"/>
      <c r="G811" s="274"/>
      <c r="H811" s="274"/>
      <c r="I811" s="274"/>
      <c r="J811" s="274"/>
      <c r="K811" s="290"/>
      <c r="L811" s="290"/>
      <c r="M811" s="290"/>
      <c r="N811" s="290"/>
      <c r="O811" s="290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  <c r="AA811" s="274"/>
    </row>
    <row r="812" spans="1:27" ht="19.5">
      <c r="A812" s="288"/>
      <c r="B812" s="274"/>
      <c r="C812" s="289"/>
      <c r="D812" s="274"/>
      <c r="E812" s="274"/>
      <c r="F812" s="274"/>
      <c r="G812" s="274"/>
      <c r="H812" s="274"/>
      <c r="I812" s="274"/>
      <c r="J812" s="274"/>
      <c r="K812" s="290"/>
      <c r="L812" s="290"/>
      <c r="M812" s="290"/>
      <c r="N812" s="290"/>
      <c r="O812" s="290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  <c r="AA812" s="274"/>
    </row>
    <row r="813" spans="1:27" ht="19.5">
      <c r="A813" s="288"/>
      <c r="B813" s="274"/>
      <c r="C813" s="289"/>
      <c r="D813" s="274"/>
      <c r="E813" s="274"/>
      <c r="F813" s="274"/>
      <c r="G813" s="274"/>
      <c r="H813" s="274"/>
      <c r="I813" s="274"/>
      <c r="J813" s="274"/>
      <c r="K813" s="290"/>
      <c r="L813" s="290"/>
      <c r="M813" s="290"/>
      <c r="N813" s="290"/>
      <c r="O813" s="290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  <c r="AA813" s="274"/>
    </row>
    <row r="814" spans="1:27" ht="19.5">
      <c r="A814" s="288"/>
      <c r="B814" s="274"/>
      <c r="C814" s="289"/>
      <c r="D814" s="274"/>
      <c r="E814" s="274"/>
      <c r="F814" s="274"/>
      <c r="G814" s="274"/>
      <c r="H814" s="274"/>
      <c r="I814" s="274"/>
      <c r="J814" s="274"/>
      <c r="K814" s="290"/>
      <c r="L814" s="290"/>
      <c r="M814" s="290"/>
      <c r="N814" s="290"/>
      <c r="O814" s="290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  <c r="AA814" s="274"/>
    </row>
    <row r="815" spans="1:27" ht="19.5">
      <c r="A815" s="288"/>
      <c r="B815" s="274"/>
      <c r="C815" s="289"/>
      <c r="D815" s="274"/>
      <c r="E815" s="274"/>
      <c r="F815" s="274"/>
      <c r="G815" s="274"/>
      <c r="H815" s="274"/>
      <c r="I815" s="274"/>
      <c r="J815" s="274"/>
      <c r="K815" s="290"/>
      <c r="L815" s="290"/>
      <c r="M815" s="290"/>
      <c r="N815" s="290"/>
      <c r="O815" s="290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  <c r="AA815" s="274"/>
    </row>
    <row r="816" spans="1:27" ht="19.5">
      <c r="A816" s="288"/>
      <c r="B816" s="274"/>
      <c r="C816" s="289"/>
      <c r="D816" s="274"/>
      <c r="E816" s="274"/>
      <c r="F816" s="274"/>
      <c r="G816" s="274"/>
      <c r="H816" s="274"/>
      <c r="I816" s="274"/>
      <c r="J816" s="274"/>
      <c r="K816" s="290"/>
      <c r="L816" s="290"/>
      <c r="M816" s="290"/>
      <c r="N816" s="290"/>
      <c r="O816" s="290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  <c r="AA816" s="274"/>
    </row>
    <row r="817" spans="1:27" ht="19.5">
      <c r="A817" s="288"/>
      <c r="B817" s="274"/>
      <c r="C817" s="289"/>
      <c r="D817" s="274"/>
      <c r="E817" s="274"/>
      <c r="F817" s="274"/>
      <c r="G817" s="274"/>
      <c r="H817" s="274"/>
      <c r="I817" s="274"/>
      <c r="J817" s="274"/>
      <c r="K817" s="290"/>
      <c r="L817" s="290"/>
      <c r="M817" s="290"/>
      <c r="N817" s="290"/>
      <c r="O817" s="290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  <c r="AA817" s="274"/>
    </row>
    <row r="818" spans="1:27" ht="19.5">
      <c r="A818" s="288"/>
      <c r="B818" s="274"/>
      <c r="C818" s="289"/>
      <c r="D818" s="274"/>
      <c r="E818" s="274"/>
      <c r="F818" s="274"/>
      <c r="G818" s="274"/>
      <c r="H818" s="274"/>
      <c r="I818" s="274"/>
      <c r="J818" s="274"/>
      <c r="K818" s="290"/>
      <c r="L818" s="290"/>
      <c r="M818" s="290"/>
      <c r="N818" s="290"/>
      <c r="O818" s="290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  <c r="AA818" s="274"/>
    </row>
    <row r="819" spans="1:27" ht="19.5">
      <c r="A819" s="288"/>
      <c r="B819" s="274"/>
      <c r="C819" s="289"/>
      <c r="D819" s="274"/>
      <c r="E819" s="274"/>
      <c r="F819" s="274"/>
      <c r="G819" s="274"/>
      <c r="H819" s="274"/>
      <c r="I819" s="274"/>
      <c r="J819" s="274"/>
      <c r="K819" s="290"/>
      <c r="L819" s="290"/>
      <c r="M819" s="290"/>
      <c r="N819" s="290"/>
      <c r="O819" s="290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  <c r="AA819" s="274"/>
    </row>
    <row r="820" spans="1:27" ht="19.5">
      <c r="A820" s="288"/>
      <c r="B820" s="274"/>
      <c r="C820" s="289"/>
      <c r="D820" s="274"/>
      <c r="E820" s="274"/>
      <c r="F820" s="274"/>
      <c r="G820" s="274"/>
      <c r="H820" s="274"/>
      <c r="I820" s="274"/>
      <c r="J820" s="274"/>
      <c r="K820" s="290"/>
      <c r="L820" s="290"/>
      <c r="M820" s="290"/>
      <c r="N820" s="290"/>
      <c r="O820" s="290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  <c r="AA820" s="274"/>
    </row>
    <row r="821" spans="1:27" ht="19.5">
      <c r="A821" s="288"/>
      <c r="B821" s="274"/>
      <c r="C821" s="289"/>
      <c r="D821" s="274"/>
      <c r="E821" s="274"/>
      <c r="F821" s="274"/>
      <c r="G821" s="274"/>
      <c r="H821" s="274"/>
      <c r="I821" s="274"/>
      <c r="J821" s="274"/>
      <c r="K821" s="290"/>
      <c r="L821" s="290"/>
      <c r="M821" s="290"/>
      <c r="N821" s="290"/>
      <c r="O821" s="290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  <c r="AA821" s="274"/>
    </row>
    <row r="822" spans="1:27" ht="19.5">
      <c r="A822" s="288"/>
      <c r="B822" s="274"/>
      <c r="C822" s="289"/>
      <c r="D822" s="274"/>
      <c r="E822" s="274"/>
      <c r="F822" s="274"/>
      <c r="G822" s="274"/>
      <c r="H822" s="274"/>
      <c r="I822" s="274"/>
      <c r="J822" s="274"/>
      <c r="K822" s="290"/>
      <c r="L822" s="290"/>
      <c r="M822" s="290"/>
      <c r="N822" s="290"/>
      <c r="O822" s="290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  <c r="AA822" s="274"/>
    </row>
    <row r="823" spans="1:27" ht="19.5">
      <c r="A823" s="288"/>
      <c r="B823" s="274"/>
      <c r="C823" s="289"/>
      <c r="D823" s="274"/>
      <c r="E823" s="274"/>
      <c r="F823" s="274"/>
      <c r="G823" s="274"/>
      <c r="H823" s="274"/>
      <c r="I823" s="274"/>
      <c r="J823" s="274"/>
      <c r="K823" s="290"/>
      <c r="L823" s="290"/>
      <c r="M823" s="290"/>
      <c r="N823" s="290"/>
      <c r="O823" s="290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  <c r="AA823" s="274"/>
    </row>
    <row r="824" spans="1:27" ht="19.5">
      <c r="A824" s="288"/>
      <c r="B824" s="274"/>
      <c r="C824" s="289"/>
      <c r="D824" s="274"/>
      <c r="E824" s="274"/>
      <c r="F824" s="274"/>
      <c r="G824" s="274"/>
      <c r="H824" s="274"/>
      <c r="I824" s="274"/>
      <c r="J824" s="274"/>
      <c r="K824" s="290"/>
      <c r="L824" s="290"/>
      <c r="M824" s="290"/>
      <c r="N824" s="290"/>
      <c r="O824" s="290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  <c r="AA824" s="274"/>
    </row>
    <row r="825" spans="1:27" ht="19.5">
      <c r="A825" s="288"/>
      <c r="B825" s="274"/>
      <c r="C825" s="289"/>
      <c r="D825" s="274"/>
      <c r="E825" s="274"/>
      <c r="F825" s="274"/>
      <c r="G825" s="274"/>
      <c r="H825" s="274"/>
      <c r="I825" s="274"/>
      <c r="J825" s="274"/>
      <c r="K825" s="290"/>
      <c r="L825" s="290"/>
      <c r="M825" s="290"/>
      <c r="N825" s="290"/>
      <c r="O825" s="290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  <c r="AA825" s="274"/>
    </row>
    <row r="826" spans="1:27" ht="19.5">
      <c r="A826" s="288"/>
      <c r="B826" s="274"/>
      <c r="C826" s="289"/>
      <c r="D826" s="274"/>
      <c r="E826" s="274"/>
      <c r="F826" s="274"/>
      <c r="G826" s="274"/>
      <c r="H826" s="274"/>
      <c r="I826" s="274"/>
      <c r="J826" s="274"/>
      <c r="K826" s="290"/>
      <c r="L826" s="290"/>
      <c r="M826" s="290"/>
      <c r="N826" s="290"/>
      <c r="O826" s="290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  <c r="AA826" s="274"/>
    </row>
    <row r="827" spans="1:27" ht="19.5">
      <c r="A827" s="288"/>
      <c r="B827" s="274"/>
      <c r="C827" s="289"/>
      <c r="D827" s="274"/>
      <c r="E827" s="274"/>
      <c r="F827" s="274"/>
      <c r="G827" s="274"/>
      <c r="H827" s="274"/>
      <c r="I827" s="274"/>
      <c r="J827" s="274"/>
      <c r="K827" s="290"/>
      <c r="L827" s="290"/>
      <c r="M827" s="290"/>
      <c r="N827" s="290"/>
      <c r="O827" s="290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  <c r="AA827" s="274"/>
    </row>
    <row r="828" spans="1:27" ht="19.5">
      <c r="A828" s="288"/>
      <c r="B828" s="274"/>
      <c r="C828" s="289"/>
      <c r="D828" s="274"/>
      <c r="E828" s="274"/>
      <c r="F828" s="274"/>
      <c r="G828" s="274"/>
      <c r="H828" s="274"/>
      <c r="I828" s="274"/>
      <c r="J828" s="274"/>
      <c r="K828" s="290"/>
      <c r="L828" s="290"/>
      <c r="M828" s="290"/>
      <c r="N828" s="290"/>
      <c r="O828" s="290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  <c r="AA828" s="274"/>
    </row>
    <row r="829" spans="1:27" ht="19.5">
      <c r="A829" s="288"/>
      <c r="B829" s="274"/>
      <c r="C829" s="289"/>
      <c r="D829" s="274"/>
      <c r="E829" s="274"/>
      <c r="F829" s="274"/>
      <c r="G829" s="274"/>
      <c r="H829" s="274"/>
      <c r="I829" s="274"/>
      <c r="J829" s="274"/>
      <c r="K829" s="290"/>
      <c r="L829" s="290"/>
      <c r="M829" s="290"/>
      <c r="N829" s="290"/>
      <c r="O829" s="290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  <c r="AA829" s="274"/>
    </row>
    <row r="830" spans="1:27" ht="19.5">
      <c r="A830" s="288"/>
      <c r="B830" s="274"/>
      <c r="C830" s="289"/>
      <c r="D830" s="274"/>
      <c r="E830" s="274"/>
      <c r="F830" s="274"/>
      <c r="G830" s="274"/>
      <c r="H830" s="274"/>
      <c r="I830" s="274"/>
      <c r="J830" s="274"/>
      <c r="K830" s="290"/>
      <c r="L830" s="290"/>
      <c r="M830" s="290"/>
      <c r="N830" s="290"/>
      <c r="O830" s="290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  <c r="AA830" s="274"/>
    </row>
    <row r="831" spans="1:27" ht="19.5">
      <c r="A831" s="288"/>
      <c r="B831" s="274"/>
      <c r="C831" s="289"/>
      <c r="D831" s="274"/>
      <c r="E831" s="274"/>
      <c r="F831" s="274"/>
      <c r="G831" s="274"/>
      <c r="H831" s="274"/>
      <c r="I831" s="274"/>
      <c r="J831" s="274"/>
      <c r="K831" s="290"/>
      <c r="L831" s="290"/>
      <c r="M831" s="290"/>
      <c r="N831" s="290"/>
      <c r="O831" s="290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  <c r="AA831" s="274"/>
    </row>
    <row r="832" spans="1:27" ht="19.5">
      <c r="A832" s="288"/>
      <c r="B832" s="274"/>
      <c r="C832" s="289"/>
      <c r="D832" s="274"/>
      <c r="E832" s="274"/>
      <c r="F832" s="274"/>
      <c r="G832" s="274"/>
      <c r="H832" s="274"/>
      <c r="I832" s="274"/>
      <c r="J832" s="274"/>
      <c r="K832" s="290"/>
      <c r="L832" s="290"/>
      <c r="M832" s="290"/>
      <c r="N832" s="290"/>
      <c r="O832" s="290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  <c r="AA832" s="274"/>
    </row>
    <row r="833" spans="1:27" ht="19.5">
      <c r="A833" s="288"/>
      <c r="B833" s="274"/>
      <c r="C833" s="289"/>
      <c r="D833" s="274"/>
      <c r="E833" s="274"/>
      <c r="F833" s="274"/>
      <c r="G833" s="274"/>
      <c r="H833" s="274"/>
      <c r="I833" s="274"/>
      <c r="J833" s="274"/>
      <c r="K833" s="290"/>
      <c r="L833" s="290"/>
      <c r="M833" s="290"/>
      <c r="N833" s="290"/>
      <c r="O833" s="290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  <c r="AA833" s="274"/>
    </row>
    <row r="834" spans="1:27" ht="19.5">
      <c r="A834" s="288"/>
      <c r="B834" s="274"/>
      <c r="C834" s="289"/>
      <c r="D834" s="274"/>
      <c r="E834" s="274"/>
      <c r="F834" s="274"/>
      <c r="G834" s="274"/>
      <c r="H834" s="274"/>
      <c r="I834" s="274"/>
      <c r="J834" s="274"/>
      <c r="K834" s="290"/>
      <c r="L834" s="290"/>
      <c r="M834" s="290"/>
      <c r="N834" s="290"/>
      <c r="O834" s="290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  <c r="AA834" s="274"/>
    </row>
    <row r="835" spans="1:27" ht="19.5">
      <c r="A835" s="288"/>
      <c r="B835" s="274"/>
      <c r="C835" s="289"/>
      <c r="D835" s="274"/>
      <c r="E835" s="274"/>
      <c r="F835" s="274"/>
      <c r="G835" s="274"/>
      <c r="H835" s="274"/>
      <c r="I835" s="274"/>
      <c r="J835" s="274"/>
      <c r="K835" s="290"/>
      <c r="L835" s="290"/>
      <c r="M835" s="290"/>
      <c r="N835" s="290"/>
      <c r="O835" s="290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  <c r="AA835" s="274"/>
    </row>
    <row r="836" spans="1:27" ht="19.5">
      <c r="A836" s="288"/>
      <c r="B836" s="274"/>
      <c r="C836" s="289"/>
      <c r="D836" s="274"/>
      <c r="E836" s="274"/>
      <c r="F836" s="274"/>
      <c r="G836" s="274"/>
      <c r="H836" s="274"/>
      <c r="I836" s="274"/>
      <c r="J836" s="274"/>
      <c r="K836" s="290"/>
      <c r="L836" s="290"/>
      <c r="M836" s="290"/>
      <c r="N836" s="290"/>
      <c r="O836" s="290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  <c r="AA836" s="274"/>
    </row>
    <row r="837" spans="1:27" ht="19.5">
      <c r="A837" s="288"/>
      <c r="B837" s="274"/>
      <c r="C837" s="289"/>
      <c r="D837" s="274"/>
      <c r="E837" s="274"/>
      <c r="F837" s="274"/>
      <c r="G837" s="274"/>
      <c r="H837" s="274"/>
      <c r="I837" s="274"/>
      <c r="J837" s="274"/>
      <c r="K837" s="290"/>
      <c r="L837" s="290"/>
      <c r="M837" s="290"/>
      <c r="N837" s="290"/>
      <c r="O837" s="290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  <c r="AA837" s="274"/>
    </row>
    <row r="838" spans="1:27" ht="19.5">
      <c r="A838" s="288"/>
      <c r="B838" s="274"/>
      <c r="C838" s="289"/>
      <c r="D838" s="274"/>
      <c r="E838" s="274"/>
      <c r="F838" s="274"/>
      <c r="G838" s="274"/>
      <c r="H838" s="274"/>
      <c r="I838" s="274"/>
      <c r="J838" s="274"/>
      <c r="K838" s="290"/>
      <c r="L838" s="290"/>
      <c r="M838" s="290"/>
      <c r="N838" s="290"/>
      <c r="O838" s="290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  <c r="AA838" s="274"/>
    </row>
    <row r="839" spans="1:27" ht="19.5">
      <c r="A839" s="288"/>
      <c r="B839" s="274"/>
      <c r="C839" s="289"/>
      <c r="D839" s="274"/>
      <c r="E839" s="274"/>
      <c r="F839" s="274"/>
      <c r="G839" s="274"/>
      <c r="H839" s="274"/>
      <c r="I839" s="274"/>
      <c r="J839" s="274"/>
      <c r="K839" s="290"/>
      <c r="L839" s="290"/>
      <c r="M839" s="290"/>
      <c r="N839" s="290"/>
      <c r="O839" s="290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  <c r="AA839" s="274"/>
    </row>
    <row r="840" spans="1:27" ht="19.5">
      <c r="A840" s="288"/>
      <c r="B840" s="274"/>
      <c r="C840" s="289"/>
      <c r="D840" s="274"/>
      <c r="E840" s="274"/>
      <c r="F840" s="274"/>
      <c r="G840" s="274"/>
      <c r="H840" s="274"/>
      <c r="I840" s="274"/>
      <c r="J840" s="274"/>
      <c r="K840" s="290"/>
      <c r="L840" s="290"/>
      <c r="M840" s="290"/>
      <c r="N840" s="290"/>
      <c r="O840" s="290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</row>
    <row r="841" spans="1:27" ht="19.5">
      <c r="A841" s="288"/>
      <c r="B841" s="274"/>
      <c r="C841" s="289"/>
      <c r="D841" s="274"/>
      <c r="E841" s="274"/>
      <c r="F841" s="274"/>
      <c r="G841" s="274"/>
      <c r="H841" s="274"/>
      <c r="I841" s="274"/>
      <c r="J841" s="274"/>
      <c r="K841" s="290"/>
      <c r="L841" s="290"/>
      <c r="M841" s="290"/>
      <c r="N841" s="290"/>
      <c r="O841" s="290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  <c r="AA841" s="274"/>
    </row>
    <row r="842" spans="1:27" ht="19.5">
      <c r="A842" s="288"/>
      <c r="B842" s="274"/>
      <c r="C842" s="289"/>
      <c r="D842" s="274"/>
      <c r="E842" s="274"/>
      <c r="F842" s="274"/>
      <c r="G842" s="274"/>
      <c r="H842" s="274"/>
      <c r="I842" s="274"/>
      <c r="J842" s="274"/>
      <c r="K842" s="290"/>
      <c r="L842" s="290"/>
      <c r="M842" s="290"/>
      <c r="N842" s="290"/>
      <c r="O842" s="290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  <c r="AA842" s="274"/>
    </row>
    <row r="843" spans="1:27" ht="19.5">
      <c r="A843" s="288"/>
      <c r="B843" s="274"/>
      <c r="C843" s="289"/>
      <c r="D843" s="274"/>
      <c r="E843" s="274"/>
      <c r="F843" s="274"/>
      <c r="G843" s="274"/>
      <c r="H843" s="274"/>
      <c r="I843" s="274"/>
      <c r="J843" s="274"/>
      <c r="K843" s="290"/>
      <c r="L843" s="290"/>
      <c r="M843" s="290"/>
      <c r="N843" s="290"/>
      <c r="O843" s="290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  <c r="AA843" s="274"/>
    </row>
    <row r="844" spans="1:27" ht="19.5">
      <c r="A844" s="288"/>
      <c r="B844" s="274"/>
      <c r="C844" s="289"/>
      <c r="D844" s="274"/>
      <c r="E844" s="274"/>
      <c r="F844" s="274"/>
      <c r="G844" s="274"/>
      <c r="H844" s="274"/>
      <c r="I844" s="274"/>
      <c r="J844" s="274"/>
      <c r="K844" s="290"/>
      <c r="L844" s="290"/>
      <c r="M844" s="290"/>
      <c r="N844" s="290"/>
      <c r="O844" s="290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  <c r="AA844" s="274"/>
    </row>
    <row r="845" spans="1:27" ht="19.5">
      <c r="A845" s="288"/>
      <c r="B845" s="274"/>
      <c r="C845" s="289"/>
      <c r="D845" s="274"/>
      <c r="E845" s="274"/>
      <c r="F845" s="274"/>
      <c r="G845" s="274"/>
      <c r="H845" s="274"/>
      <c r="I845" s="274"/>
      <c r="J845" s="274"/>
      <c r="K845" s="290"/>
      <c r="L845" s="290"/>
      <c r="M845" s="290"/>
      <c r="N845" s="290"/>
      <c r="O845" s="290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  <c r="AA845" s="274"/>
    </row>
    <row r="846" spans="1:27" ht="19.5">
      <c r="A846" s="288"/>
      <c r="B846" s="274"/>
      <c r="C846" s="289"/>
      <c r="D846" s="274"/>
      <c r="E846" s="274"/>
      <c r="F846" s="274"/>
      <c r="G846" s="274"/>
      <c r="H846" s="274"/>
      <c r="I846" s="274"/>
      <c r="J846" s="274"/>
      <c r="K846" s="290"/>
      <c r="L846" s="290"/>
      <c r="M846" s="290"/>
      <c r="N846" s="290"/>
      <c r="O846" s="290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  <c r="AA846" s="274"/>
    </row>
    <row r="847" spans="1:27" ht="19.5">
      <c r="A847" s="288"/>
      <c r="B847" s="274"/>
      <c r="C847" s="289"/>
      <c r="D847" s="274"/>
      <c r="E847" s="274"/>
      <c r="F847" s="274"/>
      <c r="G847" s="274"/>
      <c r="H847" s="274"/>
      <c r="I847" s="274"/>
      <c r="J847" s="274"/>
      <c r="K847" s="290"/>
      <c r="L847" s="290"/>
      <c r="M847" s="290"/>
      <c r="N847" s="290"/>
      <c r="O847" s="290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  <c r="AA847" s="274"/>
    </row>
    <row r="848" spans="1:27" ht="19.5">
      <c r="A848" s="288"/>
      <c r="B848" s="274"/>
      <c r="C848" s="289"/>
      <c r="D848" s="274"/>
      <c r="E848" s="274"/>
      <c r="F848" s="274"/>
      <c r="G848" s="274"/>
      <c r="H848" s="274"/>
      <c r="I848" s="274"/>
      <c r="J848" s="274"/>
      <c r="K848" s="290"/>
      <c r="L848" s="290"/>
      <c r="M848" s="290"/>
      <c r="N848" s="290"/>
      <c r="O848" s="290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  <c r="AA848" s="274"/>
    </row>
    <row r="849" spans="1:27" ht="19.5">
      <c r="A849" s="288"/>
      <c r="B849" s="274"/>
      <c r="C849" s="289"/>
      <c r="D849" s="274"/>
      <c r="E849" s="274"/>
      <c r="F849" s="274"/>
      <c r="G849" s="274"/>
      <c r="H849" s="274"/>
      <c r="I849" s="274"/>
      <c r="J849" s="274"/>
      <c r="K849" s="290"/>
      <c r="L849" s="290"/>
      <c r="M849" s="290"/>
      <c r="N849" s="290"/>
      <c r="O849" s="290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  <c r="AA849" s="274"/>
    </row>
    <row r="850" spans="1:27" ht="19.5">
      <c r="A850" s="288"/>
      <c r="B850" s="274"/>
      <c r="C850" s="289"/>
      <c r="D850" s="274"/>
      <c r="E850" s="274"/>
      <c r="F850" s="274"/>
      <c r="G850" s="274"/>
      <c r="H850" s="274"/>
      <c r="I850" s="274"/>
      <c r="J850" s="274"/>
      <c r="K850" s="290"/>
      <c r="L850" s="290"/>
      <c r="M850" s="290"/>
      <c r="N850" s="290"/>
      <c r="O850" s="290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  <c r="AA850" s="274"/>
    </row>
    <row r="851" spans="1:27" ht="19.5">
      <c r="A851" s="288"/>
      <c r="B851" s="274"/>
      <c r="C851" s="289"/>
      <c r="D851" s="274"/>
      <c r="E851" s="274"/>
      <c r="F851" s="274"/>
      <c r="G851" s="274"/>
      <c r="H851" s="274"/>
      <c r="I851" s="274"/>
      <c r="J851" s="274"/>
      <c r="K851" s="290"/>
      <c r="L851" s="290"/>
      <c r="M851" s="290"/>
      <c r="N851" s="290"/>
      <c r="O851" s="290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  <c r="AA851" s="274"/>
    </row>
    <row r="852" spans="1:27" ht="19.5">
      <c r="A852" s="288"/>
      <c r="B852" s="274"/>
      <c r="C852" s="289"/>
      <c r="D852" s="274"/>
      <c r="E852" s="274"/>
      <c r="F852" s="274"/>
      <c r="G852" s="274"/>
      <c r="H852" s="274"/>
      <c r="I852" s="274"/>
      <c r="J852" s="274"/>
      <c r="K852" s="290"/>
      <c r="L852" s="290"/>
      <c r="M852" s="290"/>
      <c r="N852" s="290"/>
      <c r="O852" s="290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  <c r="AA852" s="274"/>
    </row>
    <row r="853" spans="1:27" ht="19.5">
      <c r="A853" s="288"/>
      <c r="B853" s="274"/>
      <c r="C853" s="289"/>
      <c r="D853" s="274"/>
      <c r="E853" s="274"/>
      <c r="F853" s="274"/>
      <c r="G853" s="274"/>
      <c r="H853" s="274"/>
      <c r="I853" s="274"/>
      <c r="J853" s="274"/>
      <c r="K853" s="290"/>
      <c r="L853" s="290"/>
      <c r="M853" s="290"/>
      <c r="N853" s="290"/>
      <c r="O853" s="290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  <c r="AA853" s="274"/>
    </row>
    <row r="854" spans="1:27" ht="19.5">
      <c r="A854" s="288"/>
      <c r="B854" s="274"/>
      <c r="C854" s="289"/>
      <c r="D854" s="274"/>
      <c r="E854" s="274"/>
      <c r="F854" s="274"/>
      <c r="G854" s="274"/>
      <c r="H854" s="274"/>
      <c r="I854" s="274"/>
      <c r="J854" s="274"/>
      <c r="K854" s="290"/>
      <c r="L854" s="290"/>
      <c r="M854" s="290"/>
      <c r="N854" s="290"/>
      <c r="O854" s="290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  <c r="AA854" s="274"/>
    </row>
    <row r="855" spans="1:27" ht="19.5">
      <c r="A855" s="288"/>
      <c r="B855" s="274"/>
      <c r="C855" s="289"/>
      <c r="D855" s="274"/>
      <c r="E855" s="274"/>
      <c r="F855" s="274"/>
      <c r="G855" s="274"/>
      <c r="H855" s="274"/>
      <c r="I855" s="274"/>
      <c r="J855" s="274"/>
      <c r="K855" s="290"/>
      <c r="L855" s="290"/>
      <c r="M855" s="290"/>
      <c r="N855" s="290"/>
      <c r="O855" s="290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  <c r="AA855" s="274"/>
    </row>
    <row r="856" spans="1:27" ht="19.5">
      <c r="A856" s="288"/>
      <c r="B856" s="274"/>
      <c r="C856" s="289"/>
      <c r="D856" s="274"/>
      <c r="E856" s="274"/>
      <c r="F856" s="274"/>
      <c r="G856" s="274"/>
      <c r="H856" s="274"/>
      <c r="I856" s="274"/>
      <c r="J856" s="274"/>
      <c r="K856" s="290"/>
      <c r="L856" s="290"/>
      <c r="M856" s="290"/>
      <c r="N856" s="290"/>
      <c r="O856" s="290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  <c r="AA856" s="274"/>
    </row>
    <row r="857" spans="1:27" ht="19.5">
      <c r="A857" s="288"/>
      <c r="B857" s="274"/>
      <c r="C857" s="289"/>
      <c r="D857" s="274"/>
      <c r="E857" s="274"/>
      <c r="F857" s="274"/>
      <c r="G857" s="274"/>
      <c r="H857" s="274"/>
      <c r="I857" s="274"/>
      <c r="J857" s="274"/>
      <c r="K857" s="290"/>
      <c r="L857" s="290"/>
      <c r="M857" s="290"/>
      <c r="N857" s="290"/>
      <c r="O857" s="290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  <c r="AA857" s="274"/>
    </row>
    <row r="858" spans="1:27" ht="19.5">
      <c r="A858" s="288"/>
      <c r="B858" s="274"/>
      <c r="C858" s="289"/>
      <c r="D858" s="274"/>
      <c r="E858" s="274"/>
      <c r="F858" s="274"/>
      <c r="G858" s="274"/>
      <c r="H858" s="274"/>
      <c r="I858" s="274"/>
      <c r="J858" s="274"/>
      <c r="K858" s="290"/>
      <c r="L858" s="290"/>
      <c r="M858" s="290"/>
      <c r="N858" s="290"/>
      <c r="O858" s="290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  <c r="AA858" s="274"/>
    </row>
    <row r="859" spans="1:27" ht="19.5">
      <c r="A859" s="288"/>
      <c r="B859" s="274"/>
      <c r="C859" s="289"/>
      <c r="D859" s="274"/>
      <c r="E859" s="274"/>
      <c r="F859" s="274"/>
      <c r="G859" s="274"/>
      <c r="H859" s="274"/>
      <c r="I859" s="274"/>
      <c r="J859" s="274"/>
      <c r="K859" s="290"/>
      <c r="L859" s="290"/>
      <c r="M859" s="290"/>
      <c r="N859" s="290"/>
      <c r="O859" s="290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  <c r="AA859" s="274"/>
    </row>
    <row r="860" spans="1:27" ht="19.5">
      <c r="A860" s="288"/>
      <c r="B860" s="274"/>
      <c r="C860" s="289"/>
      <c r="D860" s="274"/>
      <c r="E860" s="274"/>
      <c r="F860" s="274"/>
      <c r="G860" s="274"/>
      <c r="H860" s="274"/>
      <c r="I860" s="274"/>
      <c r="J860" s="274"/>
      <c r="K860" s="290"/>
      <c r="L860" s="290"/>
      <c r="M860" s="290"/>
      <c r="N860" s="290"/>
      <c r="O860" s="290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  <c r="AA860" s="274"/>
    </row>
    <row r="861" spans="1:27" ht="19.5">
      <c r="A861" s="288"/>
      <c r="B861" s="274"/>
      <c r="C861" s="289"/>
      <c r="D861" s="274"/>
      <c r="E861" s="274"/>
      <c r="F861" s="274"/>
      <c r="G861" s="274"/>
      <c r="H861" s="274"/>
      <c r="I861" s="274"/>
      <c r="J861" s="274"/>
      <c r="K861" s="290"/>
      <c r="L861" s="290"/>
      <c r="M861" s="290"/>
      <c r="N861" s="290"/>
      <c r="O861" s="290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  <c r="AA861" s="274"/>
    </row>
    <row r="862" spans="1:27" ht="19.5">
      <c r="A862" s="288"/>
      <c r="B862" s="274"/>
      <c r="C862" s="289"/>
      <c r="D862" s="274"/>
      <c r="E862" s="274"/>
      <c r="F862" s="274"/>
      <c r="G862" s="274"/>
      <c r="H862" s="274"/>
      <c r="I862" s="274"/>
      <c r="J862" s="274"/>
      <c r="K862" s="290"/>
      <c r="L862" s="290"/>
      <c r="M862" s="290"/>
      <c r="N862" s="290"/>
      <c r="O862" s="290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  <c r="AA862" s="274"/>
    </row>
    <row r="863" spans="1:27" ht="19.5">
      <c r="A863" s="288"/>
      <c r="B863" s="274"/>
      <c r="C863" s="289"/>
      <c r="D863" s="274"/>
      <c r="E863" s="274"/>
      <c r="F863" s="274"/>
      <c r="G863" s="274"/>
      <c r="H863" s="274"/>
      <c r="I863" s="274"/>
      <c r="J863" s="274"/>
      <c r="K863" s="290"/>
      <c r="L863" s="290"/>
      <c r="M863" s="290"/>
      <c r="N863" s="290"/>
      <c r="O863" s="290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  <c r="AA863" s="274"/>
    </row>
    <row r="864" spans="1:27" ht="19.5">
      <c r="A864" s="288"/>
      <c r="B864" s="274"/>
      <c r="C864" s="289"/>
      <c r="D864" s="274"/>
      <c r="E864" s="274"/>
      <c r="F864" s="274"/>
      <c r="G864" s="274"/>
      <c r="H864" s="274"/>
      <c r="I864" s="274"/>
      <c r="J864" s="274"/>
      <c r="K864" s="290"/>
      <c r="L864" s="290"/>
      <c r="M864" s="290"/>
      <c r="N864" s="290"/>
      <c r="O864" s="290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  <c r="AA864" s="274"/>
    </row>
    <row r="865" spans="1:27" ht="19.5">
      <c r="A865" s="288"/>
      <c r="B865" s="274"/>
      <c r="C865" s="289"/>
      <c r="D865" s="274"/>
      <c r="E865" s="274"/>
      <c r="F865" s="274"/>
      <c r="G865" s="274"/>
      <c r="H865" s="274"/>
      <c r="I865" s="274"/>
      <c r="J865" s="274"/>
      <c r="K865" s="290"/>
      <c r="L865" s="290"/>
      <c r="M865" s="290"/>
      <c r="N865" s="290"/>
      <c r="O865" s="290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  <c r="AA865" s="274"/>
    </row>
    <row r="866" spans="1:27" ht="19.5">
      <c r="A866" s="288"/>
      <c r="B866" s="274"/>
      <c r="C866" s="289"/>
      <c r="D866" s="274"/>
      <c r="E866" s="274"/>
      <c r="F866" s="274"/>
      <c r="G866" s="274"/>
      <c r="H866" s="274"/>
      <c r="I866" s="274"/>
      <c r="J866" s="274"/>
      <c r="K866" s="290"/>
      <c r="L866" s="290"/>
      <c r="M866" s="290"/>
      <c r="N866" s="290"/>
      <c r="O866" s="290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  <c r="AA866" s="274"/>
    </row>
    <row r="867" spans="1:27" ht="19.5">
      <c r="A867" s="288"/>
      <c r="B867" s="274"/>
      <c r="C867" s="289"/>
      <c r="D867" s="274"/>
      <c r="E867" s="274"/>
      <c r="F867" s="274"/>
      <c r="G867" s="274"/>
      <c r="H867" s="274"/>
      <c r="I867" s="274"/>
      <c r="J867" s="274"/>
      <c r="K867" s="290"/>
      <c r="L867" s="290"/>
      <c r="M867" s="290"/>
      <c r="N867" s="290"/>
      <c r="O867" s="290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  <c r="AA867" s="274"/>
    </row>
    <row r="868" spans="1:27" ht="19.5">
      <c r="A868" s="288"/>
      <c r="B868" s="274"/>
      <c r="C868" s="289"/>
      <c r="D868" s="274"/>
      <c r="E868" s="274"/>
      <c r="F868" s="274"/>
      <c r="G868" s="274"/>
      <c r="H868" s="274"/>
      <c r="I868" s="274"/>
      <c r="J868" s="274"/>
      <c r="K868" s="290"/>
      <c r="L868" s="290"/>
      <c r="M868" s="290"/>
      <c r="N868" s="290"/>
      <c r="O868" s="290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  <c r="AA868" s="274"/>
    </row>
    <row r="869" spans="1:27" ht="19.5">
      <c r="A869" s="288"/>
      <c r="B869" s="274"/>
      <c r="C869" s="289"/>
      <c r="D869" s="274"/>
      <c r="E869" s="274"/>
      <c r="F869" s="274"/>
      <c r="G869" s="274"/>
      <c r="H869" s="274"/>
      <c r="I869" s="274"/>
      <c r="J869" s="274"/>
      <c r="K869" s="290"/>
      <c r="L869" s="290"/>
      <c r="M869" s="290"/>
      <c r="N869" s="290"/>
      <c r="O869" s="290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  <c r="AA869" s="274"/>
    </row>
    <row r="870" spans="1:27" ht="19.5">
      <c r="A870" s="288"/>
      <c r="B870" s="274"/>
      <c r="C870" s="289"/>
      <c r="D870" s="274"/>
      <c r="E870" s="274"/>
      <c r="F870" s="274"/>
      <c r="G870" s="274"/>
      <c r="H870" s="274"/>
      <c r="I870" s="274"/>
      <c r="J870" s="274"/>
      <c r="K870" s="290"/>
      <c r="L870" s="290"/>
      <c r="M870" s="290"/>
      <c r="N870" s="290"/>
      <c r="O870" s="290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  <c r="AA870" s="274"/>
    </row>
    <row r="871" spans="1:27" ht="19.5">
      <c r="A871" s="288"/>
      <c r="B871" s="274"/>
      <c r="C871" s="289"/>
      <c r="D871" s="274"/>
      <c r="E871" s="274"/>
      <c r="F871" s="274"/>
      <c r="G871" s="274"/>
      <c r="H871" s="274"/>
      <c r="I871" s="274"/>
      <c r="J871" s="274"/>
      <c r="K871" s="290"/>
      <c r="L871" s="290"/>
      <c r="M871" s="290"/>
      <c r="N871" s="290"/>
      <c r="O871" s="290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  <c r="AA871" s="274"/>
    </row>
    <row r="872" spans="1:27" ht="19.5">
      <c r="A872" s="288"/>
      <c r="B872" s="274"/>
      <c r="C872" s="289"/>
      <c r="D872" s="274"/>
      <c r="E872" s="274"/>
      <c r="F872" s="274"/>
      <c r="G872" s="274"/>
      <c r="H872" s="274"/>
      <c r="I872" s="274"/>
      <c r="J872" s="274"/>
      <c r="K872" s="290"/>
      <c r="L872" s="290"/>
      <c r="M872" s="290"/>
      <c r="N872" s="290"/>
      <c r="O872" s="290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  <c r="AA872" s="274"/>
    </row>
    <row r="873" spans="1:27" ht="19.5">
      <c r="A873" s="288"/>
      <c r="B873" s="274"/>
      <c r="C873" s="289"/>
      <c r="D873" s="274"/>
      <c r="E873" s="274"/>
      <c r="F873" s="274"/>
      <c r="G873" s="274"/>
      <c r="H873" s="274"/>
      <c r="I873" s="274"/>
      <c r="J873" s="274"/>
      <c r="K873" s="290"/>
      <c r="L873" s="290"/>
      <c r="M873" s="290"/>
      <c r="N873" s="290"/>
      <c r="O873" s="290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  <c r="AA873" s="274"/>
    </row>
    <row r="874" spans="1:27" ht="19.5">
      <c r="A874" s="288"/>
      <c r="B874" s="274"/>
      <c r="C874" s="289"/>
      <c r="D874" s="274"/>
      <c r="E874" s="274"/>
      <c r="F874" s="274"/>
      <c r="G874" s="274"/>
      <c r="H874" s="274"/>
      <c r="I874" s="274"/>
      <c r="J874" s="274"/>
      <c r="K874" s="290"/>
      <c r="L874" s="290"/>
      <c r="M874" s="290"/>
      <c r="N874" s="290"/>
      <c r="O874" s="290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  <c r="AA874" s="274"/>
    </row>
    <row r="875" spans="1:27" ht="19.5">
      <c r="A875" s="288"/>
      <c r="B875" s="274"/>
      <c r="C875" s="289"/>
      <c r="D875" s="274"/>
      <c r="E875" s="274"/>
      <c r="F875" s="274"/>
      <c r="G875" s="274"/>
      <c r="H875" s="274"/>
      <c r="I875" s="274"/>
      <c r="J875" s="274"/>
      <c r="K875" s="290"/>
      <c r="L875" s="290"/>
      <c r="M875" s="290"/>
      <c r="N875" s="290"/>
      <c r="O875" s="290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  <c r="AA875" s="274"/>
    </row>
    <row r="876" spans="1:27" ht="19.5">
      <c r="A876" s="288"/>
      <c r="B876" s="274"/>
      <c r="C876" s="289"/>
      <c r="D876" s="274"/>
      <c r="E876" s="274"/>
      <c r="F876" s="274"/>
      <c r="G876" s="274"/>
      <c r="H876" s="274"/>
      <c r="I876" s="274"/>
      <c r="J876" s="274"/>
      <c r="K876" s="290"/>
      <c r="L876" s="290"/>
      <c r="M876" s="290"/>
      <c r="N876" s="290"/>
      <c r="O876" s="290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  <c r="AA876" s="274"/>
    </row>
    <row r="877" spans="1:27" ht="19.5">
      <c r="A877" s="288"/>
      <c r="B877" s="274"/>
      <c r="C877" s="289"/>
      <c r="D877" s="274"/>
      <c r="E877" s="274"/>
      <c r="F877" s="274"/>
      <c r="G877" s="274"/>
      <c r="H877" s="274"/>
      <c r="I877" s="274"/>
      <c r="J877" s="274"/>
      <c r="K877" s="290"/>
      <c r="L877" s="290"/>
      <c r="M877" s="290"/>
      <c r="N877" s="290"/>
      <c r="O877" s="290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  <c r="AA877" s="274"/>
    </row>
    <row r="878" spans="1:27" ht="19.5">
      <c r="A878" s="288"/>
      <c r="B878" s="274"/>
      <c r="C878" s="289"/>
      <c r="D878" s="274"/>
      <c r="E878" s="274"/>
      <c r="F878" s="274"/>
      <c r="G878" s="274"/>
      <c r="H878" s="274"/>
      <c r="I878" s="274"/>
      <c r="J878" s="274"/>
      <c r="K878" s="290"/>
      <c r="L878" s="290"/>
      <c r="M878" s="290"/>
      <c r="N878" s="290"/>
      <c r="O878" s="290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  <c r="AA878" s="274"/>
    </row>
    <row r="879" spans="1:27" ht="19.5">
      <c r="A879" s="288"/>
      <c r="B879" s="274"/>
      <c r="C879" s="289"/>
      <c r="D879" s="274"/>
      <c r="E879" s="274"/>
      <c r="F879" s="274"/>
      <c r="G879" s="274"/>
      <c r="H879" s="274"/>
      <c r="I879" s="274"/>
      <c r="J879" s="274"/>
      <c r="K879" s="290"/>
      <c r="L879" s="290"/>
      <c r="M879" s="290"/>
      <c r="N879" s="290"/>
      <c r="O879" s="290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  <c r="AA879" s="274"/>
    </row>
    <row r="880" spans="1:27" ht="19.5">
      <c r="A880" s="288"/>
      <c r="B880" s="274"/>
      <c r="C880" s="289"/>
      <c r="D880" s="274"/>
      <c r="E880" s="274"/>
      <c r="F880" s="274"/>
      <c r="G880" s="274"/>
      <c r="H880" s="274"/>
      <c r="I880" s="274"/>
      <c r="J880" s="274"/>
      <c r="K880" s="290"/>
      <c r="L880" s="290"/>
      <c r="M880" s="290"/>
      <c r="N880" s="290"/>
      <c r="O880" s="290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  <c r="AA880" s="274"/>
    </row>
    <row r="881" spans="1:27" ht="19.5">
      <c r="A881" s="288"/>
      <c r="B881" s="274"/>
      <c r="C881" s="289"/>
      <c r="D881" s="274"/>
      <c r="E881" s="274"/>
      <c r="F881" s="274"/>
      <c r="G881" s="274"/>
      <c r="H881" s="274"/>
      <c r="I881" s="274"/>
      <c r="J881" s="274"/>
      <c r="K881" s="290"/>
      <c r="L881" s="290"/>
      <c r="M881" s="290"/>
      <c r="N881" s="290"/>
      <c r="O881" s="290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  <c r="AA881" s="274"/>
    </row>
    <row r="882" spans="1:27" ht="19.5">
      <c r="A882" s="288"/>
      <c r="B882" s="274"/>
      <c r="C882" s="289"/>
      <c r="D882" s="274"/>
      <c r="E882" s="274"/>
      <c r="F882" s="274"/>
      <c r="G882" s="274"/>
      <c r="H882" s="274"/>
      <c r="I882" s="274"/>
      <c r="J882" s="274"/>
      <c r="K882" s="290"/>
      <c r="L882" s="290"/>
      <c r="M882" s="290"/>
      <c r="N882" s="290"/>
      <c r="O882" s="290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  <c r="AA882" s="274"/>
    </row>
    <row r="883" spans="1:27" ht="19.5">
      <c r="A883" s="288"/>
      <c r="B883" s="274"/>
      <c r="C883" s="289"/>
      <c r="D883" s="274"/>
      <c r="E883" s="274"/>
      <c r="F883" s="274"/>
      <c r="G883" s="274"/>
      <c r="H883" s="274"/>
      <c r="I883" s="274"/>
      <c r="J883" s="274"/>
      <c r="K883" s="290"/>
      <c r="L883" s="290"/>
      <c r="M883" s="290"/>
      <c r="N883" s="290"/>
      <c r="O883" s="290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  <c r="AA883" s="274"/>
    </row>
    <row r="884" spans="1:27" ht="19.5">
      <c r="A884" s="288"/>
      <c r="B884" s="274"/>
      <c r="C884" s="289"/>
      <c r="D884" s="274"/>
      <c r="E884" s="274"/>
      <c r="F884" s="274"/>
      <c r="G884" s="274"/>
      <c r="H884" s="274"/>
      <c r="I884" s="274"/>
      <c r="J884" s="274"/>
      <c r="K884" s="290"/>
      <c r="L884" s="290"/>
      <c r="M884" s="290"/>
      <c r="N884" s="290"/>
      <c r="O884" s="290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  <c r="AA884" s="274"/>
    </row>
    <row r="885" spans="1:27" ht="19.5">
      <c r="A885" s="288"/>
      <c r="B885" s="274"/>
      <c r="C885" s="289"/>
      <c r="D885" s="274"/>
      <c r="E885" s="274"/>
      <c r="F885" s="274"/>
      <c r="G885" s="274"/>
      <c r="H885" s="274"/>
      <c r="I885" s="274"/>
      <c r="J885" s="274"/>
      <c r="K885" s="290"/>
      <c r="L885" s="290"/>
      <c r="M885" s="290"/>
      <c r="N885" s="290"/>
      <c r="O885" s="290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  <c r="AA885" s="274"/>
    </row>
    <row r="886" spans="1:27" ht="19.5">
      <c r="A886" s="288"/>
      <c r="B886" s="274"/>
      <c r="C886" s="289"/>
      <c r="D886" s="274"/>
      <c r="E886" s="274"/>
      <c r="F886" s="274"/>
      <c r="G886" s="274"/>
      <c r="H886" s="274"/>
      <c r="I886" s="274"/>
      <c r="J886" s="274"/>
      <c r="K886" s="290"/>
      <c r="L886" s="290"/>
      <c r="M886" s="290"/>
      <c r="N886" s="290"/>
      <c r="O886" s="290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  <c r="AA886" s="274"/>
    </row>
    <row r="887" spans="1:27" ht="19.5">
      <c r="A887" s="288"/>
      <c r="B887" s="274"/>
      <c r="C887" s="289"/>
      <c r="D887" s="274"/>
      <c r="E887" s="274"/>
      <c r="F887" s="274"/>
      <c r="G887" s="274"/>
      <c r="H887" s="274"/>
      <c r="I887" s="274"/>
      <c r="J887" s="274"/>
      <c r="K887" s="290"/>
      <c r="L887" s="290"/>
      <c r="M887" s="290"/>
      <c r="N887" s="290"/>
      <c r="O887" s="290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  <c r="AA887" s="274"/>
    </row>
    <row r="888" spans="1:27" ht="19.5">
      <c r="A888" s="288"/>
      <c r="B888" s="274"/>
      <c r="C888" s="289"/>
      <c r="D888" s="274"/>
      <c r="E888" s="274"/>
      <c r="F888" s="274"/>
      <c r="G888" s="274"/>
      <c r="H888" s="274"/>
      <c r="I888" s="274"/>
      <c r="J888" s="274"/>
      <c r="K888" s="290"/>
      <c r="L888" s="290"/>
      <c r="M888" s="290"/>
      <c r="N888" s="290"/>
      <c r="O888" s="290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  <c r="AA888" s="274"/>
    </row>
    <row r="889" spans="1:27" ht="19.5">
      <c r="A889" s="288"/>
      <c r="B889" s="274"/>
      <c r="C889" s="289"/>
      <c r="D889" s="274"/>
      <c r="E889" s="274"/>
      <c r="F889" s="274"/>
      <c r="G889" s="274"/>
      <c r="H889" s="274"/>
      <c r="I889" s="274"/>
      <c r="J889" s="274"/>
      <c r="K889" s="290"/>
      <c r="L889" s="290"/>
      <c r="M889" s="290"/>
      <c r="N889" s="290"/>
      <c r="O889" s="290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  <c r="AA889" s="274"/>
    </row>
    <row r="890" spans="1:27" ht="19.5">
      <c r="A890" s="288"/>
      <c r="B890" s="274"/>
      <c r="C890" s="289"/>
      <c r="D890" s="274"/>
      <c r="E890" s="274"/>
      <c r="F890" s="274"/>
      <c r="G890" s="274"/>
      <c r="H890" s="274"/>
      <c r="I890" s="274"/>
      <c r="J890" s="274"/>
      <c r="K890" s="290"/>
      <c r="L890" s="290"/>
      <c r="M890" s="290"/>
      <c r="N890" s="290"/>
      <c r="O890" s="290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  <c r="AA890" s="274"/>
    </row>
    <row r="891" spans="1:27" ht="19.5">
      <c r="A891" s="288"/>
      <c r="B891" s="274"/>
      <c r="C891" s="289"/>
      <c r="D891" s="274"/>
      <c r="E891" s="274"/>
      <c r="F891" s="274"/>
      <c r="G891" s="274"/>
      <c r="H891" s="274"/>
      <c r="I891" s="274"/>
      <c r="J891" s="274"/>
      <c r="K891" s="290"/>
      <c r="L891" s="290"/>
      <c r="M891" s="290"/>
      <c r="N891" s="290"/>
      <c r="O891" s="290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  <c r="AA891" s="274"/>
    </row>
    <row r="892" spans="1:27" ht="19.5">
      <c r="A892" s="288"/>
      <c r="B892" s="274"/>
      <c r="C892" s="289"/>
      <c r="D892" s="274"/>
      <c r="E892" s="274"/>
      <c r="F892" s="274"/>
      <c r="G892" s="274"/>
      <c r="H892" s="274"/>
      <c r="I892" s="274"/>
      <c r="J892" s="274"/>
      <c r="K892" s="290"/>
      <c r="L892" s="290"/>
      <c r="M892" s="290"/>
      <c r="N892" s="290"/>
      <c r="O892" s="290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  <c r="AA892" s="274"/>
    </row>
    <row r="893" spans="1:27" ht="19.5">
      <c r="A893" s="288"/>
      <c r="B893" s="274"/>
      <c r="C893" s="289"/>
      <c r="D893" s="274"/>
      <c r="E893" s="274"/>
      <c r="F893" s="274"/>
      <c r="G893" s="274"/>
      <c r="H893" s="274"/>
      <c r="I893" s="274"/>
      <c r="J893" s="274"/>
      <c r="K893" s="290"/>
      <c r="L893" s="290"/>
      <c r="M893" s="290"/>
      <c r="N893" s="290"/>
      <c r="O893" s="290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  <c r="AA893" s="274"/>
    </row>
    <row r="894" spans="1:27" ht="19.5">
      <c r="A894" s="288"/>
      <c r="B894" s="274"/>
      <c r="C894" s="289"/>
      <c r="D894" s="274"/>
      <c r="E894" s="274"/>
      <c r="F894" s="274"/>
      <c r="G894" s="274"/>
      <c r="H894" s="274"/>
      <c r="I894" s="274"/>
      <c r="J894" s="274"/>
      <c r="K894" s="290"/>
      <c r="L894" s="290"/>
      <c r="M894" s="290"/>
      <c r="N894" s="290"/>
      <c r="O894" s="290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  <c r="AA894" s="274"/>
    </row>
    <row r="895" spans="1:27" ht="19.5">
      <c r="A895" s="288"/>
      <c r="B895" s="274"/>
      <c r="C895" s="289"/>
      <c r="D895" s="274"/>
      <c r="E895" s="274"/>
      <c r="F895" s="274"/>
      <c r="G895" s="274"/>
      <c r="H895" s="274"/>
      <c r="I895" s="274"/>
      <c r="J895" s="274"/>
      <c r="K895" s="290"/>
      <c r="L895" s="290"/>
      <c r="M895" s="290"/>
      <c r="N895" s="290"/>
      <c r="O895" s="290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  <c r="AA895" s="274"/>
    </row>
    <row r="896" spans="1:27" ht="19.5">
      <c r="A896" s="288"/>
      <c r="B896" s="274"/>
      <c r="C896" s="289"/>
      <c r="D896" s="274"/>
      <c r="E896" s="274"/>
      <c r="F896" s="274"/>
      <c r="G896" s="274"/>
      <c r="H896" s="274"/>
      <c r="I896" s="274"/>
      <c r="J896" s="274"/>
      <c r="K896" s="290"/>
      <c r="L896" s="290"/>
      <c r="M896" s="290"/>
      <c r="N896" s="290"/>
      <c r="O896" s="290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  <c r="AA896" s="274"/>
    </row>
    <row r="897" spans="1:27" ht="19.5">
      <c r="A897" s="288"/>
      <c r="B897" s="274"/>
      <c r="C897" s="289"/>
      <c r="D897" s="274"/>
      <c r="E897" s="274"/>
      <c r="F897" s="274"/>
      <c r="G897" s="274"/>
      <c r="H897" s="274"/>
      <c r="I897" s="274"/>
      <c r="J897" s="274"/>
      <c r="K897" s="290"/>
      <c r="L897" s="290"/>
      <c r="M897" s="290"/>
      <c r="N897" s="290"/>
      <c r="O897" s="290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  <c r="AA897" s="274"/>
    </row>
    <row r="898" spans="1:27" ht="19.5">
      <c r="A898" s="288"/>
      <c r="B898" s="274"/>
      <c r="C898" s="289"/>
      <c r="D898" s="274"/>
      <c r="E898" s="274"/>
      <c r="F898" s="274"/>
      <c r="G898" s="274"/>
      <c r="H898" s="274"/>
      <c r="I898" s="274"/>
      <c r="J898" s="274"/>
      <c r="K898" s="290"/>
      <c r="L898" s="290"/>
      <c r="M898" s="290"/>
      <c r="N898" s="290"/>
      <c r="O898" s="290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  <c r="AA898" s="274"/>
    </row>
    <row r="899" spans="1:27" ht="19.5">
      <c r="A899" s="288"/>
      <c r="B899" s="274"/>
      <c r="C899" s="289"/>
      <c r="D899" s="274"/>
      <c r="E899" s="274"/>
      <c r="F899" s="274"/>
      <c r="G899" s="274"/>
      <c r="H899" s="274"/>
      <c r="I899" s="274"/>
      <c r="J899" s="274"/>
      <c r="K899" s="290"/>
      <c r="L899" s="290"/>
      <c r="M899" s="290"/>
      <c r="N899" s="290"/>
      <c r="O899" s="290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  <c r="AA899" s="274"/>
    </row>
    <row r="900" spans="1:27" ht="19.5">
      <c r="A900" s="288"/>
      <c r="B900" s="274"/>
      <c r="C900" s="289"/>
      <c r="D900" s="274"/>
      <c r="E900" s="274"/>
      <c r="F900" s="274"/>
      <c r="G900" s="274"/>
      <c r="H900" s="274"/>
      <c r="I900" s="274"/>
      <c r="J900" s="274"/>
      <c r="K900" s="290"/>
      <c r="L900" s="290"/>
      <c r="M900" s="290"/>
      <c r="N900" s="290"/>
      <c r="O900" s="290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  <c r="AA900" s="274"/>
    </row>
    <row r="901" spans="1:27" ht="19.5">
      <c r="A901" s="288"/>
      <c r="B901" s="274"/>
      <c r="C901" s="289"/>
      <c r="D901" s="274"/>
      <c r="E901" s="274"/>
      <c r="F901" s="274"/>
      <c r="G901" s="274"/>
      <c r="H901" s="274"/>
      <c r="I901" s="274"/>
      <c r="J901" s="274"/>
      <c r="K901" s="290"/>
      <c r="L901" s="290"/>
      <c r="M901" s="290"/>
      <c r="N901" s="290"/>
      <c r="O901" s="290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  <c r="AA901" s="274"/>
    </row>
    <row r="902" spans="1:27" ht="19.5">
      <c r="A902" s="288"/>
      <c r="B902" s="274"/>
      <c r="C902" s="289"/>
      <c r="D902" s="274"/>
      <c r="E902" s="274"/>
      <c r="F902" s="274"/>
      <c r="G902" s="274"/>
      <c r="H902" s="274"/>
      <c r="I902" s="274"/>
      <c r="J902" s="274"/>
      <c r="K902" s="290"/>
      <c r="L902" s="290"/>
      <c r="M902" s="290"/>
      <c r="N902" s="290"/>
      <c r="O902" s="290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  <c r="AA902" s="274"/>
    </row>
    <row r="903" spans="1:27" ht="19.5">
      <c r="A903" s="288"/>
      <c r="B903" s="274"/>
      <c r="C903" s="289"/>
      <c r="D903" s="274"/>
      <c r="E903" s="274"/>
      <c r="F903" s="274"/>
      <c r="G903" s="274"/>
      <c r="H903" s="274"/>
      <c r="I903" s="274"/>
      <c r="J903" s="274"/>
      <c r="K903" s="290"/>
      <c r="L903" s="290"/>
      <c r="M903" s="290"/>
      <c r="N903" s="290"/>
      <c r="O903" s="290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  <c r="AA903" s="274"/>
    </row>
    <row r="904" spans="1:27" ht="19.5">
      <c r="A904" s="288"/>
      <c r="B904" s="274"/>
      <c r="C904" s="289"/>
      <c r="D904" s="274"/>
      <c r="E904" s="274"/>
      <c r="F904" s="274"/>
      <c r="G904" s="274"/>
      <c r="H904" s="274"/>
      <c r="I904" s="274"/>
      <c r="J904" s="274"/>
      <c r="K904" s="290"/>
      <c r="L904" s="290"/>
      <c r="M904" s="290"/>
      <c r="N904" s="290"/>
      <c r="O904" s="290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  <c r="AA904" s="274"/>
    </row>
    <row r="905" spans="1:27" ht="19.5">
      <c r="A905" s="288"/>
      <c r="B905" s="274"/>
      <c r="C905" s="289"/>
      <c r="D905" s="274"/>
      <c r="E905" s="274"/>
      <c r="F905" s="274"/>
      <c r="G905" s="274"/>
      <c r="H905" s="274"/>
      <c r="I905" s="274"/>
      <c r="J905" s="274"/>
      <c r="K905" s="290"/>
      <c r="L905" s="290"/>
      <c r="M905" s="290"/>
      <c r="N905" s="290"/>
      <c r="O905" s="290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  <c r="AA905" s="274"/>
    </row>
    <row r="906" spans="1:27" ht="19.5">
      <c r="A906" s="288"/>
      <c r="B906" s="274"/>
      <c r="C906" s="289"/>
      <c r="D906" s="274"/>
      <c r="E906" s="274"/>
      <c r="F906" s="274"/>
      <c r="G906" s="274"/>
      <c r="H906" s="274"/>
      <c r="I906" s="274"/>
      <c r="J906" s="274"/>
      <c r="K906" s="290"/>
      <c r="L906" s="290"/>
      <c r="M906" s="290"/>
      <c r="N906" s="290"/>
      <c r="O906" s="290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  <c r="AA906" s="274"/>
    </row>
    <row r="907" spans="1:27" ht="19.5">
      <c r="A907" s="288"/>
      <c r="B907" s="274"/>
      <c r="C907" s="289"/>
      <c r="D907" s="274"/>
      <c r="E907" s="274"/>
      <c r="F907" s="274"/>
      <c r="G907" s="274"/>
      <c r="H907" s="274"/>
      <c r="I907" s="274"/>
      <c r="J907" s="274"/>
      <c r="K907" s="290"/>
      <c r="L907" s="290"/>
      <c r="M907" s="290"/>
      <c r="N907" s="290"/>
      <c r="O907" s="290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  <c r="AA907" s="274"/>
    </row>
    <row r="908" spans="1:27" ht="19.5">
      <c r="A908" s="288"/>
      <c r="B908" s="274"/>
      <c r="C908" s="289"/>
      <c r="D908" s="274"/>
      <c r="E908" s="274"/>
      <c r="F908" s="274"/>
      <c r="G908" s="274"/>
      <c r="H908" s="274"/>
      <c r="I908" s="274"/>
      <c r="J908" s="274"/>
      <c r="K908" s="290"/>
      <c r="L908" s="290"/>
      <c r="M908" s="290"/>
      <c r="N908" s="290"/>
      <c r="O908" s="290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  <c r="AA908" s="274"/>
    </row>
    <row r="909" spans="1:27" ht="19.5">
      <c r="A909" s="288"/>
      <c r="B909" s="274"/>
      <c r="C909" s="289"/>
      <c r="D909" s="274"/>
      <c r="E909" s="274"/>
      <c r="F909" s="274"/>
      <c r="G909" s="274"/>
      <c r="H909" s="274"/>
      <c r="I909" s="274"/>
      <c r="J909" s="274"/>
      <c r="K909" s="290"/>
      <c r="L909" s="290"/>
      <c r="M909" s="290"/>
      <c r="N909" s="290"/>
      <c r="O909" s="290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  <c r="AA909" s="274"/>
    </row>
    <row r="910" spans="1:27" ht="19.5">
      <c r="A910" s="288"/>
      <c r="B910" s="274"/>
      <c r="C910" s="289"/>
      <c r="D910" s="274"/>
      <c r="E910" s="274"/>
      <c r="F910" s="274"/>
      <c r="G910" s="274"/>
      <c r="H910" s="274"/>
      <c r="I910" s="274"/>
      <c r="J910" s="274"/>
      <c r="K910" s="290"/>
      <c r="L910" s="290"/>
      <c r="M910" s="290"/>
      <c r="N910" s="290"/>
      <c r="O910" s="290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  <c r="AA910" s="274"/>
    </row>
    <row r="911" spans="1:27" ht="19.5">
      <c r="A911" s="288"/>
      <c r="B911" s="274"/>
      <c r="C911" s="289"/>
      <c r="D911" s="274"/>
      <c r="E911" s="274"/>
      <c r="F911" s="274"/>
      <c r="G911" s="274"/>
      <c r="H911" s="274"/>
      <c r="I911" s="274"/>
      <c r="J911" s="274"/>
      <c r="K911" s="290"/>
      <c r="L911" s="290"/>
      <c r="M911" s="290"/>
      <c r="N911" s="290"/>
      <c r="O911" s="290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  <c r="AA911" s="274"/>
    </row>
    <row r="912" spans="1:27" ht="19.5">
      <c r="A912" s="288"/>
      <c r="B912" s="274"/>
      <c r="C912" s="289"/>
      <c r="D912" s="274"/>
      <c r="E912" s="274"/>
      <c r="F912" s="274"/>
      <c r="G912" s="274"/>
      <c r="H912" s="274"/>
      <c r="I912" s="274"/>
      <c r="J912" s="274"/>
      <c r="K912" s="290"/>
      <c r="L912" s="290"/>
      <c r="M912" s="290"/>
      <c r="N912" s="290"/>
      <c r="O912" s="290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  <c r="AA912" s="274"/>
    </row>
    <row r="913" spans="1:27" ht="19.5">
      <c r="A913" s="288"/>
      <c r="B913" s="274"/>
      <c r="C913" s="289"/>
      <c r="D913" s="274"/>
      <c r="E913" s="274"/>
      <c r="F913" s="274"/>
      <c r="G913" s="274"/>
      <c r="H913" s="274"/>
      <c r="I913" s="274"/>
      <c r="J913" s="274"/>
      <c r="K913" s="290"/>
      <c r="L913" s="290"/>
      <c r="M913" s="290"/>
      <c r="N913" s="290"/>
      <c r="O913" s="290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  <c r="AA913" s="274"/>
    </row>
    <row r="914" spans="1:27" ht="19.5">
      <c r="A914" s="288"/>
      <c r="B914" s="274"/>
      <c r="C914" s="289"/>
      <c r="D914" s="274"/>
      <c r="E914" s="274"/>
      <c r="F914" s="274"/>
      <c r="G914" s="274"/>
      <c r="H914" s="274"/>
      <c r="I914" s="274"/>
      <c r="J914" s="274"/>
      <c r="K914" s="290"/>
      <c r="L914" s="290"/>
      <c r="M914" s="290"/>
      <c r="N914" s="290"/>
      <c r="O914" s="290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  <c r="AA914" s="274"/>
    </row>
    <row r="915" spans="1:27" ht="19.5">
      <c r="A915" s="288"/>
      <c r="B915" s="274"/>
      <c r="C915" s="289"/>
      <c r="D915" s="274"/>
      <c r="E915" s="274"/>
      <c r="F915" s="274"/>
      <c r="G915" s="274"/>
      <c r="H915" s="274"/>
      <c r="I915" s="274"/>
      <c r="J915" s="274"/>
      <c r="K915" s="290"/>
      <c r="L915" s="290"/>
      <c r="M915" s="290"/>
      <c r="N915" s="290"/>
      <c r="O915" s="290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  <c r="AA915" s="274"/>
    </row>
    <row r="916" spans="1:27" ht="19.5">
      <c r="A916" s="288"/>
      <c r="B916" s="274"/>
      <c r="C916" s="289"/>
      <c r="D916" s="274"/>
      <c r="E916" s="274"/>
      <c r="F916" s="274"/>
      <c r="G916" s="274"/>
      <c r="H916" s="274"/>
      <c r="I916" s="274"/>
      <c r="J916" s="274"/>
      <c r="K916" s="290"/>
      <c r="L916" s="290"/>
      <c r="M916" s="290"/>
      <c r="N916" s="290"/>
      <c r="O916" s="290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  <c r="AA916" s="274"/>
    </row>
    <row r="917" spans="1:27" ht="19.5">
      <c r="A917" s="288"/>
      <c r="B917" s="274"/>
      <c r="C917" s="289"/>
      <c r="D917" s="274"/>
      <c r="E917" s="274"/>
      <c r="F917" s="274"/>
      <c r="G917" s="274"/>
      <c r="H917" s="274"/>
      <c r="I917" s="274"/>
      <c r="J917" s="274"/>
      <c r="K917" s="290"/>
      <c r="L917" s="290"/>
      <c r="M917" s="290"/>
      <c r="N917" s="290"/>
      <c r="O917" s="290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  <c r="AA917" s="274"/>
    </row>
    <row r="918" spans="1:27" ht="19.5">
      <c r="A918" s="288"/>
      <c r="B918" s="274"/>
      <c r="C918" s="289"/>
      <c r="D918" s="274"/>
      <c r="E918" s="274"/>
      <c r="F918" s="274"/>
      <c r="G918" s="274"/>
      <c r="H918" s="274"/>
      <c r="I918" s="274"/>
      <c r="J918" s="274"/>
      <c r="K918" s="290"/>
      <c r="L918" s="290"/>
      <c r="M918" s="290"/>
      <c r="N918" s="290"/>
      <c r="O918" s="290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  <c r="AA918" s="274"/>
    </row>
    <row r="919" spans="1:27" ht="19.5">
      <c r="A919" s="288"/>
      <c r="B919" s="274"/>
      <c r="C919" s="289"/>
      <c r="D919" s="274"/>
      <c r="E919" s="274"/>
      <c r="F919" s="274"/>
      <c r="G919" s="274"/>
      <c r="H919" s="274"/>
      <c r="I919" s="274"/>
      <c r="J919" s="274"/>
      <c r="K919" s="290"/>
      <c r="L919" s="290"/>
      <c r="M919" s="290"/>
      <c r="N919" s="290"/>
      <c r="O919" s="290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  <c r="AA919" s="274"/>
    </row>
    <row r="920" spans="1:27" ht="19.5">
      <c r="A920" s="288"/>
      <c r="B920" s="274"/>
      <c r="C920" s="289"/>
      <c r="D920" s="274"/>
      <c r="E920" s="274"/>
      <c r="F920" s="274"/>
      <c r="G920" s="274"/>
      <c r="H920" s="274"/>
      <c r="I920" s="274"/>
      <c r="J920" s="274"/>
      <c r="K920" s="290"/>
      <c r="L920" s="290"/>
      <c r="M920" s="290"/>
      <c r="N920" s="290"/>
      <c r="O920" s="290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  <c r="AA920" s="274"/>
    </row>
    <row r="921" spans="1:27" ht="19.5">
      <c r="A921" s="288"/>
      <c r="B921" s="274"/>
      <c r="C921" s="289"/>
      <c r="D921" s="274"/>
      <c r="E921" s="274"/>
      <c r="F921" s="274"/>
      <c r="G921" s="274"/>
      <c r="H921" s="274"/>
      <c r="I921" s="274"/>
      <c r="J921" s="274"/>
      <c r="K921" s="290"/>
      <c r="L921" s="290"/>
      <c r="M921" s="290"/>
      <c r="N921" s="290"/>
      <c r="O921" s="290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  <c r="AA921" s="274"/>
    </row>
    <row r="922" spans="1:27" ht="19.5">
      <c r="A922" s="288"/>
      <c r="B922" s="274"/>
      <c r="C922" s="289"/>
      <c r="D922" s="274"/>
      <c r="E922" s="274"/>
      <c r="F922" s="274"/>
      <c r="G922" s="274"/>
      <c r="H922" s="274"/>
      <c r="I922" s="274"/>
      <c r="J922" s="274"/>
      <c r="K922" s="290"/>
      <c r="L922" s="290"/>
      <c r="M922" s="290"/>
      <c r="N922" s="290"/>
      <c r="O922" s="290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  <c r="AA922" s="274"/>
    </row>
    <row r="923" spans="1:27" ht="19.5">
      <c r="A923" s="288"/>
      <c r="B923" s="274"/>
      <c r="C923" s="289"/>
      <c r="D923" s="274"/>
      <c r="E923" s="274"/>
      <c r="F923" s="274"/>
      <c r="G923" s="274"/>
      <c r="H923" s="274"/>
      <c r="I923" s="274"/>
      <c r="J923" s="274"/>
      <c r="K923" s="290"/>
      <c r="L923" s="290"/>
      <c r="M923" s="290"/>
      <c r="N923" s="290"/>
      <c r="O923" s="290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  <c r="AA923" s="274"/>
    </row>
    <row r="924" spans="1:27" ht="19.5">
      <c r="A924" s="288"/>
      <c r="B924" s="274"/>
      <c r="C924" s="289"/>
      <c r="D924" s="274"/>
      <c r="E924" s="274"/>
      <c r="F924" s="274"/>
      <c r="G924" s="274"/>
      <c r="H924" s="274"/>
      <c r="I924" s="274"/>
      <c r="J924" s="274"/>
      <c r="K924" s="290"/>
      <c r="L924" s="290"/>
      <c r="M924" s="290"/>
      <c r="N924" s="290"/>
      <c r="O924" s="290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  <c r="AA924" s="274"/>
    </row>
    <row r="925" spans="1:27" ht="19.5">
      <c r="A925" s="288"/>
      <c r="B925" s="274"/>
      <c r="C925" s="289"/>
      <c r="D925" s="274"/>
      <c r="E925" s="274"/>
      <c r="F925" s="274"/>
      <c r="G925" s="274"/>
      <c r="H925" s="274"/>
      <c r="I925" s="274"/>
      <c r="J925" s="274"/>
      <c r="K925" s="290"/>
      <c r="L925" s="290"/>
      <c r="M925" s="290"/>
      <c r="N925" s="290"/>
      <c r="O925" s="290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  <c r="AA925" s="274"/>
    </row>
    <row r="926" spans="1:27" ht="19.5">
      <c r="A926" s="288"/>
      <c r="B926" s="274"/>
      <c r="C926" s="289"/>
      <c r="D926" s="274"/>
      <c r="E926" s="274"/>
      <c r="F926" s="274"/>
      <c r="G926" s="274"/>
      <c r="H926" s="274"/>
      <c r="I926" s="274"/>
      <c r="J926" s="274"/>
      <c r="K926" s="290"/>
      <c r="L926" s="290"/>
      <c r="M926" s="290"/>
      <c r="N926" s="290"/>
      <c r="O926" s="290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  <c r="AA926" s="274"/>
    </row>
    <row r="927" spans="1:27" ht="19.5">
      <c r="A927" s="288"/>
      <c r="B927" s="274"/>
      <c r="C927" s="289"/>
      <c r="D927" s="274"/>
      <c r="E927" s="274"/>
      <c r="F927" s="274"/>
      <c r="G927" s="274"/>
      <c r="H927" s="274"/>
      <c r="I927" s="274"/>
      <c r="J927" s="274"/>
      <c r="K927" s="290"/>
      <c r="L927" s="290"/>
      <c r="M927" s="290"/>
      <c r="N927" s="290"/>
      <c r="O927" s="290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  <c r="AA927" s="274"/>
    </row>
    <row r="928" spans="1:27" ht="19.5">
      <c r="A928" s="288"/>
      <c r="B928" s="274"/>
      <c r="C928" s="289"/>
      <c r="D928" s="274"/>
      <c r="E928" s="274"/>
      <c r="F928" s="274"/>
      <c r="G928" s="274"/>
      <c r="H928" s="274"/>
      <c r="I928" s="274"/>
      <c r="J928" s="274"/>
      <c r="K928" s="290"/>
      <c r="L928" s="290"/>
      <c r="M928" s="290"/>
      <c r="N928" s="290"/>
      <c r="O928" s="290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  <c r="AA928" s="274"/>
    </row>
    <row r="929" spans="1:27" ht="19.5">
      <c r="A929" s="288"/>
      <c r="B929" s="274"/>
      <c r="C929" s="289"/>
      <c r="D929" s="274"/>
      <c r="E929" s="274"/>
      <c r="F929" s="274"/>
      <c r="G929" s="274"/>
      <c r="H929" s="274"/>
      <c r="I929" s="274"/>
      <c r="J929" s="274"/>
      <c r="K929" s="290"/>
      <c r="L929" s="290"/>
      <c r="M929" s="290"/>
      <c r="N929" s="290"/>
      <c r="O929" s="290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  <c r="AA929" s="274"/>
    </row>
    <row r="930" spans="1:27" ht="19.5">
      <c r="A930" s="288"/>
      <c r="B930" s="274"/>
      <c r="C930" s="289"/>
      <c r="D930" s="274"/>
      <c r="E930" s="274"/>
      <c r="F930" s="274"/>
      <c r="G930" s="274"/>
      <c r="H930" s="274"/>
      <c r="I930" s="274"/>
      <c r="J930" s="274"/>
      <c r="K930" s="290"/>
      <c r="L930" s="290"/>
      <c r="M930" s="290"/>
      <c r="N930" s="290"/>
      <c r="O930" s="290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  <c r="AA930" s="274"/>
    </row>
    <row r="931" spans="1:27" ht="19.5">
      <c r="A931" s="288"/>
      <c r="B931" s="274"/>
      <c r="C931" s="289"/>
      <c r="D931" s="274"/>
      <c r="E931" s="274"/>
      <c r="F931" s="274"/>
      <c r="G931" s="274"/>
      <c r="H931" s="274"/>
      <c r="I931" s="274"/>
      <c r="J931" s="274"/>
      <c r="K931" s="290"/>
      <c r="L931" s="290"/>
      <c r="M931" s="290"/>
      <c r="N931" s="290"/>
      <c r="O931" s="290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  <c r="AA931" s="274"/>
    </row>
    <row r="932" spans="1:27" ht="19.5">
      <c r="A932" s="288"/>
      <c r="B932" s="274"/>
      <c r="C932" s="289"/>
      <c r="D932" s="274"/>
      <c r="E932" s="274"/>
      <c r="F932" s="274"/>
      <c r="G932" s="274"/>
      <c r="H932" s="274"/>
      <c r="I932" s="274"/>
      <c r="J932" s="274"/>
      <c r="K932" s="290"/>
      <c r="L932" s="290"/>
      <c r="M932" s="290"/>
      <c r="N932" s="290"/>
      <c r="O932" s="290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  <c r="AA932" s="274"/>
    </row>
    <row r="933" spans="1:27" ht="19.5">
      <c r="A933" s="288"/>
      <c r="B933" s="274"/>
      <c r="C933" s="289"/>
      <c r="D933" s="274"/>
      <c r="E933" s="274"/>
      <c r="F933" s="274"/>
      <c r="G933" s="274"/>
      <c r="H933" s="274"/>
      <c r="I933" s="274"/>
      <c r="J933" s="274"/>
      <c r="K933" s="290"/>
      <c r="L933" s="290"/>
      <c r="M933" s="290"/>
      <c r="N933" s="290"/>
      <c r="O933" s="290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  <c r="AA933" s="274"/>
    </row>
    <row r="934" spans="1:27" ht="19.5">
      <c r="A934" s="288"/>
      <c r="B934" s="274"/>
      <c r="C934" s="289"/>
      <c r="D934" s="274"/>
      <c r="E934" s="274"/>
      <c r="F934" s="274"/>
      <c r="G934" s="274"/>
      <c r="H934" s="274"/>
      <c r="I934" s="274"/>
      <c r="J934" s="274"/>
      <c r="K934" s="290"/>
      <c r="L934" s="290"/>
      <c r="M934" s="290"/>
      <c r="N934" s="290"/>
      <c r="O934" s="290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  <c r="AA934" s="274"/>
    </row>
    <row r="935" spans="1:27" ht="19.5">
      <c r="A935" s="288"/>
      <c r="B935" s="274"/>
      <c r="C935" s="289"/>
      <c r="D935" s="274"/>
      <c r="E935" s="274"/>
      <c r="F935" s="274"/>
      <c r="G935" s="274"/>
      <c r="H935" s="274"/>
      <c r="I935" s="274"/>
      <c r="J935" s="274"/>
      <c r="K935" s="290"/>
      <c r="L935" s="290"/>
      <c r="M935" s="290"/>
      <c r="N935" s="290"/>
      <c r="O935" s="290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  <c r="AA935" s="274"/>
    </row>
    <row r="936" spans="1:27" ht="19.5">
      <c r="A936" s="288"/>
      <c r="B936" s="274"/>
      <c r="C936" s="289"/>
      <c r="D936" s="274"/>
      <c r="E936" s="274"/>
      <c r="F936" s="274"/>
      <c r="G936" s="274"/>
      <c r="H936" s="274"/>
      <c r="I936" s="274"/>
      <c r="J936" s="274"/>
      <c r="K936" s="290"/>
      <c r="L936" s="290"/>
      <c r="M936" s="290"/>
      <c r="N936" s="290"/>
      <c r="O936" s="290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  <c r="AA936" s="274"/>
    </row>
    <row r="937" spans="1:27" ht="19.5">
      <c r="A937" s="288"/>
      <c r="B937" s="274"/>
      <c r="C937" s="289"/>
      <c r="D937" s="274"/>
      <c r="E937" s="274"/>
      <c r="F937" s="274"/>
      <c r="G937" s="274"/>
      <c r="H937" s="274"/>
      <c r="I937" s="274"/>
      <c r="J937" s="274"/>
      <c r="K937" s="290"/>
      <c r="L937" s="290"/>
      <c r="M937" s="290"/>
      <c r="N937" s="290"/>
      <c r="O937" s="290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  <c r="AA937" s="274"/>
    </row>
    <row r="938" spans="1:27" ht="19.5">
      <c r="A938" s="288"/>
      <c r="B938" s="274"/>
      <c r="C938" s="289"/>
      <c r="D938" s="274"/>
      <c r="E938" s="274"/>
      <c r="F938" s="274"/>
      <c r="G938" s="274"/>
      <c r="H938" s="274"/>
      <c r="I938" s="274"/>
      <c r="J938" s="274"/>
      <c r="K938" s="290"/>
      <c r="L938" s="290"/>
      <c r="M938" s="290"/>
      <c r="N938" s="290"/>
      <c r="O938" s="290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  <c r="AA938" s="274"/>
    </row>
    <row r="939" spans="1:27" ht="19.5">
      <c r="A939" s="288"/>
      <c r="B939" s="274"/>
      <c r="C939" s="289"/>
      <c r="D939" s="274"/>
      <c r="E939" s="274"/>
      <c r="F939" s="274"/>
      <c r="G939" s="274"/>
      <c r="H939" s="274"/>
      <c r="I939" s="274"/>
      <c r="J939" s="274"/>
      <c r="K939" s="290"/>
      <c r="L939" s="290"/>
      <c r="M939" s="290"/>
      <c r="N939" s="290"/>
      <c r="O939" s="290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  <c r="AA939" s="274"/>
    </row>
    <row r="940" spans="1:27" ht="19.5">
      <c r="A940" s="288"/>
      <c r="B940" s="274"/>
      <c r="C940" s="289"/>
      <c r="D940" s="274"/>
      <c r="E940" s="274"/>
      <c r="F940" s="274"/>
      <c r="G940" s="274"/>
      <c r="H940" s="274"/>
      <c r="I940" s="274"/>
      <c r="J940" s="274"/>
      <c r="K940" s="290"/>
      <c r="L940" s="290"/>
      <c r="M940" s="290"/>
      <c r="N940" s="290"/>
      <c r="O940" s="290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  <c r="AA940" s="274"/>
    </row>
    <row r="941" spans="1:27" ht="19.5">
      <c r="A941" s="288"/>
      <c r="B941" s="274"/>
      <c r="C941" s="289"/>
      <c r="D941" s="274"/>
      <c r="E941" s="274"/>
      <c r="F941" s="274"/>
      <c r="G941" s="274"/>
      <c r="H941" s="274"/>
      <c r="I941" s="274"/>
      <c r="J941" s="274"/>
      <c r="K941" s="290"/>
      <c r="L941" s="290"/>
      <c r="M941" s="290"/>
      <c r="N941" s="290"/>
      <c r="O941" s="290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  <c r="AA941" s="274"/>
    </row>
    <row r="942" spans="1:27" ht="19.5">
      <c r="A942" s="288"/>
      <c r="B942" s="274"/>
      <c r="C942" s="289"/>
      <c r="D942" s="274"/>
      <c r="E942" s="274"/>
      <c r="F942" s="274"/>
      <c r="G942" s="274"/>
      <c r="H942" s="274"/>
      <c r="I942" s="274"/>
      <c r="J942" s="274"/>
      <c r="K942" s="290"/>
      <c r="L942" s="290"/>
      <c r="M942" s="290"/>
      <c r="N942" s="290"/>
      <c r="O942" s="290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  <c r="AA942" s="274"/>
    </row>
    <row r="943" spans="1:27" ht="19.5">
      <c r="A943" s="288"/>
      <c r="B943" s="274"/>
      <c r="C943" s="289"/>
      <c r="D943" s="274"/>
      <c r="E943" s="274"/>
      <c r="F943" s="274"/>
      <c r="G943" s="274"/>
      <c r="H943" s="274"/>
      <c r="I943" s="274"/>
      <c r="J943" s="274"/>
      <c r="K943" s="290"/>
      <c r="L943" s="290"/>
      <c r="M943" s="290"/>
      <c r="N943" s="290"/>
      <c r="O943" s="290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  <c r="AA943" s="274"/>
    </row>
    <row r="944" spans="1:27" ht="19.5">
      <c r="A944" s="288"/>
      <c r="B944" s="274"/>
      <c r="C944" s="289"/>
      <c r="D944" s="274"/>
      <c r="E944" s="274"/>
      <c r="F944" s="274"/>
      <c r="G944" s="274"/>
      <c r="H944" s="274"/>
      <c r="I944" s="274"/>
      <c r="J944" s="274"/>
      <c r="K944" s="290"/>
      <c r="L944" s="290"/>
      <c r="M944" s="290"/>
      <c r="N944" s="290"/>
      <c r="O944" s="290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  <c r="AA944" s="274"/>
    </row>
    <row r="945" spans="1:27" ht="19.5">
      <c r="A945" s="288"/>
      <c r="B945" s="274"/>
      <c r="C945" s="289"/>
      <c r="D945" s="274"/>
      <c r="E945" s="274"/>
      <c r="F945" s="274"/>
      <c r="G945" s="274"/>
      <c r="H945" s="274"/>
      <c r="I945" s="274"/>
      <c r="J945" s="274"/>
      <c r="K945" s="290"/>
      <c r="L945" s="290"/>
      <c r="M945" s="290"/>
      <c r="N945" s="290"/>
      <c r="O945" s="290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  <c r="AA945" s="274"/>
    </row>
    <row r="946" spans="1:27" ht="19.5">
      <c r="A946" s="288"/>
      <c r="B946" s="274"/>
      <c r="C946" s="289"/>
      <c r="D946" s="274"/>
      <c r="E946" s="274"/>
      <c r="F946" s="274"/>
      <c r="G946" s="274"/>
      <c r="H946" s="274"/>
      <c r="I946" s="274"/>
      <c r="J946" s="274"/>
      <c r="K946" s="290"/>
      <c r="L946" s="290"/>
      <c r="M946" s="290"/>
      <c r="N946" s="290"/>
      <c r="O946" s="290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  <c r="AA946" s="274"/>
    </row>
    <row r="947" spans="1:27" ht="19.5">
      <c r="A947" s="288"/>
      <c r="B947" s="274"/>
      <c r="C947" s="289"/>
      <c r="D947" s="274"/>
      <c r="E947" s="274"/>
      <c r="F947" s="274"/>
      <c r="G947" s="274"/>
      <c r="H947" s="274"/>
      <c r="I947" s="274"/>
      <c r="J947" s="274"/>
      <c r="K947" s="290"/>
      <c r="L947" s="290"/>
      <c r="M947" s="290"/>
      <c r="N947" s="290"/>
      <c r="O947" s="290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  <c r="AA947" s="274"/>
    </row>
    <row r="948" spans="1:27" ht="19.5">
      <c r="A948" s="288"/>
      <c r="B948" s="274"/>
      <c r="C948" s="289"/>
      <c r="D948" s="274"/>
      <c r="E948" s="274"/>
      <c r="F948" s="274"/>
      <c r="G948" s="274"/>
      <c r="H948" s="274"/>
      <c r="I948" s="274"/>
      <c r="J948" s="274"/>
      <c r="K948" s="290"/>
      <c r="L948" s="290"/>
      <c r="M948" s="290"/>
      <c r="N948" s="290"/>
      <c r="O948" s="290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  <c r="AA948" s="274"/>
    </row>
    <row r="949" spans="1:27" ht="19.5">
      <c r="A949" s="288"/>
      <c r="B949" s="274"/>
      <c r="C949" s="289"/>
      <c r="D949" s="274"/>
      <c r="E949" s="274"/>
      <c r="F949" s="274"/>
      <c r="G949" s="274"/>
      <c r="H949" s="274"/>
      <c r="I949" s="274"/>
      <c r="J949" s="274"/>
      <c r="K949" s="290"/>
      <c r="L949" s="290"/>
      <c r="M949" s="290"/>
      <c r="N949" s="290"/>
      <c r="O949" s="290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  <c r="AA949" s="274"/>
    </row>
    <row r="950" spans="1:27" ht="19.5">
      <c r="A950" s="288"/>
      <c r="B950" s="274"/>
      <c r="C950" s="289"/>
      <c r="D950" s="274"/>
      <c r="E950" s="274"/>
      <c r="F950" s="274"/>
      <c r="G950" s="274"/>
      <c r="H950" s="274"/>
      <c r="I950" s="274"/>
      <c r="J950" s="274"/>
      <c r="K950" s="290"/>
      <c r="L950" s="290"/>
      <c r="M950" s="290"/>
      <c r="N950" s="290"/>
      <c r="O950" s="290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  <c r="AA950" s="274"/>
    </row>
    <row r="951" spans="1:27" ht="19.5">
      <c r="A951" s="288"/>
      <c r="B951" s="274"/>
      <c r="C951" s="289"/>
      <c r="D951" s="274"/>
      <c r="E951" s="274"/>
      <c r="F951" s="274"/>
      <c r="G951" s="274"/>
      <c r="H951" s="274"/>
      <c r="I951" s="274"/>
      <c r="J951" s="274"/>
      <c r="K951" s="290"/>
      <c r="L951" s="290"/>
      <c r="M951" s="290"/>
      <c r="N951" s="290"/>
      <c r="O951" s="290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  <c r="AA951" s="274"/>
    </row>
    <row r="952" spans="1:27" ht="19.5">
      <c r="A952" s="288"/>
      <c r="B952" s="274"/>
      <c r="C952" s="289"/>
      <c r="D952" s="274"/>
      <c r="E952" s="274"/>
      <c r="F952" s="274"/>
      <c r="G952" s="274"/>
      <c r="H952" s="274"/>
      <c r="I952" s="274"/>
      <c r="J952" s="274"/>
      <c r="K952" s="290"/>
      <c r="L952" s="290"/>
      <c r="M952" s="290"/>
      <c r="N952" s="290"/>
      <c r="O952" s="290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  <c r="AA952" s="274"/>
    </row>
    <row r="953" spans="1:27" ht="19.5">
      <c r="A953" s="288"/>
      <c r="B953" s="274"/>
      <c r="C953" s="289"/>
      <c r="D953" s="274"/>
      <c r="E953" s="274"/>
      <c r="F953" s="274"/>
      <c r="G953" s="274"/>
      <c r="H953" s="274"/>
      <c r="I953" s="274"/>
      <c r="J953" s="274"/>
      <c r="K953" s="290"/>
      <c r="L953" s="290"/>
      <c r="M953" s="290"/>
      <c r="N953" s="290"/>
      <c r="O953" s="290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  <c r="AA953" s="274"/>
    </row>
    <row r="954" spans="1:27" ht="19.5">
      <c r="A954" s="288"/>
      <c r="B954" s="274"/>
      <c r="C954" s="289"/>
      <c r="D954" s="274"/>
      <c r="E954" s="274"/>
      <c r="F954" s="274"/>
      <c r="G954" s="274"/>
      <c r="H954" s="274"/>
      <c r="I954" s="274"/>
      <c r="J954" s="274"/>
      <c r="K954" s="290"/>
      <c r="L954" s="290"/>
      <c r="M954" s="290"/>
      <c r="N954" s="290"/>
      <c r="O954" s="290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  <c r="AA954" s="274"/>
    </row>
    <row r="955" spans="1:27" ht="19.5">
      <c r="A955" s="288"/>
      <c r="B955" s="274"/>
      <c r="C955" s="289"/>
      <c r="D955" s="274"/>
      <c r="E955" s="274"/>
      <c r="F955" s="274"/>
      <c r="G955" s="274"/>
      <c r="H955" s="274"/>
      <c r="I955" s="274"/>
      <c r="J955" s="274"/>
      <c r="K955" s="290"/>
      <c r="L955" s="290"/>
      <c r="M955" s="290"/>
      <c r="N955" s="290"/>
      <c r="O955" s="290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  <c r="AA955" s="274"/>
    </row>
    <row r="956" spans="1:27" ht="19.5">
      <c r="A956" s="288"/>
      <c r="B956" s="274"/>
      <c r="C956" s="289"/>
      <c r="D956" s="274"/>
      <c r="E956" s="274"/>
      <c r="F956" s="274"/>
      <c r="G956" s="274"/>
      <c r="H956" s="274"/>
      <c r="I956" s="274"/>
      <c r="J956" s="274"/>
      <c r="K956" s="290"/>
      <c r="L956" s="290"/>
      <c r="M956" s="290"/>
      <c r="N956" s="290"/>
      <c r="O956" s="290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  <c r="AA956" s="274"/>
    </row>
    <row r="957" spans="1:27" ht="19.5">
      <c r="A957" s="288"/>
      <c r="B957" s="274"/>
      <c r="C957" s="289"/>
      <c r="D957" s="274"/>
      <c r="E957" s="274"/>
      <c r="F957" s="274"/>
      <c r="G957" s="274"/>
      <c r="H957" s="274"/>
      <c r="I957" s="274"/>
      <c r="J957" s="274"/>
      <c r="K957" s="290"/>
      <c r="L957" s="290"/>
      <c r="M957" s="290"/>
      <c r="N957" s="290"/>
      <c r="O957" s="290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  <c r="AA957" s="274"/>
    </row>
    <row r="958" spans="1:27" ht="19.5">
      <c r="A958" s="288"/>
      <c r="B958" s="274"/>
      <c r="C958" s="289"/>
      <c r="D958" s="274"/>
      <c r="E958" s="274"/>
      <c r="F958" s="274"/>
      <c r="G958" s="274"/>
      <c r="H958" s="274"/>
      <c r="I958" s="274"/>
      <c r="J958" s="274"/>
      <c r="K958" s="290"/>
      <c r="L958" s="290"/>
      <c r="M958" s="290"/>
      <c r="N958" s="290"/>
      <c r="O958" s="290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  <c r="AA958" s="274"/>
    </row>
    <row r="959" spans="1:27" ht="19.5">
      <c r="A959" s="288"/>
      <c r="B959" s="274"/>
      <c r="C959" s="289"/>
      <c r="D959" s="274"/>
      <c r="E959" s="274"/>
      <c r="F959" s="274"/>
      <c r="G959" s="274"/>
      <c r="H959" s="274"/>
      <c r="I959" s="274"/>
      <c r="J959" s="274"/>
      <c r="K959" s="290"/>
      <c r="L959" s="290"/>
      <c r="M959" s="290"/>
      <c r="N959" s="290"/>
      <c r="O959" s="290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  <c r="AA959" s="274"/>
    </row>
    <row r="960" spans="1:27" ht="19.5">
      <c r="A960" s="288"/>
      <c r="B960" s="274"/>
      <c r="C960" s="289"/>
      <c r="D960" s="274"/>
      <c r="E960" s="274"/>
      <c r="F960" s="274"/>
      <c r="G960" s="274"/>
      <c r="H960" s="274"/>
      <c r="I960" s="274"/>
      <c r="J960" s="274"/>
      <c r="K960" s="290"/>
      <c r="L960" s="290"/>
      <c r="M960" s="290"/>
      <c r="N960" s="290"/>
      <c r="O960" s="290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  <c r="AA960" s="274"/>
    </row>
    <row r="961" spans="1:27" ht="19.5">
      <c r="A961" s="288"/>
      <c r="B961" s="274"/>
      <c r="C961" s="289"/>
      <c r="D961" s="274"/>
      <c r="E961" s="274"/>
      <c r="F961" s="274"/>
      <c r="G961" s="274"/>
      <c r="H961" s="274"/>
      <c r="I961" s="274"/>
      <c r="J961" s="274"/>
      <c r="K961" s="290"/>
      <c r="L961" s="290"/>
      <c r="M961" s="290"/>
      <c r="N961" s="290"/>
      <c r="O961" s="290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  <c r="AA961" s="274"/>
    </row>
    <row r="962" spans="1:27" ht="19.5">
      <c r="A962" s="288"/>
      <c r="B962" s="274"/>
      <c r="C962" s="289"/>
      <c r="D962" s="274"/>
      <c r="E962" s="274"/>
      <c r="F962" s="274"/>
      <c r="G962" s="274"/>
      <c r="H962" s="274"/>
      <c r="I962" s="274"/>
      <c r="J962" s="274"/>
      <c r="K962" s="290"/>
      <c r="L962" s="290"/>
      <c r="M962" s="290"/>
      <c r="N962" s="290"/>
      <c r="O962" s="290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  <c r="AA962" s="274"/>
    </row>
    <row r="963" spans="1:27" ht="19.5">
      <c r="A963" s="288"/>
      <c r="B963" s="274"/>
      <c r="C963" s="289"/>
      <c r="D963" s="274"/>
      <c r="E963" s="274"/>
      <c r="F963" s="274"/>
      <c r="G963" s="274"/>
      <c r="H963" s="274"/>
      <c r="I963" s="274"/>
      <c r="J963" s="274"/>
      <c r="K963" s="290"/>
      <c r="L963" s="290"/>
      <c r="M963" s="290"/>
      <c r="N963" s="290"/>
      <c r="O963" s="290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  <c r="AA963" s="274"/>
    </row>
    <row r="964" spans="1:27" ht="19.5">
      <c r="A964" s="288"/>
      <c r="B964" s="274"/>
      <c r="C964" s="289"/>
      <c r="D964" s="274"/>
      <c r="E964" s="274"/>
      <c r="F964" s="274"/>
      <c r="G964" s="274"/>
      <c r="H964" s="274"/>
      <c r="I964" s="274"/>
      <c r="J964" s="274"/>
      <c r="K964" s="290"/>
      <c r="L964" s="290"/>
      <c r="M964" s="290"/>
      <c r="N964" s="290"/>
      <c r="O964" s="290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  <c r="AA964" s="274"/>
    </row>
    <row r="965" spans="1:27" ht="19.5">
      <c r="A965" s="288"/>
      <c r="B965" s="274"/>
      <c r="C965" s="289"/>
      <c r="D965" s="274"/>
      <c r="E965" s="274"/>
      <c r="F965" s="274"/>
      <c r="G965" s="274"/>
      <c r="H965" s="274"/>
      <c r="I965" s="274"/>
      <c r="J965" s="274"/>
      <c r="K965" s="290"/>
      <c r="L965" s="290"/>
      <c r="M965" s="290"/>
      <c r="N965" s="290"/>
      <c r="O965" s="290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  <c r="AA965" s="274"/>
    </row>
    <row r="966" spans="1:27" ht="19.5">
      <c r="A966" s="288"/>
      <c r="B966" s="274"/>
      <c r="C966" s="289"/>
      <c r="D966" s="274"/>
      <c r="E966" s="274"/>
      <c r="F966" s="274"/>
      <c r="G966" s="274"/>
      <c r="H966" s="274"/>
      <c r="I966" s="274"/>
      <c r="J966" s="274"/>
      <c r="K966" s="290"/>
      <c r="L966" s="290"/>
      <c r="M966" s="290"/>
      <c r="N966" s="290"/>
      <c r="O966" s="290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  <c r="AA966" s="274"/>
    </row>
    <row r="967" spans="1:27" ht="19.5">
      <c r="A967" s="288"/>
      <c r="B967" s="274"/>
      <c r="C967" s="289"/>
      <c r="D967" s="274"/>
      <c r="E967" s="274"/>
      <c r="F967" s="274"/>
      <c r="G967" s="274"/>
      <c r="H967" s="274"/>
      <c r="I967" s="274"/>
      <c r="J967" s="274"/>
      <c r="K967" s="290"/>
      <c r="L967" s="290"/>
      <c r="M967" s="290"/>
      <c r="N967" s="290"/>
      <c r="O967" s="290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  <c r="AA967" s="274"/>
    </row>
    <row r="968" spans="1:27" ht="19.5">
      <c r="A968" s="288"/>
      <c r="B968" s="274"/>
      <c r="C968" s="289"/>
      <c r="D968" s="274"/>
      <c r="E968" s="274"/>
      <c r="F968" s="274"/>
      <c r="G968" s="274"/>
      <c r="H968" s="274"/>
      <c r="I968" s="274"/>
      <c r="J968" s="274"/>
      <c r="K968" s="290"/>
      <c r="L968" s="290"/>
      <c r="M968" s="290"/>
      <c r="N968" s="290"/>
      <c r="O968" s="290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  <c r="AA968" s="274"/>
    </row>
    <row r="969" spans="1:27" ht="19.5">
      <c r="A969" s="288"/>
      <c r="B969" s="274"/>
      <c r="C969" s="289"/>
      <c r="D969" s="274"/>
      <c r="E969" s="274"/>
      <c r="F969" s="274"/>
      <c r="G969" s="274"/>
      <c r="H969" s="274"/>
      <c r="I969" s="274"/>
      <c r="J969" s="274"/>
      <c r="K969" s="290"/>
      <c r="L969" s="290"/>
      <c r="M969" s="290"/>
      <c r="N969" s="290"/>
      <c r="O969" s="290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  <c r="AA969" s="274"/>
    </row>
    <row r="970" spans="1:27" ht="19.5">
      <c r="A970" s="288"/>
      <c r="B970" s="274"/>
      <c r="C970" s="289"/>
      <c r="D970" s="274"/>
      <c r="E970" s="274"/>
      <c r="F970" s="274"/>
      <c r="G970" s="274"/>
      <c r="H970" s="274"/>
      <c r="I970" s="274"/>
      <c r="J970" s="274"/>
      <c r="K970" s="290"/>
      <c r="L970" s="290"/>
      <c r="M970" s="290"/>
      <c r="N970" s="290"/>
      <c r="O970" s="290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  <c r="AA970" s="274"/>
    </row>
    <row r="971" spans="1:27" ht="19.5">
      <c r="A971" s="288"/>
      <c r="B971" s="274"/>
      <c r="C971" s="289"/>
      <c r="D971" s="274"/>
      <c r="E971" s="274"/>
      <c r="F971" s="274"/>
      <c r="G971" s="274"/>
      <c r="H971" s="274"/>
      <c r="I971" s="274"/>
      <c r="J971" s="274"/>
      <c r="K971" s="290"/>
      <c r="L971" s="290"/>
      <c r="M971" s="290"/>
      <c r="N971" s="290"/>
      <c r="O971" s="290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  <c r="AA971" s="274"/>
    </row>
    <row r="972" spans="1:27" ht="19.5">
      <c r="A972" s="288"/>
      <c r="B972" s="274"/>
      <c r="C972" s="289"/>
      <c r="D972" s="274"/>
      <c r="E972" s="274"/>
      <c r="F972" s="274"/>
      <c r="G972" s="274"/>
      <c r="H972" s="274"/>
      <c r="I972" s="274"/>
      <c r="J972" s="274"/>
      <c r="K972" s="290"/>
      <c r="L972" s="290"/>
      <c r="M972" s="290"/>
      <c r="N972" s="290"/>
      <c r="O972" s="290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  <c r="AA972" s="274"/>
    </row>
    <row r="973" spans="1:27" ht="19.5">
      <c r="A973" s="288"/>
      <c r="B973" s="274"/>
      <c r="C973" s="289"/>
      <c r="D973" s="274"/>
      <c r="E973" s="274"/>
      <c r="F973" s="274"/>
      <c r="G973" s="274"/>
      <c r="H973" s="274"/>
      <c r="I973" s="274"/>
      <c r="J973" s="274"/>
      <c r="K973" s="290"/>
      <c r="L973" s="290"/>
      <c r="M973" s="290"/>
      <c r="N973" s="290"/>
      <c r="O973" s="290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  <c r="AA973" s="274"/>
    </row>
    <row r="974" spans="1:27" ht="19.5">
      <c r="A974" s="288"/>
      <c r="B974" s="274"/>
      <c r="C974" s="289"/>
      <c r="D974" s="274"/>
      <c r="E974" s="274"/>
      <c r="F974" s="274"/>
      <c r="G974" s="274"/>
      <c r="H974" s="274"/>
      <c r="I974" s="274"/>
      <c r="J974" s="274"/>
      <c r="K974" s="290"/>
      <c r="L974" s="290"/>
      <c r="M974" s="290"/>
      <c r="N974" s="290"/>
      <c r="O974" s="290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  <c r="AA974" s="274"/>
    </row>
    <row r="975" spans="1:27" ht="19.5">
      <c r="A975" s="288"/>
      <c r="B975" s="274"/>
      <c r="C975" s="289"/>
      <c r="D975" s="274"/>
      <c r="E975" s="274"/>
      <c r="F975" s="274"/>
      <c r="G975" s="274"/>
      <c r="H975" s="274"/>
      <c r="I975" s="274"/>
      <c r="J975" s="274"/>
      <c r="K975" s="290"/>
      <c r="L975" s="290"/>
      <c r="M975" s="290"/>
      <c r="N975" s="290"/>
      <c r="O975" s="290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  <c r="AA975" s="274"/>
    </row>
    <row r="976" spans="1:27" ht="19.5">
      <c r="A976" s="288"/>
      <c r="B976" s="274"/>
      <c r="C976" s="289"/>
      <c r="D976" s="274"/>
      <c r="E976" s="274"/>
      <c r="F976" s="274"/>
      <c r="G976" s="274"/>
      <c r="H976" s="274"/>
      <c r="I976" s="274"/>
      <c r="J976" s="274"/>
      <c r="K976" s="290"/>
      <c r="L976" s="290"/>
      <c r="M976" s="290"/>
      <c r="N976" s="290"/>
      <c r="O976" s="290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  <c r="AA976" s="274"/>
    </row>
    <row r="977" spans="1:27" ht="19.5">
      <c r="A977" s="288"/>
      <c r="B977" s="274"/>
      <c r="C977" s="289"/>
      <c r="D977" s="274"/>
      <c r="E977" s="274"/>
      <c r="F977" s="274"/>
      <c r="G977" s="274"/>
      <c r="H977" s="274"/>
      <c r="I977" s="274"/>
      <c r="J977" s="274"/>
      <c r="K977" s="290"/>
      <c r="L977" s="290"/>
      <c r="M977" s="290"/>
      <c r="N977" s="290"/>
      <c r="O977" s="290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  <c r="AA977" s="274"/>
    </row>
    <row r="978" spans="1:27" ht="19.5">
      <c r="A978" s="288"/>
      <c r="B978" s="274"/>
      <c r="C978" s="289"/>
      <c r="D978" s="274"/>
      <c r="E978" s="274"/>
      <c r="F978" s="274"/>
      <c r="G978" s="274"/>
      <c r="H978" s="274"/>
      <c r="I978" s="274"/>
      <c r="J978" s="274"/>
      <c r="K978" s="290"/>
      <c r="L978" s="290"/>
      <c r="M978" s="290"/>
      <c r="N978" s="290"/>
      <c r="O978" s="290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  <c r="AA978" s="274"/>
    </row>
    <row r="979" spans="1:27" ht="19.5">
      <c r="A979" s="288"/>
      <c r="B979" s="274"/>
      <c r="C979" s="289"/>
      <c r="D979" s="274"/>
      <c r="E979" s="274"/>
      <c r="F979" s="274"/>
      <c r="G979" s="274"/>
      <c r="H979" s="274"/>
      <c r="I979" s="274"/>
      <c r="J979" s="274"/>
      <c r="K979" s="290"/>
      <c r="L979" s="290"/>
      <c r="M979" s="290"/>
      <c r="N979" s="290"/>
      <c r="O979" s="290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  <c r="AA979" s="274"/>
    </row>
    <row r="980" spans="1:27" ht="19.5">
      <c r="A980" s="288"/>
      <c r="B980" s="274"/>
      <c r="C980" s="289"/>
      <c r="D980" s="274"/>
      <c r="E980" s="274"/>
      <c r="F980" s="274"/>
      <c r="G980" s="274"/>
      <c r="H980" s="274"/>
      <c r="I980" s="274"/>
      <c r="J980" s="274"/>
      <c r="K980" s="290"/>
      <c r="L980" s="290"/>
      <c r="M980" s="290"/>
      <c r="N980" s="290"/>
      <c r="O980" s="290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  <c r="AA980" s="274"/>
    </row>
    <row r="981" spans="1:27" ht="19.5">
      <c r="A981" s="288"/>
      <c r="B981" s="274"/>
      <c r="C981" s="289"/>
      <c r="D981" s="274"/>
      <c r="E981" s="274"/>
      <c r="F981" s="274"/>
      <c r="G981" s="274"/>
      <c r="H981" s="274"/>
      <c r="I981" s="274"/>
      <c r="J981" s="274"/>
      <c r="K981" s="290"/>
      <c r="L981" s="290"/>
      <c r="M981" s="290"/>
      <c r="N981" s="290"/>
      <c r="O981" s="290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  <c r="AA981" s="274"/>
    </row>
    <row r="982" spans="1:27" ht="19.5">
      <c r="A982" s="288"/>
      <c r="B982" s="274"/>
      <c r="C982" s="289"/>
      <c r="D982" s="274"/>
      <c r="E982" s="274"/>
      <c r="F982" s="274"/>
      <c r="G982" s="274"/>
      <c r="H982" s="274"/>
      <c r="I982" s="274"/>
      <c r="J982" s="274"/>
      <c r="K982" s="290"/>
      <c r="L982" s="290"/>
      <c r="M982" s="290"/>
      <c r="N982" s="290"/>
      <c r="O982" s="290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  <c r="AA982" s="274"/>
    </row>
    <row r="983" spans="1:27" ht="19.5">
      <c r="A983" s="288"/>
      <c r="B983" s="274"/>
      <c r="C983" s="289"/>
      <c r="D983" s="274"/>
      <c r="E983" s="274"/>
      <c r="F983" s="274"/>
      <c r="G983" s="274"/>
      <c r="H983" s="274"/>
      <c r="I983" s="274"/>
      <c r="J983" s="274"/>
      <c r="K983" s="290"/>
      <c r="L983" s="290"/>
      <c r="M983" s="290"/>
      <c r="N983" s="290"/>
      <c r="O983" s="290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  <c r="AA983" s="274"/>
    </row>
    <row r="984" spans="1:27" ht="19.5">
      <c r="A984" s="288"/>
      <c r="B984" s="274"/>
      <c r="C984" s="289"/>
      <c r="D984" s="274"/>
      <c r="E984" s="274"/>
      <c r="F984" s="274"/>
      <c r="G984" s="274"/>
      <c r="H984" s="274"/>
      <c r="I984" s="274"/>
      <c r="J984" s="274"/>
      <c r="K984" s="290"/>
      <c r="L984" s="290"/>
      <c r="M984" s="290"/>
      <c r="N984" s="290"/>
      <c r="O984" s="290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  <c r="AA984" s="274"/>
    </row>
    <row r="985" spans="1:27" ht="19.5">
      <c r="A985" s="288"/>
      <c r="B985" s="274"/>
      <c r="C985" s="289"/>
      <c r="D985" s="274"/>
      <c r="E985" s="274"/>
      <c r="F985" s="274"/>
      <c r="G985" s="274"/>
      <c r="H985" s="274"/>
      <c r="I985" s="274"/>
      <c r="J985" s="274"/>
      <c r="K985" s="290"/>
      <c r="L985" s="290"/>
      <c r="M985" s="290"/>
      <c r="N985" s="290"/>
      <c r="O985" s="290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  <c r="AA985" s="274"/>
    </row>
    <row r="986" spans="1:27" ht="19.5">
      <c r="A986" s="288"/>
      <c r="B986" s="274"/>
      <c r="C986" s="289"/>
      <c r="D986" s="274"/>
      <c r="E986" s="274"/>
      <c r="F986" s="274"/>
      <c r="G986" s="274"/>
      <c r="H986" s="274"/>
      <c r="I986" s="274"/>
      <c r="J986" s="274"/>
      <c r="K986" s="290"/>
      <c r="L986" s="290"/>
      <c r="M986" s="290"/>
      <c r="N986" s="290"/>
      <c r="O986" s="290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  <c r="AA986" s="274"/>
    </row>
    <row r="987" spans="1:27" ht="19.5">
      <c r="A987" s="288"/>
      <c r="B987" s="274"/>
      <c r="C987" s="289"/>
      <c r="D987" s="274"/>
      <c r="E987" s="274"/>
      <c r="F987" s="274"/>
      <c r="G987" s="274"/>
      <c r="H987" s="274"/>
      <c r="I987" s="274"/>
      <c r="J987" s="274"/>
      <c r="K987" s="290"/>
      <c r="L987" s="290"/>
      <c r="M987" s="290"/>
      <c r="N987" s="290"/>
      <c r="O987" s="290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  <c r="AA987" s="274"/>
    </row>
    <row r="988" spans="1:27" ht="19.5">
      <c r="A988" s="288"/>
      <c r="B988" s="274"/>
      <c r="C988" s="289"/>
      <c r="D988" s="274"/>
      <c r="E988" s="274"/>
      <c r="F988" s="274"/>
      <c r="G988" s="274"/>
      <c r="H988" s="274"/>
      <c r="I988" s="274"/>
      <c r="J988" s="274"/>
      <c r="K988" s="290"/>
      <c r="L988" s="290"/>
      <c r="M988" s="290"/>
      <c r="N988" s="290"/>
      <c r="O988" s="290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  <c r="AA988" s="274"/>
    </row>
    <row r="989" spans="1:27" ht="19.5">
      <c r="A989" s="288"/>
      <c r="B989" s="274"/>
      <c r="C989" s="289"/>
      <c r="D989" s="274"/>
      <c r="E989" s="274"/>
      <c r="F989" s="274"/>
      <c r="G989" s="274"/>
      <c r="H989" s="274"/>
      <c r="I989" s="274"/>
      <c r="J989" s="274"/>
      <c r="K989" s="290"/>
      <c r="L989" s="290"/>
      <c r="M989" s="290"/>
      <c r="N989" s="290"/>
      <c r="O989" s="290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  <c r="AA989" s="274"/>
    </row>
    <row r="990" spans="1:27" ht="19.5">
      <c r="A990" s="288"/>
      <c r="B990" s="274"/>
      <c r="C990" s="289"/>
      <c r="D990" s="274"/>
      <c r="E990" s="274"/>
      <c r="F990" s="274"/>
      <c r="G990" s="274"/>
      <c r="H990" s="274"/>
      <c r="I990" s="274"/>
      <c r="J990" s="274"/>
      <c r="K990" s="290"/>
      <c r="L990" s="290"/>
      <c r="M990" s="290"/>
      <c r="N990" s="290"/>
      <c r="O990" s="290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  <c r="AA990" s="274"/>
    </row>
    <row r="991" spans="1:27" ht="19.5">
      <c r="A991" s="288"/>
      <c r="B991" s="274"/>
      <c r="C991" s="289"/>
      <c r="D991" s="274"/>
      <c r="E991" s="274"/>
      <c r="F991" s="274"/>
      <c r="G991" s="274"/>
      <c r="H991" s="274"/>
      <c r="I991" s="274"/>
      <c r="J991" s="274"/>
      <c r="K991" s="290"/>
      <c r="L991" s="290"/>
      <c r="M991" s="290"/>
      <c r="N991" s="290"/>
      <c r="O991" s="290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  <c r="AA991" s="274"/>
    </row>
    <row r="992" spans="1:27" ht="19.5">
      <c r="A992" s="288"/>
      <c r="B992" s="274"/>
      <c r="C992" s="289"/>
      <c r="D992" s="274"/>
      <c r="E992" s="274"/>
      <c r="F992" s="274"/>
      <c r="G992" s="274"/>
      <c r="H992" s="274"/>
      <c r="I992" s="274"/>
      <c r="J992" s="274"/>
      <c r="K992" s="290"/>
      <c r="L992" s="290"/>
      <c r="M992" s="290"/>
      <c r="N992" s="290"/>
      <c r="O992" s="290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  <c r="AA992" s="274"/>
    </row>
    <row r="993" spans="1:27" ht="19.5">
      <c r="A993" s="288"/>
      <c r="B993" s="274"/>
      <c r="C993" s="289"/>
      <c r="D993" s="274"/>
      <c r="E993" s="274"/>
      <c r="F993" s="274"/>
      <c r="G993" s="274"/>
      <c r="H993" s="274"/>
      <c r="I993" s="274"/>
      <c r="J993" s="274"/>
      <c r="K993" s="290"/>
      <c r="L993" s="290"/>
      <c r="M993" s="290"/>
      <c r="N993" s="290"/>
      <c r="O993" s="290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  <c r="AA993" s="274"/>
    </row>
    <row r="994" spans="1:27" ht="19.5">
      <c r="A994" s="288"/>
      <c r="B994" s="274"/>
      <c r="C994" s="289"/>
      <c r="D994" s="274"/>
      <c r="E994" s="274"/>
      <c r="F994" s="274"/>
      <c r="G994" s="274"/>
      <c r="H994" s="274"/>
      <c r="I994" s="274"/>
      <c r="J994" s="274"/>
      <c r="K994" s="290"/>
      <c r="L994" s="290"/>
      <c r="M994" s="290"/>
      <c r="N994" s="290"/>
      <c r="O994" s="290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  <c r="AA994" s="274"/>
    </row>
    <row r="995" spans="1:27" ht="19.5">
      <c r="A995" s="288"/>
      <c r="B995" s="274"/>
      <c r="C995" s="289"/>
      <c r="D995" s="274"/>
      <c r="E995" s="274"/>
      <c r="F995" s="274"/>
      <c r="G995" s="274"/>
      <c r="H995" s="274"/>
      <c r="I995" s="274"/>
      <c r="J995" s="274"/>
      <c r="K995" s="290"/>
      <c r="L995" s="290"/>
      <c r="M995" s="290"/>
      <c r="N995" s="290"/>
      <c r="O995" s="290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  <c r="AA995" s="274"/>
    </row>
    <row r="996" spans="1:27" ht="19.5">
      <c r="A996" s="288"/>
      <c r="B996" s="274"/>
      <c r="C996" s="289"/>
      <c r="D996" s="274"/>
      <c r="E996" s="274"/>
      <c r="F996" s="274"/>
      <c r="G996" s="274"/>
      <c r="H996" s="274"/>
      <c r="I996" s="274"/>
      <c r="J996" s="274"/>
      <c r="K996" s="290"/>
      <c r="L996" s="290"/>
      <c r="M996" s="290"/>
      <c r="N996" s="290"/>
      <c r="O996" s="290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  <c r="AA996" s="274"/>
    </row>
    <row r="997" spans="1:27" ht="19.5">
      <c r="A997" s="288"/>
      <c r="B997" s="274"/>
      <c r="C997" s="289"/>
      <c r="D997" s="274"/>
      <c r="E997" s="274"/>
      <c r="F997" s="274"/>
      <c r="G997" s="274"/>
      <c r="H997" s="274"/>
      <c r="I997" s="274"/>
      <c r="J997" s="274"/>
      <c r="K997" s="290"/>
      <c r="L997" s="290"/>
      <c r="M997" s="290"/>
      <c r="N997" s="290"/>
      <c r="O997" s="290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  <c r="AA997" s="274"/>
    </row>
    <row r="998" spans="1:27" ht="19.5">
      <c r="A998" s="288"/>
      <c r="B998" s="274"/>
      <c r="C998" s="289"/>
      <c r="D998" s="274"/>
      <c r="E998" s="274"/>
      <c r="F998" s="274"/>
      <c r="G998" s="274"/>
      <c r="H998" s="274"/>
      <c r="I998" s="274"/>
      <c r="J998" s="274"/>
      <c r="K998" s="290"/>
      <c r="L998" s="290"/>
      <c r="M998" s="290"/>
      <c r="N998" s="290"/>
      <c r="O998" s="290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  <c r="AA998" s="274"/>
    </row>
    <row r="999" spans="1:27" ht="19.5">
      <c r="A999" s="288"/>
      <c r="B999" s="274"/>
      <c r="C999" s="289"/>
      <c r="D999" s="274"/>
      <c r="E999" s="274"/>
      <c r="F999" s="274"/>
      <c r="G999" s="274"/>
      <c r="H999" s="274"/>
      <c r="I999" s="274"/>
      <c r="J999" s="274"/>
      <c r="K999" s="290"/>
      <c r="L999" s="290"/>
      <c r="M999" s="290"/>
      <c r="N999" s="290"/>
      <c r="O999" s="290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  <c r="AA999" s="274"/>
    </row>
    <row r="1000" spans="1:27" ht="19.5">
      <c r="A1000" s="288"/>
      <c r="B1000" s="274"/>
      <c r="C1000" s="289"/>
      <c r="D1000" s="274"/>
      <c r="E1000" s="274"/>
      <c r="F1000" s="274"/>
      <c r="G1000" s="274"/>
      <c r="H1000" s="274"/>
      <c r="I1000" s="274"/>
      <c r="J1000" s="274"/>
      <c r="K1000" s="290"/>
      <c r="L1000" s="290"/>
      <c r="M1000" s="290"/>
      <c r="N1000" s="290"/>
      <c r="O1000" s="290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  <c r="AA1000" s="27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1001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8.7109375" customWidth="1"/>
    <col min="2" max="2" width="18.85546875" customWidth="1"/>
    <col min="3" max="3" width="15.42578125" customWidth="1"/>
    <col min="6" max="6" width="14.5703125" customWidth="1"/>
    <col min="14" max="15" width="12.5703125" hidden="1"/>
  </cols>
  <sheetData>
    <row r="1" spans="1:26" ht="15.75" customHeight="1">
      <c r="A1" s="306" t="s">
        <v>267</v>
      </c>
      <c r="B1" s="282"/>
      <c r="C1" s="282"/>
      <c r="D1" s="283"/>
      <c r="E1" s="283"/>
      <c r="F1" s="283"/>
      <c r="G1" s="283"/>
      <c r="H1" s="283"/>
      <c r="I1" s="284"/>
      <c r="J1" s="284"/>
      <c r="K1" s="284"/>
      <c r="L1" s="284"/>
      <c r="M1" s="284"/>
      <c r="N1" s="284"/>
      <c r="O1" s="284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26" ht="15.75" customHeight="1">
      <c r="A2" s="286"/>
      <c r="B2" s="287" t="s">
        <v>14</v>
      </c>
      <c r="C2" s="287" t="s">
        <v>15</v>
      </c>
      <c r="D2" s="287" t="s">
        <v>16</v>
      </c>
      <c r="E2" s="287" t="s">
        <v>17</v>
      </c>
      <c r="F2" s="287" t="s">
        <v>18</v>
      </c>
      <c r="G2" s="287" t="s">
        <v>19</v>
      </c>
      <c r="H2" s="287" t="s">
        <v>20</v>
      </c>
      <c r="I2" s="287" t="s">
        <v>22</v>
      </c>
      <c r="J2" s="287" t="s">
        <v>23</v>
      </c>
      <c r="K2" s="287" t="s">
        <v>24</v>
      </c>
      <c r="L2" s="287" t="s">
        <v>25</v>
      </c>
      <c r="M2" s="287" t="s">
        <v>26</v>
      </c>
      <c r="N2" s="287" t="s">
        <v>28</v>
      </c>
      <c r="O2" s="287" t="s">
        <v>29</v>
      </c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</row>
    <row r="3" spans="1:26" ht="15.75" customHeight="1">
      <c r="A3" s="291" t="s">
        <v>250</v>
      </c>
      <c r="B3" s="292">
        <v>297572.5</v>
      </c>
      <c r="C3" s="292">
        <f t="shared" ref="C3:C8" si="0">SUM(D3:O3)</f>
        <v>228931</v>
      </c>
      <c r="D3" s="293">
        <v>17766</v>
      </c>
      <c r="E3" s="293">
        <v>15368</v>
      </c>
      <c r="F3" s="293">
        <v>30749</v>
      </c>
      <c r="G3" s="293">
        <v>12781</v>
      </c>
      <c r="H3" s="293">
        <v>16043.5</v>
      </c>
      <c r="I3" s="293">
        <v>29124</v>
      </c>
      <c r="J3" s="293">
        <v>21305</v>
      </c>
      <c r="K3" s="293">
        <v>45952.5</v>
      </c>
      <c r="L3" s="293">
        <v>23243.5</v>
      </c>
      <c r="M3" s="293">
        <v>16598.5</v>
      </c>
      <c r="N3" s="293"/>
      <c r="O3" s="293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</row>
    <row r="4" spans="1:26" ht="15.75" customHeight="1">
      <c r="A4" s="295" t="s">
        <v>251</v>
      </c>
      <c r="B4" s="292">
        <v>17693</v>
      </c>
      <c r="C4" s="292">
        <f t="shared" si="0"/>
        <v>15356</v>
      </c>
      <c r="D4" s="293">
        <v>1200</v>
      </c>
      <c r="E4" s="293">
        <v>1110</v>
      </c>
      <c r="F4" s="293">
        <v>1046</v>
      </c>
      <c r="G4" s="293">
        <v>1520</v>
      </c>
      <c r="H4" s="293">
        <v>1420</v>
      </c>
      <c r="I4" s="293">
        <v>1420</v>
      </c>
      <c r="J4" s="293">
        <v>1190</v>
      </c>
      <c r="K4" s="293">
        <v>1770</v>
      </c>
      <c r="L4" s="293">
        <v>3240</v>
      </c>
      <c r="M4" s="293">
        <v>1440</v>
      </c>
      <c r="N4" s="293"/>
      <c r="O4" s="293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</row>
    <row r="5" spans="1:26" ht="15.75" customHeight="1">
      <c r="A5" s="295" t="s">
        <v>252</v>
      </c>
      <c r="B5" s="292">
        <f>B4-B3</f>
        <v>-279879.5</v>
      </c>
      <c r="C5" s="292">
        <f t="shared" si="0"/>
        <v>-213575</v>
      </c>
      <c r="D5" s="293">
        <f t="shared" ref="D5:J5" si="1">D4-D3</f>
        <v>-16566</v>
      </c>
      <c r="E5" s="293">
        <f t="shared" si="1"/>
        <v>-14258</v>
      </c>
      <c r="F5" s="293">
        <f t="shared" si="1"/>
        <v>-29703</v>
      </c>
      <c r="G5" s="293">
        <f t="shared" si="1"/>
        <v>-11261</v>
      </c>
      <c r="H5" s="293">
        <f t="shared" si="1"/>
        <v>-14623.5</v>
      </c>
      <c r="I5" s="293">
        <f t="shared" si="1"/>
        <v>-27704</v>
      </c>
      <c r="J5" s="293">
        <f t="shared" si="1"/>
        <v>-20115</v>
      </c>
      <c r="K5" s="293">
        <f t="shared" ref="K5:M5" si="2">SUM(K4-K3)</f>
        <v>-44182.5</v>
      </c>
      <c r="L5" s="293">
        <f t="shared" si="2"/>
        <v>-20003.5</v>
      </c>
      <c r="M5" s="293">
        <f t="shared" si="2"/>
        <v>-15158.5</v>
      </c>
      <c r="N5" s="293"/>
      <c r="O5" s="293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</row>
    <row r="6" spans="1:26" ht="15.75" customHeight="1">
      <c r="A6" s="291" t="s">
        <v>253</v>
      </c>
      <c r="B6" s="292">
        <v>1310475</v>
      </c>
      <c r="C6" s="292">
        <f t="shared" si="0"/>
        <v>238765</v>
      </c>
      <c r="D6" s="293">
        <v>3200</v>
      </c>
      <c r="E6" s="293">
        <v>16365</v>
      </c>
      <c r="F6" s="293">
        <v>0</v>
      </c>
      <c r="G6" s="293">
        <v>78400</v>
      </c>
      <c r="H6" s="293">
        <v>35200</v>
      </c>
      <c r="I6" s="293">
        <v>105600</v>
      </c>
      <c r="J6" s="293">
        <v>0</v>
      </c>
      <c r="K6" s="293">
        <v>0</v>
      </c>
      <c r="L6" s="293">
        <v>0</v>
      </c>
      <c r="M6" s="293">
        <v>0</v>
      </c>
      <c r="N6" s="293"/>
      <c r="O6" s="293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</row>
    <row r="7" spans="1:26" ht="15.75" customHeight="1">
      <c r="A7" s="295" t="s">
        <v>254</v>
      </c>
      <c r="B7" s="292">
        <f>B5+B6</f>
        <v>1030595.5</v>
      </c>
      <c r="C7" s="292">
        <f t="shared" si="0"/>
        <v>25190</v>
      </c>
      <c r="D7" s="293">
        <f t="shared" ref="D7:M7" si="3">D5+D6</f>
        <v>-13366</v>
      </c>
      <c r="E7" s="293">
        <f t="shared" si="3"/>
        <v>2107</v>
      </c>
      <c r="F7" s="293">
        <f t="shared" si="3"/>
        <v>-29703</v>
      </c>
      <c r="G7" s="293">
        <f t="shared" si="3"/>
        <v>67139</v>
      </c>
      <c r="H7" s="293">
        <f t="shared" si="3"/>
        <v>20576.5</v>
      </c>
      <c r="I7" s="293">
        <f t="shared" si="3"/>
        <v>77896</v>
      </c>
      <c r="J7" s="293">
        <f t="shared" si="3"/>
        <v>-20115</v>
      </c>
      <c r="K7" s="293">
        <f t="shared" si="3"/>
        <v>-44182.5</v>
      </c>
      <c r="L7" s="293">
        <f t="shared" si="3"/>
        <v>-20003.5</v>
      </c>
      <c r="M7" s="293">
        <f t="shared" si="3"/>
        <v>-15158.5</v>
      </c>
      <c r="N7" s="293"/>
      <c r="O7" s="293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6" ht="15.75" customHeight="1">
      <c r="A8" s="296" t="s">
        <v>255</v>
      </c>
      <c r="B8" s="292">
        <v>95010.25</v>
      </c>
      <c r="C8" s="292">
        <f t="shared" si="0"/>
        <v>293574.63999999996</v>
      </c>
      <c r="D8" s="293">
        <f t="shared" ref="D8:F8" si="4">SUM(E8:O8)</f>
        <v>146787.32</v>
      </c>
      <c r="E8" s="293">
        <f t="shared" si="4"/>
        <v>73393.66</v>
      </c>
      <c r="F8" s="293">
        <f t="shared" si="4"/>
        <v>36696.83</v>
      </c>
      <c r="G8" s="293">
        <v>3910.5</v>
      </c>
      <c r="H8" s="293">
        <v>8419.1299999999992</v>
      </c>
      <c r="I8" s="293">
        <v>14906.1</v>
      </c>
      <c r="J8" s="293">
        <v>9461.1</v>
      </c>
      <c r="K8" s="293">
        <v>0</v>
      </c>
      <c r="L8" s="293">
        <v>0</v>
      </c>
      <c r="M8" s="293">
        <v>0</v>
      </c>
      <c r="N8" s="293"/>
      <c r="O8" s="293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</row>
    <row r="9" spans="1:26" ht="15.75" customHeight="1">
      <c r="A9" s="286"/>
      <c r="B9" s="297"/>
      <c r="C9" s="297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</row>
    <row r="10" spans="1:26" ht="15.75" customHeight="1">
      <c r="A10" s="298" t="s">
        <v>256</v>
      </c>
      <c r="B10" s="297"/>
      <c r="C10" s="297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</row>
    <row r="11" spans="1:26" ht="15.75" customHeight="1">
      <c r="A11" s="299"/>
      <c r="B11" s="300" t="s">
        <v>14</v>
      </c>
      <c r="C11" s="300" t="s">
        <v>15</v>
      </c>
      <c r="D11" s="300" t="s">
        <v>257</v>
      </c>
      <c r="E11" s="300" t="s">
        <v>258</v>
      </c>
      <c r="F11" s="300" t="s">
        <v>259</v>
      </c>
      <c r="G11" s="300" t="s">
        <v>260</v>
      </c>
      <c r="H11" s="300" t="s">
        <v>261</v>
      </c>
      <c r="I11" s="300" t="s">
        <v>262</v>
      </c>
      <c r="J11" s="300" t="s">
        <v>263</v>
      </c>
      <c r="K11" s="300" t="s">
        <v>264</v>
      </c>
      <c r="L11" s="300" t="s">
        <v>265</v>
      </c>
      <c r="M11" s="300" t="s">
        <v>266</v>
      </c>
      <c r="N11" s="300" t="s">
        <v>269</v>
      </c>
      <c r="O11" s="300" t="s">
        <v>270</v>
      </c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</row>
    <row r="12" spans="1:26" ht="15.75" customHeight="1">
      <c r="A12" s="291" t="s">
        <v>250</v>
      </c>
      <c r="B12" s="292">
        <v>1031298</v>
      </c>
      <c r="C12" s="292">
        <f t="shared" ref="C12:C15" si="5">SUM(D12:O12)</f>
        <v>207163</v>
      </c>
      <c r="D12" s="293">
        <v>44747</v>
      </c>
      <c r="E12" s="293">
        <v>32909</v>
      </c>
      <c r="F12" s="293">
        <v>20460</v>
      </c>
      <c r="G12" s="293">
        <v>8186</v>
      </c>
      <c r="H12" s="293">
        <v>28679</v>
      </c>
      <c r="I12" s="293">
        <v>36195</v>
      </c>
      <c r="J12" s="293">
        <v>10704</v>
      </c>
      <c r="K12" s="293">
        <v>6831</v>
      </c>
      <c r="L12" s="293">
        <v>8120</v>
      </c>
      <c r="M12" s="293">
        <v>10332</v>
      </c>
      <c r="N12" s="293"/>
      <c r="O12" s="293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</row>
    <row r="13" spans="1:26" ht="15.75" customHeight="1">
      <c r="A13" s="301" t="s">
        <v>251</v>
      </c>
      <c r="B13" s="292">
        <v>250011</v>
      </c>
      <c r="C13" s="292">
        <f t="shared" si="5"/>
        <v>156775</v>
      </c>
      <c r="D13" s="293">
        <v>29608</v>
      </c>
      <c r="E13" s="293">
        <v>30909</v>
      </c>
      <c r="F13" s="293">
        <v>20244</v>
      </c>
      <c r="G13" s="293">
        <v>10101</v>
      </c>
      <c r="H13" s="293">
        <v>10622</v>
      </c>
      <c r="I13" s="293">
        <v>32360</v>
      </c>
      <c r="J13" s="293">
        <v>10344</v>
      </c>
      <c r="K13" s="293">
        <v>4892</v>
      </c>
      <c r="L13" s="293">
        <v>7695</v>
      </c>
      <c r="M13" s="293">
        <v>0</v>
      </c>
      <c r="N13" s="293"/>
      <c r="O13" s="293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</row>
    <row r="14" spans="1:26" ht="15.75" customHeight="1">
      <c r="A14" s="301" t="s">
        <v>252</v>
      </c>
      <c r="B14" s="292">
        <v>-781287</v>
      </c>
      <c r="C14" s="292">
        <f t="shared" si="5"/>
        <v>-50388</v>
      </c>
      <c r="D14" s="293">
        <f t="shared" ref="D14:J14" si="6">D13-D12</f>
        <v>-15139</v>
      </c>
      <c r="E14" s="293">
        <f t="shared" si="6"/>
        <v>-2000</v>
      </c>
      <c r="F14" s="293">
        <f t="shared" si="6"/>
        <v>-216</v>
      </c>
      <c r="G14" s="293">
        <f t="shared" si="6"/>
        <v>1915</v>
      </c>
      <c r="H14" s="293">
        <f t="shared" si="6"/>
        <v>-18057</v>
      </c>
      <c r="I14" s="293">
        <f t="shared" si="6"/>
        <v>-3835</v>
      </c>
      <c r="J14" s="293">
        <f t="shared" si="6"/>
        <v>-360</v>
      </c>
      <c r="K14" s="293">
        <f t="shared" ref="K14:M14" si="7">SUM(K13-K12)</f>
        <v>-1939</v>
      </c>
      <c r="L14" s="293">
        <f t="shared" si="7"/>
        <v>-425</v>
      </c>
      <c r="M14" s="293">
        <f t="shared" si="7"/>
        <v>-10332</v>
      </c>
      <c r="N14" s="293"/>
      <c r="O14" s="293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</row>
    <row r="15" spans="1:26" ht="15.75" customHeight="1">
      <c r="A15" s="302"/>
      <c r="B15" s="303">
        <f>B14</f>
        <v>-781287</v>
      </c>
      <c r="C15" s="304">
        <f t="shared" si="5"/>
        <v>-109159</v>
      </c>
      <c r="D15" s="305">
        <v>4312</v>
      </c>
      <c r="E15" s="305">
        <f t="shared" ref="E15:M15" si="8">D15+E14</f>
        <v>2312</v>
      </c>
      <c r="F15" s="305">
        <f t="shared" si="8"/>
        <v>2096</v>
      </c>
      <c r="G15" s="305">
        <f t="shared" si="8"/>
        <v>4011</v>
      </c>
      <c r="H15" s="305">
        <f t="shared" si="8"/>
        <v>-14046</v>
      </c>
      <c r="I15" s="305">
        <f t="shared" si="8"/>
        <v>-17881</v>
      </c>
      <c r="J15" s="305">
        <f t="shared" si="8"/>
        <v>-18241</v>
      </c>
      <c r="K15" s="305">
        <f t="shared" si="8"/>
        <v>-20180</v>
      </c>
      <c r="L15" s="305">
        <f t="shared" si="8"/>
        <v>-20605</v>
      </c>
      <c r="M15" s="305">
        <f t="shared" si="8"/>
        <v>-30937</v>
      </c>
      <c r="N15" s="316"/>
      <c r="O15" s="316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</row>
    <row r="16" spans="1:26" ht="15.75" customHeight="1">
      <c r="A16" s="286"/>
      <c r="B16" s="297"/>
      <c r="C16" s="297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</row>
    <row r="17" spans="1:26" ht="15.75" customHeight="1">
      <c r="A17" s="286"/>
      <c r="B17" s="297"/>
      <c r="C17" s="297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</row>
    <row r="18" spans="1:26" ht="15.75" customHeight="1">
      <c r="A18" s="286"/>
      <c r="B18" s="297"/>
      <c r="C18" s="297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</row>
    <row r="19" spans="1:26" ht="15.75" customHeight="1">
      <c r="A19" s="286"/>
      <c r="B19" s="297"/>
      <c r="C19" s="297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</row>
    <row r="20" spans="1:26" ht="15.75" customHeight="1">
      <c r="A20" s="286"/>
      <c r="B20" s="297"/>
      <c r="C20" s="297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</row>
    <row r="21" spans="1:26" ht="15.75" customHeight="1">
      <c r="A21" s="286"/>
      <c r="B21" s="297"/>
      <c r="C21" s="297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</row>
    <row r="22" spans="1:26" ht="15.75" customHeight="1">
      <c r="A22" s="286"/>
      <c r="B22" s="297"/>
      <c r="C22" s="297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</row>
    <row r="23" spans="1:26" ht="15.75" customHeight="1">
      <c r="A23" s="286"/>
      <c r="B23" s="297"/>
      <c r="C23" s="297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</row>
    <row r="24" spans="1:26" ht="15.75" customHeight="1">
      <c r="A24" s="286"/>
      <c r="B24" s="297"/>
      <c r="C24" s="297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</row>
    <row r="25" spans="1:26" ht="15.75" customHeight="1">
      <c r="A25" s="286"/>
      <c r="B25" s="297"/>
      <c r="C25" s="297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</row>
    <row r="26" spans="1:26" ht="15.75" customHeight="1">
      <c r="A26" s="286"/>
      <c r="B26" s="297"/>
      <c r="C26" s="297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</row>
    <row r="27" spans="1:26" ht="15.75" customHeight="1">
      <c r="A27" s="286"/>
      <c r="B27" s="297"/>
      <c r="C27" s="297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</row>
    <row r="28" spans="1:26" ht="15.75" customHeight="1">
      <c r="A28" s="286"/>
      <c r="B28" s="297"/>
      <c r="C28" s="297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</row>
    <row r="29" spans="1:26" ht="15.75" customHeight="1">
      <c r="A29" s="286"/>
      <c r="B29" s="297"/>
      <c r="C29" s="297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</row>
    <row r="30" spans="1:26" ht="15.75" customHeight="1">
      <c r="A30" s="286"/>
      <c r="B30" s="297"/>
      <c r="C30" s="297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</row>
    <row r="31" spans="1:26" ht="15.75" customHeight="1">
      <c r="A31" s="286"/>
      <c r="B31" s="297"/>
      <c r="C31" s="297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</row>
    <row r="32" spans="1:26" ht="15.75" customHeight="1">
      <c r="A32" s="286"/>
      <c r="B32" s="297"/>
      <c r="C32" s="297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</row>
    <row r="33" spans="1:26" ht="15.75" customHeight="1">
      <c r="A33" s="286"/>
      <c r="B33" s="297"/>
      <c r="C33" s="297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</row>
    <row r="34" spans="1:26" ht="15.75" customHeight="1">
      <c r="A34" s="286"/>
      <c r="B34" s="297"/>
      <c r="C34" s="297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</row>
    <row r="35" spans="1:26" ht="15.75" customHeight="1">
      <c r="A35" s="286"/>
      <c r="B35" s="297"/>
      <c r="C35" s="297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</row>
    <row r="36" spans="1:26" ht="18.75">
      <c r="A36" s="286"/>
      <c r="B36" s="297"/>
      <c r="C36" s="297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</row>
    <row r="37" spans="1:26" ht="18.75">
      <c r="A37" s="286"/>
      <c r="B37" s="297"/>
      <c r="C37" s="297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</row>
    <row r="38" spans="1:26" ht="18.75">
      <c r="A38" s="286"/>
      <c r="B38" s="297"/>
      <c r="C38" s="297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</row>
    <row r="39" spans="1:26" ht="18.75">
      <c r="A39" s="286"/>
      <c r="B39" s="297"/>
      <c r="C39" s="297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</row>
    <row r="40" spans="1:26" ht="18.75">
      <c r="A40" s="286"/>
      <c r="B40" s="297"/>
      <c r="C40" s="297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</row>
    <row r="41" spans="1:26" ht="18.75">
      <c r="A41" s="286"/>
      <c r="B41" s="297"/>
      <c r="C41" s="297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</row>
    <row r="42" spans="1:26" ht="18.75">
      <c r="A42" s="286"/>
      <c r="B42" s="297"/>
      <c r="C42" s="297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</row>
    <row r="43" spans="1:26" ht="18.75">
      <c r="A43" s="286"/>
      <c r="B43" s="297"/>
      <c r="C43" s="297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</row>
    <row r="44" spans="1:26" ht="18.75">
      <c r="A44" s="286"/>
      <c r="B44" s="297"/>
      <c r="C44" s="297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</row>
    <row r="45" spans="1:26" ht="18.75">
      <c r="A45" s="286"/>
      <c r="B45" s="297"/>
      <c r="C45" s="297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</row>
    <row r="46" spans="1:26" ht="18.75">
      <c r="A46" s="286"/>
      <c r="B46" s="297"/>
      <c r="C46" s="297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</row>
    <row r="47" spans="1:26" ht="18.75">
      <c r="A47" s="286"/>
      <c r="B47" s="297"/>
      <c r="C47" s="297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</row>
    <row r="48" spans="1:26" ht="18.75">
      <c r="A48" s="286"/>
      <c r="B48" s="297"/>
      <c r="C48" s="297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</row>
    <row r="49" spans="1:26" ht="18.75">
      <c r="A49" s="286"/>
      <c r="B49" s="297"/>
      <c r="C49" s="297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</row>
    <row r="50" spans="1:26" ht="18.75">
      <c r="A50" s="286"/>
      <c r="B50" s="297"/>
      <c r="C50" s="297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</row>
    <row r="51" spans="1:26" ht="18.75">
      <c r="A51" s="286"/>
      <c r="B51" s="297"/>
      <c r="C51" s="297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</row>
    <row r="52" spans="1:26" ht="18.75">
      <c r="A52" s="286"/>
      <c r="B52" s="297"/>
      <c r="C52" s="297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</row>
    <row r="53" spans="1:26" ht="18.75">
      <c r="A53" s="286"/>
      <c r="B53" s="297"/>
      <c r="C53" s="297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</row>
    <row r="54" spans="1:26" ht="18.75">
      <c r="A54" s="286"/>
      <c r="B54" s="297"/>
      <c r="C54" s="297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</row>
    <row r="55" spans="1:26" ht="18.75">
      <c r="A55" s="286"/>
      <c r="B55" s="297"/>
      <c r="C55" s="297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</row>
    <row r="56" spans="1:26" ht="18.75">
      <c r="A56" s="286"/>
      <c r="B56" s="297"/>
      <c r="C56" s="297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</row>
    <row r="57" spans="1:26" ht="18.75">
      <c r="A57" s="286"/>
      <c r="B57" s="297"/>
      <c r="C57" s="297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</row>
    <row r="58" spans="1:26" ht="18.75">
      <c r="A58" s="286"/>
      <c r="B58" s="297"/>
      <c r="C58" s="297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</row>
    <row r="59" spans="1:26" ht="18.75">
      <c r="A59" s="286"/>
      <c r="B59" s="297"/>
      <c r="C59" s="297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</row>
    <row r="60" spans="1:26" ht="18.75">
      <c r="A60" s="286"/>
      <c r="B60" s="297"/>
      <c r="C60" s="297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</row>
    <row r="61" spans="1:26" ht="18.75">
      <c r="A61" s="286"/>
      <c r="B61" s="297"/>
      <c r="C61" s="297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</row>
    <row r="62" spans="1:26" ht="18.75">
      <c r="A62" s="286"/>
      <c r="B62" s="297"/>
      <c r="C62" s="297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</row>
    <row r="63" spans="1:26" ht="18.75">
      <c r="A63" s="286"/>
      <c r="B63" s="297"/>
      <c r="C63" s="297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</row>
    <row r="64" spans="1:26" ht="18.75">
      <c r="A64" s="286"/>
      <c r="B64" s="297"/>
      <c r="C64" s="297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</row>
    <row r="65" spans="1:26" ht="18.75">
      <c r="A65" s="286"/>
      <c r="B65" s="297"/>
      <c r="C65" s="297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</row>
    <row r="66" spans="1:26" ht="18.75">
      <c r="A66" s="286"/>
      <c r="B66" s="297"/>
      <c r="C66" s="297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</row>
    <row r="67" spans="1:26" ht="18.75">
      <c r="A67" s="286"/>
      <c r="B67" s="297"/>
      <c r="C67" s="297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</row>
    <row r="68" spans="1:26" ht="18.75">
      <c r="A68" s="286"/>
      <c r="B68" s="297"/>
      <c r="C68" s="297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</row>
    <row r="69" spans="1:26" ht="18.75">
      <c r="A69" s="286"/>
      <c r="B69" s="297"/>
      <c r="C69" s="297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</row>
    <row r="70" spans="1:26" ht="18.75">
      <c r="A70" s="286"/>
      <c r="B70" s="297"/>
      <c r="C70" s="297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</row>
    <row r="71" spans="1:26" ht="18.75">
      <c r="A71" s="286"/>
      <c r="B71" s="297"/>
      <c r="C71" s="297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</row>
    <row r="72" spans="1:26" ht="18.75">
      <c r="A72" s="286"/>
      <c r="B72" s="297"/>
      <c r="C72" s="297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</row>
    <row r="73" spans="1:26" ht="18.75">
      <c r="A73" s="286"/>
      <c r="B73" s="297"/>
      <c r="C73" s="297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</row>
    <row r="74" spans="1:26" ht="18.75">
      <c r="A74" s="286"/>
      <c r="B74" s="297"/>
      <c r="C74" s="297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</row>
    <row r="75" spans="1:26" ht="18.75">
      <c r="A75" s="286"/>
      <c r="B75" s="297"/>
      <c r="C75" s="297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</row>
    <row r="76" spans="1:26" ht="18.75">
      <c r="A76" s="286"/>
      <c r="B76" s="297"/>
      <c r="C76" s="297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</row>
    <row r="77" spans="1:26" ht="18.75">
      <c r="A77" s="286"/>
      <c r="B77" s="297"/>
      <c r="C77" s="297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</row>
    <row r="78" spans="1:26" ht="18.75">
      <c r="A78" s="286"/>
      <c r="B78" s="297"/>
      <c r="C78" s="297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</row>
    <row r="79" spans="1:26" ht="18.75">
      <c r="A79" s="286"/>
      <c r="B79" s="297"/>
      <c r="C79" s="297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</row>
    <row r="80" spans="1:26" ht="18.75">
      <c r="A80" s="286"/>
      <c r="B80" s="297"/>
      <c r="C80" s="297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</row>
    <row r="81" spans="1:26" ht="18.75">
      <c r="A81" s="286"/>
      <c r="B81" s="297"/>
      <c r="C81" s="297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</row>
    <row r="82" spans="1:26" ht="18.75">
      <c r="A82" s="286"/>
      <c r="B82" s="297"/>
      <c r="C82" s="297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</row>
    <row r="83" spans="1:26" ht="18.75">
      <c r="A83" s="286"/>
      <c r="B83" s="297"/>
      <c r="C83" s="297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</row>
    <row r="84" spans="1:26" ht="18.75">
      <c r="A84" s="286"/>
      <c r="B84" s="297"/>
      <c r="C84" s="297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</row>
    <row r="85" spans="1:26" ht="18.75">
      <c r="A85" s="286"/>
      <c r="B85" s="297"/>
      <c r="C85" s="297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</row>
    <row r="86" spans="1:26" ht="18.75">
      <c r="A86" s="286"/>
      <c r="B86" s="297"/>
      <c r="C86" s="297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</row>
    <row r="87" spans="1:26" ht="18.75">
      <c r="A87" s="286"/>
      <c r="B87" s="297"/>
      <c r="C87" s="297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</row>
    <row r="88" spans="1:26" ht="18.75">
      <c r="A88" s="286"/>
      <c r="B88" s="297"/>
      <c r="C88" s="297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</row>
    <row r="89" spans="1:26" ht="18.75">
      <c r="A89" s="286"/>
      <c r="B89" s="297"/>
      <c r="C89" s="297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</row>
    <row r="90" spans="1:26" ht="18.75">
      <c r="A90" s="286"/>
      <c r="B90" s="297"/>
      <c r="C90" s="297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</row>
    <row r="91" spans="1:26" ht="18.75">
      <c r="A91" s="286"/>
      <c r="B91" s="297"/>
      <c r="C91" s="297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</row>
    <row r="92" spans="1:26" ht="18.75">
      <c r="A92" s="286"/>
      <c r="B92" s="297"/>
      <c r="C92" s="297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</row>
    <row r="93" spans="1:26" ht="18.75">
      <c r="A93" s="286"/>
      <c r="B93" s="297"/>
      <c r="C93" s="297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</row>
    <row r="94" spans="1:26" ht="18.75">
      <c r="A94" s="286"/>
      <c r="B94" s="297"/>
      <c r="C94" s="297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</row>
    <row r="95" spans="1:26" ht="18.75">
      <c r="A95" s="286"/>
      <c r="B95" s="297"/>
      <c r="C95" s="297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</row>
    <row r="96" spans="1:26" ht="18.75">
      <c r="A96" s="286"/>
      <c r="B96" s="297"/>
      <c r="C96" s="297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</row>
    <row r="97" spans="1:26" ht="18.75">
      <c r="A97" s="286"/>
      <c r="B97" s="297"/>
      <c r="C97" s="297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</row>
    <row r="98" spans="1:26" ht="18.75">
      <c r="A98" s="286"/>
      <c r="B98" s="297"/>
      <c r="C98" s="297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</row>
    <row r="99" spans="1:26" ht="18.75">
      <c r="A99" s="286"/>
      <c r="B99" s="297"/>
      <c r="C99" s="297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</row>
    <row r="100" spans="1:26" ht="18.75">
      <c r="A100" s="286"/>
      <c r="B100" s="297"/>
      <c r="C100" s="297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</row>
    <row r="101" spans="1:26" ht="18.75">
      <c r="A101" s="286"/>
      <c r="B101" s="297"/>
      <c r="C101" s="297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</row>
    <row r="102" spans="1:26" ht="18.75">
      <c r="A102" s="286"/>
      <c r="B102" s="297"/>
      <c r="C102" s="297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</row>
    <row r="103" spans="1:26" ht="18.75">
      <c r="A103" s="286"/>
      <c r="B103" s="297"/>
      <c r="C103" s="297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</row>
    <row r="104" spans="1:26" ht="18.75">
      <c r="A104" s="286"/>
      <c r="B104" s="297"/>
      <c r="C104" s="297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</row>
    <row r="105" spans="1:26" ht="18.75">
      <c r="A105" s="286"/>
      <c r="B105" s="297"/>
      <c r="C105" s="297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</row>
    <row r="106" spans="1:26" ht="18.75">
      <c r="A106" s="286"/>
      <c r="B106" s="297"/>
      <c r="C106" s="297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</row>
    <row r="107" spans="1:26" ht="18.75">
      <c r="A107" s="286"/>
      <c r="B107" s="297"/>
      <c r="C107" s="297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</row>
    <row r="108" spans="1:26" ht="18.75">
      <c r="A108" s="286"/>
      <c r="B108" s="297"/>
      <c r="C108" s="297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</row>
    <row r="109" spans="1:26" ht="18.75">
      <c r="A109" s="286"/>
      <c r="B109" s="297"/>
      <c r="C109" s="297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</row>
    <row r="110" spans="1:26" ht="18.75">
      <c r="A110" s="286"/>
      <c r="B110" s="297"/>
      <c r="C110" s="297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</row>
    <row r="111" spans="1:26" ht="18.75">
      <c r="A111" s="286"/>
      <c r="B111" s="297"/>
      <c r="C111" s="297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</row>
    <row r="112" spans="1:26" ht="18.75">
      <c r="A112" s="286"/>
      <c r="B112" s="297"/>
      <c r="C112" s="297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</row>
    <row r="113" spans="1:26" ht="18.75">
      <c r="A113" s="286"/>
      <c r="B113" s="297"/>
      <c r="C113" s="297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</row>
    <row r="114" spans="1:26" ht="18.75">
      <c r="A114" s="286"/>
      <c r="B114" s="297"/>
      <c r="C114" s="297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</row>
    <row r="115" spans="1:26" ht="18.75">
      <c r="A115" s="286"/>
      <c r="B115" s="297"/>
      <c r="C115" s="297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</row>
    <row r="116" spans="1:26" ht="18.75">
      <c r="A116" s="286"/>
      <c r="B116" s="297"/>
      <c r="C116" s="297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</row>
    <row r="117" spans="1:26" ht="18.75">
      <c r="A117" s="286"/>
      <c r="B117" s="297"/>
      <c r="C117" s="297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</row>
    <row r="118" spans="1:26" ht="18.75">
      <c r="A118" s="286"/>
      <c r="B118" s="297"/>
      <c r="C118" s="297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</row>
    <row r="119" spans="1:26" ht="18.75">
      <c r="A119" s="286"/>
      <c r="B119" s="297"/>
      <c r="C119" s="297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</row>
    <row r="120" spans="1:26" ht="18.75">
      <c r="A120" s="286"/>
      <c r="B120" s="297"/>
      <c r="C120" s="297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</row>
    <row r="121" spans="1:26" ht="18.75">
      <c r="A121" s="286"/>
      <c r="B121" s="297"/>
      <c r="C121" s="297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</row>
    <row r="122" spans="1:26" ht="18.75">
      <c r="A122" s="286"/>
      <c r="B122" s="297"/>
      <c r="C122" s="297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</row>
    <row r="123" spans="1:26" ht="18.75">
      <c r="A123" s="286"/>
      <c r="B123" s="297"/>
      <c r="C123" s="297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</row>
    <row r="124" spans="1:26" ht="18.75">
      <c r="A124" s="286"/>
      <c r="B124" s="297"/>
      <c r="C124" s="297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</row>
    <row r="125" spans="1:26" ht="18.75">
      <c r="A125" s="286"/>
      <c r="B125" s="297"/>
      <c r="C125" s="297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</row>
    <row r="126" spans="1:26" ht="18.75">
      <c r="A126" s="286"/>
      <c r="B126" s="297"/>
      <c r="C126" s="297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</row>
    <row r="127" spans="1:26" ht="18.75">
      <c r="A127" s="286"/>
      <c r="B127" s="297"/>
      <c r="C127" s="297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</row>
    <row r="128" spans="1:26" ht="18.75">
      <c r="A128" s="286"/>
      <c r="B128" s="297"/>
      <c r="C128" s="297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</row>
    <row r="129" spans="1:26" ht="18.75">
      <c r="A129" s="286"/>
      <c r="B129" s="297"/>
      <c r="C129" s="297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</row>
    <row r="130" spans="1:26" ht="18.75">
      <c r="A130" s="286"/>
      <c r="B130" s="297"/>
      <c r="C130" s="297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</row>
    <row r="131" spans="1:26" ht="18.75">
      <c r="A131" s="286"/>
      <c r="B131" s="297"/>
      <c r="C131" s="297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</row>
    <row r="132" spans="1:26" ht="18.75">
      <c r="A132" s="286"/>
      <c r="B132" s="297"/>
      <c r="C132" s="297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</row>
    <row r="133" spans="1:26" ht="18.75">
      <c r="A133" s="286"/>
      <c r="B133" s="297"/>
      <c r="C133" s="297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</row>
    <row r="134" spans="1:26" ht="18.75">
      <c r="A134" s="286"/>
      <c r="B134" s="297"/>
      <c r="C134" s="297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</row>
    <row r="135" spans="1:26" ht="18.75">
      <c r="A135" s="286"/>
      <c r="B135" s="297"/>
      <c r="C135" s="297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</row>
    <row r="136" spans="1:26" ht="18.75">
      <c r="A136" s="286"/>
      <c r="B136" s="297"/>
      <c r="C136" s="297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</row>
    <row r="137" spans="1:26" ht="18.75">
      <c r="A137" s="286"/>
      <c r="B137" s="297"/>
      <c r="C137" s="297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</row>
    <row r="138" spans="1:26" ht="18.75">
      <c r="A138" s="286"/>
      <c r="B138" s="297"/>
      <c r="C138" s="297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</row>
    <row r="139" spans="1:26" ht="18.75">
      <c r="A139" s="286"/>
      <c r="B139" s="297"/>
      <c r="C139" s="297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</row>
    <row r="140" spans="1:26" ht="18.75">
      <c r="A140" s="286"/>
      <c r="B140" s="297"/>
      <c r="C140" s="297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</row>
    <row r="141" spans="1:26" ht="18.75">
      <c r="A141" s="286"/>
      <c r="B141" s="297"/>
      <c r="C141" s="297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</row>
    <row r="142" spans="1:26" ht="18.75">
      <c r="A142" s="286"/>
      <c r="B142" s="297"/>
      <c r="C142" s="297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</row>
    <row r="143" spans="1:26" ht="18.75">
      <c r="A143" s="286"/>
      <c r="B143" s="297"/>
      <c r="C143" s="297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</row>
    <row r="144" spans="1:26" ht="18.75">
      <c r="A144" s="286"/>
      <c r="B144" s="297"/>
      <c r="C144" s="297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</row>
    <row r="145" spans="1:26" ht="18.75">
      <c r="A145" s="286"/>
      <c r="B145" s="297"/>
      <c r="C145" s="297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</row>
    <row r="146" spans="1:26" ht="18.75">
      <c r="A146" s="286"/>
      <c r="B146" s="297"/>
      <c r="C146" s="297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</row>
    <row r="147" spans="1:26" ht="18.75">
      <c r="A147" s="286"/>
      <c r="B147" s="297"/>
      <c r="C147" s="297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</row>
    <row r="148" spans="1:26" ht="18.75">
      <c r="A148" s="286"/>
      <c r="B148" s="297"/>
      <c r="C148" s="297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</row>
    <row r="149" spans="1:26" ht="18.75">
      <c r="A149" s="286"/>
      <c r="B149" s="297"/>
      <c r="C149" s="297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</row>
    <row r="150" spans="1:26" ht="18.75">
      <c r="A150" s="286"/>
      <c r="B150" s="297"/>
      <c r="C150" s="297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</row>
    <row r="151" spans="1:26" ht="18.75">
      <c r="A151" s="286"/>
      <c r="B151" s="297"/>
      <c r="C151" s="297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</row>
    <row r="152" spans="1:26" ht="18.75">
      <c r="A152" s="286"/>
      <c r="B152" s="297"/>
      <c r="C152" s="297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</row>
    <row r="153" spans="1:26" ht="18.75">
      <c r="A153" s="286"/>
      <c r="B153" s="297"/>
      <c r="C153" s="297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</row>
    <row r="154" spans="1:26" ht="18.75">
      <c r="A154" s="286"/>
      <c r="B154" s="297"/>
      <c r="C154" s="297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</row>
    <row r="155" spans="1:26" ht="18.75">
      <c r="A155" s="286"/>
      <c r="B155" s="297"/>
      <c r="C155" s="297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</row>
    <row r="156" spans="1:26" ht="18.75">
      <c r="A156" s="286"/>
      <c r="B156" s="297"/>
      <c r="C156" s="297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</row>
    <row r="157" spans="1:26" ht="18.75">
      <c r="A157" s="286"/>
      <c r="B157" s="297"/>
      <c r="C157" s="297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</row>
    <row r="158" spans="1:26" ht="18.75">
      <c r="A158" s="286"/>
      <c r="B158" s="297"/>
      <c r="C158" s="297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</row>
    <row r="159" spans="1:26" ht="18.75">
      <c r="A159" s="286"/>
      <c r="B159" s="297"/>
      <c r="C159" s="297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</row>
    <row r="160" spans="1:26" ht="18.75">
      <c r="A160" s="286"/>
      <c r="B160" s="297"/>
      <c r="C160" s="297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</row>
    <row r="161" spans="1:26" ht="18.75">
      <c r="A161" s="286"/>
      <c r="B161" s="297"/>
      <c r="C161" s="297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</row>
    <row r="162" spans="1:26" ht="18.75">
      <c r="A162" s="286"/>
      <c r="B162" s="297"/>
      <c r="C162" s="297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</row>
    <row r="163" spans="1:26" ht="18.75">
      <c r="A163" s="286"/>
      <c r="B163" s="297"/>
      <c r="C163" s="297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</row>
    <row r="164" spans="1:26" ht="18.75">
      <c r="A164" s="286"/>
      <c r="B164" s="297"/>
      <c r="C164" s="297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</row>
    <row r="165" spans="1:26" ht="18.75">
      <c r="A165" s="286"/>
      <c r="B165" s="297"/>
      <c r="C165" s="297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</row>
    <row r="166" spans="1:26" ht="18.75">
      <c r="A166" s="286"/>
      <c r="B166" s="297"/>
      <c r="C166" s="297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</row>
    <row r="167" spans="1:26" ht="18.75">
      <c r="A167" s="286"/>
      <c r="B167" s="297"/>
      <c r="C167" s="297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</row>
    <row r="168" spans="1:26" ht="18.75">
      <c r="A168" s="286"/>
      <c r="B168" s="297"/>
      <c r="C168" s="297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</row>
    <row r="169" spans="1:26" ht="18.75">
      <c r="A169" s="286"/>
      <c r="B169" s="297"/>
      <c r="C169" s="297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</row>
    <row r="170" spans="1:26" ht="18.75">
      <c r="A170" s="286"/>
      <c r="B170" s="297"/>
      <c r="C170" s="297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</row>
    <row r="171" spans="1:26" ht="18.75">
      <c r="A171" s="286"/>
      <c r="B171" s="297"/>
      <c r="C171" s="297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</row>
    <row r="172" spans="1:26" ht="18.75">
      <c r="A172" s="286"/>
      <c r="B172" s="297"/>
      <c r="C172" s="297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</row>
    <row r="173" spans="1:26" ht="18.75">
      <c r="A173" s="286"/>
      <c r="B173" s="297"/>
      <c r="C173" s="297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</row>
    <row r="174" spans="1:26" ht="18.75">
      <c r="A174" s="286"/>
      <c r="B174" s="297"/>
      <c r="C174" s="297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</row>
    <row r="175" spans="1:26" ht="18.75">
      <c r="A175" s="286"/>
      <c r="B175" s="297"/>
      <c r="C175" s="297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</row>
    <row r="176" spans="1:26" ht="18.75">
      <c r="A176" s="286"/>
      <c r="B176" s="297"/>
      <c r="C176" s="297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</row>
    <row r="177" spans="1:26" ht="18.75">
      <c r="A177" s="286"/>
      <c r="B177" s="297"/>
      <c r="C177" s="297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</row>
    <row r="178" spans="1:26" ht="18.75">
      <c r="A178" s="286"/>
      <c r="B178" s="297"/>
      <c r="C178" s="297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</row>
    <row r="179" spans="1:26" ht="18.75">
      <c r="A179" s="286"/>
      <c r="B179" s="297"/>
      <c r="C179" s="297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</row>
    <row r="180" spans="1:26" ht="18.75">
      <c r="A180" s="286"/>
      <c r="B180" s="297"/>
      <c r="C180" s="297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</row>
    <row r="181" spans="1:26" ht="18.75">
      <c r="A181" s="286"/>
      <c r="B181" s="297"/>
      <c r="C181" s="297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</row>
    <row r="182" spans="1:26" ht="18.75">
      <c r="A182" s="286"/>
      <c r="B182" s="297"/>
      <c r="C182" s="297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</row>
    <row r="183" spans="1:26" ht="18.75">
      <c r="A183" s="286"/>
      <c r="B183" s="297"/>
      <c r="C183" s="297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</row>
    <row r="184" spans="1:26" ht="18.75">
      <c r="A184" s="286"/>
      <c r="B184" s="297"/>
      <c r="C184" s="297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</row>
    <row r="185" spans="1:26" ht="18.75">
      <c r="A185" s="286"/>
      <c r="B185" s="297"/>
      <c r="C185" s="297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</row>
    <row r="186" spans="1:26" ht="18.75">
      <c r="A186" s="286"/>
      <c r="B186" s="297"/>
      <c r="C186" s="297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</row>
    <row r="187" spans="1:26" ht="18.75">
      <c r="A187" s="286"/>
      <c r="B187" s="297"/>
      <c r="C187" s="297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</row>
    <row r="188" spans="1:26" ht="18.75">
      <c r="A188" s="286"/>
      <c r="B188" s="297"/>
      <c r="C188" s="297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</row>
    <row r="189" spans="1:26" ht="18.75">
      <c r="A189" s="286"/>
      <c r="B189" s="297"/>
      <c r="C189" s="297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</row>
    <row r="190" spans="1:26" ht="18.75">
      <c r="A190" s="286"/>
      <c r="B190" s="297"/>
      <c r="C190" s="297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</row>
    <row r="191" spans="1:26" ht="18.75">
      <c r="A191" s="286"/>
      <c r="B191" s="297"/>
      <c r="C191" s="297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</row>
    <row r="192" spans="1:26" ht="18.75">
      <c r="A192" s="286"/>
      <c r="B192" s="297"/>
      <c r="C192" s="297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</row>
    <row r="193" spans="1:26" ht="18.75">
      <c r="A193" s="286"/>
      <c r="B193" s="297"/>
      <c r="C193" s="297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</row>
    <row r="194" spans="1:26" ht="18.75">
      <c r="A194" s="286"/>
      <c r="B194" s="297"/>
      <c r="C194" s="297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</row>
    <row r="195" spans="1:26" ht="18.75">
      <c r="A195" s="286"/>
      <c r="B195" s="297"/>
      <c r="C195" s="297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</row>
    <row r="196" spans="1:26" ht="18.75">
      <c r="A196" s="286"/>
      <c r="B196" s="297"/>
      <c r="C196" s="297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</row>
    <row r="197" spans="1:26" ht="18.75">
      <c r="A197" s="286"/>
      <c r="B197" s="297"/>
      <c r="C197" s="297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</row>
    <row r="198" spans="1:26" ht="18.75">
      <c r="A198" s="286"/>
      <c r="B198" s="297"/>
      <c r="C198" s="297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</row>
    <row r="199" spans="1:26" ht="18.75">
      <c r="A199" s="286"/>
      <c r="B199" s="297"/>
      <c r="C199" s="297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</row>
    <row r="200" spans="1:26" ht="18.75">
      <c r="A200" s="286"/>
      <c r="B200" s="297"/>
      <c r="C200" s="297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</row>
    <row r="201" spans="1:26" ht="18.75">
      <c r="A201" s="286"/>
      <c r="B201" s="297"/>
      <c r="C201" s="297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</row>
    <row r="202" spans="1:26" ht="18.75">
      <c r="A202" s="286"/>
      <c r="B202" s="297"/>
      <c r="C202" s="297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</row>
    <row r="203" spans="1:26" ht="18.75">
      <c r="A203" s="286"/>
      <c r="B203" s="297"/>
      <c r="C203" s="297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</row>
    <row r="204" spans="1:26" ht="18.75">
      <c r="A204" s="286"/>
      <c r="B204" s="297"/>
      <c r="C204" s="297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</row>
    <row r="205" spans="1:26" ht="18.75">
      <c r="A205" s="286"/>
      <c r="B205" s="297"/>
      <c r="C205" s="297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</row>
    <row r="206" spans="1:26" ht="18.75">
      <c r="A206" s="286"/>
      <c r="B206" s="297"/>
      <c r="C206" s="297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</row>
    <row r="207" spans="1:26" ht="18.75">
      <c r="A207" s="286"/>
      <c r="B207" s="297"/>
      <c r="C207" s="297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</row>
    <row r="208" spans="1:26" ht="18.75">
      <c r="A208" s="286"/>
      <c r="B208" s="297"/>
      <c r="C208" s="297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</row>
    <row r="209" spans="1:26" ht="18.75">
      <c r="A209" s="286"/>
      <c r="B209" s="297"/>
      <c r="C209" s="297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</row>
    <row r="210" spans="1:26" ht="18.75">
      <c r="A210" s="286"/>
      <c r="B210" s="297"/>
      <c r="C210" s="297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</row>
    <row r="211" spans="1:26" ht="18.75">
      <c r="A211" s="286"/>
      <c r="B211" s="297"/>
      <c r="C211" s="297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</row>
    <row r="212" spans="1:26" ht="18.75">
      <c r="A212" s="286"/>
      <c r="B212" s="297"/>
      <c r="C212" s="297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</row>
    <row r="213" spans="1:26" ht="18.75">
      <c r="A213" s="286"/>
      <c r="B213" s="297"/>
      <c r="C213" s="297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</row>
    <row r="214" spans="1:26" ht="18.75">
      <c r="A214" s="286"/>
      <c r="B214" s="297"/>
      <c r="C214" s="297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</row>
    <row r="215" spans="1:26" ht="18.75">
      <c r="A215" s="286"/>
      <c r="B215" s="297"/>
      <c r="C215" s="297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</row>
    <row r="216" spans="1:26" ht="18.75">
      <c r="A216" s="286"/>
      <c r="B216" s="297"/>
      <c r="C216" s="297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</row>
    <row r="217" spans="1:26" ht="18.75">
      <c r="A217" s="286"/>
      <c r="B217" s="297"/>
      <c r="C217" s="297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</row>
    <row r="218" spans="1:26" ht="18.75">
      <c r="A218" s="286"/>
      <c r="B218" s="297"/>
      <c r="C218" s="297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</row>
    <row r="219" spans="1:26" ht="18.75">
      <c r="A219" s="286"/>
      <c r="B219" s="297"/>
      <c r="C219" s="297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</row>
    <row r="220" spans="1:26" ht="18.75">
      <c r="A220" s="286"/>
      <c r="B220" s="297"/>
      <c r="C220" s="297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</row>
    <row r="221" spans="1:26" ht="18.75">
      <c r="A221" s="286"/>
      <c r="B221" s="297"/>
      <c r="C221" s="297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</row>
    <row r="222" spans="1:26" ht="18.75">
      <c r="A222" s="286"/>
      <c r="B222" s="297"/>
      <c r="C222" s="297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</row>
    <row r="223" spans="1:26" ht="18.75">
      <c r="A223" s="286"/>
      <c r="B223" s="297"/>
      <c r="C223" s="297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</row>
    <row r="224" spans="1:26" ht="18.75">
      <c r="A224" s="286"/>
      <c r="B224" s="297"/>
      <c r="C224" s="297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</row>
    <row r="225" spans="1:26" ht="18.75">
      <c r="A225" s="286"/>
      <c r="B225" s="297"/>
      <c r="C225" s="297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</row>
    <row r="226" spans="1:26" ht="18.75">
      <c r="A226" s="286"/>
      <c r="B226" s="297"/>
      <c r="C226" s="297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</row>
    <row r="227" spans="1:26" ht="18.75">
      <c r="A227" s="286"/>
      <c r="B227" s="297"/>
      <c r="C227" s="297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</row>
    <row r="228" spans="1:26" ht="18.75">
      <c r="A228" s="286"/>
      <c r="B228" s="297"/>
      <c r="C228" s="297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</row>
    <row r="229" spans="1:26" ht="18.75">
      <c r="A229" s="286"/>
      <c r="B229" s="297"/>
      <c r="C229" s="297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</row>
    <row r="230" spans="1:26" ht="18.75">
      <c r="A230" s="286"/>
      <c r="B230" s="297"/>
      <c r="C230" s="297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</row>
    <row r="231" spans="1:26" ht="18.75">
      <c r="A231" s="286"/>
      <c r="B231" s="297"/>
      <c r="C231" s="297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</row>
    <row r="232" spans="1:26" ht="18.75">
      <c r="A232" s="286"/>
      <c r="B232" s="297"/>
      <c r="C232" s="297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</row>
    <row r="233" spans="1:26" ht="18.75">
      <c r="A233" s="286"/>
      <c r="B233" s="297"/>
      <c r="C233" s="297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</row>
    <row r="234" spans="1:26" ht="18.75">
      <c r="A234" s="286"/>
      <c r="B234" s="297"/>
      <c r="C234" s="297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</row>
    <row r="235" spans="1:26" ht="18.75">
      <c r="A235" s="286"/>
      <c r="B235" s="297"/>
      <c r="C235" s="297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</row>
    <row r="236" spans="1:26" ht="18.75">
      <c r="A236" s="286"/>
      <c r="B236" s="297"/>
      <c r="C236" s="297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</row>
    <row r="237" spans="1:26" ht="18.75">
      <c r="A237" s="286"/>
      <c r="B237" s="297"/>
      <c r="C237" s="297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</row>
    <row r="238" spans="1:26" ht="18.75">
      <c r="A238" s="286"/>
      <c r="B238" s="297"/>
      <c r="C238" s="297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</row>
    <row r="239" spans="1:26" ht="18.75">
      <c r="A239" s="286"/>
      <c r="B239" s="297"/>
      <c r="C239" s="297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</row>
    <row r="240" spans="1:26" ht="18.75">
      <c r="A240" s="286"/>
      <c r="B240" s="297"/>
      <c r="C240" s="297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</row>
    <row r="241" spans="1:26" ht="18.75">
      <c r="A241" s="286"/>
      <c r="B241" s="297"/>
      <c r="C241" s="297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</row>
    <row r="242" spans="1:26" ht="18.75">
      <c r="A242" s="286"/>
      <c r="B242" s="297"/>
      <c r="C242" s="297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</row>
    <row r="243" spans="1:26" ht="18.75">
      <c r="A243" s="286"/>
      <c r="B243" s="297"/>
      <c r="C243" s="297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</row>
    <row r="244" spans="1:26" ht="18.75">
      <c r="A244" s="286"/>
      <c r="B244" s="297"/>
      <c r="C244" s="297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</row>
    <row r="245" spans="1:26" ht="18.75">
      <c r="A245" s="286"/>
      <c r="B245" s="297"/>
      <c r="C245" s="297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</row>
    <row r="246" spans="1:26" ht="18.75">
      <c r="A246" s="286"/>
      <c r="B246" s="297"/>
      <c r="C246" s="297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</row>
    <row r="247" spans="1:26" ht="18.75">
      <c r="A247" s="286"/>
      <c r="B247" s="297"/>
      <c r="C247" s="297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</row>
    <row r="248" spans="1:26" ht="18.75">
      <c r="A248" s="286"/>
      <c r="B248" s="297"/>
      <c r="C248" s="297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</row>
    <row r="249" spans="1:26" ht="18.75">
      <c r="A249" s="286"/>
      <c r="B249" s="297"/>
      <c r="C249" s="297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</row>
    <row r="250" spans="1:26" ht="18.75">
      <c r="A250" s="286"/>
      <c r="B250" s="297"/>
      <c r="C250" s="297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</row>
    <row r="251" spans="1:26" ht="18.75">
      <c r="A251" s="286"/>
      <c r="B251" s="297"/>
      <c r="C251" s="297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</row>
    <row r="252" spans="1:26" ht="18.75">
      <c r="A252" s="286"/>
      <c r="B252" s="297"/>
      <c r="C252" s="297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</row>
    <row r="253" spans="1:26" ht="18.75">
      <c r="A253" s="286"/>
      <c r="B253" s="297"/>
      <c r="C253" s="297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</row>
    <row r="254" spans="1:26" ht="18.75">
      <c r="A254" s="286"/>
      <c r="B254" s="297"/>
      <c r="C254" s="297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</row>
    <row r="255" spans="1:26" ht="18.75">
      <c r="A255" s="286"/>
      <c r="B255" s="297"/>
      <c r="C255" s="297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</row>
    <row r="256" spans="1:26" ht="18.75">
      <c r="A256" s="286"/>
      <c r="B256" s="297"/>
      <c r="C256" s="297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</row>
    <row r="257" spans="1:26" ht="18.75">
      <c r="A257" s="286"/>
      <c r="B257" s="297"/>
      <c r="C257" s="297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</row>
    <row r="258" spans="1:26" ht="18.75">
      <c r="A258" s="286"/>
      <c r="B258" s="297"/>
      <c r="C258" s="297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</row>
    <row r="259" spans="1:26" ht="18.75">
      <c r="A259" s="286"/>
      <c r="B259" s="297"/>
      <c r="C259" s="297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</row>
    <row r="260" spans="1:26" ht="18.75">
      <c r="A260" s="286"/>
      <c r="B260" s="297"/>
      <c r="C260" s="297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</row>
    <row r="261" spans="1:26" ht="18.75">
      <c r="A261" s="286"/>
      <c r="B261" s="297"/>
      <c r="C261" s="297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</row>
    <row r="262" spans="1:26" ht="18.75">
      <c r="A262" s="286"/>
      <c r="B262" s="297"/>
      <c r="C262" s="297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</row>
    <row r="263" spans="1:26" ht="18.75">
      <c r="A263" s="286"/>
      <c r="B263" s="297"/>
      <c r="C263" s="297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</row>
    <row r="264" spans="1:26" ht="18.75">
      <c r="A264" s="286"/>
      <c r="B264" s="297"/>
      <c r="C264" s="297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</row>
    <row r="265" spans="1:26" ht="18.75">
      <c r="A265" s="286"/>
      <c r="B265" s="297"/>
      <c r="C265" s="297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</row>
    <row r="266" spans="1:26" ht="18.75">
      <c r="A266" s="286"/>
      <c r="B266" s="297"/>
      <c r="C266" s="297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</row>
    <row r="267" spans="1:26" ht="18.75">
      <c r="A267" s="286"/>
      <c r="B267" s="297"/>
      <c r="C267" s="297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</row>
    <row r="268" spans="1:26" ht="18.75">
      <c r="A268" s="286"/>
      <c r="B268" s="297"/>
      <c r="C268" s="297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</row>
    <row r="269" spans="1:26" ht="18.75">
      <c r="A269" s="286"/>
      <c r="B269" s="297"/>
      <c r="C269" s="297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</row>
    <row r="270" spans="1:26" ht="18.75">
      <c r="A270" s="286"/>
      <c r="B270" s="297"/>
      <c r="C270" s="297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</row>
    <row r="271" spans="1:26" ht="18.75">
      <c r="A271" s="286"/>
      <c r="B271" s="297"/>
      <c r="C271" s="297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</row>
    <row r="272" spans="1:26" ht="18.75">
      <c r="A272" s="286"/>
      <c r="B272" s="297"/>
      <c r="C272" s="297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</row>
    <row r="273" spans="1:26" ht="18.75">
      <c r="A273" s="286"/>
      <c r="B273" s="297"/>
      <c r="C273" s="297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</row>
    <row r="274" spans="1:26" ht="18.75">
      <c r="A274" s="286"/>
      <c r="B274" s="297"/>
      <c r="C274" s="297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</row>
    <row r="275" spans="1:26" ht="18.75">
      <c r="A275" s="286"/>
      <c r="B275" s="297"/>
      <c r="C275" s="297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</row>
    <row r="276" spans="1:26" ht="18.75">
      <c r="A276" s="286"/>
      <c r="B276" s="297"/>
      <c r="C276" s="297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</row>
    <row r="277" spans="1:26" ht="18.75">
      <c r="A277" s="286"/>
      <c r="B277" s="297"/>
      <c r="C277" s="297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</row>
    <row r="278" spans="1:26" ht="18.75">
      <c r="A278" s="286"/>
      <c r="B278" s="297"/>
      <c r="C278" s="297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</row>
    <row r="279" spans="1:26" ht="18.75">
      <c r="A279" s="286"/>
      <c r="B279" s="297"/>
      <c r="C279" s="297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</row>
    <row r="280" spans="1:26" ht="18.75">
      <c r="A280" s="286"/>
      <c r="B280" s="297"/>
      <c r="C280" s="297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</row>
    <row r="281" spans="1:26" ht="18.75">
      <c r="A281" s="286"/>
      <c r="B281" s="297"/>
      <c r="C281" s="297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</row>
    <row r="282" spans="1:26" ht="18.75">
      <c r="A282" s="286"/>
      <c r="B282" s="297"/>
      <c r="C282" s="297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</row>
    <row r="283" spans="1:26" ht="18.75">
      <c r="A283" s="286"/>
      <c r="B283" s="297"/>
      <c r="C283" s="297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</row>
    <row r="284" spans="1:26" ht="18.75">
      <c r="A284" s="286"/>
      <c r="B284" s="297"/>
      <c r="C284" s="297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</row>
    <row r="285" spans="1:26" ht="18.75">
      <c r="A285" s="286"/>
      <c r="B285" s="297"/>
      <c r="C285" s="297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</row>
    <row r="286" spans="1:26" ht="18.75">
      <c r="A286" s="286"/>
      <c r="B286" s="297"/>
      <c r="C286" s="297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</row>
    <row r="287" spans="1:26" ht="18.75">
      <c r="A287" s="286"/>
      <c r="B287" s="297"/>
      <c r="C287" s="297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</row>
    <row r="288" spans="1:26" ht="18.75">
      <c r="A288" s="286"/>
      <c r="B288" s="297"/>
      <c r="C288" s="297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</row>
    <row r="289" spans="1:26" ht="18.75">
      <c r="A289" s="286"/>
      <c r="B289" s="297"/>
      <c r="C289" s="297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</row>
    <row r="290" spans="1:26" ht="18.75">
      <c r="A290" s="286"/>
      <c r="B290" s="297"/>
      <c r="C290" s="297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</row>
    <row r="291" spans="1:26" ht="18.75">
      <c r="A291" s="286"/>
      <c r="B291" s="297"/>
      <c r="C291" s="297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</row>
    <row r="292" spans="1:26" ht="18.75">
      <c r="A292" s="286"/>
      <c r="B292" s="297"/>
      <c r="C292" s="297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</row>
    <row r="293" spans="1:26" ht="18.75">
      <c r="A293" s="286"/>
      <c r="B293" s="297"/>
      <c r="C293" s="297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</row>
    <row r="294" spans="1:26" ht="18.75">
      <c r="A294" s="286"/>
      <c r="B294" s="297"/>
      <c r="C294" s="297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</row>
    <row r="295" spans="1:26" ht="18.75">
      <c r="A295" s="286"/>
      <c r="B295" s="297"/>
      <c r="C295" s="297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</row>
    <row r="296" spans="1:26" ht="18.75">
      <c r="A296" s="286"/>
      <c r="B296" s="297"/>
      <c r="C296" s="297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</row>
    <row r="297" spans="1:26" ht="18.75">
      <c r="A297" s="286"/>
      <c r="B297" s="297"/>
      <c r="C297" s="297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</row>
    <row r="298" spans="1:26" ht="18.75">
      <c r="A298" s="286"/>
      <c r="B298" s="297"/>
      <c r="C298" s="297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</row>
    <row r="299" spans="1:26" ht="18.75">
      <c r="A299" s="286"/>
      <c r="B299" s="297"/>
      <c r="C299" s="297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</row>
    <row r="300" spans="1:26" ht="18.75">
      <c r="A300" s="286"/>
      <c r="B300" s="297"/>
      <c r="C300" s="297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</row>
    <row r="301" spans="1:26" ht="18.75">
      <c r="A301" s="286"/>
      <c r="B301" s="297"/>
      <c r="C301" s="297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</row>
    <row r="302" spans="1:26" ht="18.75">
      <c r="A302" s="286"/>
      <c r="B302" s="297"/>
      <c r="C302" s="297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</row>
    <row r="303" spans="1:26" ht="18.75">
      <c r="A303" s="286"/>
      <c r="B303" s="297"/>
      <c r="C303" s="297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</row>
    <row r="304" spans="1:26" ht="18.75">
      <c r="A304" s="286"/>
      <c r="B304" s="297"/>
      <c r="C304" s="297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</row>
    <row r="305" spans="1:26" ht="18.75">
      <c r="A305" s="286"/>
      <c r="B305" s="297"/>
      <c r="C305" s="297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</row>
    <row r="306" spans="1:26" ht="18.75">
      <c r="A306" s="286"/>
      <c r="B306" s="297"/>
      <c r="C306" s="297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</row>
    <row r="307" spans="1:26" ht="18.75">
      <c r="A307" s="286"/>
      <c r="B307" s="297"/>
      <c r="C307" s="297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</row>
    <row r="308" spans="1:26" ht="18.75">
      <c r="A308" s="286"/>
      <c r="B308" s="297"/>
      <c r="C308" s="297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</row>
    <row r="309" spans="1:26" ht="18.75">
      <c r="A309" s="286"/>
      <c r="B309" s="297"/>
      <c r="C309" s="297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</row>
    <row r="310" spans="1:26" ht="18.75">
      <c r="A310" s="286"/>
      <c r="B310" s="297"/>
      <c r="C310" s="297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</row>
    <row r="311" spans="1:26" ht="18.75">
      <c r="A311" s="286"/>
      <c r="B311" s="297"/>
      <c r="C311" s="297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</row>
    <row r="312" spans="1:26" ht="18.75">
      <c r="A312" s="286"/>
      <c r="B312" s="297"/>
      <c r="C312" s="297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</row>
    <row r="313" spans="1:26" ht="18.75">
      <c r="A313" s="286"/>
      <c r="B313" s="297"/>
      <c r="C313" s="297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</row>
    <row r="314" spans="1:26" ht="18.75">
      <c r="A314" s="286"/>
      <c r="B314" s="297"/>
      <c r="C314" s="297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</row>
    <row r="315" spans="1:26" ht="18.75">
      <c r="A315" s="286"/>
      <c r="B315" s="297"/>
      <c r="C315" s="297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</row>
    <row r="316" spans="1:26" ht="18.75">
      <c r="A316" s="286"/>
      <c r="B316" s="297"/>
      <c r="C316" s="297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</row>
    <row r="317" spans="1:26" ht="18.75">
      <c r="A317" s="286"/>
      <c r="B317" s="297"/>
      <c r="C317" s="297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</row>
    <row r="318" spans="1:26" ht="18.75">
      <c r="A318" s="286"/>
      <c r="B318" s="297"/>
      <c r="C318" s="297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</row>
    <row r="319" spans="1:26" ht="18.75">
      <c r="A319" s="286"/>
      <c r="B319" s="297"/>
      <c r="C319" s="297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</row>
    <row r="320" spans="1:26" ht="18.75">
      <c r="A320" s="286"/>
      <c r="B320" s="297"/>
      <c r="C320" s="297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</row>
    <row r="321" spans="1:26" ht="18.75">
      <c r="A321" s="286"/>
      <c r="B321" s="297"/>
      <c r="C321" s="297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</row>
    <row r="322" spans="1:26" ht="18.75">
      <c r="A322" s="286"/>
      <c r="B322" s="297"/>
      <c r="C322" s="297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</row>
    <row r="323" spans="1:26" ht="18.75">
      <c r="A323" s="286"/>
      <c r="B323" s="297"/>
      <c r="C323" s="297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</row>
    <row r="324" spans="1:26" ht="18.75">
      <c r="A324" s="286"/>
      <c r="B324" s="297"/>
      <c r="C324" s="297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</row>
    <row r="325" spans="1:26" ht="18.75">
      <c r="A325" s="286"/>
      <c r="B325" s="297"/>
      <c r="C325" s="297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</row>
    <row r="326" spans="1:26" ht="18.75">
      <c r="A326" s="286"/>
      <c r="B326" s="297"/>
      <c r="C326" s="297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</row>
    <row r="327" spans="1:26" ht="18.75">
      <c r="A327" s="286"/>
      <c r="B327" s="297"/>
      <c r="C327" s="297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</row>
    <row r="328" spans="1:26" ht="18.75">
      <c r="A328" s="286"/>
      <c r="B328" s="297"/>
      <c r="C328" s="297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</row>
    <row r="329" spans="1:26" ht="18.75">
      <c r="A329" s="286"/>
      <c r="B329" s="297"/>
      <c r="C329" s="297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</row>
    <row r="330" spans="1:26" ht="18.75">
      <c r="A330" s="286"/>
      <c r="B330" s="297"/>
      <c r="C330" s="297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</row>
    <row r="331" spans="1:26" ht="18.75">
      <c r="A331" s="286"/>
      <c r="B331" s="297"/>
      <c r="C331" s="297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</row>
    <row r="332" spans="1:26" ht="18.75">
      <c r="A332" s="286"/>
      <c r="B332" s="297"/>
      <c r="C332" s="297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</row>
    <row r="333" spans="1:26" ht="18.75">
      <c r="A333" s="286"/>
      <c r="B333" s="297"/>
      <c r="C333" s="297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</row>
    <row r="334" spans="1:26" ht="18.75">
      <c r="A334" s="286"/>
      <c r="B334" s="297"/>
      <c r="C334" s="297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</row>
    <row r="335" spans="1:26" ht="18.75">
      <c r="A335" s="286"/>
      <c r="B335" s="297"/>
      <c r="C335" s="297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</row>
    <row r="336" spans="1:26" ht="18.75">
      <c r="A336" s="286"/>
      <c r="B336" s="297"/>
      <c r="C336" s="297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</row>
    <row r="337" spans="1:26" ht="18.75">
      <c r="A337" s="286"/>
      <c r="B337" s="297"/>
      <c r="C337" s="297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</row>
    <row r="338" spans="1:26" ht="18.75">
      <c r="A338" s="286"/>
      <c r="B338" s="297"/>
      <c r="C338" s="297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</row>
    <row r="339" spans="1:26" ht="18.75">
      <c r="A339" s="286"/>
      <c r="B339" s="297"/>
      <c r="C339" s="297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</row>
    <row r="340" spans="1:26" ht="18.75">
      <c r="A340" s="286"/>
      <c r="B340" s="297"/>
      <c r="C340" s="297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</row>
    <row r="341" spans="1:26" ht="18.75">
      <c r="A341" s="286"/>
      <c r="B341" s="297"/>
      <c r="C341" s="297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</row>
    <row r="342" spans="1:26" ht="18.75">
      <c r="A342" s="286"/>
      <c r="B342" s="297"/>
      <c r="C342" s="297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</row>
    <row r="343" spans="1:26" ht="18.75">
      <c r="A343" s="286"/>
      <c r="B343" s="297"/>
      <c r="C343" s="297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</row>
    <row r="344" spans="1:26" ht="18.75">
      <c r="A344" s="286"/>
      <c r="B344" s="297"/>
      <c r="C344" s="297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</row>
    <row r="345" spans="1:26" ht="18.75">
      <c r="A345" s="286"/>
      <c r="B345" s="297"/>
      <c r="C345" s="297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</row>
    <row r="346" spans="1:26" ht="18.75">
      <c r="A346" s="286"/>
      <c r="B346" s="297"/>
      <c r="C346" s="297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</row>
    <row r="347" spans="1:26" ht="18.75">
      <c r="A347" s="286"/>
      <c r="B347" s="297"/>
      <c r="C347" s="297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</row>
    <row r="348" spans="1:26" ht="18.75">
      <c r="A348" s="286"/>
      <c r="B348" s="297"/>
      <c r="C348" s="297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</row>
    <row r="349" spans="1:26" ht="18.75">
      <c r="A349" s="286"/>
      <c r="B349" s="297"/>
      <c r="C349" s="297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</row>
    <row r="350" spans="1:26" ht="18.75">
      <c r="A350" s="286"/>
      <c r="B350" s="297"/>
      <c r="C350" s="297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</row>
    <row r="351" spans="1:26" ht="18.75">
      <c r="A351" s="286"/>
      <c r="B351" s="297"/>
      <c r="C351" s="297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</row>
    <row r="352" spans="1:26" ht="18.75">
      <c r="A352" s="286"/>
      <c r="B352" s="297"/>
      <c r="C352" s="297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</row>
    <row r="353" spans="1:26" ht="18.75">
      <c r="A353" s="286"/>
      <c r="B353" s="297"/>
      <c r="C353" s="297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</row>
    <row r="354" spans="1:26" ht="18.75">
      <c r="A354" s="286"/>
      <c r="B354" s="297"/>
      <c r="C354" s="297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</row>
    <row r="355" spans="1:26" ht="18.75">
      <c r="A355" s="286"/>
      <c r="B355" s="297"/>
      <c r="C355" s="297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</row>
    <row r="356" spans="1:26" ht="18.75">
      <c r="A356" s="286"/>
      <c r="B356" s="297"/>
      <c r="C356" s="297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</row>
    <row r="357" spans="1:26" ht="18.75">
      <c r="A357" s="286"/>
      <c r="B357" s="297"/>
      <c r="C357" s="297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</row>
    <row r="358" spans="1:26" ht="18.75">
      <c r="A358" s="286"/>
      <c r="B358" s="297"/>
      <c r="C358" s="297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</row>
    <row r="359" spans="1:26" ht="18.75">
      <c r="A359" s="286"/>
      <c r="B359" s="297"/>
      <c r="C359" s="297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</row>
    <row r="360" spans="1:26" ht="18.75">
      <c r="A360" s="286"/>
      <c r="B360" s="297"/>
      <c r="C360" s="297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</row>
    <row r="361" spans="1:26" ht="18.75">
      <c r="A361" s="286"/>
      <c r="B361" s="297"/>
      <c r="C361" s="297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</row>
    <row r="362" spans="1:26" ht="18.75">
      <c r="A362" s="286"/>
      <c r="B362" s="297"/>
      <c r="C362" s="297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</row>
    <row r="363" spans="1:26" ht="18.75">
      <c r="A363" s="286"/>
      <c r="B363" s="297"/>
      <c r="C363" s="297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</row>
    <row r="364" spans="1:26" ht="18.75">
      <c r="A364" s="286"/>
      <c r="B364" s="297"/>
      <c r="C364" s="297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</row>
    <row r="365" spans="1:26" ht="18.75">
      <c r="A365" s="286"/>
      <c r="B365" s="297"/>
      <c r="C365" s="297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</row>
    <row r="366" spans="1:26" ht="18.75">
      <c r="A366" s="286"/>
      <c r="B366" s="297"/>
      <c r="C366" s="297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</row>
    <row r="367" spans="1:26" ht="18.75">
      <c r="A367" s="286"/>
      <c r="B367" s="297"/>
      <c r="C367" s="297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</row>
    <row r="368" spans="1:26" ht="18.75">
      <c r="A368" s="286"/>
      <c r="B368" s="297"/>
      <c r="C368" s="297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</row>
    <row r="369" spans="1:26" ht="18.75">
      <c r="A369" s="286"/>
      <c r="B369" s="297"/>
      <c r="C369" s="297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</row>
    <row r="370" spans="1:26" ht="18.75">
      <c r="A370" s="286"/>
      <c r="B370" s="297"/>
      <c r="C370" s="297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</row>
    <row r="371" spans="1:26" ht="18.75">
      <c r="A371" s="286"/>
      <c r="B371" s="297"/>
      <c r="C371" s="297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</row>
    <row r="372" spans="1:26" ht="18.75">
      <c r="A372" s="286"/>
      <c r="B372" s="297"/>
      <c r="C372" s="297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</row>
    <row r="373" spans="1:26" ht="18.75">
      <c r="A373" s="286"/>
      <c r="B373" s="297"/>
      <c r="C373" s="297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</row>
    <row r="374" spans="1:26" ht="18.75">
      <c r="A374" s="286"/>
      <c r="B374" s="297"/>
      <c r="C374" s="297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</row>
    <row r="375" spans="1:26" ht="18.75">
      <c r="A375" s="286"/>
      <c r="B375" s="297"/>
      <c r="C375" s="297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</row>
    <row r="376" spans="1:26" ht="18.75">
      <c r="A376" s="286"/>
      <c r="B376" s="297"/>
      <c r="C376" s="297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</row>
    <row r="377" spans="1:26" ht="18.75">
      <c r="A377" s="286"/>
      <c r="B377" s="297"/>
      <c r="C377" s="297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</row>
    <row r="378" spans="1:26" ht="18.75">
      <c r="A378" s="286"/>
      <c r="B378" s="297"/>
      <c r="C378" s="297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</row>
    <row r="379" spans="1:26" ht="18.75">
      <c r="A379" s="286"/>
      <c r="B379" s="297"/>
      <c r="C379" s="297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</row>
    <row r="380" spans="1:26" ht="18.75">
      <c r="A380" s="286"/>
      <c r="B380" s="297"/>
      <c r="C380" s="297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</row>
    <row r="381" spans="1:26" ht="18.75">
      <c r="A381" s="286"/>
      <c r="B381" s="297"/>
      <c r="C381" s="297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</row>
    <row r="382" spans="1:26" ht="18.75">
      <c r="A382" s="286"/>
      <c r="B382" s="297"/>
      <c r="C382" s="297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</row>
    <row r="383" spans="1:26" ht="18.75">
      <c r="A383" s="286"/>
      <c r="B383" s="297"/>
      <c r="C383" s="297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</row>
    <row r="384" spans="1:26" ht="18.75">
      <c r="A384" s="286"/>
      <c r="B384" s="297"/>
      <c r="C384" s="297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</row>
    <row r="385" spans="1:26" ht="18.75">
      <c r="A385" s="286"/>
      <c r="B385" s="297"/>
      <c r="C385" s="297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</row>
    <row r="386" spans="1:26" ht="18.75">
      <c r="A386" s="286"/>
      <c r="B386" s="297"/>
      <c r="C386" s="297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</row>
    <row r="387" spans="1:26" ht="18.75">
      <c r="A387" s="286"/>
      <c r="B387" s="297"/>
      <c r="C387" s="297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</row>
    <row r="388" spans="1:26" ht="18.75">
      <c r="A388" s="286"/>
      <c r="B388" s="297"/>
      <c r="C388" s="297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</row>
    <row r="389" spans="1:26" ht="18.75">
      <c r="A389" s="286"/>
      <c r="B389" s="297"/>
      <c r="C389" s="297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</row>
    <row r="390" spans="1:26" ht="18.75">
      <c r="A390" s="286"/>
      <c r="B390" s="297"/>
      <c r="C390" s="297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</row>
    <row r="391" spans="1:26" ht="18.75">
      <c r="A391" s="286"/>
      <c r="B391" s="297"/>
      <c r="C391" s="297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</row>
    <row r="392" spans="1:26" ht="18.75">
      <c r="A392" s="286"/>
      <c r="B392" s="297"/>
      <c r="C392" s="297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</row>
    <row r="393" spans="1:26" ht="18.75">
      <c r="A393" s="286"/>
      <c r="B393" s="297"/>
      <c r="C393" s="297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</row>
    <row r="394" spans="1:26" ht="18.75">
      <c r="A394" s="286"/>
      <c r="B394" s="297"/>
      <c r="C394" s="297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</row>
    <row r="395" spans="1:26" ht="18.75">
      <c r="A395" s="286"/>
      <c r="B395" s="297"/>
      <c r="C395" s="297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</row>
    <row r="396" spans="1:26" ht="18.75">
      <c r="A396" s="286"/>
      <c r="B396" s="297"/>
      <c r="C396" s="297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</row>
    <row r="397" spans="1:26" ht="18.75">
      <c r="A397" s="286"/>
      <c r="B397" s="297"/>
      <c r="C397" s="297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</row>
    <row r="398" spans="1:26" ht="18.75">
      <c r="A398" s="286"/>
      <c r="B398" s="297"/>
      <c r="C398" s="297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</row>
    <row r="399" spans="1:26" ht="18.75">
      <c r="A399" s="286"/>
      <c r="B399" s="297"/>
      <c r="C399" s="297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</row>
    <row r="400" spans="1:26" ht="18.75">
      <c r="A400" s="286"/>
      <c r="B400" s="297"/>
      <c r="C400" s="297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</row>
    <row r="401" spans="1:26" ht="18.75">
      <c r="A401" s="286"/>
      <c r="B401" s="297"/>
      <c r="C401" s="297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</row>
    <row r="402" spans="1:26" ht="18.75">
      <c r="A402" s="286"/>
      <c r="B402" s="297"/>
      <c r="C402" s="297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</row>
    <row r="403" spans="1:26" ht="18.75">
      <c r="A403" s="286"/>
      <c r="B403" s="297"/>
      <c r="C403" s="297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</row>
    <row r="404" spans="1:26" ht="18.75">
      <c r="A404" s="286"/>
      <c r="B404" s="297"/>
      <c r="C404" s="297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</row>
    <row r="405" spans="1:26" ht="18.75">
      <c r="A405" s="286"/>
      <c r="B405" s="297"/>
      <c r="C405" s="297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</row>
    <row r="406" spans="1:26" ht="18.75">
      <c r="A406" s="286"/>
      <c r="B406" s="297"/>
      <c r="C406" s="297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</row>
    <row r="407" spans="1:26" ht="18.75">
      <c r="A407" s="286"/>
      <c r="B407" s="297"/>
      <c r="C407" s="297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</row>
    <row r="408" spans="1:26" ht="18.75">
      <c r="A408" s="286"/>
      <c r="B408" s="297"/>
      <c r="C408" s="297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</row>
    <row r="409" spans="1:26" ht="18.75">
      <c r="A409" s="286"/>
      <c r="B409" s="297"/>
      <c r="C409" s="297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</row>
    <row r="410" spans="1:26" ht="18.75">
      <c r="A410" s="286"/>
      <c r="B410" s="297"/>
      <c r="C410" s="297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</row>
    <row r="411" spans="1:26" ht="18.75">
      <c r="A411" s="286"/>
      <c r="B411" s="297"/>
      <c r="C411" s="297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</row>
    <row r="412" spans="1:26" ht="18.75">
      <c r="A412" s="286"/>
      <c r="B412" s="297"/>
      <c r="C412" s="297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</row>
    <row r="413" spans="1:26" ht="18.75">
      <c r="A413" s="286"/>
      <c r="B413" s="297"/>
      <c r="C413" s="297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</row>
    <row r="414" spans="1:26" ht="18.75">
      <c r="A414" s="286"/>
      <c r="B414" s="297"/>
      <c r="C414" s="297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</row>
    <row r="415" spans="1:26" ht="18.75">
      <c r="A415" s="286"/>
      <c r="B415" s="297"/>
      <c r="C415" s="297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</row>
    <row r="416" spans="1:26" ht="18.75">
      <c r="A416" s="286"/>
      <c r="B416" s="297"/>
      <c r="C416" s="297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</row>
    <row r="417" spans="1:26" ht="18.75">
      <c r="A417" s="286"/>
      <c r="B417" s="297"/>
      <c r="C417" s="297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</row>
    <row r="418" spans="1:26" ht="18.75">
      <c r="A418" s="286"/>
      <c r="B418" s="297"/>
      <c r="C418" s="297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</row>
    <row r="419" spans="1:26" ht="18.75">
      <c r="A419" s="286"/>
      <c r="B419" s="297"/>
      <c r="C419" s="297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</row>
    <row r="420" spans="1:26" ht="18.75">
      <c r="A420" s="286"/>
      <c r="B420" s="297"/>
      <c r="C420" s="297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</row>
    <row r="421" spans="1:26" ht="18.75">
      <c r="A421" s="286"/>
      <c r="B421" s="297"/>
      <c r="C421" s="297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</row>
    <row r="422" spans="1:26" ht="18.75">
      <c r="A422" s="286"/>
      <c r="B422" s="297"/>
      <c r="C422" s="297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</row>
    <row r="423" spans="1:26" ht="18.75">
      <c r="A423" s="286"/>
      <c r="B423" s="297"/>
      <c r="C423" s="297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</row>
    <row r="424" spans="1:26" ht="18.75">
      <c r="A424" s="286"/>
      <c r="B424" s="297"/>
      <c r="C424" s="297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</row>
    <row r="425" spans="1:26" ht="18.75">
      <c r="A425" s="286"/>
      <c r="B425" s="297"/>
      <c r="C425" s="297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</row>
    <row r="426" spans="1:26" ht="18.75">
      <c r="A426" s="286"/>
      <c r="B426" s="297"/>
      <c r="C426" s="297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</row>
    <row r="427" spans="1:26" ht="18.75">
      <c r="A427" s="286"/>
      <c r="B427" s="297"/>
      <c r="C427" s="297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</row>
    <row r="428" spans="1:26" ht="18.75">
      <c r="A428" s="286"/>
      <c r="B428" s="297"/>
      <c r="C428" s="297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</row>
    <row r="429" spans="1:26" ht="18.75">
      <c r="A429" s="286"/>
      <c r="B429" s="297"/>
      <c r="C429" s="297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</row>
    <row r="430" spans="1:26" ht="18.75">
      <c r="A430" s="286"/>
      <c r="B430" s="297"/>
      <c r="C430" s="297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</row>
    <row r="431" spans="1:26" ht="18.75">
      <c r="A431" s="286"/>
      <c r="B431" s="297"/>
      <c r="C431" s="297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</row>
    <row r="432" spans="1:26" ht="18.75">
      <c r="A432" s="286"/>
      <c r="B432" s="297"/>
      <c r="C432" s="297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</row>
    <row r="433" spans="1:26" ht="18.75">
      <c r="A433" s="286"/>
      <c r="B433" s="297"/>
      <c r="C433" s="297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</row>
    <row r="434" spans="1:26" ht="18.75">
      <c r="A434" s="286"/>
      <c r="B434" s="297"/>
      <c r="C434" s="297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</row>
    <row r="435" spans="1:26" ht="18.75">
      <c r="A435" s="286"/>
      <c r="B435" s="297"/>
      <c r="C435" s="297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</row>
    <row r="436" spans="1:26" ht="18.75">
      <c r="A436" s="286"/>
      <c r="B436" s="297"/>
      <c r="C436" s="297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</row>
    <row r="437" spans="1:26" ht="18.75">
      <c r="A437" s="286"/>
      <c r="B437" s="297"/>
      <c r="C437" s="297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</row>
    <row r="438" spans="1:26" ht="18.75">
      <c r="A438" s="286"/>
      <c r="B438" s="297"/>
      <c r="C438" s="297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</row>
    <row r="439" spans="1:26" ht="18.75">
      <c r="A439" s="286"/>
      <c r="B439" s="297"/>
      <c r="C439" s="297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</row>
    <row r="440" spans="1:26" ht="18.75">
      <c r="A440" s="286"/>
      <c r="B440" s="297"/>
      <c r="C440" s="297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</row>
    <row r="441" spans="1:26" ht="18.75">
      <c r="A441" s="286"/>
      <c r="B441" s="297"/>
      <c r="C441" s="297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</row>
    <row r="442" spans="1:26" ht="18.75">
      <c r="A442" s="286"/>
      <c r="B442" s="297"/>
      <c r="C442" s="297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</row>
    <row r="443" spans="1:26" ht="18.75">
      <c r="A443" s="286"/>
      <c r="B443" s="297"/>
      <c r="C443" s="297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</row>
    <row r="444" spans="1:26" ht="18.75">
      <c r="A444" s="286"/>
      <c r="B444" s="297"/>
      <c r="C444" s="297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</row>
    <row r="445" spans="1:26" ht="18.75">
      <c r="A445" s="286"/>
      <c r="B445" s="297"/>
      <c r="C445" s="297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</row>
    <row r="446" spans="1:26" ht="18.75">
      <c r="A446" s="286"/>
      <c r="B446" s="297"/>
      <c r="C446" s="297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</row>
    <row r="447" spans="1:26" ht="18.75">
      <c r="A447" s="286"/>
      <c r="B447" s="297"/>
      <c r="C447" s="297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</row>
    <row r="448" spans="1:26" ht="18.75">
      <c r="A448" s="286"/>
      <c r="B448" s="297"/>
      <c r="C448" s="297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</row>
    <row r="449" spans="1:26" ht="18.75">
      <c r="A449" s="286"/>
      <c r="B449" s="297"/>
      <c r="C449" s="297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</row>
    <row r="450" spans="1:26" ht="18.75">
      <c r="A450" s="286"/>
      <c r="B450" s="297"/>
      <c r="C450" s="297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</row>
    <row r="451" spans="1:26" ht="18.75">
      <c r="A451" s="286"/>
      <c r="B451" s="297"/>
      <c r="C451" s="297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</row>
    <row r="452" spans="1:26" ht="18.75">
      <c r="A452" s="286"/>
      <c r="B452" s="297"/>
      <c r="C452" s="297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</row>
    <row r="453" spans="1:26" ht="18.75">
      <c r="A453" s="286"/>
      <c r="B453" s="297"/>
      <c r="C453" s="297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</row>
    <row r="454" spans="1:26" ht="18.75">
      <c r="A454" s="286"/>
      <c r="B454" s="297"/>
      <c r="C454" s="297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</row>
    <row r="455" spans="1:26" ht="18.75">
      <c r="A455" s="286"/>
      <c r="B455" s="297"/>
      <c r="C455" s="297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4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</row>
    <row r="456" spans="1:26" ht="18.75">
      <c r="A456" s="286"/>
      <c r="B456" s="297"/>
      <c r="C456" s="297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4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</row>
    <row r="457" spans="1:26" ht="18.75">
      <c r="A457" s="286"/>
      <c r="B457" s="297"/>
      <c r="C457" s="297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4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</row>
    <row r="458" spans="1:26" ht="18.75">
      <c r="A458" s="286"/>
      <c r="B458" s="297"/>
      <c r="C458" s="297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4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</row>
    <row r="459" spans="1:26" ht="18.75">
      <c r="A459" s="286"/>
      <c r="B459" s="297"/>
      <c r="C459" s="297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4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</row>
    <row r="460" spans="1:26" ht="18.75">
      <c r="A460" s="286"/>
      <c r="B460" s="297"/>
      <c r="C460" s="297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4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</row>
    <row r="461" spans="1:26" ht="18.75">
      <c r="A461" s="286"/>
      <c r="B461" s="297"/>
      <c r="C461" s="297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4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</row>
    <row r="462" spans="1:26" ht="18.75">
      <c r="A462" s="286"/>
      <c r="B462" s="297"/>
      <c r="C462" s="297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4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</row>
    <row r="463" spans="1:26" ht="18.75">
      <c r="A463" s="286"/>
      <c r="B463" s="297"/>
      <c r="C463" s="297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4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</row>
    <row r="464" spans="1:26" ht="18.75">
      <c r="A464" s="286"/>
      <c r="B464" s="297"/>
      <c r="C464" s="297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4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</row>
    <row r="465" spans="1:26" ht="18.75">
      <c r="A465" s="286"/>
      <c r="B465" s="297"/>
      <c r="C465" s="297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4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</row>
    <row r="466" spans="1:26" ht="18.75">
      <c r="A466" s="286"/>
      <c r="B466" s="297"/>
      <c r="C466" s="297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4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</row>
    <row r="467" spans="1:26" ht="18.75">
      <c r="A467" s="286"/>
      <c r="B467" s="297"/>
      <c r="C467" s="297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4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</row>
    <row r="468" spans="1:26" ht="18.75">
      <c r="A468" s="286"/>
      <c r="B468" s="297"/>
      <c r="C468" s="297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4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</row>
    <row r="469" spans="1:26" ht="18.75">
      <c r="A469" s="286"/>
      <c r="B469" s="297"/>
      <c r="C469" s="297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4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</row>
    <row r="470" spans="1:26" ht="18.75">
      <c r="A470" s="286"/>
      <c r="B470" s="297"/>
      <c r="C470" s="297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4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</row>
    <row r="471" spans="1:26" ht="18.75">
      <c r="A471" s="286"/>
      <c r="B471" s="297"/>
      <c r="C471" s="297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4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</row>
    <row r="472" spans="1:26" ht="18.75">
      <c r="A472" s="286"/>
      <c r="B472" s="297"/>
      <c r="C472" s="297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4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</row>
    <row r="473" spans="1:26" ht="18.75">
      <c r="A473" s="286"/>
      <c r="B473" s="297"/>
      <c r="C473" s="297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4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</row>
    <row r="474" spans="1:26" ht="18.75">
      <c r="A474" s="286"/>
      <c r="B474" s="297"/>
      <c r="C474" s="297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4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</row>
    <row r="475" spans="1:26" ht="18.75">
      <c r="A475" s="286"/>
      <c r="B475" s="297"/>
      <c r="C475" s="297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4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</row>
    <row r="476" spans="1:26" ht="18.75">
      <c r="A476" s="286"/>
      <c r="B476" s="297"/>
      <c r="C476" s="297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4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</row>
    <row r="477" spans="1:26" ht="18.75">
      <c r="A477" s="286"/>
      <c r="B477" s="297"/>
      <c r="C477" s="297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4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</row>
    <row r="478" spans="1:26" ht="18.75">
      <c r="A478" s="286"/>
      <c r="B478" s="297"/>
      <c r="C478" s="297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4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</row>
    <row r="479" spans="1:26" ht="18.75">
      <c r="A479" s="286"/>
      <c r="B479" s="297"/>
      <c r="C479" s="297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4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</row>
    <row r="480" spans="1:26" ht="18.75">
      <c r="A480" s="286"/>
      <c r="B480" s="297"/>
      <c r="C480" s="297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4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</row>
    <row r="481" spans="1:26" ht="18.75">
      <c r="A481" s="286"/>
      <c r="B481" s="297"/>
      <c r="C481" s="297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4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</row>
    <row r="482" spans="1:26" ht="18.75">
      <c r="A482" s="286"/>
      <c r="B482" s="297"/>
      <c r="C482" s="297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4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</row>
    <row r="483" spans="1:26" ht="18.75">
      <c r="A483" s="286"/>
      <c r="B483" s="297"/>
      <c r="C483" s="297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4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</row>
    <row r="484" spans="1:26" ht="18.75">
      <c r="A484" s="286"/>
      <c r="B484" s="297"/>
      <c r="C484" s="297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4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</row>
    <row r="485" spans="1:26" ht="18.75">
      <c r="A485" s="286"/>
      <c r="B485" s="297"/>
      <c r="C485" s="297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4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</row>
    <row r="486" spans="1:26" ht="18.75">
      <c r="A486" s="286"/>
      <c r="B486" s="297"/>
      <c r="C486" s="297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4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</row>
    <row r="487" spans="1:26" ht="18.75">
      <c r="A487" s="286"/>
      <c r="B487" s="297"/>
      <c r="C487" s="297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4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</row>
    <row r="488" spans="1:26" ht="18.75">
      <c r="A488" s="286"/>
      <c r="B488" s="297"/>
      <c r="C488" s="297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4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</row>
    <row r="489" spans="1:26" ht="18.75">
      <c r="A489" s="286"/>
      <c r="B489" s="297"/>
      <c r="C489" s="297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4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</row>
    <row r="490" spans="1:26" ht="18.75">
      <c r="A490" s="286"/>
      <c r="B490" s="297"/>
      <c r="C490" s="297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4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</row>
    <row r="491" spans="1:26" ht="18.75">
      <c r="A491" s="286"/>
      <c r="B491" s="297"/>
      <c r="C491" s="297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4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</row>
    <row r="492" spans="1:26" ht="18.75">
      <c r="A492" s="286"/>
      <c r="B492" s="297"/>
      <c r="C492" s="297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4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</row>
    <row r="493" spans="1:26" ht="18.75">
      <c r="A493" s="286"/>
      <c r="B493" s="297"/>
      <c r="C493" s="297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4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</row>
    <row r="494" spans="1:26" ht="18.75">
      <c r="A494" s="286"/>
      <c r="B494" s="297"/>
      <c r="C494" s="297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4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</row>
    <row r="495" spans="1:26" ht="18.75">
      <c r="A495" s="286"/>
      <c r="B495" s="297"/>
      <c r="C495" s="297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4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</row>
    <row r="496" spans="1:26" ht="18.75">
      <c r="A496" s="286"/>
      <c r="B496" s="297"/>
      <c r="C496" s="297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4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</row>
    <row r="497" spans="1:26" ht="18.75">
      <c r="A497" s="286"/>
      <c r="B497" s="297"/>
      <c r="C497" s="297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4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</row>
    <row r="498" spans="1:26" ht="18.75">
      <c r="A498" s="286"/>
      <c r="B498" s="297"/>
      <c r="C498" s="297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4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</row>
    <row r="499" spans="1:26" ht="18.75">
      <c r="A499" s="286"/>
      <c r="B499" s="297"/>
      <c r="C499" s="297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4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</row>
    <row r="500" spans="1:26" ht="18.75">
      <c r="A500" s="286"/>
      <c r="B500" s="297"/>
      <c r="C500" s="297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4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</row>
    <row r="501" spans="1:26" ht="18.75">
      <c r="A501" s="286"/>
      <c r="B501" s="297"/>
      <c r="C501" s="297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4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</row>
    <row r="502" spans="1:26" ht="18.75">
      <c r="A502" s="286"/>
      <c r="B502" s="297"/>
      <c r="C502" s="297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4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</row>
    <row r="503" spans="1:26" ht="18.75">
      <c r="A503" s="286"/>
      <c r="B503" s="297"/>
      <c r="C503" s="297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4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</row>
    <row r="504" spans="1:26" ht="18.75">
      <c r="A504" s="286"/>
      <c r="B504" s="297"/>
      <c r="C504" s="297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4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</row>
    <row r="505" spans="1:26" ht="18.75">
      <c r="A505" s="286"/>
      <c r="B505" s="297"/>
      <c r="C505" s="297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4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</row>
    <row r="506" spans="1:26" ht="18.75">
      <c r="A506" s="286"/>
      <c r="B506" s="297"/>
      <c r="C506" s="297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4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</row>
    <row r="507" spans="1:26" ht="18.75">
      <c r="A507" s="286"/>
      <c r="B507" s="297"/>
      <c r="C507" s="297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4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</row>
    <row r="508" spans="1:26" ht="18.75">
      <c r="A508" s="286"/>
      <c r="B508" s="297"/>
      <c r="C508" s="297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4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</row>
    <row r="509" spans="1:26" ht="18.75">
      <c r="A509" s="286"/>
      <c r="B509" s="297"/>
      <c r="C509" s="297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4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</row>
    <row r="510" spans="1:26" ht="18.75">
      <c r="A510" s="286"/>
      <c r="B510" s="297"/>
      <c r="C510" s="297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4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</row>
    <row r="511" spans="1:26" ht="18.75">
      <c r="A511" s="286"/>
      <c r="B511" s="297"/>
      <c r="C511" s="297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4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</row>
    <row r="512" spans="1:26" ht="18.75">
      <c r="A512" s="286"/>
      <c r="B512" s="297"/>
      <c r="C512" s="297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4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</row>
    <row r="513" spans="1:26" ht="18.75">
      <c r="A513" s="286"/>
      <c r="B513" s="297"/>
      <c r="C513" s="297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4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</row>
    <row r="514" spans="1:26" ht="18.75">
      <c r="A514" s="286"/>
      <c r="B514" s="297"/>
      <c r="C514" s="297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4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</row>
    <row r="515" spans="1:26" ht="18.75">
      <c r="A515" s="286"/>
      <c r="B515" s="297"/>
      <c r="C515" s="297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4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</row>
    <row r="516" spans="1:26" ht="18.75">
      <c r="A516" s="286"/>
      <c r="B516" s="297"/>
      <c r="C516" s="297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4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</row>
    <row r="517" spans="1:26" ht="18.75">
      <c r="A517" s="286"/>
      <c r="B517" s="297"/>
      <c r="C517" s="297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4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</row>
    <row r="518" spans="1:26" ht="18.75">
      <c r="A518" s="286"/>
      <c r="B518" s="297"/>
      <c r="C518" s="297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4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</row>
    <row r="519" spans="1:26" ht="18.75">
      <c r="A519" s="286"/>
      <c r="B519" s="297"/>
      <c r="C519" s="297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4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</row>
    <row r="520" spans="1:26" ht="18.75">
      <c r="A520" s="286"/>
      <c r="B520" s="297"/>
      <c r="C520" s="297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4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</row>
    <row r="521" spans="1:26" ht="18.75">
      <c r="A521" s="286"/>
      <c r="B521" s="297"/>
      <c r="C521" s="297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4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</row>
    <row r="522" spans="1:26" ht="18.75">
      <c r="A522" s="286"/>
      <c r="B522" s="297"/>
      <c r="C522" s="297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4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</row>
    <row r="523" spans="1:26" ht="18.75">
      <c r="A523" s="286"/>
      <c r="B523" s="297"/>
      <c r="C523" s="297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4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</row>
    <row r="524" spans="1:26" ht="18.75">
      <c r="A524" s="286"/>
      <c r="B524" s="297"/>
      <c r="C524" s="297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4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</row>
    <row r="525" spans="1:26" ht="18.75">
      <c r="A525" s="286"/>
      <c r="B525" s="297"/>
      <c r="C525" s="297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4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</row>
    <row r="526" spans="1:26" ht="18.75">
      <c r="A526" s="286"/>
      <c r="B526" s="297"/>
      <c r="C526" s="297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4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</row>
    <row r="527" spans="1:26" ht="18.75">
      <c r="A527" s="286"/>
      <c r="B527" s="297"/>
      <c r="C527" s="297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4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</row>
    <row r="528" spans="1:26" ht="18.75">
      <c r="A528" s="286"/>
      <c r="B528" s="297"/>
      <c r="C528" s="297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4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</row>
    <row r="529" spans="1:26" ht="18.75">
      <c r="A529" s="286"/>
      <c r="B529" s="297"/>
      <c r="C529" s="297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4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</row>
    <row r="530" spans="1:26" ht="18.75">
      <c r="A530" s="286"/>
      <c r="B530" s="297"/>
      <c r="C530" s="297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4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</row>
    <row r="531" spans="1:26" ht="18.75">
      <c r="A531" s="286"/>
      <c r="B531" s="297"/>
      <c r="C531" s="297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4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</row>
    <row r="532" spans="1:26" ht="18.75">
      <c r="A532" s="286"/>
      <c r="B532" s="297"/>
      <c r="C532" s="297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4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</row>
    <row r="533" spans="1:26" ht="18.75">
      <c r="A533" s="286"/>
      <c r="B533" s="297"/>
      <c r="C533" s="297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4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</row>
    <row r="534" spans="1:26" ht="18.75">
      <c r="A534" s="286"/>
      <c r="B534" s="297"/>
      <c r="C534" s="297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4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</row>
    <row r="535" spans="1:26" ht="18.75">
      <c r="A535" s="286"/>
      <c r="B535" s="297"/>
      <c r="C535" s="297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4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</row>
    <row r="536" spans="1:26" ht="18.75">
      <c r="A536" s="286"/>
      <c r="B536" s="297"/>
      <c r="C536" s="297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4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</row>
    <row r="537" spans="1:26" ht="18.75">
      <c r="A537" s="286"/>
      <c r="B537" s="297"/>
      <c r="C537" s="297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4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</row>
    <row r="538" spans="1:26" ht="18.75">
      <c r="A538" s="286"/>
      <c r="B538" s="297"/>
      <c r="C538" s="297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4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</row>
    <row r="539" spans="1:26" ht="18.75">
      <c r="A539" s="286"/>
      <c r="B539" s="297"/>
      <c r="C539" s="297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4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</row>
    <row r="540" spans="1:26" ht="18.75">
      <c r="A540" s="286"/>
      <c r="B540" s="297"/>
      <c r="C540" s="297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4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</row>
    <row r="541" spans="1:26" ht="18.75">
      <c r="A541" s="286"/>
      <c r="B541" s="297"/>
      <c r="C541" s="297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4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</row>
    <row r="542" spans="1:26" ht="18.75">
      <c r="A542" s="286"/>
      <c r="B542" s="297"/>
      <c r="C542" s="297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4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</row>
    <row r="543" spans="1:26" ht="18.75">
      <c r="A543" s="286"/>
      <c r="B543" s="297"/>
      <c r="C543" s="297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4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</row>
    <row r="544" spans="1:26" ht="18.75">
      <c r="A544" s="286"/>
      <c r="B544" s="297"/>
      <c r="C544" s="297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4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</row>
    <row r="545" spans="1:26" ht="18.75">
      <c r="A545" s="286"/>
      <c r="B545" s="297"/>
      <c r="C545" s="297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4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</row>
    <row r="546" spans="1:26" ht="18.75">
      <c r="A546" s="286"/>
      <c r="B546" s="297"/>
      <c r="C546" s="297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4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</row>
    <row r="547" spans="1:26" ht="18.75">
      <c r="A547" s="286"/>
      <c r="B547" s="297"/>
      <c r="C547" s="297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4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</row>
    <row r="548" spans="1:26" ht="18.75">
      <c r="A548" s="286"/>
      <c r="B548" s="297"/>
      <c r="C548" s="297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4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</row>
    <row r="549" spans="1:26" ht="18.75">
      <c r="A549" s="286"/>
      <c r="B549" s="297"/>
      <c r="C549" s="297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4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</row>
    <row r="550" spans="1:26" ht="18.75">
      <c r="A550" s="286"/>
      <c r="B550" s="297"/>
      <c r="C550" s="297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4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</row>
    <row r="551" spans="1:26" ht="18.75">
      <c r="A551" s="286"/>
      <c r="B551" s="297"/>
      <c r="C551" s="297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4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</row>
    <row r="552" spans="1:26" ht="18.75">
      <c r="A552" s="286"/>
      <c r="B552" s="297"/>
      <c r="C552" s="297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4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</row>
    <row r="553" spans="1:26" ht="18.75">
      <c r="A553" s="286"/>
      <c r="B553" s="297"/>
      <c r="C553" s="297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4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</row>
    <row r="554" spans="1:26" ht="18.75">
      <c r="A554" s="286"/>
      <c r="B554" s="297"/>
      <c r="C554" s="297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4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</row>
    <row r="555" spans="1:26" ht="18.75">
      <c r="A555" s="286"/>
      <c r="B555" s="297"/>
      <c r="C555" s="297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4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</row>
    <row r="556" spans="1:26" ht="18.75">
      <c r="A556" s="286"/>
      <c r="B556" s="297"/>
      <c r="C556" s="297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4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</row>
    <row r="557" spans="1:26" ht="18.75">
      <c r="A557" s="286"/>
      <c r="B557" s="297"/>
      <c r="C557" s="297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4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</row>
    <row r="558" spans="1:26" ht="18.75">
      <c r="A558" s="286"/>
      <c r="B558" s="297"/>
      <c r="C558" s="297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4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</row>
    <row r="559" spans="1:26" ht="18.75">
      <c r="A559" s="286"/>
      <c r="B559" s="297"/>
      <c r="C559" s="297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4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</row>
    <row r="560" spans="1:26" ht="18.75">
      <c r="A560" s="286"/>
      <c r="B560" s="297"/>
      <c r="C560" s="297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4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</row>
    <row r="561" spans="1:26" ht="18.75">
      <c r="A561" s="286"/>
      <c r="B561" s="297"/>
      <c r="C561" s="297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4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</row>
    <row r="562" spans="1:26" ht="18.75">
      <c r="A562" s="286"/>
      <c r="B562" s="297"/>
      <c r="C562" s="297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4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</row>
    <row r="563" spans="1:26" ht="18.75">
      <c r="A563" s="286"/>
      <c r="B563" s="297"/>
      <c r="C563" s="297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4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</row>
    <row r="564" spans="1:26" ht="18.75">
      <c r="A564" s="286"/>
      <c r="B564" s="297"/>
      <c r="C564" s="297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4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</row>
    <row r="565" spans="1:26" ht="18.75">
      <c r="A565" s="286"/>
      <c r="B565" s="297"/>
      <c r="C565" s="297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4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</row>
    <row r="566" spans="1:26" ht="18.75">
      <c r="A566" s="286"/>
      <c r="B566" s="297"/>
      <c r="C566" s="297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4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</row>
    <row r="567" spans="1:26" ht="18.75">
      <c r="A567" s="286"/>
      <c r="B567" s="297"/>
      <c r="C567" s="297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4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</row>
    <row r="568" spans="1:26" ht="18.75">
      <c r="A568" s="286"/>
      <c r="B568" s="297"/>
      <c r="C568" s="297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4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</row>
    <row r="569" spans="1:26" ht="18.75">
      <c r="A569" s="286"/>
      <c r="B569" s="297"/>
      <c r="C569" s="297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4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</row>
    <row r="570" spans="1:26" ht="18.75">
      <c r="A570" s="286"/>
      <c r="B570" s="297"/>
      <c r="C570" s="297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4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</row>
    <row r="571" spans="1:26" ht="18.75">
      <c r="A571" s="286"/>
      <c r="B571" s="297"/>
      <c r="C571" s="297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4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</row>
    <row r="572" spans="1:26" ht="18.75">
      <c r="A572" s="286"/>
      <c r="B572" s="297"/>
      <c r="C572" s="297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4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</row>
    <row r="573" spans="1:26" ht="18.75">
      <c r="A573" s="286"/>
      <c r="B573" s="297"/>
      <c r="C573" s="297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4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</row>
    <row r="574" spans="1:26" ht="18.75">
      <c r="A574" s="286"/>
      <c r="B574" s="297"/>
      <c r="C574" s="297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4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</row>
    <row r="575" spans="1:26" ht="18.75">
      <c r="A575" s="286"/>
      <c r="B575" s="297"/>
      <c r="C575" s="297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4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</row>
    <row r="576" spans="1:26" ht="18.75">
      <c r="A576" s="286"/>
      <c r="B576" s="297"/>
      <c r="C576" s="297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4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</row>
    <row r="577" spans="1:26" ht="18.75">
      <c r="A577" s="286"/>
      <c r="B577" s="297"/>
      <c r="C577" s="297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4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</row>
    <row r="578" spans="1:26" ht="18.75">
      <c r="A578" s="286"/>
      <c r="B578" s="297"/>
      <c r="C578" s="297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4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</row>
    <row r="579" spans="1:26" ht="18.75">
      <c r="A579" s="286"/>
      <c r="B579" s="297"/>
      <c r="C579" s="297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4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</row>
    <row r="580" spans="1:26" ht="18.75">
      <c r="A580" s="286"/>
      <c r="B580" s="297"/>
      <c r="C580" s="297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4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</row>
    <row r="581" spans="1:26" ht="18.75">
      <c r="A581" s="286"/>
      <c r="B581" s="297"/>
      <c r="C581" s="297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4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</row>
    <row r="582" spans="1:26" ht="18.75">
      <c r="A582" s="286"/>
      <c r="B582" s="297"/>
      <c r="C582" s="297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4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</row>
    <row r="583" spans="1:26" ht="18.75">
      <c r="A583" s="286"/>
      <c r="B583" s="297"/>
      <c r="C583" s="297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4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</row>
    <row r="584" spans="1:26" ht="18.75">
      <c r="A584" s="286"/>
      <c r="B584" s="297"/>
      <c r="C584" s="297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4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</row>
    <row r="585" spans="1:26" ht="18.75">
      <c r="A585" s="286"/>
      <c r="B585" s="297"/>
      <c r="C585" s="297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4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</row>
    <row r="586" spans="1:26" ht="18.75">
      <c r="A586" s="286"/>
      <c r="B586" s="297"/>
      <c r="C586" s="297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4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</row>
    <row r="587" spans="1:26" ht="18.75">
      <c r="A587" s="286"/>
      <c r="B587" s="297"/>
      <c r="C587" s="297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4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</row>
    <row r="588" spans="1:26" ht="18.75">
      <c r="A588" s="286"/>
      <c r="B588" s="297"/>
      <c r="C588" s="297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4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</row>
    <row r="589" spans="1:26" ht="18.75">
      <c r="A589" s="286"/>
      <c r="B589" s="297"/>
      <c r="C589" s="297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4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</row>
    <row r="590" spans="1:26" ht="18.75">
      <c r="A590" s="286"/>
      <c r="B590" s="297"/>
      <c r="C590" s="297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4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</row>
    <row r="591" spans="1:26" ht="18.75">
      <c r="A591" s="286"/>
      <c r="B591" s="297"/>
      <c r="C591" s="297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4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</row>
    <row r="592" spans="1:26" ht="18.75">
      <c r="A592" s="286"/>
      <c r="B592" s="297"/>
      <c r="C592" s="297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4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</row>
    <row r="593" spans="1:26" ht="18.75">
      <c r="A593" s="286"/>
      <c r="B593" s="297"/>
      <c r="C593" s="297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4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</row>
    <row r="594" spans="1:26" ht="18.75">
      <c r="A594" s="286"/>
      <c r="B594" s="297"/>
      <c r="C594" s="297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4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</row>
    <row r="595" spans="1:26" ht="18.75">
      <c r="A595" s="286"/>
      <c r="B595" s="297"/>
      <c r="C595" s="297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4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</row>
    <row r="596" spans="1:26" ht="18.75">
      <c r="A596" s="286"/>
      <c r="B596" s="297"/>
      <c r="C596" s="297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4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</row>
    <row r="597" spans="1:26" ht="18.75">
      <c r="A597" s="286"/>
      <c r="B597" s="297"/>
      <c r="C597" s="297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4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</row>
    <row r="598" spans="1:26" ht="18.75">
      <c r="A598" s="286"/>
      <c r="B598" s="297"/>
      <c r="C598" s="297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4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</row>
    <row r="599" spans="1:26" ht="18.75">
      <c r="A599" s="286"/>
      <c r="B599" s="297"/>
      <c r="C599" s="297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4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</row>
    <row r="600" spans="1:26" ht="18.75">
      <c r="A600" s="286"/>
      <c r="B600" s="297"/>
      <c r="C600" s="297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4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</row>
    <row r="601" spans="1:26" ht="18.75">
      <c r="A601" s="286"/>
      <c r="B601" s="297"/>
      <c r="C601" s="297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4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</row>
    <row r="602" spans="1:26" ht="18.75">
      <c r="A602" s="286"/>
      <c r="B602" s="297"/>
      <c r="C602" s="297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4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</row>
    <row r="603" spans="1:26" ht="18.75">
      <c r="A603" s="286"/>
      <c r="B603" s="297"/>
      <c r="C603" s="297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4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</row>
    <row r="604" spans="1:26" ht="18.75">
      <c r="A604" s="286"/>
      <c r="B604" s="297"/>
      <c r="C604" s="297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4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</row>
    <row r="605" spans="1:26" ht="18.75">
      <c r="A605" s="286"/>
      <c r="B605" s="297"/>
      <c r="C605" s="297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</row>
    <row r="606" spans="1:26" ht="18.75">
      <c r="A606" s="286"/>
      <c r="B606" s="297"/>
      <c r="C606" s="297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4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</row>
    <row r="607" spans="1:26" ht="18.75">
      <c r="A607" s="286"/>
      <c r="B607" s="297"/>
      <c r="C607" s="297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4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</row>
    <row r="608" spans="1:26" ht="18.75">
      <c r="A608" s="286"/>
      <c r="B608" s="297"/>
      <c r="C608" s="297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4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</row>
    <row r="609" spans="1:26" ht="18.75">
      <c r="A609" s="286"/>
      <c r="B609" s="297"/>
      <c r="C609" s="297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4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</row>
    <row r="610" spans="1:26" ht="18.75">
      <c r="A610" s="286"/>
      <c r="B610" s="297"/>
      <c r="C610" s="297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4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</row>
    <row r="611" spans="1:26" ht="18.75">
      <c r="A611" s="286"/>
      <c r="B611" s="297"/>
      <c r="C611" s="297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4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</row>
    <row r="612" spans="1:26" ht="18.75">
      <c r="A612" s="286"/>
      <c r="B612" s="297"/>
      <c r="C612" s="297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4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</row>
    <row r="613" spans="1:26" ht="18.75">
      <c r="A613" s="286"/>
      <c r="B613" s="297"/>
      <c r="C613" s="297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4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</row>
    <row r="614" spans="1:26" ht="18.75">
      <c r="A614" s="286"/>
      <c r="B614" s="297"/>
      <c r="C614" s="297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4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</row>
    <row r="615" spans="1:26" ht="18.75">
      <c r="A615" s="286"/>
      <c r="B615" s="297"/>
      <c r="C615" s="297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4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</row>
    <row r="616" spans="1:26" ht="18.75">
      <c r="A616" s="286"/>
      <c r="B616" s="297"/>
      <c r="C616" s="297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4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</row>
    <row r="617" spans="1:26" ht="18.75">
      <c r="A617" s="286"/>
      <c r="B617" s="297"/>
      <c r="C617" s="297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4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</row>
    <row r="618" spans="1:26" ht="18.75">
      <c r="A618" s="286"/>
      <c r="B618" s="297"/>
      <c r="C618" s="297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4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</row>
    <row r="619" spans="1:26" ht="18.75">
      <c r="A619" s="286"/>
      <c r="B619" s="297"/>
      <c r="C619" s="297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4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</row>
    <row r="620" spans="1:26" ht="18.75">
      <c r="A620" s="286"/>
      <c r="B620" s="297"/>
      <c r="C620" s="297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4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</row>
    <row r="621" spans="1:26" ht="18.75">
      <c r="A621" s="286"/>
      <c r="B621" s="297"/>
      <c r="C621" s="297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4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</row>
    <row r="622" spans="1:26" ht="18.75">
      <c r="A622" s="286"/>
      <c r="B622" s="297"/>
      <c r="C622" s="297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4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</row>
    <row r="623" spans="1:26" ht="18.75">
      <c r="A623" s="286"/>
      <c r="B623" s="297"/>
      <c r="C623" s="297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4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</row>
    <row r="624" spans="1:26" ht="18.75">
      <c r="A624" s="286"/>
      <c r="B624" s="297"/>
      <c r="C624" s="297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4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</row>
    <row r="625" spans="1:26" ht="18.75">
      <c r="A625" s="286"/>
      <c r="B625" s="297"/>
      <c r="C625" s="297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4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</row>
    <row r="626" spans="1:26" ht="18.75">
      <c r="A626" s="286"/>
      <c r="B626" s="297"/>
      <c r="C626" s="297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4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</row>
    <row r="627" spans="1:26" ht="18.75">
      <c r="A627" s="286"/>
      <c r="B627" s="297"/>
      <c r="C627" s="297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4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</row>
    <row r="628" spans="1:26" ht="18.75">
      <c r="A628" s="286"/>
      <c r="B628" s="297"/>
      <c r="C628" s="297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</row>
    <row r="629" spans="1:26" ht="18.75">
      <c r="A629" s="286"/>
      <c r="B629" s="297"/>
      <c r="C629" s="297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4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</row>
    <row r="630" spans="1:26" ht="18.75">
      <c r="A630" s="286"/>
      <c r="B630" s="297"/>
      <c r="C630" s="297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4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</row>
    <row r="631" spans="1:26" ht="18.75">
      <c r="A631" s="286"/>
      <c r="B631" s="297"/>
      <c r="C631" s="297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4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</row>
    <row r="632" spans="1:26" ht="18.75">
      <c r="A632" s="286"/>
      <c r="B632" s="297"/>
      <c r="C632" s="297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4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</row>
    <row r="633" spans="1:26" ht="18.75">
      <c r="A633" s="286"/>
      <c r="B633" s="297"/>
      <c r="C633" s="297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4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</row>
    <row r="634" spans="1:26" ht="18.75">
      <c r="A634" s="286"/>
      <c r="B634" s="297"/>
      <c r="C634" s="297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4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</row>
    <row r="635" spans="1:26" ht="18.75">
      <c r="A635" s="286"/>
      <c r="B635" s="297"/>
      <c r="C635" s="297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4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</row>
    <row r="636" spans="1:26" ht="18.75">
      <c r="A636" s="286"/>
      <c r="B636" s="297"/>
      <c r="C636" s="297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4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</row>
    <row r="637" spans="1:26" ht="18.75">
      <c r="A637" s="286"/>
      <c r="B637" s="297"/>
      <c r="C637" s="297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4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</row>
    <row r="638" spans="1:26" ht="18.75">
      <c r="A638" s="286"/>
      <c r="B638" s="297"/>
      <c r="C638" s="297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4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</row>
    <row r="639" spans="1:26" ht="18.75">
      <c r="A639" s="286"/>
      <c r="B639" s="297"/>
      <c r="C639" s="297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4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</row>
    <row r="640" spans="1:26" ht="18.75">
      <c r="A640" s="286"/>
      <c r="B640" s="297"/>
      <c r="C640" s="297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</row>
    <row r="641" spans="1:26" ht="18.75">
      <c r="A641" s="286"/>
      <c r="B641" s="297"/>
      <c r="C641" s="297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4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</row>
    <row r="642" spans="1:26" ht="18.75">
      <c r="A642" s="286"/>
      <c r="B642" s="297"/>
      <c r="C642" s="297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4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</row>
    <row r="643" spans="1:26" ht="18.75">
      <c r="A643" s="286"/>
      <c r="B643" s="297"/>
      <c r="C643" s="297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4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</row>
    <row r="644" spans="1:26" ht="18.75">
      <c r="A644" s="286"/>
      <c r="B644" s="297"/>
      <c r="C644" s="297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4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</row>
    <row r="645" spans="1:26" ht="18.75">
      <c r="A645" s="286"/>
      <c r="B645" s="297"/>
      <c r="C645" s="297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4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</row>
    <row r="646" spans="1:26" ht="18.75">
      <c r="A646" s="286"/>
      <c r="B646" s="297"/>
      <c r="C646" s="297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4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</row>
    <row r="647" spans="1:26" ht="18.75">
      <c r="A647" s="286"/>
      <c r="B647" s="297"/>
      <c r="C647" s="297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4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</row>
    <row r="648" spans="1:26" ht="18.75">
      <c r="A648" s="286"/>
      <c r="B648" s="297"/>
      <c r="C648" s="297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4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</row>
    <row r="649" spans="1:26" ht="18.75">
      <c r="A649" s="286"/>
      <c r="B649" s="297"/>
      <c r="C649" s="297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4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</row>
    <row r="650" spans="1:26" ht="18.75">
      <c r="A650" s="286"/>
      <c r="B650" s="297"/>
      <c r="C650" s="297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4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</row>
    <row r="651" spans="1:26" ht="18.75">
      <c r="A651" s="286"/>
      <c r="B651" s="297"/>
      <c r="C651" s="297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4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</row>
    <row r="652" spans="1:26" ht="18.75">
      <c r="A652" s="286"/>
      <c r="B652" s="297"/>
      <c r="C652" s="297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4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</row>
    <row r="653" spans="1:26" ht="18.75">
      <c r="A653" s="286"/>
      <c r="B653" s="297"/>
      <c r="C653" s="297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4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</row>
    <row r="654" spans="1:26" ht="18.75">
      <c r="A654" s="286"/>
      <c r="B654" s="297"/>
      <c r="C654" s="297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4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</row>
    <row r="655" spans="1:26" ht="18.75">
      <c r="A655" s="286"/>
      <c r="B655" s="297"/>
      <c r="C655" s="297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4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</row>
    <row r="656" spans="1:26" ht="18.75">
      <c r="A656" s="286"/>
      <c r="B656" s="297"/>
      <c r="C656" s="297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4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</row>
    <row r="657" spans="1:26" ht="18.75">
      <c r="A657" s="286"/>
      <c r="B657" s="297"/>
      <c r="C657" s="297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4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</row>
    <row r="658" spans="1:26" ht="18.75">
      <c r="A658" s="286"/>
      <c r="B658" s="297"/>
      <c r="C658" s="297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4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</row>
    <row r="659" spans="1:26" ht="18.75">
      <c r="A659" s="286"/>
      <c r="B659" s="297"/>
      <c r="C659" s="297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4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</row>
    <row r="660" spans="1:26" ht="18.75">
      <c r="A660" s="286"/>
      <c r="B660" s="297"/>
      <c r="C660" s="297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4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</row>
    <row r="661" spans="1:26" ht="18.75">
      <c r="A661" s="286"/>
      <c r="B661" s="297"/>
      <c r="C661" s="297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4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</row>
    <row r="662" spans="1:26" ht="18.75">
      <c r="A662" s="286"/>
      <c r="B662" s="297"/>
      <c r="C662" s="297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4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</row>
    <row r="663" spans="1:26" ht="18.75">
      <c r="A663" s="286"/>
      <c r="B663" s="297"/>
      <c r="C663" s="297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4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</row>
    <row r="664" spans="1:26" ht="18.75">
      <c r="A664" s="286"/>
      <c r="B664" s="297"/>
      <c r="C664" s="297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4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</row>
    <row r="665" spans="1:26" ht="18.75">
      <c r="A665" s="286"/>
      <c r="B665" s="297"/>
      <c r="C665" s="297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4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</row>
    <row r="666" spans="1:26" ht="18.75">
      <c r="A666" s="286"/>
      <c r="B666" s="297"/>
      <c r="C666" s="297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4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</row>
    <row r="667" spans="1:26" ht="18.75">
      <c r="A667" s="286"/>
      <c r="B667" s="297"/>
      <c r="C667" s="297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4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</row>
    <row r="668" spans="1:26" ht="18.75">
      <c r="A668" s="286"/>
      <c r="B668" s="297"/>
      <c r="C668" s="297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4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</row>
    <row r="669" spans="1:26" ht="18.75">
      <c r="A669" s="286"/>
      <c r="B669" s="297"/>
      <c r="C669" s="297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4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</row>
    <row r="670" spans="1:26" ht="18.75">
      <c r="A670" s="286"/>
      <c r="B670" s="297"/>
      <c r="C670" s="297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4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</row>
    <row r="671" spans="1:26" ht="18.75">
      <c r="A671" s="286"/>
      <c r="B671" s="297"/>
      <c r="C671" s="297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4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</row>
    <row r="672" spans="1:26" ht="18.75">
      <c r="A672" s="286"/>
      <c r="B672" s="297"/>
      <c r="C672" s="297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4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</row>
    <row r="673" spans="1:26" ht="18.75">
      <c r="A673" s="286"/>
      <c r="B673" s="297"/>
      <c r="C673" s="297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4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</row>
    <row r="674" spans="1:26" ht="18.75">
      <c r="A674" s="286"/>
      <c r="B674" s="297"/>
      <c r="C674" s="297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</row>
    <row r="675" spans="1:26" ht="18.75">
      <c r="A675" s="286"/>
      <c r="B675" s="297"/>
      <c r="C675" s="297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4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</row>
    <row r="676" spans="1:26" ht="18.75">
      <c r="A676" s="286"/>
      <c r="B676" s="297"/>
      <c r="C676" s="297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4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</row>
    <row r="677" spans="1:26" ht="18.75">
      <c r="A677" s="286"/>
      <c r="B677" s="297"/>
      <c r="C677" s="297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4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</row>
    <row r="678" spans="1:26" ht="18.75">
      <c r="A678" s="286"/>
      <c r="B678" s="297"/>
      <c r="C678" s="297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4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</row>
    <row r="679" spans="1:26" ht="18.75">
      <c r="A679" s="286"/>
      <c r="B679" s="297"/>
      <c r="C679" s="297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4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</row>
    <row r="680" spans="1:26" ht="18.75">
      <c r="A680" s="286"/>
      <c r="B680" s="297"/>
      <c r="C680" s="297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4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</row>
    <row r="681" spans="1:26" ht="18.75">
      <c r="A681" s="286"/>
      <c r="B681" s="297"/>
      <c r="C681" s="297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4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</row>
    <row r="682" spans="1:26" ht="18.75">
      <c r="A682" s="286"/>
      <c r="B682" s="297"/>
      <c r="C682" s="297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4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</row>
    <row r="683" spans="1:26" ht="18.75">
      <c r="A683" s="286"/>
      <c r="B683" s="297"/>
      <c r="C683" s="297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4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</row>
    <row r="684" spans="1:26" ht="18.75">
      <c r="A684" s="286"/>
      <c r="B684" s="297"/>
      <c r="C684" s="297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4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</row>
    <row r="685" spans="1:26" ht="18.75">
      <c r="A685" s="286"/>
      <c r="B685" s="297"/>
      <c r="C685" s="297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4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</row>
    <row r="686" spans="1:26" ht="18.75">
      <c r="A686" s="286"/>
      <c r="B686" s="297"/>
      <c r="C686" s="297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4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</row>
    <row r="687" spans="1:26" ht="18.75">
      <c r="A687" s="286"/>
      <c r="B687" s="297"/>
      <c r="C687" s="297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4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</row>
    <row r="688" spans="1:26" ht="18.75">
      <c r="A688" s="286"/>
      <c r="B688" s="297"/>
      <c r="C688" s="297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4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</row>
    <row r="689" spans="1:26" ht="18.75">
      <c r="A689" s="286"/>
      <c r="B689" s="297"/>
      <c r="C689" s="297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4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</row>
    <row r="690" spans="1:26" ht="18.75">
      <c r="A690" s="286"/>
      <c r="B690" s="297"/>
      <c r="C690" s="297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4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</row>
    <row r="691" spans="1:26" ht="18.75">
      <c r="A691" s="286"/>
      <c r="B691" s="297"/>
      <c r="C691" s="297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4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</row>
    <row r="692" spans="1:26" ht="18.75">
      <c r="A692" s="286"/>
      <c r="B692" s="297"/>
      <c r="C692" s="297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4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</row>
    <row r="693" spans="1:26" ht="18.75">
      <c r="A693" s="286"/>
      <c r="B693" s="297"/>
      <c r="C693" s="297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4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</row>
    <row r="694" spans="1:26" ht="18.75">
      <c r="A694" s="286"/>
      <c r="B694" s="297"/>
      <c r="C694" s="297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4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</row>
    <row r="695" spans="1:26" ht="18.75">
      <c r="A695" s="286"/>
      <c r="B695" s="297"/>
      <c r="C695" s="297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4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</row>
    <row r="696" spans="1:26" ht="18.75">
      <c r="A696" s="286"/>
      <c r="B696" s="297"/>
      <c r="C696" s="297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4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</row>
    <row r="697" spans="1:26" ht="18.75">
      <c r="A697" s="286"/>
      <c r="B697" s="297"/>
      <c r="C697" s="297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</row>
    <row r="698" spans="1:26" ht="18.75">
      <c r="A698" s="286"/>
      <c r="B698" s="297"/>
      <c r="C698" s="297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4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</row>
    <row r="699" spans="1:26" ht="18.75">
      <c r="A699" s="286"/>
      <c r="B699" s="297"/>
      <c r="C699" s="297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4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</row>
    <row r="700" spans="1:26" ht="18.75">
      <c r="A700" s="286"/>
      <c r="B700" s="297"/>
      <c r="C700" s="297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4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</row>
    <row r="701" spans="1:26" ht="18.75">
      <c r="A701" s="286"/>
      <c r="B701" s="297"/>
      <c r="C701" s="297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4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</row>
    <row r="702" spans="1:26" ht="18.75">
      <c r="A702" s="286"/>
      <c r="B702" s="297"/>
      <c r="C702" s="297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4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</row>
    <row r="703" spans="1:26" ht="18.75">
      <c r="A703" s="286"/>
      <c r="B703" s="297"/>
      <c r="C703" s="297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4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</row>
    <row r="704" spans="1:26" ht="18.75">
      <c r="A704" s="286"/>
      <c r="B704" s="297"/>
      <c r="C704" s="297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4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</row>
    <row r="705" spans="1:26" ht="18.75">
      <c r="A705" s="286"/>
      <c r="B705" s="297"/>
      <c r="C705" s="297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4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</row>
    <row r="706" spans="1:26" ht="18.75">
      <c r="A706" s="286"/>
      <c r="B706" s="297"/>
      <c r="C706" s="297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4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</row>
    <row r="707" spans="1:26" ht="18.75">
      <c r="A707" s="286"/>
      <c r="B707" s="297"/>
      <c r="C707" s="297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4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</row>
    <row r="708" spans="1:26" ht="18.75">
      <c r="A708" s="286"/>
      <c r="B708" s="297"/>
      <c r="C708" s="297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4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</row>
    <row r="709" spans="1:26" ht="18.75">
      <c r="A709" s="286"/>
      <c r="B709" s="297"/>
      <c r="C709" s="297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</row>
    <row r="710" spans="1:26" ht="18.75">
      <c r="A710" s="286"/>
      <c r="B710" s="297"/>
      <c r="C710" s="297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4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</row>
    <row r="711" spans="1:26" ht="18.75">
      <c r="A711" s="286"/>
      <c r="B711" s="297"/>
      <c r="C711" s="297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4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</row>
    <row r="712" spans="1:26" ht="18.75">
      <c r="A712" s="286"/>
      <c r="B712" s="297"/>
      <c r="C712" s="297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4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</row>
    <row r="713" spans="1:26" ht="18.75">
      <c r="A713" s="286"/>
      <c r="B713" s="297"/>
      <c r="C713" s="297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4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</row>
    <row r="714" spans="1:26" ht="18.75">
      <c r="A714" s="286"/>
      <c r="B714" s="297"/>
      <c r="C714" s="297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4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</row>
    <row r="715" spans="1:26" ht="18.75">
      <c r="A715" s="286"/>
      <c r="B715" s="297"/>
      <c r="C715" s="297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4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</row>
    <row r="716" spans="1:26" ht="18.75">
      <c r="A716" s="286"/>
      <c r="B716" s="297"/>
      <c r="C716" s="297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4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</row>
    <row r="717" spans="1:26" ht="18.75">
      <c r="A717" s="286"/>
      <c r="B717" s="297"/>
      <c r="C717" s="297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4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</row>
    <row r="718" spans="1:26" ht="18.75">
      <c r="A718" s="286"/>
      <c r="B718" s="297"/>
      <c r="C718" s="297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4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</row>
    <row r="719" spans="1:26" ht="18.75">
      <c r="A719" s="286"/>
      <c r="B719" s="297"/>
      <c r="C719" s="297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4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</row>
    <row r="720" spans="1:26" ht="18.75">
      <c r="A720" s="286"/>
      <c r="B720" s="297"/>
      <c r="C720" s="297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4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</row>
    <row r="721" spans="1:26" ht="18.75">
      <c r="A721" s="286"/>
      <c r="B721" s="297"/>
      <c r="C721" s="297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4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</row>
    <row r="722" spans="1:26" ht="18.75">
      <c r="A722" s="286"/>
      <c r="B722" s="297"/>
      <c r="C722" s="297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4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</row>
    <row r="723" spans="1:26" ht="18.75">
      <c r="A723" s="286"/>
      <c r="B723" s="297"/>
      <c r="C723" s="297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4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</row>
    <row r="724" spans="1:26" ht="18.75">
      <c r="A724" s="286"/>
      <c r="B724" s="297"/>
      <c r="C724" s="297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4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</row>
    <row r="725" spans="1:26" ht="18.75">
      <c r="A725" s="286"/>
      <c r="B725" s="297"/>
      <c r="C725" s="297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4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</row>
    <row r="726" spans="1:26" ht="18.75">
      <c r="A726" s="286"/>
      <c r="B726" s="297"/>
      <c r="C726" s="297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4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</row>
    <row r="727" spans="1:26" ht="18.75">
      <c r="A727" s="286"/>
      <c r="B727" s="297"/>
      <c r="C727" s="297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4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</row>
    <row r="728" spans="1:26" ht="18.75">
      <c r="A728" s="286"/>
      <c r="B728" s="297"/>
      <c r="C728" s="297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4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</row>
    <row r="729" spans="1:26" ht="18.75">
      <c r="A729" s="286"/>
      <c r="B729" s="297"/>
      <c r="C729" s="297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4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</row>
    <row r="730" spans="1:26" ht="18.75">
      <c r="A730" s="286"/>
      <c r="B730" s="297"/>
      <c r="C730" s="297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4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</row>
    <row r="731" spans="1:26" ht="18.75">
      <c r="A731" s="286"/>
      <c r="B731" s="297"/>
      <c r="C731" s="297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4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</row>
    <row r="732" spans="1:26" ht="18.75">
      <c r="A732" s="286"/>
      <c r="B732" s="297"/>
      <c r="C732" s="297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4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</row>
    <row r="733" spans="1:26" ht="18.75">
      <c r="A733" s="286"/>
      <c r="B733" s="297"/>
      <c r="C733" s="297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4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</row>
    <row r="734" spans="1:26" ht="18.75">
      <c r="A734" s="286"/>
      <c r="B734" s="297"/>
      <c r="C734" s="297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4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</row>
    <row r="735" spans="1:26" ht="18.75">
      <c r="A735" s="286"/>
      <c r="B735" s="297"/>
      <c r="C735" s="297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4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</row>
    <row r="736" spans="1:26" ht="18.75">
      <c r="A736" s="286"/>
      <c r="B736" s="297"/>
      <c r="C736" s="297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4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</row>
    <row r="737" spans="1:26" ht="18.75">
      <c r="A737" s="286"/>
      <c r="B737" s="297"/>
      <c r="C737" s="297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4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</row>
    <row r="738" spans="1:26" ht="18.75">
      <c r="A738" s="286"/>
      <c r="B738" s="297"/>
      <c r="C738" s="297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4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</row>
    <row r="739" spans="1:26" ht="18.75">
      <c r="A739" s="286"/>
      <c r="B739" s="297"/>
      <c r="C739" s="297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4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</row>
    <row r="740" spans="1:26" ht="18.75">
      <c r="A740" s="286"/>
      <c r="B740" s="297"/>
      <c r="C740" s="297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4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</row>
    <row r="741" spans="1:26" ht="18.75">
      <c r="A741" s="286"/>
      <c r="B741" s="297"/>
      <c r="C741" s="297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</row>
    <row r="742" spans="1:26" ht="18.75">
      <c r="A742" s="286"/>
      <c r="B742" s="297"/>
      <c r="C742" s="297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4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</row>
    <row r="743" spans="1:26" ht="18.75">
      <c r="A743" s="286"/>
      <c r="B743" s="297"/>
      <c r="C743" s="297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4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</row>
    <row r="744" spans="1:26" ht="18.75">
      <c r="A744" s="286"/>
      <c r="B744" s="297"/>
      <c r="C744" s="297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4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</row>
    <row r="745" spans="1:26" ht="18.75">
      <c r="A745" s="286"/>
      <c r="B745" s="297"/>
      <c r="C745" s="297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4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</row>
    <row r="746" spans="1:26" ht="18.75">
      <c r="A746" s="286"/>
      <c r="B746" s="297"/>
      <c r="C746" s="297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4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</row>
    <row r="747" spans="1:26" ht="18.75">
      <c r="A747" s="286"/>
      <c r="B747" s="297"/>
      <c r="C747" s="297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4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</row>
    <row r="748" spans="1:26" ht="18.75">
      <c r="A748" s="286"/>
      <c r="B748" s="297"/>
      <c r="C748" s="297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4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</row>
    <row r="749" spans="1:26" ht="18.75">
      <c r="A749" s="286"/>
      <c r="B749" s="297"/>
      <c r="C749" s="297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4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</row>
    <row r="750" spans="1:26" ht="18.75">
      <c r="A750" s="286"/>
      <c r="B750" s="297"/>
      <c r="C750" s="297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4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</row>
    <row r="751" spans="1:26" ht="18.75">
      <c r="A751" s="286"/>
      <c r="B751" s="297"/>
      <c r="C751" s="297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4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</row>
    <row r="752" spans="1:26" ht="18.75">
      <c r="A752" s="286"/>
      <c r="B752" s="297"/>
      <c r="C752" s="297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4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</row>
    <row r="753" spans="1:26" ht="18.75">
      <c r="A753" s="286"/>
      <c r="B753" s="297"/>
      <c r="C753" s="297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4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</row>
    <row r="754" spans="1:26" ht="18.75">
      <c r="A754" s="286"/>
      <c r="B754" s="297"/>
      <c r="C754" s="297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4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</row>
    <row r="755" spans="1:26" ht="18.75">
      <c r="A755" s="286"/>
      <c r="B755" s="297"/>
      <c r="C755" s="297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4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</row>
    <row r="756" spans="1:26" ht="18.75">
      <c r="A756" s="286"/>
      <c r="B756" s="297"/>
      <c r="C756" s="297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4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</row>
    <row r="757" spans="1:26" ht="18.75">
      <c r="A757" s="286"/>
      <c r="B757" s="297"/>
      <c r="C757" s="297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4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</row>
    <row r="758" spans="1:26" ht="18.75">
      <c r="A758" s="286"/>
      <c r="B758" s="297"/>
      <c r="C758" s="297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4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</row>
    <row r="759" spans="1:26" ht="18.75">
      <c r="A759" s="286"/>
      <c r="B759" s="297"/>
      <c r="C759" s="297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4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</row>
    <row r="760" spans="1:26" ht="18.75">
      <c r="A760" s="286"/>
      <c r="B760" s="297"/>
      <c r="C760" s="297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4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</row>
    <row r="761" spans="1:26" ht="18.75">
      <c r="A761" s="286"/>
      <c r="B761" s="297"/>
      <c r="C761" s="297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4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</row>
    <row r="762" spans="1:26" ht="18.75">
      <c r="A762" s="286"/>
      <c r="B762" s="297"/>
      <c r="C762" s="297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4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</row>
    <row r="763" spans="1:26" ht="18.75">
      <c r="A763" s="286"/>
      <c r="B763" s="297"/>
      <c r="C763" s="297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4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</row>
    <row r="764" spans="1:26" ht="18.75">
      <c r="A764" s="286"/>
      <c r="B764" s="297"/>
      <c r="C764" s="297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</row>
    <row r="765" spans="1:26" ht="18.75">
      <c r="A765" s="286"/>
      <c r="B765" s="297"/>
      <c r="C765" s="297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4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</row>
    <row r="766" spans="1:26" ht="18.75">
      <c r="A766" s="286"/>
      <c r="B766" s="297"/>
      <c r="C766" s="297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4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</row>
    <row r="767" spans="1:26" ht="18.75">
      <c r="A767" s="286"/>
      <c r="B767" s="297"/>
      <c r="C767" s="297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4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</row>
    <row r="768" spans="1:26" ht="18.75">
      <c r="A768" s="286"/>
      <c r="B768" s="297"/>
      <c r="C768" s="297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4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</row>
    <row r="769" spans="1:26" ht="18.75">
      <c r="A769" s="286"/>
      <c r="B769" s="297"/>
      <c r="C769" s="297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4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</row>
    <row r="770" spans="1:26" ht="18.75">
      <c r="A770" s="286"/>
      <c r="B770" s="297"/>
      <c r="C770" s="297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4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</row>
    <row r="771" spans="1:26" ht="18.75">
      <c r="A771" s="286"/>
      <c r="B771" s="297"/>
      <c r="C771" s="297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4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</row>
    <row r="772" spans="1:26" ht="18.75">
      <c r="A772" s="286"/>
      <c r="B772" s="297"/>
      <c r="C772" s="297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4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</row>
    <row r="773" spans="1:26" ht="18.75">
      <c r="A773" s="286"/>
      <c r="B773" s="297"/>
      <c r="C773" s="297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4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</row>
    <row r="774" spans="1:26" ht="18.75">
      <c r="A774" s="286"/>
      <c r="B774" s="297"/>
      <c r="C774" s="297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4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</row>
    <row r="775" spans="1:26" ht="18.75">
      <c r="A775" s="286"/>
      <c r="B775" s="297"/>
      <c r="C775" s="297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4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</row>
    <row r="776" spans="1:26" ht="18.75">
      <c r="A776" s="286"/>
      <c r="B776" s="297"/>
      <c r="C776" s="297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</row>
    <row r="777" spans="1:26" ht="18.75">
      <c r="A777" s="286"/>
      <c r="B777" s="297"/>
      <c r="C777" s="297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4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</row>
    <row r="778" spans="1:26" ht="18.75">
      <c r="A778" s="286"/>
      <c r="B778" s="297"/>
      <c r="C778" s="297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4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</row>
    <row r="779" spans="1:26" ht="18.75">
      <c r="A779" s="286"/>
      <c r="B779" s="297"/>
      <c r="C779" s="297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4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</row>
    <row r="780" spans="1:26" ht="18.75">
      <c r="A780" s="286"/>
      <c r="B780" s="297"/>
      <c r="C780" s="297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4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</row>
    <row r="781" spans="1:26" ht="18.75">
      <c r="A781" s="286"/>
      <c r="B781" s="297"/>
      <c r="C781" s="297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4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</row>
    <row r="782" spans="1:26" ht="18.75">
      <c r="A782" s="286"/>
      <c r="B782" s="297"/>
      <c r="C782" s="297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4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</row>
    <row r="783" spans="1:26" ht="18.75">
      <c r="A783" s="286"/>
      <c r="B783" s="297"/>
      <c r="C783" s="297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4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</row>
    <row r="784" spans="1:26" ht="18.75">
      <c r="A784" s="286"/>
      <c r="B784" s="297"/>
      <c r="C784" s="297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4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</row>
    <row r="785" spans="1:26" ht="18.75">
      <c r="A785" s="286"/>
      <c r="B785" s="297"/>
      <c r="C785" s="297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4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</row>
    <row r="786" spans="1:26" ht="18.75">
      <c r="A786" s="286"/>
      <c r="B786" s="297"/>
      <c r="C786" s="297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4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</row>
    <row r="787" spans="1:26" ht="18.75">
      <c r="A787" s="286"/>
      <c r="B787" s="297"/>
      <c r="C787" s="297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4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</row>
    <row r="788" spans="1:26" ht="18.75">
      <c r="A788" s="286"/>
      <c r="B788" s="297"/>
      <c r="C788" s="297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4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</row>
    <row r="789" spans="1:26" ht="18.75">
      <c r="A789" s="286"/>
      <c r="B789" s="297"/>
      <c r="C789" s="297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4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</row>
    <row r="790" spans="1:26" ht="18.75">
      <c r="A790" s="286"/>
      <c r="B790" s="297"/>
      <c r="C790" s="297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4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</row>
    <row r="791" spans="1:26" ht="18.75">
      <c r="A791" s="286"/>
      <c r="B791" s="297"/>
      <c r="C791" s="297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4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</row>
    <row r="792" spans="1:26" ht="18.75">
      <c r="A792" s="286"/>
      <c r="B792" s="297"/>
      <c r="C792" s="297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4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</row>
    <row r="793" spans="1:26" ht="18.75">
      <c r="A793" s="286"/>
      <c r="B793" s="297"/>
      <c r="C793" s="297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4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</row>
    <row r="794" spans="1:26" ht="18.75">
      <c r="A794" s="286"/>
      <c r="B794" s="297"/>
      <c r="C794" s="297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4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</row>
    <row r="795" spans="1:26" ht="18.75">
      <c r="A795" s="286"/>
      <c r="B795" s="297"/>
      <c r="C795" s="297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4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</row>
    <row r="796" spans="1:26" ht="18.75">
      <c r="A796" s="286"/>
      <c r="B796" s="297"/>
      <c r="C796" s="297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4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</row>
    <row r="797" spans="1:26" ht="18.75">
      <c r="A797" s="286"/>
      <c r="B797" s="297"/>
      <c r="C797" s="297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4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</row>
    <row r="798" spans="1:26" ht="18.75">
      <c r="A798" s="286"/>
      <c r="B798" s="297"/>
      <c r="C798" s="297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4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</row>
    <row r="799" spans="1:26" ht="18.75">
      <c r="A799" s="286"/>
      <c r="B799" s="297"/>
      <c r="C799" s="297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4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</row>
    <row r="800" spans="1:26" ht="18.75">
      <c r="A800" s="286"/>
      <c r="B800" s="297"/>
      <c r="C800" s="297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4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</row>
    <row r="801" spans="1:26" ht="18.75">
      <c r="A801" s="286"/>
      <c r="B801" s="297"/>
      <c r="C801" s="297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4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</row>
    <row r="802" spans="1:26" ht="18.75">
      <c r="A802" s="286"/>
      <c r="B802" s="297"/>
      <c r="C802" s="297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4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</row>
    <row r="803" spans="1:26" ht="18.75">
      <c r="A803" s="286"/>
      <c r="B803" s="297"/>
      <c r="C803" s="297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4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</row>
    <row r="804" spans="1:26" ht="18.75">
      <c r="A804" s="286"/>
      <c r="B804" s="297"/>
      <c r="C804" s="297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4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</row>
    <row r="805" spans="1:26" ht="18.75">
      <c r="A805" s="286"/>
      <c r="B805" s="297"/>
      <c r="C805" s="297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4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</row>
    <row r="806" spans="1:26" ht="18.75">
      <c r="A806" s="286"/>
      <c r="B806" s="297"/>
      <c r="C806" s="297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4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</row>
    <row r="807" spans="1:26" ht="18.75">
      <c r="A807" s="286"/>
      <c r="B807" s="297"/>
      <c r="C807" s="297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4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</row>
    <row r="808" spans="1:26" ht="18.75">
      <c r="A808" s="286"/>
      <c r="B808" s="297"/>
      <c r="C808" s="297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4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</row>
    <row r="809" spans="1:26" ht="18.75">
      <c r="A809" s="286"/>
      <c r="B809" s="297"/>
      <c r="C809" s="297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4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</row>
    <row r="810" spans="1:26" ht="18.75">
      <c r="A810" s="286"/>
      <c r="B810" s="297"/>
      <c r="C810" s="297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4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</row>
    <row r="811" spans="1:26" ht="18.75">
      <c r="A811" s="286"/>
      <c r="B811" s="297"/>
      <c r="C811" s="297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4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</row>
    <row r="812" spans="1:26" ht="18.75">
      <c r="A812" s="286"/>
      <c r="B812" s="297"/>
      <c r="C812" s="297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4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</row>
    <row r="813" spans="1:26" ht="18.75">
      <c r="A813" s="286"/>
      <c r="B813" s="297"/>
      <c r="C813" s="297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4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</row>
    <row r="814" spans="1:26" ht="18.75">
      <c r="A814" s="286"/>
      <c r="B814" s="297"/>
      <c r="C814" s="297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4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</row>
    <row r="815" spans="1:26" ht="18.75">
      <c r="A815" s="286"/>
      <c r="B815" s="297"/>
      <c r="C815" s="297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4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</row>
    <row r="816" spans="1:26" ht="18.75">
      <c r="A816" s="286"/>
      <c r="B816" s="297"/>
      <c r="C816" s="297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4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</row>
    <row r="817" spans="1:26" ht="18.75">
      <c r="A817" s="286"/>
      <c r="B817" s="297"/>
      <c r="C817" s="297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4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</row>
    <row r="818" spans="1:26" ht="18.75">
      <c r="A818" s="286"/>
      <c r="B818" s="297"/>
      <c r="C818" s="297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4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</row>
    <row r="819" spans="1:26" ht="18.75">
      <c r="A819" s="286"/>
      <c r="B819" s="297"/>
      <c r="C819" s="297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4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</row>
    <row r="820" spans="1:26" ht="18.75">
      <c r="A820" s="286"/>
      <c r="B820" s="297"/>
      <c r="C820" s="297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4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</row>
    <row r="821" spans="1:26" ht="18.75">
      <c r="A821" s="286"/>
      <c r="B821" s="297"/>
      <c r="C821" s="297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4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</row>
    <row r="822" spans="1:26" ht="18.75">
      <c r="A822" s="286"/>
      <c r="B822" s="297"/>
      <c r="C822" s="297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4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</row>
    <row r="823" spans="1:26" ht="18.75">
      <c r="A823" s="286"/>
      <c r="B823" s="297"/>
      <c r="C823" s="297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4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</row>
    <row r="824" spans="1:26" ht="18.75">
      <c r="A824" s="286"/>
      <c r="B824" s="297"/>
      <c r="C824" s="297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4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</row>
    <row r="825" spans="1:26" ht="18.75">
      <c r="A825" s="286"/>
      <c r="B825" s="297"/>
      <c r="C825" s="297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4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</row>
    <row r="826" spans="1:26" ht="18.75">
      <c r="A826" s="286"/>
      <c r="B826" s="297"/>
      <c r="C826" s="297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4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</row>
    <row r="827" spans="1:26" ht="18.75">
      <c r="A827" s="286"/>
      <c r="B827" s="297"/>
      <c r="C827" s="297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4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</row>
    <row r="828" spans="1:26" ht="18.75">
      <c r="A828" s="286"/>
      <c r="B828" s="297"/>
      <c r="C828" s="297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4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</row>
    <row r="829" spans="1:26" ht="18.75">
      <c r="A829" s="286"/>
      <c r="B829" s="297"/>
      <c r="C829" s="297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4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</row>
    <row r="830" spans="1:26" ht="18.75">
      <c r="A830" s="286"/>
      <c r="B830" s="297"/>
      <c r="C830" s="297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4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</row>
    <row r="831" spans="1:26" ht="18.75">
      <c r="A831" s="286"/>
      <c r="B831" s="297"/>
      <c r="C831" s="297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4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</row>
    <row r="832" spans="1:26" ht="18.75">
      <c r="A832" s="286"/>
      <c r="B832" s="297"/>
      <c r="C832" s="297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4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</row>
    <row r="833" spans="1:26" ht="18.75">
      <c r="A833" s="286"/>
      <c r="B833" s="297"/>
      <c r="C833" s="297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4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</row>
    <row r="834" spans="1:26" ht="18.75">
      <c r="A834" s="286"/>
      <c r="B834" s="297"/>
      <c r="C834" s="297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4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</row>
    <row r="835" spans="1:26" ht="18.75">
      <c r="A835" s="286"/>
      <c r="B835" s="297"/>
      <c r="C835" s="297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4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</row>
    <row r="836" spans="1:26" ht="18.75">
      <c r="A836" s="286"/>
      <c r="B836" s="297"/>
      <c r="C836" s="297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4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</row>
    <row r="837" spans="1:26" ht="18.75">
      <c r="A837" s="286"/>
      <c r="B837" s="297"/>
      <c r="C837" s="297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4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</row>
    <row r="838" spans="1:26" ht="18.75">
      <c r="A838" s="286"/>
      <c r="B838" s="297"/>
      <c r="C838" s="297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4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</row>
    <row r="839" spans="1:26" ht="18.75">
      <c r="A839" s="286"/>
      <c r="B839" s="297"/>
      <c r="C839" s="297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4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</row>
    <row r="840" spans="1:26" ht="18.75">
      <c r="A840" s="286"/>
      <c r="B840" s="297"/>
      <c r="C840" s="297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4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</row>
    <row r="841" spans="1:26" ht="18.75">
      <c r="A841" s="286"/>
      <c r="B841" s="297"/>
      <c r="C841" s="297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4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</row>
    <row r="842" spans="1:26" ht="18.75">
      <c r="A842" s="286"/>
      <c r="B842" s="297"/>
      <c r="C842" s="297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4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</row>
    <row r="843" spans="1:26" ht="18.75">
      <c r="A843" s="286"/>
      <c r="B843" s="297"/>
      <c r="C843" s="297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4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</row>
    <row r="844" spans="1:26" ht="18.75">
      <c r="A844" s="286"/>
      <c r="B844" s="297"/>
      <c r="C844" s="297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4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</row>
    <row r="845" spans="1:26" ht="18.75">
      <c r="A845" s="286"/>
      <c r="B845" s="297"/>
      <c r="C845" s="297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4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</row>
    <row r="846" spans="1:26" ht="18.75">
      <c r="A846" s="286"/>
      <c r="B846" s="297"/>
      <c r="C846" s="297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4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</row>
    <row r="847" spans="1:26" ht="18.75">
      <c r="A847" s="286"/>
      <c r="B847" s="297"/>
      <c r="C847" s="297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4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</row>
    <row r="848" spans="1:26" ht="18.75">
      <c r="A848" s="286"/>
      <c r="B848" s="297"/>
      <c r="C848" s="297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4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</row>
    <row r="849" spans="1:26" ht="18.75">
      <c r="A849" s="286"/>
      <c r="B849" s="297"/>
      <c r="C849" s="297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4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</row>
    <row r="850" spans="1:26" ht="18.75">
      <c r="A850" s="286"/>
      <c r="B850" s="297"/>
      <c r="C850" s="297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4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</row>
    <row r="851" spans="1:26" ht="18.75">
      <c r="A851" s="286"/>
      <c r="B851" s="297"/>
      <c r="C851" s="297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4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</row>
    <row r="852" spans="1:26" ht="18.75">
      <c r="A852" s="286"/>
      <c r="B852" s="297"/>
      <c r="C852" s="297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4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</row>
    <row r="853" spans="1:26" ht="18.75">
      <c r="A853" s="286"/>
      <c r="B853" s="297"/>
      <c r="C853" s="297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4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</row>
    <row r="854" spans="1:26" ht="18.75">
      <c r="A854" s="286"/>
      <c r="B854" s="297"/>
      <c r="C854" s="297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4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</row>
    <row r="855" spans="1:26" ht="18.75">
      <c r="A855" s="286"/>
      <c r="B855" s="297"/>
      <c r="C855" s="297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4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</row>
    <row r="856" spans="1:26" ht="18.75">
      <c r="A856" s="286"/>
      <c r="B856" s="297"/>
      <c r="C856" s="297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4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</row>
    <row r="857" spans="1:26" ht="18.75">
      <c r="A857" s="286"/>
      <c r="B857" s="297"/>
      <c r="C857" s="297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4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</row>
    <row r="858" spans="1:26" ht="18.75">
      <c r="A858" s="286"/>
      <c r="B858" s="297"/>
      <c r="C858" s="297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4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</row>
    <row r="859" spans="1:26" ht="18.75">
      <c r="A859" s="286"/>
      <c r="B859" s="297"/>
      <c r="C859" s="297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4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</row>
    <row r="860" spans="1:26" ht="18.75">
      <c r="A860" s="286"/>
      <c r="B860" s="297"/>
      <c r="C860" s="297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4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</row>
    <row r="861" spans="1:26" ht="18.75">
      <c r="A861" s="286"/>
      <c r="B861" s="297"/>
      <c r="C861" s="297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4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</row>
    <row r="862" spans="1:26" ht="18.75">
      <c r="A862" s="286"/>
      <c r="B862" s="297"/>
      <c r="C862" s="297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4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</row>
    <row r="863" spans="1:26" ht="18.75">
      <c r="A863" s="286"/>
      <c r="B863" s="297"/>
      <c r="C863" s="297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4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</row>
    <row r="864" spans="1:26" ht="18.75">
      <c r="A864" s="286"/>
      <c r="B864" s="297"/>
      <c r="C864" s="297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4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</row>
    <row r="865" spans="1:26" ht="18.75">
      <c r="A865" s="286"/>
      <c r="B865" s="297"/>
      <c r="C865" s="297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4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</row>
    <row r="866" spans="1:26" ht="18.75">
      <c r="A866" s="286"/>
      <c r="B866" s="297"/>
      <c r="C866" s="297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4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</row>
    <row r="867" spans="1:26" ht="18.75">
      <c r="A867" s="286"/>
      <c r="B867" s="297"/>
      <c r="C867" s="297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4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</row>
    <row r="868" spans="1:26" ht="18.75">
      <c r="A868" s="286"/>
      <c r="B868" s="297"/>
      <c r="C868" s="297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4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</row>
    <row r="869" spans="1:26" ht="18.75">
      <c r="A869" s="286"/>
      <c r="B869" s="297"/>
      <c r="C869" s="297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4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</row>
    <row r="870" spans="1:26" ht="18.75">
      <c r="A870" s="286"/>
      <c r="B870" s="297"/>
      <c r="C870" s="297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84"/>
      <c r="O870" s="284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</row>
    <row r="871" spans="1:26" ht="18.75">
      <c r="A871" s="286"/>
      <c r="B871" s="297"/>
      <c r="C871" s="297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84"/>
      <c r="O871" s="284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</row>
    <row r="872" spans="1:26" ht="18.75">
      <c r="A872" s="286"/>
      <c r="B872" s="297"/>
      <c r="C872" s="297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84"/>
      <c r="O872" s="284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</row>
    <row r="873" spans="1:26" ht="18.75">
      <c r="A873" s="286"/>
      <c r="B873" s="297"/>
      <c r="C873" s="297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84"/>
      <c r="O873" s="284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</row>
    <row r="874" spans="1:26" ht="18.75">
      <c r="A874" s="286"/>
      <c r="B874" s="297"/>
      <c r="C874" s="297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84"/>
      <c r="O874" s="284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</row>
    <row r="875" spans="1:26" ht="18.75">
      <c r="A875" s="286"/>
      <c r="B875" s="297"/>
      <c r="C875" s="297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84"/>
      <c r="O875" s="284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</row>
    <row r="876" spans="1:26" ht="18.75">
      <c r="A876" s="286"/>
      <c r="B876" s="297"/>
      <c r="C876" s="297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84"/>
      <c r="O876" s="284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</row>
    <row r="877" spans="1:26" ht="18.75">
      <c r="A877" s="286"/>
      <c r="B877" s="297"/>
      <c r="C877" s="297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84"/>
      <c r="O877" s="284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</row>
    <row r="878" spans="1:26" ht="18.75">
      <c r="A878" s="286"/>
      <c r="B878" s="297"/>
      <c r="C878" s="297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84"/>
      <c r="O878" s="284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</row>
    <row r="879" spans="1:26" ht="18.75">
      <c r="A879" s="286"/>
      <c r="B879" s="297"/>
      <c r="C879" s="297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84"/>
      <c r="O879" s="284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</row>
    <row r="880" spans="1:26" ht="18.75">
      <c r="A880" s="286"/>
      <c r="B880" s="297"/>
      <c r="C880" s="297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84"/>
      <c r="O880" s="284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</row>
    <row r="881" spans="1:26" ht="18.75">
      <c r="A881" s="286"/>
      <c r="B881" s="297"/>
      <c r="C881" s="297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84"/>
      <c r="O881" s="284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</row>
    <row r="882" spans="1:26" ht="18.75">
      <c r="A882" s="286"/>
      <c r="B882" s="297"/>
      <c r="C882" s="297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84"/>
      <c r="O882" s="284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</row>
    <row r="883" spans="1:26" ht="18.75">
      <c r="A883" s="286"/>
      <c r="B883" s="297"/>
      <c r="C883" s="297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84"/>
      <c r="O883" s="284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</row>
    <row r="884" spans="1:26" ht="18.75">
      <c r="A884" s="286"/>
      <c r="B884" s="297"/>
      <c r="C884" s="297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84"/>
      <c r="O884" s="284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</row>
    <row r="885" spans="1:26" ht="18.75">
      <c r="A885" s="286"/>
      <c r="B885" s="297"/>
      <c r="C885" s="297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84"/>
      <c r="O885" s="284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</row>
    <row r="886" spans="1:26" ht="18.75">
      <c r="A886" s="286"/>
      <c r="B886" s="297"/>
      <c r="C886" s="297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84"/>
      <c r="O886" s="284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</row>
    <row r="887" spans="1:26" ht="18.75">
      <c r="A887" s="286"/>
      <c r="B887" s="297"/>
      <c r="C887" s="297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84"/>
      <c r="O887" s="284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</row>
    <row r="888" spans="1:26" ht="18.75">
      <c r="A888" s="286"/>
      <c r="B888" s="297"/>
      <c r="C888" s="297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84"/>
      <c r="O888" s="284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</row>
    <row r="889" spans="1:26" ht="18.75">
      <c r="A889" s="286"/>
      <c r="B889" s="297"/>
      <c r="C889" s="297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84"/>
      <c r="O889" s="284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</row>
    <row r="890" spans="1:26" ht="18.75">
      <c r="A890" s="286"/>
      <c r="B890" s="297"/>
      <c r="C890" s="297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84"/>
      <c r="O890" s="284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</row>
    <row r="891" spans="1:26" ht="18.75">
      <c r="A891" s="286"/>
      <c r="B891" s="297"/>
      <c r="C891" s="297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84"/>
      <c r="O891" s="284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</row>
    <row r="892" spans="1:26" ht="18.75">
      <c r="A892" s="286"/>
      <c r="B892" s="297"/>
      <c r="C892" s="297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84"/>
      <c r="O892" s="284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</row>
    <row r="893" spans="1:26" ht="18.75">
      <c r="A893" s="286"/>
      <c r="B893" s="297"/>
      <c r="C893" s="297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84"/>
      <c r="O893" s="284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</row>
    <row r="894" spans="1:26" ht="18.75">
      <c r="A894" s="286"/>
      <c r="B894" s="297"/>
      <c r="C894" s="297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84"/>
      <c r="O894" s="284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</row>
    <row r="895" spans="1:26" ht="18.75">
      <c r="A895" s="286"/>
      <c r="B895" s="297"/>
      <c r="C895" s="297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84"/>
      <c r="O895" s="284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</row>
    <row r="896" spans="1:26" ht="18.75">
      <c r="A896" s="286"/>
      <c r="B896" s="297"/>
      <c r="C896" s="297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84"/>
      <c r="O896" s="284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</row>
    <row r="897" spans="1:26" ht="18.75">
      <c r="A897" s="286"/>
      <c r="B897" s="297"/>
      <c r="C897" s="297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84"/>
      <c r="O897" s="284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</row>
    <row r="898" spans="1:26" ht="18.75">
      <c r="A898" s="286"/>
      <c r="B898" s="297"/>
      <c r="C898" s="297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84"/>
      <c r="O898" s="284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</row>
    <row r="899" spans="1:26" ht="18.75">
      <c r="A899" s="286"/>
      <c r="B899" s="297"/>
      <c r="C899" s="297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84"/>
      <c r="O899" s="284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</row>
    <row r="900" spans="1:26" ht="18.75">
      <c r="A900" s="286"/>
      <c r="B900" s="297"/>
      <c r="C900" s="297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84"/>
      <c r="O900" s="284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</row>
    <row r="901" spans="1:26" ht="18.75">
      <c r="A901" s="286"/>
      <c r="B901" s="297"/>
      <c r="C901" s="297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84"/>
      <c r="O901" s="284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</row>
    <row r="902" spans="1:26" ht="18.75">
      <c r="A902" s="286"/>
      <c r="B902" s="297"/>
      <c r="C902" s="297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84"/>
      <c r="O902" s="284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</row>
    <row r="903" spans="1:26" ht="18.75">
      <c r="A903" s="286"/>
      <c r="B903" s="297"/>
      <c r="C903" s="297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84"/>
      <c r="O903" s="284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</row>
    <row r="904" spans="1:26" ht="18.75">
      <c r="A904" s="286"/>
      <c r="B904" s="297"/>
      <c r="C904" s="297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84"/>
      <c r="O904" s="284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</row>
    <row r="905" spans="1:26" ht="18.75">
      <c r="A905" s="286"/>
      <c r="B905" s="297"/>
      <c r="C905" s="297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84"/>
      <c r="O905" s="284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</row>
    <row r="906" spans="1:26" ht="18.75">
      <c r="A906" s="286"/>
      <c r="B906" s="297"/>
      <c r="C906" s="297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84"/>
      <c r="O906" s="284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</row>
    <row r="907" spans="1:26" ht="18.75">
      <c r="A907" s="286"/>
      <c r="B907" s="297"/>
      <c r="C907" s="297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84"/>
      <c r="O907" s="284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</row>
    <row r="908" spans="1:26" ht="18.75">
      <c r="A908" s="286"/>
      <c r="B908" s="297"/>
      <c r="C908" s="297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84"/>
      <c r="O908" s="284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</row>
    <row r="909" spans="1:26" ht="18.75">
      <c r="A909" s="286"/>
      <c r="B909" s="297"/>
      <c r="C909" s="297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84"/>
      <c r="O909" s="284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</row>
    <row r="910" spans="1:26" ht="18.75">
      <c r="A910" s="286"/>
      <c r="B910" s="297"/>
      <c r="C910" s="297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84"/>
      <c r="O910" s="284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</row>
    <row r="911" spans="1:26" ht="18.75">
      <c r="A911" s="286"/>
      <c r="B911" s="297"/>
      <c r="C911" s="297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84"/>
      <c r="O911" s="284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</row>
    <row r="912" spans="1:26" ht="18.75">
      <c r="A912" s="286"/>
      <c r="B912" s="297"/>
      <c r="C912" s="297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84"/>
      <c r="O912" s="284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</row>
    <row r="913" spans="1:26" ht="18.75">
      <c r="A913" s="286"/>
      <c r="B913" s="297"/>
      <c r="C913" s="297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84"/>
      <c r="O913" s="284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</row>
    <row r="914" spans="1:26" ht="18.75">
      <c r="A914" s="286"/>
      <c r="B914" s="297"/>
      <c r="C914" s="297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84"/>
      <c r="O914" s="284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</row>
    <row r="915" spans="1:26" ht="18.75">
      <c r="A915" s="286"/>
      <c r="B915" s="297"/>
      <c r="C915" s="297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84"/>
      <c r="O915" s="284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</row>
    <row r="916" spans="1:26" ht="18.75">
      <c r="A916" s="286"/>
      <c r="B916" s="297"/>
      <c r="C916" s="297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84"/>
      <c r="O916" s="284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</row>
    <row r="917" spans="1:26" ht="18.75">
      <c r="A917" s="286"/>
      <c r="B917" s="297"/>
      <c r="C917" s="297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84"/>
      <c r="O917" s="284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</row>
    <row r="918" spans="1:26" ht="18.75">
      <c r="A918" s="286"/>
      <c r="B918" s="297"/>
      <c r="C918" s="297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84"/>
      <c r="O918" s="284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</row>
    <row r="919" spans="1:26" ht="18.75">
      <c r="A919" s="286"/>
      <c r="B919" s="297"/>
      <c r="C919" s="297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84"/>
      <c r="O919" s="284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</row>
    <row r="920" spans="1:26" ht="18.75">
      <c r="A920" s="286"/>
      <c r="B920" s="297"/>
      <c r="C920" s="297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84"/>
      <c r="O920" s="284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</row>
    <row r="921" spans="1:26" ht="18.75">
      <c r="A921" s="286"/>
      <c r="B921" s="297"/>
      <c r="C921" s="297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84"/>
      <c r="O921" s="284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</row>
    <row r="922" spans="1:26" ht="18.75">
      <c r="A922" s="286"/>
      <c r="B922" s="297"/>
      <c r="C922" s="297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84"/>
      <c r="O922" s="284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</row>
    <row r="923" spans="1:26" ht="18.75">
      <c r="A923" s="286"/>
      <c r="B923" s="297"/>
      <c r="C923" s="297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84"/>
      <c r="O923" s="284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</row>
    <row r="924" spans="1:26" ht="18.75">
      <c r="A924" s="286"/>
      <c r="B924" s="297"/>
      <c r="C924" s="297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84"/>
      <c r="O924" s="284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</row>
    <row r="925" spans="1:26" ht="18.75">
      <c r="A925" s="286"/>
      <c r="B925" s="297"/>
      <c r="C925" s="297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84"/>
      <c r="O925" s="284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</row>
    <row r="926" spans="1:26" ht="18.75">
      <c r="A926" s="286"/>
      <c r="B926" s="297"/>
      <c r="C926" s="297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84"/>
      <c r="O926" s="284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</row>
    <row r="927" spans="1:26" ht="18.75">
      <c r="A927" s="286"/>
      <c r="B927" s="297"/>
      <c r="C927" s="297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84"/>
      <c r="O927" s="284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</row>
    <row r="928" spans="1:26" ht="18.75">
      <c r="A928" s="286"/>
      <c r="B928" s="297"/>
      <c r="C928" s="297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84"/>
      <c r="O928" s="284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</row>
    <row r="929" spans="1:26" ht="18.75">
      <c r="A929" s="286"/>
      <c r="B929" s="297"/>
      <c r="C929" s="297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84"/>
      <c r="O929" s="284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</row>
    <row r="930" spans="1:26" ht="18.75">
      <c r="A930" s="286"/>
      <c r="B930" s="297"/>
      <c r="C930" s="297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84"/>
      <c r="O930" s="284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</row>
    <row r="931" spans="1:26" ht="18.75">
      <c r="A931" s="286"/>
      <c r="B931" s="297"/>
      <c r="C931" s="297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84"/>
      <c r="O931" s="284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</row>
    <row r="932" spans="1:26" ht="18.75">
      <c r="A932" s="286"/>
      <c r="B932" s="297"/>
      <c r="C932" s="297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84"/>
      <c r="O932" s="284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</row>
    <row r="933" spans="1:26" ht="18.75">
      <c r="A933" s="286"/>
      <c r="B933" s="297"/>
      <c r="C933" s="297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84"/>
      <c r="O933" s="284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</row>
    <row r="934" spans="1:26" ht="18.75">
      <c r="A934" s="286"/>
      <c r="B934" s="297"/>
      <c r="C934" s="297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84"/>
      <c r="O934" s="284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</row>
    <row r="935" spans="1:26" ht="18.75">
      <c r="A935" s="286"/>
      <c r="B935" s="297"/>
      <c r="C935" s="297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84"/>
      <c r="O935" s="284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</row>
    <row r="936" spans="1:26" ht="18.75">
      <c r="A936" s="286"/>
      <c r="B936" s="297"/>
      <c r="C936" s="297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84"/>
      <c r="O936" s="284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</row>
    <row r="937" spans="1:26" ht="18.75">
      <c r="A937" s="286"/>
      <c r="B937" s="297"/>
      <c r="C937" s="297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84"/>
      <c r="O937" s="284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</row>
    <row r="938" spans="1:26" ht="18.75">
      <c r="A938" s="286"/>
      <c r="B938" s="297"/>
      <c r="C938" s="297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84"/>
      <c r="O938" s="284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</row>
    <row r="939" spans="1:26" ht="18.75">
      <c r="A939" s="286"/>
      <c r="B939" s="297"/>
      <c r="C939" s="297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84"/>
      <c r="O939" s="284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</row>
    <row r="940" spans="1:26" ht="18.75">
      <c r="A940" s="286"/>
      <c r="B940" s="297"/>
      <c r="C940" s="297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84"/>
      <c r="O940" s="284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</row>
    <row r="941" spans="1:26" ht="18.75">
      <c r="A941" s="286"/>
      <c r="B941" s="297"/>
      <c r="C941" s="297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84"/>
      <c r="O941" s="284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</row>
    <row r="942" spans="1:26" ht="18.75">
      <c r="A942" s="286"/>
      <c r="B942" s="297"/>
      <c r="C942" s="297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84"/>
      <c r="O942" s="284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</row>
    <row r="943" spans="1:26" ht="18.75">
      <c r="A943" s="286"/>
      <c r="B943" s="297"/>
      <c r="C943" s="297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84"/>
      <c r="O943" s="284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</row>
    <row r="944" spans="1:26" ht="18.75">
      <c r="A944" s="286"/>
      <c r="B944" s="297"/>
      <c r="C944" s="297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  <c r="O944" s="284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</row>
    <row r="945" spans="1:26" ht="18.75">
      <c r="A945" s="286"/>
      <c r="B945" s="297"/>
      <c r="C945" s="297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  <c r="O945" s="284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</row>
    <row r="946" spans="1:26" ht="18.75">
      <c r="A946" s="286"/>
      <c r="B946" s="297"/>
      <c r="C946" s="297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84"/>
      <c r="O946" s="284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</row>
    <row r="947" spans="1:26" ht="18.75">
      <c r="A947" s="286"/>
      <c r="B947" s="297"/>
      <c r="C947" s="297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84"/>
      <c r="O947" s="284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</row>
    <row r="948" spans="1:26" ht="18.75">
      <c r="A948" s="286"/>
      <c r="B948" s="297"/>
      <c r="C948" s="297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84"/>
      <c r="O948" s="284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</row>
    <row r="949" spans="1:26" ht="18.75">
      <c r="A949" s="286"/>
      <c r="B949" s="297"/>
      <c r="C949" s="297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84"/>
      <c r="O949" s="284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</row>
    <row r="950" spans="1:26" ht="18.75">
      <c r="A950" s="286"/>
      <c r="B950" s="297"/>
      <c r="C950" s="297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84"/>
      <c r="O950" s="284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</row>
    <row r="951" spans="1:26" ht="18.75">
      <c r="A951" s="286"/>
      <c r="B951" s="297"/>
      <c r="C951" s="297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84"/>
      <c r="O951" s="284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</row>
    <row r="952" spans="1:26" ht="18.75">
      <c r="A952" s="286"/>
      <c r="B952" s="297"/>
      <c r="C952" s="297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84"/>
      <c r="O952" s="284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</row>
    <row r="953" spans="1:26" ht="18.75">
      <c r="A953" s="286"/>
      <c r="B953" s="297"/>
      <c r="C953" s="297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84"/>
      <c r="O953" s="284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</row>
    <row r="954" spans="1:26" ht="18.75">
      <c r="A954" s="286"/>
      <c r="B954" s="297"/>
      <c r="C954" s="297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84"/>
      <c r="O954" s="284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</row>
    <row r="955" spans="1:26" ht="18.75">
      <c r="A955" s="286"/>
      <c r="B955" s="297"/>
      <c r="C955" s="297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84"/>
      <c r="O955" s="284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</row>
    <row r="956" spans="1:26" ht="18.75">
      <c r="A956" s="286"/>
      <c r="B956" s="297"/>
      <c r="C956" s="297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84"/>
      <c r="O956" s="284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</row>
    <row r="957" spans="1:26" ht="18.75">
      <c r="A957" s="286"/>
      <c r="B957" s="297"/>
      <c r="C957" s="297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84"/>
      <c r="O957" s="284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</row>
    <row r="958" spans="1:26" ht="18.75">
      <c r="A958" s="286"/>
      <c r="B958" s="297"/>
      <c r="C958" s="297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84"/>
      <c r="O958" s="284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</row>
    <row r="959" spans="1:26" ht="18.75">
      <c r="A959" s="286"/>
      <c r="B959" s="297"/>
      <c r="C959" s="297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84"/>
      <c r="O959" s="284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</row>
    <row r="960" spans="1:26" ht="18.75">
      <c r="A960" s="286"/>
      <c r="B960" s="297"/>
      <c r="C960" s="297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84"/>
      <c r="O960" s="284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</row>
    <row r="961" spans="1:26" ht="18.75">
      <c r="A961" s="286"/>
      <c r="B961" s="297"/>
      <c r="C961" s="297"/>
      <c r="D961" s="284"/>
      <c r="E961" s="284"/>
      <c r="F961" s="284"/>
      <c r="G961" s="284"/>
      <c r="H961" s="284"/>
      <c r="I961" s="284"/>
      <c r="J961" s="284"/>
      <c r="K961" s="284"/>
      <c r="L961" s="284"/>
      <c r="M961" s="284"/>
      <c r="N961" s="284"/>
      <c r="O961" s="284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</row>
    <row r="962" spans="1:26" ht="18.75">
      <c r="A962" s="286"/>
      <c r="B962" s="297"/>
      <c r="C962" s="297"/>
      <c r="D962" s="284"/>
      <c r="E962" s="284"/>
      <c r="F962" s="284"/>
      <c r="G962" s="284"/>
      <c r="H962" s="284"/>
      <c r="I962" s="284"/>
      <c r="J962" s="284"/>
      <c r="K962" s="284"/>
      <c r="L962" s="284"/>
      <c r="M962" s="284"/>
      <c r="N962" s="284"/>
      <c r="O962" s="284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</row>
    <row r="963" spans="1:26" ht="18.75">
      <c r="A963" s="286"/>
      <c r="B963" s="297"/>
      <c r="C963" s="297"/>
      <c r="D963" s="284"/>
      <c r="E963" s="284"/>
      <c r="F963" s="284"/>
      <c r="G963" s="284"/>
      <c r="H963" s="284"/>
      <c r="I963" s="284"/>
      <c r="J963" s="284"/>
      <c r="K963" s="284"/>
      <c r="L963" s="284"/>
      <c r="M963" s="284"/>
      <c r="N963" s="284"/>
      <c r="O963" s="284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</row>
    <row r="964" spans="1:26" ht="18.75">
      <c r="A964" s="286"/>
      <c r="B964" s="297"/>
      <c r="C964" s="297"/>
      <c r="D964" s="284"/>
      <c r="E964" s="284"/>
      <c r="F964" s="284"/>
      <c r="G964" s="284"/>
      <c r="H964" s="284"/>
      <c r="I964" s="284"/>
      <c r="J964" s="284"/>
      <c r="K964" s="284"/>
      <c r="L964" s="284"/>
      <c r="M964" s="284"/>
      <c r="N964" s="284"/>
      <c r="O964" s="284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</row>
    <row r="965" spans="1:26" ht="18.75">
      <c r="A965" s="286"/>
      <c r="B965" s="297"/>
      <c r="C965" s="297"/>
      <c r="D965" s="284"/>
      <c r="E965" s="284"/>
      <c r="F965" s="284"/>
      <c r="G965" s="284"/>
      <c r="H965" s="284"/>
      <c r="I965" s="284"/>
      <c r="J965" s="284"/>
      <c r="K965" s="284"/>
      <c r="L965" s="284"/>
      <c r="M965" s="284"/>
      <c r="N965" s="284"/>
      <c r="O965" s="284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</row>
    <row r="966" spans="1:26" ht="18.75">
      <c r="A966" s="286"/>
      <c r="B966" s="297"/>
      <c r="C966" s="297"/>
      <c r="D966" s="284"/>
      <c r="E966" s="284"/>
      <c r="F966" s="284"/>
      <c r="G966" s="284"/>
      <c r="H966" s="284"/>
      <c r="I966" s="284"/>
      <c r="J966" s="284"/>
      <c r="K966" s="284"/>
      <c r="L966" s="284"/>
      <c r="M966" s="284"/>
      <c r="N966" s="284"/>
      <c r="O966" s="284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</row>
    <row r="967" spans="1:26" ht="18.75">
      <c r="A967" s="286"/>
      <c r="B967" s="297"/>
      <c r="C967" s="297"/>
      <c r="D967" s="284"/>
      <c r="E967" s="284"/>
      <c r="F967" s="284"/>
      <c r="G967" s="284"/>
      <c r="H967" s="284"/>
      <c r="I967" s="284"/>
      <c r="J967" s="284"/>
      <c r="K967" s="284"/>
      <c r="L967" s="284"/>
      <c r="M967" s="284"/>
      <c r="N967" s="284"/>
      <c r="O967" s="284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</row>
    <row r="968" spans="1:26" ht="18.75">
      <c r="A968" s="286"/>
      <c r="B968" s="297"/>
      <c r="C968" s="297"/>
      <c r="D968" s="284"/>
      <c r="E968" s="284"/>
      <c r="F968" s="284"/>
      <c r="G968" s="284"/>
      <c r="H968" s="284"/>
      <c r="I968" s="284"/>
      <c r="J968" s="284"/>
      <c r="K968" s="284"/>
      <c r="L968" s="284"/>
      <c r="M968" s="284"/>
      <c r="N968" s="284"/>
      <c r="O968" s="284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</row>
    <row r="969" spans="1:26" ht="18.75">
      <c r="A969" s="286"/>
      <c r="B969" s="297"/>
      <c r="C969" s="297"/>
      <c r="D969" s="284"/>
      <c r="E969" s="284"/>
      <c r="F969" s="284"/>
      <c r="G969" s="284"/>
      <c r="H969" s="284"/>
      <c r="I969" s="284"/>
      <c r="J969" s="284"/>
      <c r="K969" s="284"/>
      <c r="L969" s="284"/>
      <c r="M969" s="284"/>
      <c r="N969" s="284"/>
      <c r="O969" s="284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</row>
    <row r="970" spans="1:26" ht="18.75">
      <c r="A970" s="286"/>
      <c r="B970" s="297"/>
      <c r="C970" s="297"/>
      <c r="D970" s="284"/>
      <c r="E970" s="284"/>
      <c r="F970" s="284"/>
      <c r="G970" s="284"/>
      <c r="H970" s="284"/>
      <c r="I970" s="284"/>
      <c r="J970" s="284"/>
      <c r="K970" s="284"/>
      <c r="L970" s="284"/>
      <c r="M970" s="284"/>
      <c r="N970" s="284"/>
      <c r="O970" s="284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</row>
    <row r="971" spans="1:26" ht="18.75">
      <c r="A971" s="286"/>
      <c r="B971" s="297"/>
      <c r="C971" s="297"/>
      <c r="D971" s="284"/>
      <c r="E971" s="284"/>
      <c r="F971" s="284"/>
      <c r="G971" s="284"/>
      <c r="H971" s="284"/>
      <c r="I971" s="284"/>
      <c r="J971" s="284"/>
      <c r="K971" s="284"/>
      <c r="L971" s="284"/>
      <c r="M971" s="284"/>
      <c r="N971" s="284"/>
      <c r="O971" s="284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</row>
    <row r="972" spans="1:26" ht="18.75">
      <c r="A972" s="286"/>
      <c r="B972" s="297"/>
      <c r="C972" s="297"/>
      <c r="D972" s="284"/>
      <c r="E972" s="284"/>
      <c r="F972" s="284"/>
      <c r="G972" s="284"/>
      <c r="H972" s="284"/>
      <c r="I972" s="284"/>
      <c r="J972" s="284"/>
      <c r="K972" s="284"/>
      <c r="L972" s="284"/>
      <c r="M972" s="284"/>
      <c r="N972" s="284"/>
      <c r="O972" s="284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</row>
    <row r="973" spans="1:26" ht="18.75">
      <c r="A973" s="286"/>
      <c r="B973" s="297"/>
      <c r="C973" s="297"/>
      <c r="D973" s="284"/>
      <c r="E973" s="284"/>
      <c r="F973" s="284"/>
      <c r="G973" s="284"/>
      <c r="H973" s="284"/>
      <c r="I973" s="284"/>
      <c r="J973" s="284"/>
      <c r="K973" s="284"/>
      <c r="L973" s="284"/>
      <c r="M973" s="284"/>
      <c r="N973" s="284"/>
      <c r="O973" s="284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</row>
    <row r="974" spans="1:26" ht="18.75">
      <c r="A974" s="286"/>
      <c r="B974" s="297"/>
      <c r="C974" s="297"/>
      <c r="D974" s="284"/>
      <c r="E974" s="284"/>
      <c r="F974" s="284"/>
      <c r="G974" s="284"/>
      <c r="H974" s="284"/>
      <c r="I974" s="284"/>
      <c r="J974" s="284"/>
      <c r="K974" s="284"/>
      <c r="L974" s="284"/>
      <c r="M974" s="284"/>
      <c r="N974" s="284"/>
      <c r="O974" s="284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</row>
    <row r="975" spans="1:26" ht="18.75">
      <c r="A975" s="286"/>
      <c r="B975" s="297"/>
      <c r="C975" s="297"/>
      <c r="D975" s="284"/>
      <c r="E975" s="284"/>
      <c r="F975" s="284"/>
      <c r="G975" s="284"/>
      <c r="H975" s="284"/>
      <c r="I975" s="284"/>
      <c r="J975" s="284"/>
      <c r="K975" s="284"/>
      <c r="L975" s="284"/>
      <c r="M975" s="284"/>
      <c r="N975" s="284"/>
      <c r="O975" s="284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</row>
    <row r="976" spans="1:26" ht="18.75">
      <c r="A976" s="286"/>
      <c r="B976" s="297"/>
      <c r="C976" s="297"/>
      <c r="D976" s="284"/>
      <c r="E976" s="284"/>
      <c r="F976" s="284"/>
      <c r="G976" s="284"/>
      <c r="H976" s="284"/>
      <c r="I976" s="284"/>
      <c r="J976" s="284"/>
      <c r="K976" s="284"/>
      <c r="L976" s="284"/>
      <c r="M976" s="284"/>
      <c r="N976" s="284"/>
      <c r="O976" s="284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</row>
    <row r="977" spans="1:26" ht="18.75">
      <c r="A977" s="286"/>
      <c r="B977" s="297"/>
      <c r="C977" s="297"/>
      <c r="D977" s="284"/>
      <c r="E977" s="284"/>
      <c r="F977" s="284"/>
      <c r="G977" s="284"/>
      <c r="H977" s="284"/>
      <c r="I977" s="284"/>
      <c r="J977" s="284"/>
      <c r="K977" s="284"/>
      <c r="L977" s="284"/>
      <c r="M977" s="284"/>
      <c r="N977" s="284"/>
      <c r="O977" s="284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</row>
    <row r="978" spans="1:26" ht="18.75">
      <c r="A978" s="286"/>
      <c r="B978" s="297"/>
      <c r="C978" s="297"/>
      <c r="D978" s="284"/>
      <c r="E978" s="284"/>
      <c r="F978" s="284"/>
      <c r="G978" s="284"/>
      <c r="H978" s="284"/>
      <c r="I978" s="284"/>
      <c r="J978" s="284"/>
      <c r="K978" s="284"/>
      <c r="L978" s="284"/>
      <c r="M978" s="284"/>
      <c r="N978" s="284"/>
      <c r="O978" s="284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</row>
    <row r="979" spans="1:26" ht="18.75">
      <c r="A979" s="286"/>
      <c r="B979" s="297"/>
      <c r="C979" s="297"/>
      <c r="D979" s="284"/>
      <c r="E979" s="284"/>
      <c r="F979" s="284"/>
      <c r="G979" s="284"/>
      <c r="H979" s="284"/>
      <c r="I979" s="284"/>
      <c r="J979" s="284"/>
      <c r="K979" s="284"/>
      <c r="L979" s="284"/>
      <c r="M979" s="284"/>
      <c r="N979" s="284"/>
      <c r="O979" s="284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</row>
    <row r="980" spans="1:26" ht="18.75">
      <c r="A980" s="286"/>
      <c r="B980" s="297"/>
      <c r="C980" s="297"/>
      <c r="D980" s="284"/>
      <c r="E980" s="284"/>
      <c r="F980" s="284"/>
      <c r="G980" s="284"/>
      <c r="H980" s="284"/>
      <c r="I980" s="284"/>
      <c r="J980" s="284"/>
      <c r="K980" s="284"/>
      <c r="L980" s="284"/>
      <c r="M980" s="284"/>
      <c r="N980" s="284"/>
      <c r="O980" s="284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</row>
    <row r="981" spans="1:26" ht="18.75">
      <c r="A981" s="286"/>
      <c r="B981" s="297"/>
      <c r="C981" s="297"/>
      <c r="D981" s="284"/>
      <c r="E981" s="284"/>
      <c r="F981" s="284"/>
      <c r="G981" s="284"/>
      <c r="H981" s="284"/>
      <c r="I981" s="284"/>
      <c r="J981" s="284"/>
      <c r="K981" s="284"/>
      <c r="L981" s="284"/>
      <c r="M981" s="284"/>
      <c r="N981" s="284"/>
      <c r="O981" s="284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</row>
    <row r="982" spans="1:26" ht="18.75">
      <c r="A982" s="286"/>
      <c r="B982" s="297"/>
      <c r="C982" s="297"/>
      <c r="D982" s="284"/>
      <c r="E982" s="284"/>
      <c r="F982" s="284"/>
      <c r="G982" s="284"/>
      <c r="H982" s="284"/>
      <c r="I982" s="284"/>
      <c r="J982" s="284"/>
      <c r="K982" s="284"/>
      <c r="L982" s="284"/>
      <c r="M982" s="284"/>
      <c r="N982" s="284"/>
      <c r="O982" s="284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</row>
    <row r="983" spans="1:26" ht="18.75">
      <c r="A983" s="286"/>
      <c r="B983" s="297"/>
      <c r="C983" s="297"/>
      <c r="D983" s="284"/>
      <c r="E983" s="284"/>
      <c r="F983" s="284"/>
      <c r="G983" s="284"/>
      <c r="H983" s="284"/>
      <c r="I983" s="284"/>
      <c r="J983" s="284"/>
      <c r="K983" s="284"/>
      <c r="L983" s="284"/>
      <c r="M983" s="284"/>
      <c r="N983" s="284"/>
      <c r="O983" s="284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</row>
    <row r="984" spans="1:26" ht="18.75">
      <c r="A984" s="286"/>
      <c r="B984" s="297"/>
      <c r="C984" s="297"/>
      <c r="D984" s="284"/>
      <c r="E984" s="284"/>
      <c r="F984" s="284"/>
      <c r="G984" s="284"/>
      <c r="H984" s="284"/>
      <c r="I984" s="284"/>
      <c r="J984" s="284"/>
      <c r="K984" s="284"/>
      <c r="L984" s="284"/>
      <c r="M984" s="284"/>
      <c r="N984" s="284"/>
      <c r="O984" s="284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</row>
    <row r="985" spans="1:26" ht="18.75">
      <c r="A985" s="286"/>
      <c r="B985" s="297"/>
      <c r="C985" s="297"/>
      <c r="D985" s="284"/>
      <c r="E985" s="284"/>
      <c r="F985" s="284"/>
      <c r="G985" s="284"/>
      <c r="H985" s="284"/>
      <c r="I985" s="284"/>
      <c r="J985" s="284"/>
      <c r="K985" s="284"/>
      <c r="L985" s="284"/>
      <c r="M985" s="284"/>
      <c r="N985" s="284"/>
      <c r="O985" s="284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</row>
    <row r="986" spans="1:26" ht="18.75">
      <c r="A986" s="286"/>
      <c r="B986" s="297"/>
      <c r="C986" s="297"/>
      <c r="D986" s="284"/>
      <c r="E986" s="284"/>
      <c r="F986" s="284"/>
      <c r="G986" s="284"/>
      <c r="H986" s="284"/>
      <c r="I986" s="284"/>
      <c r="J986" s="284"/>
      <c r="K986" s="284"/>
      <c r="L986" s="284"/>
      <c r="M986" s="284"/>
      <c r="N986" s="284"/>
      <c r="O986" s="284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</row>
    <row r="987" spans="1:26" ht="18.75">
      <c r="A987" s="286"/>
      <c r="B987" s="297"/>
      <c r="C987" s="297"/>
      <c r="D987" s="284"/>
      <c r="E987" s="284"/>
      <c r="F987" s="284"/>
      <c r="G987" s="284"/>
      <c r="H987" s="284"/>
      <c r="I987" s="284"/>
      <c r="J987" s="284"/>
      <c r="K987" s="284"/>
      <c r="L987" s="284"/>
      <c r="M987" s="284"/>
      <c r="N987" s="284"/>
      <c r="O987" s="284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</row>
    <row r="988" spans="1:26" ht="18.75">
      <c r="A988" s="286"/>
      <c r="B988" s="297"/>
      <c r="C988" s="297"/>
      <c r="D988" s="284"/>
      <c r="E988" s="284"/>
      <c r="F988" s="284"/>
      <c r="G988" s="284"/>
      <c r="H988" s="284"/>
      <c r="I988" s="284"/>
      <c r="J988" s="284"/>
      <c r="K988" s="284"/>
      <c r="L988" s="284"/>
      <c r="M988" s="284"/>
      <c r="N988" s="284"/>
      <c r="O988" s="284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</row>
    <row r="989" spans="1:26" ht="18.75">
      <c r="A989" s="286"/>
      <c r="B989" s="297"/>
      <c r="C989" s="297"/>
      <c r="D989" s="284"/>
      <c r="E989" s="284"/>
      <c r="F989" s="284"/>
      <c r="G989" s="284"/>
      <c r="H989" s="284"/>
      <c r="I989" s="284"/>
      <c r="J989" s="284"/>
      <c r="K989" s="284"/>
      <c r="L989" s="284"/>
      <c r="M989" s="284"/>
      <c r="N989" s="284"/>
      <c r="O989" s="284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</row>
    <row r="990" spans="1:26" ht="18.75">
      <c r="A990" s="286"/>
      <c r="B990" s="297"/>
      <c r="C990" s="297"/>
      <c r="D990" s="284"/>
      <c r="E990" s="284"/>
      <c r="F990" s="284"/>
      <c r="G990" s="284"/>
      <c r="H990" s="284"/>
      <c r="I990" s="284"/>
      <c r="J990" s="284"/>
      <c r="K990" s="284"/>
      <c r="L990" s="284"/>
      <c r="M990" s="284"/>
      <c r="N990" s="284"/>
      <c r="O990" s="284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</row>
    <row r="991" spans="1:26" ht="18.75">
      <c r="A991" s="286"/>
      <c r="B991" s="297"/>
      <c r="C991" s="297"/>
      <c r="D991" s="284"/>
      <c r="E991" s="284"/>
      <c r="F991" s="284"/>
      <c r="G991" s="284"/>
      <c r="H991" s="284"/>
      <c r="I991" s="284"/>
      <c r="J991" s="284"/>
      <c r="K991" s="284"/>
      <c r="L991" s="284"/>
      <c r="M991" s="284"/>
      <c r="N991" s="284"/>
      <c r="O991" s="284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</row>
    <row r="992" spans="1:26" ht="18.75">
      <c r="A992" s="286"/>
      <c r="B992" s="297"/>
      <c r="C992" s="297"/>
      <c r="D992" s="284"/>
      <c r="E992" s="284"/>
      <c r="F992" s="284"/>
      <c r="G992" s="284"/>
      <c r="H992" s="284"/>
      <c r="I992" s="284"/>
      <c r="J992" s="284"/>
      <c r="K992" s="284"/>
      <c r="L992" s="284"/>
      <c r="M992" s="284"/>
      <c r="N992" s="284"/>
      <c r="O992" s="284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</row>
    <row r="993" spans="1:26" ht="18.75">
      <c r="A993" s="286"/>
      <c r="B993" s="297"/>
      <c r="C993" s="297"/>
      <c r="D993" s="284"/>
      <c r="E993" s="284"/>
      <c r="F993" s="284"/>
      <c r="G993" s="284"/>
      <c r="H993" s="284"/>
      <c r="I993" s="284"/>
      <c r="J993" s="284"/>
      <c r="K993" s="284"/>
      <c r="L993" s="284"/>
      <c r="M993" s="284"/>
      <c r="N993" s="284"/>
      <c r="O993" s="284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</row>
    <row r="994" spans="1:26" ht="18.75">
      <c r="A994" s="286"/>
      <c r="B994" s="297"/>
      <c r="C994" s="297"/>
      <c r="D994" s="284"/>
      <c r="E994" s="284"/>
      <c r="F994" s="284"/>
      <c r="G994" s="284"/>
      <c r="H994" s="284"/>
      <c r="I994" s="284"/>
      <c r="J994" s="284"/>
      <c r="K994" s="284"/>
      <c r="L994" s="284"/>
      <c r="M994" s="284"/>
      <c r="N994" s="284"/>
      <c r="O994" s="284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</row>
    <row r="995" spans="1:26" ht="18.75">
      <c r="A995" s="286"/>
      <c r="B995" s="297"/>
      <c r="C995" s="297"/>
      <c r="D995" s="284"/>
      <c r="E995" s="284"/>
      <c r="F995" s="284"/>
      <c r="G995" s="284"/>
      <c r="H995" s="284"/>
      <c r="I995" s="284"/>
      <c r="J995" s="284"/>
      <c r="K995" s="284"/>
      <c r="L995" s="284"/>
      <c r="M995" s="284"/>
      <c r="N995" s="284"/>
      <c r="O995" s="284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</row>
    <row r="996" spans="1:26" ht="18.75">
      <c r="A996" s="286"/>
      <c r="B996" s="297"/>
      <c r="C996" s="297"/>
      <c r="D996" s="284"/>
      <c r="E996" s="284"/>
      <c r="F996" s="284"/>
      <c r="G996" s="284"/>
      <c r="H996" s="284"/>
      <c r="I996" s="284"/>
      <c r="J996" s="284"/>
      <c r="K996" s="284"/>
      <c r="L996" s="284"/>
      <c r="M996" s="284"/>
      <c r="N996" s="284"/>
      <c r="O996" s="284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</row>
    <row r="997" spans="1:26" ht="18.75">
      <c r="A997" s="286"/>
      <c r="B997" s="297"/>
      <c r="C997" s="297"/>
      <c r="D997" s="284"/>
      <c r="E997" s="284"/>
      <c r="F997" s="284"/>
      <c r="G997" s="284"/>
      <c r="H997" s="284"/>
      <c r="I997" s="284"/>
      <c r="J997" s="284"/>
      <c r="K997" s="284"/>
      <c r="L997" s="284"/>
      <c r="M997" s="284"/>
      <c r="N997" s="284"/>
      <c r="O997" s="284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</row>
    <row r="998" spans="1:26" ht="18.75">
      <c r="A998" s="286"/>
      <c r="B998" s="297"/>
      <c r="C998" s="297"/>
      <c r="D998" s="284"/>
      <c r="E998" s="284"/>
      <c r="F998" s="284"/>
      <c r="G998" s="284"/>
      <c r="H998" s="284"/>
      <c r="I998" s="284"/>
      <c r="J998" s="284"/>
      <c r="K998" s="284"/>
      <c r="L998" s="284"/>
      <c r="M998" s="284"/>
      <c r="N998" s="284"/>
      <c r="O998" s="284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</row>
    <row r="999" spans="1:26" ht="18.75">
      <c r="A999" s="286"/>
      <c r="B999" s="297"/>
      <c r="C999" s="297"/>
      <c r="D999" s="284"/>
      <c r="E999" s="284"/>
      <c r="F999" s="284"/>
      <c r="G999" s="284"/>
      <c r="H999" s="284"/>
      <c r="I999" s="284"/>
      <c r="J999" s="284"/>
      <c r="K999" s="284"/>
      <c r="L999" s="284"/>
      <c r="M999" s="284"/>
      <c r="N999" s="284"/>
      <c r="O999" s="284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</row>
    <row r="1000" spans="1:26" ht="18.75">
      <c r="A1000" s="286"/>
      <c r="B1000" s="297"/>
      <c r="C1000" s="297"/>
      <c r="D1000" s="284"/>
      <c r="E1000" s="284"/>
      <c r="F1000" s="284"/>
      <c r="G1000" s="284"/>
      <c r="H1000" s="284"/>
      <c r="I1000" s="284"/>
      <c r="J1000" s="284"/>
      <c r="K1000" s="284"/>
      <c r="L1000" s="284"/>
      <c r="M1000" s="284"/>
      <c r="N1000" s="284"/>
      <c r="O1000" s="284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</row>
    <row r="1001" spans="1:26" ht="18.75">
      <c r="A1001" s="286"/>
      <c r="B1001" s="297"/>
      <c r="C1001" s="297"/>
      <c r="D1001" s="284"/>
      <c r="E1001" s="284"/>
      <c r="F1001" s="284"/>
      <c r="G1001" s="284"/>
      <c r="H1001" s="284"/>
      <c r="I1001" s="284"/>
      <c r="J1001" s="284"/>
      <c r="K1001" s="284"/>
      <c r="L1001" s="284"/>
      <c r="M1001" s="284"/>
      <c r="N1001" s="284"/>
      <c r="O1001" s="284"/>
      <c r="P1001" s="286"/>
      <c r="Q1001" s="286"/>
      <c r="R1001" s="286"/>
      <c r="S1001" s="286"/>
      <c r="T1001" s="286"/>
      <c r="U1001" s="286"/>
      <c r="V1001" s="286"/>
      <c r="W1001" s="286"/>
      <c r="X1001" s="286"/>
      <c r="Y1001" s="286"/>
      <c r="Z1001" s="28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1001"/>
  <sheetViews>
    <sheetView workbookViewId="0">
      <selection activeCell="A10" sqref="A10:E10"/>
    </sheetView>
  </sheetViews>
  <sheetFormatPr defaultColWidth="12.5703125" defaultRowHeight="15.75" customHeight="1"/>
  <cols>
    <col min="1" max="1" width="15.42578125" customWidth="1"/>
    <col min="2" max="2" width="16" customWidth="1"/>
    <col min="3" max="3" width="16.5703125" customWidth="1"/>
    <col min="4" max="4" width="14.42578125" customWidth="1"/>
    <col min="5" max="5" width="14.140625" customWidth="1"/>
    <col min="6" max="6" width="13.140625" customWidth="1"/>
    <col min="7" max="7" width="13.42578125" customWidth="1"/>
    <col min="8" max="8" width="14.140625" customWidth="1"/>
    <col min="9" max="9" width="14" customWidth="1"/>
    <col min="10" max="10" width="15.42578125" customWidth="1"/>
    <col min="11" max="11" width="13.7109375" customWidth="1"/>
    <col min="12" max="12" width="13.140625" customWidth="1"/>
    <col min="13" max="13" width="11.85546875" hidden="1" customWidth="1"/>
    <col min="14" max="14" width="12.28515625" hidden="1" customWidth="1"/>
    <col min="15" max="15" width="12.5703125" hidden="1" customWidth="1"/>
  </cols>
  <sheetData>
    <row r="1" spans="1:26" ht="27.75" customHeight="1">
      <c r="A1" s="307" t="s">
        <v>268</v>
      </c>
      <c r="B1" s="308"/>
      <c r="C1" s="308"/>
      <c r="D1" s="308"/>
      <c r="E1" s="308"/>
      <c r="F1" s="308"/>
      <c r="G1" s="308"/>
      <c r="H1" s="309"/>
      <c r="I1" s="309"/>
      <c r="J1" s="309"/>
      <c r="K1" s="309"/>
      <c r="L1" s="309"/>
      <c r="M1" s="309"/>
      <c r="N1" s="309"/>
      <c r="O1" s="309"/>
      <c r="P1" s="310"/>
      <c r="Q1" s="311"/>
      <c r="R1" s="311"/>
      <c r="S1" s="311"/>
      <c r="T1" s="311"/>
      <c r="U1" s="311"/>
      <c r="V1" s="311"/>
      <c r="W1" s="311"/>
      <c r="X1" s="311"/>
      <c r="Y1" s="311"/>
      <c r="Z1" s="311"/>
    </row>
    <row r="2" spans="1:26" ht="21">
      <c r="A2" s="267" t="s">
        <v>8</v>
      </c>
      <c r="B2" s="240" t="s">
        <v>14</v>
      </c>
      <c r="C2" s="240" t="s">
        <v>15</v>
      </c>
      <c r="D2" s="240" t="s">
        <v>16</v>
      </c>
      <c r="E2" s="240" t="s">
        <v>17</v>
      </c>
      <c r="F2" s="240" t="s">
        <v>18</v>
      </c>
      <c r="G2" s="240" t="s">
        <v>19</v>
      </c>
      <c r="H2" s="241" t="s">
        <v>20</v>
      </c>
      <c r="I2" s="241" t="s">
        <v>22</v>
      </c>
      <c r="J2" s="241" t="s">
        <v>23</v>
      </c>
      <c r="K2" s="241" t="s">
        <v>24</v>
      </c>
      <c r="L2" s="241" t="s">
        <v>25</v>
      </c>
      <c r="M2" s="241" t="s">
        <v>26</v>
      </c>
      <c r="N2" s="241" t="s">
        <v>28</v>
      </c>
      <c r="O2" s="241" t="s">
        <v>29</v>
      </c>
      <c r="P2" s="312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21">
      <c r="A3" s="313" t="s">
        <v>271</v>
      </c>
      <c r="B3" s="314">
        <f>SUM(C3:O3)</f>
        <v>190</v>
      </c>
      <c r="C3" s="315">
        <f t="shared" ref="C3:C5" si="0">SUM(D3:O3)</f>
        <v>95</v>
      </c>
      <c r="D3" s="315">
        <v>12</v>
      </c>
      <c r="E3" s="315">
        <v>17</v>
      </c>
      <c r="F3" s="315">
        <v>16</v>
      </c>
      <c r="G3" s="315">
        <v>13</v>
      </c>
      <c r="H3" s="315">
        <v>1</v>
      </c>
      <c r="I3" s="315">
        <v>7</v>
      </c>
      <c r="J3" s="315">
        <v>5</v>
      </c>
      <c r="K3" s="315">
        <v>9</v>
      </c>
      <c r="L3" s="315">
        <v>15</v>
      </c>
      <c r="M3" s="314"/>
      <c r="N3" s="314"/>
      <c r="O3" s="314"/>
      <c r="P3" s="312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21">
      <c r="A4" s="313" t="s">
        <v>5</v>
      </c>
      <c r="B4" s="31">
        <v>542834</v>
      </c>
      <c r="C4" s="31">
        <f t="shared" si="0"/>
        <v>626826</v>
      </c>
      <c r="D4" s="31">
        <v>71498</v>
      </c>
      <c r="E4" s="31">
        <v>107419</v>
      </c>
      <c r="F4" s="31">
        <v>83932</v>
      </c>
      <c r="G4" s="31">
        <v>101834</v>
      </c>
      <c r="H4" s="31">
        <v>3830</v>
      </c>
      <c r="I4" s="31">
        <v>37057</v>
      </c>
      <c r="J4" s="31">
        <v>32926</v>
      </c>
      <c r="K4" s="31">
        <v>78944</v>
      </c>
      <c r="L4" s="31">
        <v>109386</v>
      </c>
      <c r="M4" s="68"/>
      <c r="N4" s="68"/>
      <c r="O4" s="68"/>
      <c r="P4" s="312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21">
      <c r="A5" s="313" t="s">
        <v>272</v>
      </c>
      <c r="B5" s="31">
        <v>537359</v>
      </c>
      <c r="C5" s="31">
        <f t="shared" si="0"/>
        <v>437694</v>
      </c>
      <c r="D5" s="31">
        <v>71498</v>
      </c>
      <c r="E5" s="31">
        <v>107409</v>
      </c>
      <c r="F5" s="31">
        <v>83450</v>
      </c>
      <c r="G5" s="31">
        <v>101834</v>
      </c>
      <c r="H5" s="31">
        <v>3710</v>
      </c>
      <c r="I5" s="31">
        <v>37007</v>
      </c>
      <c r="J5" s="31">
        <v>32786</v>
      </c>
      <c r="K5" s="31">
        <v>0</v>
      </c>
      <c r="L5" s="31">
        <v>0</v>
      </c>
      <c r="M5" s="68"/>
      <c r="N5" s="68"/>
      <c r="O5" s="68"/>
      <c r="P5" s="312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ht="21">
      <c r="A6" s="317" t="s">
        <v>273</v>
      </c>
      <c r="B6" s="318">
        <f t="shared" ref="B6:L6" si="1">B5-B4</f>
        <v>-5475</v>
      </c>
      <c r="C6" s="318">
        <f t="shared" si="1"/>
        <v>-189132</v>
      </c>
      <c r="D6" s="318">
        <f t="shared" si="1"/>
        <v>0</v>
      </c>
      <c r="E6" s="318">
        <f t="shared" si="1"/>
        <v>-10</v>
      </c>
      <c r="F6" s="318">
        <f t="shared" si="1"/>
        <v>-482</v>
      </c>
      <c r="G6" s="318">
        <f t="shared" si="1"/>
        <v>0</v>
      </c>
      <c r="H6" s="318">
        <f t="shared" si="1"/>
        <v>-120</v>
      </c>
      <c r="I6" s="318">
        <f t="shared" si="1"/>
        <v>-50</v>
      </c>
      <c r="J6" s="318">
        <f t="shared" si="1"/>
        <v>-140</v>
      </c>
      <c r="K6" s="318">
        <f t="shared" si="1"/>
        <v>-78944</v>
      </c>
      <c r="L6" s="318">
        <f t="shared" si="1"/>
        <v>-109386</v>
      </c>
      <c r="M6" s="318"/>
      <c r="N6" s="318"/>
      <c r="O6" s="318"/>
      <c r="P6" s="319"/>
      <c r="Q6" s="320"/>
      <c r="R6" s="320"/>
      <c r="S6" s="320"/>
      <c r="T6" s="320"/>
      <c r="U6" s="320"/>
      <c r="V6" s="320"/>
      <c r="W6" s="320"/>
      <c r="X6" s="320"/>
      <c r="Y6" s="320"/>
      <c r="Z6" s="320"/>
    </row>
    <row r="7" spans="1:26" ht="18.75">
      <c r="A7" s="311"/>
      <c r="B7" s="310"/>
      <c r="C7" s="310"/>
      <c r="D7" s="310"/>
      <c r="E7" s="310"/>
      <c r="F7" s="310"/>
      <c r="G7" s="310"/>
      <c r="H7" s="321"/>
      <c r="I7" s="321"/>
      <c r="J7" s="321"/>
      <c r="K7" s="321"/>
      <c r="L7" s="321"/>
      <c r="M7" s="321"/>
      <c r="N7" s="321"/>
      <c r="O7" s="321"/>
      <c r="P7" s="310"/>
      <c r="Q7" s="311"/>
      <c r="R7" s="311"/>
      <c r="S7" s="311"/>
      <c r="T7" s="311"/>
      <c r="U7" s="311"/>
      <c r="V7" s="311"/>
      <c r="W7" s="311"/>
      <c r="X7" s="311"/>
      <c r="Y7" s="311"/>
      <c r="Z7" s="311"/>
    </row>
    <row r="8" spans="1:26" ht="18.75">
      <c r="A8" s="311"/>
      <c r="B8" s="310"/>
      <c r="C8" s="310"/>
      <c r="D8" s="310"/>
      <c r="E8" s="310"/>
      <c r="F8" s="310"/>
      <c r="G8" s="310"/>
      <c r="H8" s="321"/>
      <c r="I8" s="321"/>
      <c r="J8" s="321"/>
      <c r="K8" s="321"/>
      <c r="L8" s="321"/>
      <c r="M8" s="321"/>
      <c r="N8" s="321"/>
      <c r="O8" s="321"/>
      <c r="P8" s="310"/>
      <c r="Q8" s="311"/>
      <c r="R8" s="311"/>
      <c r="S8" s="311"/>
      <c r="T8" s="311"/>
      <c r="U8" s="311"/>
      <c r="V8" s="311"/>
      <c r="W8" s="311"/>
      <c r="X8" s="311"/>
      <c r="Y8" s="311"/>
      <c r="Z8" s="311"/>
    </row>
    <row r="9" spans="1:26" ht="30">
      <c r="A9" s="809" t="s">
        <v>274</v>
      </c>
      <c r="B9" s="794"/>
      <c r="C9" s="794"/>
      <c r="D9" s="794"/>
      <c r="E9" s="794"/>
      <c r="F9" s="794"/>
      <c r="G9" s="794"/>
      <c r="H9" s="794"/>
      <c r="I9" s="794"/>
      <c r="J9" s="794"/>
      <c r="K9" s="322"/>
      <c r="L9" s="321"/>
      <c r="M9" s="321"/>
      <c r="N9" s="321"/>
      <c r="O9" s="321"/>
      <c r="P9" s="310"/>
      <c r="Q9" s="311"/>
      <c r="R9" s="311"/>
      <c r="S9" s="311"/>
      <c r="T9" s="311"/>
      <c r="U9" s="311"/>
      <c r="V9" s="311"/>
      <c r="W9" s="311"/>
      <c r="X9" s="311"/>
      <c r="Y9" s="311"/>
      <c r="Z9" s="311"/>
    </row>
    <row r="10" spans="1:26" ht="21">
      <c r="A10" s="810" t="s">
        <v>5</v>
      </c>
      <c r="B10" s="794"/>
      <c r="C10" s="794"/>
      <c r="D10" s="794"/>
      <c r="E10" s="794"/>
      <c r="F10" s="811" t="s">
        <v>275</v>
      </c>
      <c r="G10" s="794"/>
      <c r="H10" s="794"/>
      <c r="I10" s="794"/>
      <c r="J10" s="794"/>
      <c r="K10" s="321"/>
      <c r="L10" s="321"/>
      <c r="M10" s="321"/>
      <c r="N10" s="321"/>
      <c r="O10" s="310"/>
      <c r="P10" s="311"/>
      <c r="Q10" s="311"/>
      <c r="R10" s="311"/>
      <c r="S10" s="311"/>
      <c r="T10" s="311"/>
      <c r="U10" s="311"/>
      <c r="V10" s="311"/>
      <c r="W10" s="311"/>
      <c r="X10" s="311"/>
      <c r="Y10" s="311"/>
    </row>
    <row r="11" spans="1:26" ht="21">
      <c r="A11" s="323" t="s">
        <v>4</v>
      </c>
      <c r="B11" s="324" t="s">
        <v>276</v>
      </c>
      <c r="C11" s="325" t="s">
        <v>277</v>
      </c>
      <c r="D11" s="325" t="s">
        <v>278</v>
      </c>
      <c r="E11" s="325" t="s">
        <v>279</v>
      </c>
      <c r="F11" s="326" t="s">
        <v>280</v>
      </c>
      <c r="G11" s="326" t="s">
        <v>281</v>
      </c>
      <c r="H11" s="326" t="s">
        <v>282</v>
      </c>
      <c r="I11" s="327" t="s">
        <v>275</v>
      </c>
      <c r="J11" s="328" t="s">
        <v>283</v>
      </c>
      <c r="K11" s="321"/>
      <c r="L11" s="321"/>
      <c r="M11" s="321"/>
      <c r="N11" s="321"/>
      <c r="O11" s="310"/>
      <c r="P11" s="311"/>
      <c r="Q11" s="311"/>
      <c r="R11" s="311"/>
      <c r="S11" s="311"/>
      <c r="T11" s="311"/>
      <c r="U11" s="311"/>
      <c r="V11" s="311"/>
      <c r="W11" s="311"/>
      <c r="X11" s="311"/>
      <c r="Y11" s="311"/>
    </row>
    <row r="12" spans="1:26" ht="21">
      <c r="A12" s="329"/>
      <c r="B12" s="330"/>
      <c r="C12" s="331" t="s">
        <v>284</v>
      </c>
      <c r="D12" s="331" t="s">
        <v>285</v>
      </c>
      <c r="E12" s="331" t="s">
        <v>286</v>
      </c>
      <c r="F12" s="332"/>
      <c r="G12" s="332"/>
      <c r="H12" s="332"/>
      <c r="I12" s="333"/>
      <c r="J12" s="334"/>
      <c r="K12" s="321"/>
      <c r="L12" s="321"/>
      <c r="M12" s="321"/>
      <c r="N12" s="321"/>
      <c r="O12" s="310"/>
      <c r="P12" s="311"/>
      <c r="Q12" s="311"/>
      <c r="R12" s="311"/>
      <c r="S12" s="311"/>
      <c r="T12" s="311"/>
      <c r="U12" s="311"/>
      <c r="V12" s="311"/>
      <c r="W12" s="311"/>
      <c r="X12" s="311"/>
      <c r="Y12" s="311"/>
    </row>
    <row r="13" spans="1:26" ht="21">
      <c r="A13" s="335">
        <v>1</v>
      </c>
      <c r="B13" s="336" t="s">
        <v>287</v>
      </c>
      <c r="C13" s="337">
        <v>6600</v>
      </c>
      <c r="D13" s="338">
        <v>750</v>
      </c>
      <c r="E13" s="338" t="s">
        <v>66</v>
      </c>
      <c r="F13" s="339" t="s">
        <v>66</v>
      </c>
      <c r="G13" s="339" t="s">
        <v>66</v>
      </c>
      <c r="H13" s="340" t="s">
        <v>288</v>
      </c>
      <c r="I13" s="341">
        <v>5150</v>
      </c>
      <c r="J13" s="812"/>
      <c r="K13" s="321"/>
      <c r="L13" s="321"/>
      <c r="M13" s="321"/>
      <c r="N13" s="321"/>
      <c r="O13" s="310"/>
      <c r="P13" s="311"/>
      <c r="Q13" s="311"/>
      <c r="R13" s="311"/>
      <c r="S13" s="311"/>
      <c r="T13" s="311"/>
      <c r="U13" s="311"/>
      <c r="V13" s="311"/>
      <c r="W13" s="311"/>
      <c r="X13" s="311"/>
      <c r="Y13" s="311"/>
    </row>
    <row r="14" spans="1:26" ht="21">
      <c r="A14" s="342">
        <v>2</v>
      </c>
      <c r="B14" s="343" t="s">
        <v>289</v>
      </c>
      <c r="C14" s="344">
        <v>5500</v>
      </c>
      <c r="D14" s="345" t="s">
        <v>66</v>
      </c>
      <c r="E14" s="345" t="s">
        <v>66</v>
      </c>
      <c r="F14" s="346" t="s">
        <v>66</v>
      </c>
      <c r="G14" s="346" t="s">
        <v>66</v>
      </c>
      <c r="H14" s="347" t="s">
        <v>290</v>
      </c>
      <c r="I14" s="341">
        <v>7350</v>
      </c>
      <c r="J14" s="813"/>
      <c r="K14" s="321"/>
      <c r="L14" s="321"/>
      <c r="M14" s="321"/>
      <c r="N14" s="321"/>
      <c r="O14" s="310"/>
      <c r="P14" s="311"/>
      <c r="Q14" s="311"/>
      <c r="R14" s="311"/>
      <c r="S14" s="311"/>
      <c r="T14" s="311"/>
      <c r="U14" s="311"/>
      <c r="V14" s="311"/>
      <c r="W14" s="311"/>
      <c r="X14" s="311"/>
      <c r="Y14" s="311"/>
    </row>
    <row r="15" spans="1:26" ht="21">
      <c r="A15" s="342">
        <v>3</v>
      </c>
      <c r="B15" s="343" t="s">
        <v>291</v>
      </c>
      <c r="C15" s="344">
        <v>2200</v>
      </c>
      <c r="D15" s="345" t="s">
        <v>66</v>
      </c>
      <c r="E15" s="345" t="s">
        <v>66</v>
      </c>
      <c r="F15" s="348" t="s">
        <v>292</v>
      </c>
      <c r="G15" s="348" t="s">
        <v>293</v>
      </c>
      <c r="H15" s="347" t="s">
        <v>294</v>
      </c>
      <c r="I15" s="341">
        <v>5500</v>
      </c>
      <c r="J15" s="813"/>
      <c r="K15" s="321"/>
      <c r="L15" s="321"/>
      <c r="M15" s="321"/>
      <c r="N15" s="321"/>
      <c r="O15" s="310"/>
      <c r="P15" s="311"/>
      <c r="Q15" s="311"/>
      <c r="R15" s="311"/>
      <c r="S15" s="311"/>
      <c r="T15" s="311"/>
      <c r="U15" s="311"/>
      <c r="V15" s="311"/>
      <c r="W15" s="311"/>
      <c r="X15" s="311"/>
      <c r="Y15" s="311"/>
    </row>
    <row r="16" spans="1:26" ht="21">
      <c r="A16" s="349">
        <v>4</v>
      </c>
      <c r="B16" s="349" t="s">
        <v>295</v>
      </c>
      <c r="C16" s="350">
        <v>3300</v>
      </c>
      <c r="D16" s="350">
        <v>950</v>
      </c>
      <c r="E16" s="351" t="s">
        <v>66</v>
      </c>
      <c r="F16" s="348" t="s">
        <v>296</v>
      </c>
      <c r="G16" s="348" t="s">
        <v>297</v>
      </c>
      <c r="H16" s="347" t="s">
        <v>298</v>
      </c>
      <c r="I16" s="341">
        <v>2200</v>
      </c>
      <c r="J16" s="813"/>
      <c r="K16" s="321"/>
      <c r="L16" s="321"/>
      <c r="M16" s="321"/>
      <c r="N16" s="321"/>
      <c r="O16" s="310"/>
      <c r="P16" s="311"/>
      <c r="Q16" s="311"/>
      <c r="R16" s="311"/>
      <c r="S16" s="311"/>
      <c r="T16" s="311"/>
      <c r="U16" s="311"/>
      <c r="V16" s="311"/>
      <c r="W16" s="311"/>
      <c r="X16" s="311"/>
      <c r="Y16" s="311"/>
    </row>
    <row r="17" spans="1:26" ht="21">
      <c r="A17" s="352">
        <v>5</v>
      </c>
      <c r="B17" s="352" t="s">
        <v>299</v>
      </c>
      <c r="C17" s="353">
        <v>3300</v>
      </c>
      <c r="D17" s="353">
        <v>750</v>
      </c>
      <c r="E17" s="353">
        <v>0</v>
      </c>
      <c r="F17" s="347" t="s">
        <v>300</v>
      </c>
      <c r="G17" s="354" t="s">
        <v>301</v>
      </c>
      <c r="H17" s="354" t="s">
        <v>302</v>
      </c>
      <c r="I17" s="355">
        <v>4250</v>
      </c>
      <c r="J17" s="814"/>
      <c r="K17" s="321"/>
      <c r="L17" s="321"/>
      <c r="M17" s="321"/>
      <c r="N17" s="321"/>
      <c r="O17" s="310"/>
      <c r="P17" s="311"/>
      <c r="Q17" s="311"/>
      <c r="R17" s="311"/>
      <c r="S17" s="311"/>
      <c r="T17" s="311"/>
      <c r="U17" s="311"/>
      <c r="V17" s="311"/>
      <c r="W17" s="311"/>
      <c r="X17" s="311"/>
      <c r="Y17" s="311"/>
    </row>
    <row r="18" spans="1:26" ht="19.5">
      <c r="A18" s="815" t="s">
        <v>83</v>
      </c>
      <c r="B18" s="792"/>
      <c r="C18" s="356">
        <f t="shared" ref="C18:E18" si="2">SUM(C13:C17)</f>
        <v>20900</v>
      </c>
      <c r="D18" s="356">
        <f t="shared" si="2"/>
        <v>2450</v>
      </c>
      <c r="E18" s="356">
        <f t="shared" si="2"/>
        <v>0</v>
      </c>
      <c r="F18" s="357"/>
      <c r="G18" s="357"/>
      <c r="H18" s="358"/>
      <c r="I18" s="357">
        <f>SUM(I13:I16)</f>
        <v>20200</v>
      </c>
      <c r="J18" s="359">
        <f>I18-(C18+D18)</f>
        <v>-3150</v>
      </c>
      <c r="K18" s="321"/>
      <c r="L18" s="321"/>
      <c r="M18" s="321"/>
      <c r="N18" s="321"/>
      <c r="O18" s="310"/>
      <c r="P18" s="311"/>
      <c r="Q18" s="311"/>
      <c r="R18" s="311"/>
      <c r="S18" s="311"/>
      <c r="T18" s="311"/>
      <c r="U18" s="311"/>
      <c r="V18" s="311"/>
      <c r="W18" s="311"/>
      <c r="X18" s="311"/>
      <c r="Y18" s="311"/>
    </row>
    <row r="19" spans="1:26" ht="18.75">
      <c r="A19" s="311"/>
      <c r="B19" s="310"/>
      <c r="C19" s="310"/>
      <c r="D19" s="310"/>
      <c r="E19" s="310"/>
      <c r="F19" s="310"/>
      <c r="G19" s="310"/>
      <c r="H19" s="321"/>
      <c r="I19" s="321"/>
      <c r="J19" s="321"/>
      <c r="K19" s="321"/>
      <c r="L19" s="321"/>
      <c r="M19" s="321"/>
      <c r="N19" s="321"/>
      <c r="O19" s="321"/>
      <c r="P19" s="310"/>
      <c r="Q19" s="311"/>
      <c r="R19" s="311"/>
      <c r="S19" s="311"/>
      <c r="T19" s="311"/>
      <c r="U19" s="311"/>
      <c r="V19" s="311"/>
      <c r="W19" s="311"/>
      <c r="X19" s="311"/>
      <c r="Y19" s="311"/>
      <c r="Z19" s="311"/>
    </row>
    <row r="20" spans="1:26" ht="18.75">
      <c r="A20" s="311"/>
      <c r="B20" s="310"/>
      <c r="C20" s="310"/>
      <c r="D20" s="310"/>
      <c r="E20" s="310"/>
      <c r="F20" s="310"/>
      <c r="G20" s="310"/>
      <c r="H20" s="321"/>
      <c r="I20" s="321"/>
      <c r="J20" s="321"/>
      <c r="K20" s="321"/>
      <c r="L20" s="321"/>
      <c r="M20" s="321"/>
      <c r="N20" s="321"/>
      <c r="O20" s="321"/>
      <c r="P20" s="310"/>
      <c r="Q20" s="311"/>
      <c r="R20" s="311"/>
      <c r="S20" s="311"/>
      <c r="T20" s="311"/>
      <c r="U20" s="311"/>
      <c r="V20" s="311"/>
      <c r="W20" s="311"/>
      <c r="X20" s="311"/>
      <c r="Y20" s="311"/>
      <c r="Z20" s="311"/>
    </row>
    <row r="21" spans="1:26" ht="18.75">
      <c r="A21" s="311"/>
      <c r="B21" s="310"/>
      <c r="C21" s="310"/>
      <c r="D21" s="310"/>
      <c r="E21" s="310"/>
      <c r="F21" s="310"/>
      <c r="G21" s="310"/>
      <c r="H21" s="321"/>
      <c r="I21" s="321"/>
      <c r="J21" s="321"/>
      <c r="K21" s="321"/>
      <c r="L21" s="321"/>
      <c r="M21" s="321"/>
      <c r="N21" s="321"/>
      <c r="O21" s="321"/>
      <c r="P21" s="310"/>
      <c r="Q21" s="311"/>
      <c r="R21" s="311"/>
      <c r="S21" s="311"/>
      <c r="T21" s="311"/>
      <c r="U21" s="311"/>
      <c r="V21" s="311"/>
      <c r="W21" s="311"/>
      <c r="X21" s="311"/>
      <c r="Y21" s="311"/>
      <c r="Z21" s="311"/>
    </row>
    <row r="22" spans="1:26" ht="18.75">
      <c r="A22" s="311"/>
      <c r="B22" s="310"/>
      <c r="C22" s="310"/>
      <c r="D22" s="310"/>
      <c r="E22" s="310"/>
      <c r="F22" s="310"/>
      <c r="G22" s="310"/>
      <c r="H22" s="321"/>
      <c r="I22" s="321"/>
      <c r="J22" s="321"/>
      <c r="K22" s="321"/>
      <c r="L22" s="321"/>
      <c r="M22" s="321"/>
      <c r="N22" s="321"/>
      <c r="O22" s="321"/>
      <c r="P22" s="310"/>
      <c r="Q22" s="311"/>
      <c r="R22" s="311"/>
      <c r="S22" s="311"/>
      <c r="T22" s="311"/>
      <c r="U22" s="311"/>
      <c r="V22" s="311"/>
      <c r="W22" s="311"/>
      <c r="X22" s="311"/>
      <c r="Y22" s="311"/>
      <c r="Z22" s="311"/>
    </row>
    <row r="23" spans="1:26" ht="18.75">
      <c r="A23" s="311"/>
      <c r="B23" s="310"/>
      <c r="C23" s="310"/>
      <c r="D23" s="310"/>
      <c r="E23" s="310"/>
      <c r="F23" s="310"/>
      <c r="G23" s="310"/>
      <c r="H23" s="321"/>
      <c r="I23" s="321"/>
      <c r="J23" s="321"/>
      <c r="K23" s="321"/>
      <c r="L23" s="321"/>
      <c r="M23" s="321"/>
      <c r="N23" s="321"/>
      <c r="O23" s="321"/>
      <c r="P23" s="310"/>
      <c r="Q23" s="311"/>
      <c r="R23" s="311"/>
      <c r="S23" s="311"/>
      <c r="T23" s="311"/>
      <c r="U23" s="311"/>
      <c r="V23" s="311"/>
      <c r="W23" s="311"/>
      <c r="X23" s="311"/>
      <c r="Y23" s="311"/>
      <c r="Z23" s="311"/>
    </row>
    <row r="24" spans="1:26" ht="18.75">
      <c r="A24" s="311"/>
      <c r="B24" s="310"/>
      <c r="C24" s="310"/>
      <c r="D24" s="310"/>
      <c r="E24" s="310"/>
      <c r="F24" s="310"/>
      <c r="G24" s="310"/>
      <c r="H24" s="321"/>
      <c r="I24" s="321"/>
      <c r="J24" s="321"/>
      <c r="K24" s="321"/>
      <c r="L24" s="321"/>
      <c r="M24" s="321"/>
      <c r="N24" s="321"/>
      <c r="O24" s="321"/>
      <c r="P24" s="310"/>
      <c r="Q24" s="311"/>
      <c r="R24" s="311"/>
      <c r="S24" s="311"/>
      <c r="T24" s="311"/>
      <c r="U24" s="311"/>
      <c r="V24" s="311"/>
      <c r="W24" s="311"/>
      <c r="X24" s="311"/>
      <c r="Y24" s="311"/>
      <c r="Z24" s="311"/>
    </row>
    <row r="25" spans="1:26" ht="18.75">
      <c r="A25" s="311"/>
      <c r="B25" s="310"/>
      <c r="C25" s="310"/>
      <c r="D25" s="310"/>
      <c r="E25" s="310"/>
      <c r="F25" s="310"/>
      <c r="G25" s="310"/>
      <c r="H25" s="321"/>
      <c r="I25" s="321"/>
      <c r="J25" s="321"/>
      <c r="K25" s="321"/>
      <c r="L25" s="321"/>
      <c r="M25" s="321"/>
      <c r="N25" s="321"/>
      <c r="O25" s="321"/>
      <c r="P25" s="310"/>
      <c r="Q25" s="311"/>
      <c r="R25" s="311"/>
      <c r="S25" s="311"/>
      <c r="T25" s="311"/>
      <c r="U25" s="311"/>
      <c r="V25" s="311"/>
      <c r="W25" s="311"/>
      <c r="X25" s="311"/>
      <c r="Y25" s="311"/>
      <c r="Z25" s="311"/>
    </row>
    <row r="26" spans="1:26" ht="18.75">
      <c r="A26" s="311"/>
      <c r="B26" s="310"/>
      <c r="C26" s="310"/>
      <c r="D26" s="310"/>
      <c r="E26" s="310"/>
      <c r="F26" s="310"/>
      <c r="G26" s="310"/>
      <c r="H26" s="321"/>
      <c r="I26" s="321"/>
      <c r="J26" s="321"/>
      <c r="K26" s="321"/>
      <c r="L26" s="321"/>
      <c r="M26" s="321"/>
      <c r="N26" s="321"/>
      <c r="O26" s="321"/>
      <c r="P26" s="310"/>
      <c r="Q26" s="311"/>
      <c r="R26" s="311"/>
      <c r="S26" s="311"/>
      <c r="T26" s="311"/>
      <c r="U26" s="311"/>
      <c r="V26" s="311"/>
      <c r="W26" s="311"/>
      <c r="X26" s="311"/>
      <c r="Y26" s="311"/>
      <c r="Z26" s="311"/>
    </row>
    <row r="27" spans="1:26" ht="18.75">
      <c r="A27" s="311"/>
      <c r="B27" s="310"/>
      <c r="C27" s="310"/>
      <c r="D27" s="310"/>
      <c r="E27" s="310"/>
      <c r="F27" s="310"/>
      <c r="G27" s="310"/>
      <c r="H27" s="321"/>
      <c r="I27" s="321"/>
      <c r="J27" s="321"/>
      <c r="K27" s="321"/>
      <c r="L27" s="321"/>
      <c r="M27" s="321"/>
      <c r="N27" s="321"/>
      <c r="O27" s="321"/>
      <c r="P27" s="310"/>
      <c r="Q27" s="311"/>
      <c r="R27" s="311"/>
      <c r="S27" s="311"/>
      <c r="T27" s="311"/>
      <c r="U27" s="311"/>
      <c r="V27" s="311"/>
      <c r="W27" s="311"/>
      <c r="X27" s="311"/>
      <c r="Y27" s="311"/>
      <c r="Z27" s="311"/>
    </row>
    <row r="28" spans="1:26" ht="18.75">
      <c r="A28" s="311"/>
      <c r="B28" s="310"/>
      <c r="C28" s="310"/>
      <c r="D28" s="310"/>
      <c r="E28" s="310"/>
      <c r="F28" s="310"/>
      <c r="G28" s="310"/>
      <c r="H28" s="321"/>
      <c r="I28" s="321"/>
      <c r="J28" s="321"/>
      <c r="K28" s="321"/>
      <c r="L28" s="321"/>
      <c r="M28" s="321"/>
      <c r="N28" s="321"/>
      <c r="O28" s="321"/>
      <c r="P28" s="310"/>
      <c r="Q28" s="311"/>
      <c r="R28" s="311"/>
      <c r="S28" s="311"/>
      <c r="T28" s="311"/>
      <c r="U28" s="311"/>
      <c r="V28" s="311"/>
      <c r="W28" s="311"/>
      <c r="X28" s="311"/>
      <c r="Y28" s="311"/>
      <c r="Z28" s="311"/>
    </row>
    <row r="29" spans="1:26" ht="18.75">
      <c r="A29" s="311"/>
      <c r="B29" s="310"/>
      <c r="C29" s="310"/>
      <c r="D29" s="310"/>
      <c r="E29" s="310"/>
      <c r="F29" s="310"/>
      <c r="G29" s="310"/>
      <c r="H29" s="321"/>
      <c r="I29" s="321"/>
      <c r="J29" s="321"/>
      <c r="K29" s="321"/>
      <c r="L29" s="321"/>
      <c r="M29" s="321"/>
      <c r="N29" s="321"/>
      <c r="O29" s="321"/>
      <c r="P29" s="310"/>
      <c r="Q29" s="311"/>
      <c r="R29" s="311"/>
      <c r="S29" s="311"/>
      <c r="T29" s="311"/>
      <c r="U29" s="311"/>
      <c r="V29" s="311"/>
      <c r="W29" s="311"/>
      <c r="X29" s="311"/>
      <c r="Y29" s="311"/>
      <c r="Z29" s="311"/>
    </row>
    <row r="30" spans="1:26" ht="18.75">
      <c r="A30" s="311"/>
      <c r="B30" s="310"/>
      <c r="C30" s="310"/>
      <c r="D30" s="310"/>
      <c r="E30" s="310"/>
      <c r="F30" s="310"/>
      <c r="G30" s="310"/>
      <c r="H30" s="321"/>
      <c r="I30" s="321"/>
      <c r="J30" s="321"/>
      <c r="K30" s="321"/>
      <c r="L30" s="321"/>
      <c r="M30" s="321"/>
      <c r="N30" s="321"/>
      <c r="O30" s="321"/>
      <c r="P30" s="310"/>
      <c r="Q30" s="311"/>
      <c r="R30" s="311"/>
      <c r="S30" s="311"/>
      <c r="T30" s="311"/>
      <c r="U30" s="311"/>
      <c r="V30" s="311"/>
      <c r="W30" s="311"/>
      <c r="X30" s="311"/>
      <c r="Y30" s="311"/>
      <c r="Z30" s="311"/>
    </row>
    <row r="31" spans="1:26" ht="18.75">
      <c r="A31" s="311"/>
      <c r="B31" s="310"/>
      <c r="C31" s="310"/>
      <c r="D31" s="310"/>
      <c r="E31" s="310"/>
      <c r="F31" s="310"/>
      <c r="G31" s="310"/>
      <c r="H31" s="321"/>
      <c r="I31" s="321"/>
      <c r="J31" s="321"/>
      <c r="K31" s="321"/>
      <c r="L31" s="321"/>
      <c r="M31" s="321"/>
      <c r="N31" s="321"/>
      <c r="O31" s="321"/>
      <c r="P31" s="310"/>
      <c r="Q31" s="311"/>
      <c r="R31" s="311"/>
      <c r="S31" s="311"/>
      <c r="T31" s="311"/>
      <c r="U31" s="311"/>
      <c r="V31" s="311"/>
      <c r="W31" s="311"/>
      <c r="X31" s="311"/>
      <c r="Y31" s="311"/>
      <c r="Z31" s="311"/>
    </row>
    <row r="32" spans="1:26" ht="18.75">
      <c r="A32" s="311"/>
      <c r="B32" s="310"/>
      <c r="C32" s="310"/>
      <c r="D32" s="310"/>
      <c r="E32" s="310"/>
      <c r="F32" s="310"/>
      <c r="G32" s="310"/>
      <c r="H32" s="321"/>
      <c r="I32" s="321"/>
      <c r="J32" s="321"/>
      <c r="K32" s="321"/>
      <c r="L32" s="321"/>
      <c r="M32" s="321"/>
      <c r="N32" s="321"/>
      <c r="O32" s="321"/>
      <c r="P32" s="310"/>
      <c r="Q32" s="311"/>
      <c r="R32" s="311"/>
      <c r="S32" s="311"/>
      <c r="T32" s="311"/>
      <c r="U32" s="311"/>
      <c r="V32" s="311"/>
      <c r="W32" s="311"/>
      <c r="X32" s="311"/>
      <c r="Y32" s="311"/>
      <c r="Z32" s="311"/>
    </row>
    <row r="33" spans="1:26" ht="18.75">
      <c r="A33" s="311"/>
      <c r="B33" s="310"/>
      <c r="C33" s="310"/>
      <c r="D33" s="310"/>
      <c r="E33" s="310"/>
      <c r="F33" s="310"/>
      <c r="G33" s="310"/>
      <c r="H33" s="321"/>
      <c r="I33" s="321"/>
      <c r="J33" s="321"/>
      <c r="K33" s="321"/>
      <c r="L33" s="321"/>
      <c r="M33" s="321"/>
      <c r="N33" s="321"/>
      <c r="O33" s="321"/>
      <c r="P33" s="310"/>
      <c r="Q33" s="311"/>
      <c r="R33" s="311"/>
      <c r="S33" s="311"/>
      <c r="T33" s="311"/>
      <c r="U33" s="311"/>
      <c r="V33" s="311"/>
      <c r="W33" s="311"/>
      <c r="X33" s="311"/>
      <c r="Y33" s="311"/>
      <c r="Z33" s="311"/>
    </row>
    <row r="34" spans="1:26" ht="18.75">
      <c r="A34" s="311"/>
      <c r="B34" s="310"/>
      <c r="C34" s="310"/>
      <c r="D34" s="310"/>
      <c r="E34" s="310"/>
      <c r="F34" s="310"/>
      <c r="G34" s="310"/>
      <c r="H34" s="321"/>
      <c r="I34" s="321"/>
      <c r="J34" s="321"/>
      <c r="K34" s="321"/>
      <c r="L34" s="321"/>
      <c r="M34" s="321"/>
      <c r="N34" s="321"/>
      <c r="O34" s="321"/>
      <c r="P34" s="310"/>
      <c r="Q34" s="311"/>
      <c r="R34" s="311"/>
      <c r="S34" s="311"/>
      <c r="T34" s="311"/>
      <c r="U34" s="311"/>
      <c r="V34" s="311"/>
      <c r="W34" s="311"/>
      <c r="X34" s="311"/>
      <c r="Y34" s="311"/>
      <c r="Z34" s="311"/>
    </row>
    <row r="35" spans="1:26" ht="18.75">
      <c r="A35" s="311"/>
      <c r="B35" s="310"/>
      <c r="C35" s="310"/>
      <c r="D35" s="310"/>
      <c r="E35" s="310"/>
      <c r="F35" s="310"/>
      <c r="G35" s="310"/>
      <c r="H35" s="321"/>
      <c r="I35" s="321"/>
      <c r="J35" s="321"/>
      <c r="K35" s="321"/>
      <c r="L35" s="321"/>
      <c r="M35" s="321"/>
      <c r="N35" s="321"/>
      <c r="O35" s="321"/>
      <c r="P35" s="310"/>
      <c r="Q35" s="311"/>
      <c r="R35" s="311"/>
      <c r="S35" s="311"/>
      <c r="T35" s="311"/>
      <c r="U35" s="311"/>
      <c r="V35" s="311"/>
      <c r="W35" s="311"/>
      <c r="X35" s="311"/>
      <c r="Y35" s="311"/>
      <c r="Z35" s="311"/>
    </row>
    <row r="36" spans="1:26" ht="18.75">
      <c r="A36" s="311"/>
      <c r="B36" s="310"/>
      <c r="C36" s="310"/>
      <c r="D36" s="310"/>
      <c r="E36" s="310"/>
      <c r="F36" s="310"/>
      <c r="G36" s="310"/>
      <c r="H36" s="321"/>
      <c r="I36" s="321"/>
      <c r="J36" s="321"/>
      <c r="K36" s="321"/>
      <c r="L36" s="321"/>
      <c r="M36" s="321"/>
      <c r="N36" s="321"/>
      <c r="O36" s="321"/>
      <c r="P36" s="310"/>
      <c r="Q36" s="311"/>
      <c r="R36" s="311"/>
      <c r="S36" s="311"/>
      <c r="T36" s="311"/>
      <c r="U36" s="311"/>
      <c r="V36" s="311"/>
      <c r="W36" s="311"/>
      <c r="X36" s="311"/>
      <c r="Y36" s="311"/>
      <c r="Z36" s="311"/>
    </row>
    <row r="37" spans="1:26" ht="18.75">
      <c r="A37" s="311"/>
      <c r="B37" s="310"/>
      <c r="C37" s="310"/>
      <c r="D37" s="310"/>
      <c r="E37" s="310"/>
      <c r="F37" s="310"/>
      <c r="G37" s="310"/>
      <c r="H37" s="321"/>
      <c r="I37" s="321"/>
      <c r="J37" s="321"/>
      <c r="K37" s="321"/>
      <c r="L37" s="321"/>
      <c r="M37" s="321"/>
      <c r="N37" s="321"/>
      <c r="O37" s="321"/>
      <c r="P37" s="310"/>
      <c r="Q37" s="311"/>
      <c r="R37" s="311"/>
      <c r="S37" s="311"/>
      <c r="T37" s="311"/>
      <c r="U37" s="311"/>
      <c r="V37" s="311"/>
      <c r="W37" s="311"/>
      <c r="X37" s="311"/>
      <c r="Y37" s="311"/>
      <c r="Z37" s="311"/>
    </row>
    <row r="38" spans="1:26" ht="18.75">
      <c r="A38" s="311"/>
      <c r="B38" s="310"/>
      <c r="C38" s="310"/>
      <c r="D38" s="310"/>
      <c r="E38" s="310"/>
      <c r="F38" s="310"/>
      <c r="G38" s="310"/>
      <c r="H38" s="321"/>
      <c r="I38" s="321"/>
      <c r="J38" s="321"/>
      <c r="K38" s="321"/>
      <c r="L38" s="321"/>
      <c r="M38" s="321"/>
      <c r="N38" s="321"/>
      <c r="O38" s="321"/>
      <c r="P38" s="310"/>
      <c r="Q38" s="311"/>
      <c r="R38" s="311"/>
      <c r="S38" s="311"/>
      <c r="T38" s="311"/>
      <c r="U38" s="311"/>
      <c r="V38" s="311"/>
      <c r="W38" s="311"/>
      <c r="X38" s="311"/>
      <c r="Y38" s="311"/>
      <c r="Z38" s="311"/>
    </row>
    <row r="39" spans="1:26" ht="18.75">
      <c r="A39" s="311"/>
      <c r="B39" s="310"/>
      <c r="C39" s="310"/>
      <c r="D39" s="310"/>
      <c r="E39" s="310"/>
      <c r="F39" s="310"/>
      <c r="G39" s="310"/>
      <c r="H39" s="321"/>
      <c r="I39" s="321"/>
      <c r="J39" s="321"/>
      <c r="K39" s="321"/>
      <c r="L39" s="321"/>
      <c r="M39" s="321"/>
      <c r="N39" s="321"/>
      <c r="O39" s="321"/>
      <c r="P39" s="310"/>
      <c r="Q39" s="311"/>
      <c r="R39" s="311"/>
      <c r="S39" s="311"/>
      <c r="T39" s="311"/>
      <c r="U39" s="311"/>
      <c r="V39" s="311"/>
      <c r="W39" s="311"/>
      <c r="X39" s="311"/>
      <c r="Y39" s="311"/>
      <c r="Z39" s="311"/>
    </row>
    <row r="40" spans="1:26" ht="18.75">
      <c r="A40" s="311"/>
      <c r="B40" s="310"/>
      <c r="C40" s="310"/>
      <c r="D40" s="310"/>
      <c r="E40" s="310"/>
      <c r="F40" s="310"/>
      <c r="G40" s="310"/>
      <c r="H40" s="321"/>
      <c r="I40" s="321"/>
      <c r="J40" s="321"/>
      <c r="K40" s="321"/>
      <c r="L40" s="321"/>
      <c r="M40" s="321"/>
      <c r="N40" s="321"/>
      <c r="O40" s="321"/>
      <c r="P40" s="310"/>
      <c r="Q40" s="311"/>
      <c r="R40" s="311"/>
      <c r="S40" s="311"/>
      <c r="T40" s="311"/>
      <c r="U40" s="311"/>
      <c r="V40" s="311"/>
      <c r="W40" s="311"/>
      <c r="X40" s="311"/>
      <c r="Y40" s="311"/>
      <c r="Z40" s="311"/>
    </row>
    <row r="41" spans="1:26" ht="18.75">
      <c r="A41" s="311"/>
      <c r="B41" s="310"/>
      <c r="C41" s="310"/>
      <c r="D41" s="310"/>
      <c r="E41" s="310"/>
      <c r="F41" s="310"/>
      <c r="G41" s="310"/>
      <c r="H41" s="321"/>
      <c r="I41" s="321"/>
      <c r="J41" s="321"/>
      <c r="K41" s="321"/>
      <c r="L41" s="321"/>
      <c r="M41" s="321"/>
      <c r="N41" s="321"/>
      <c r="O41" s="321"/>
      <c r="P41" s="310"/>
      <c r="Q41" s="311"/>
      <c r="R41" s="311"/>
      <c r="S41" s="311"/>
      <c r="T41" s="311"/>
      <c r="U41" s="311"/>
      <c r="V41" s="311"/>
      <c r="W41" s="311"/>
      <c r="X41" s="311"/>
      <c r="Y41" s="311"/>
      <c r="Z41" s="311"/>
    </row>
    <row r="42" spans="1:26" ht="18.75">
      <c r="A42" s="311"/>
      <c r="B42" s="310"/>
      <c r="C42" s="310"/>
      <c r="D42" s="310"/>
      <c r="E42" s="310"/>
      <c r="F42" s="310"/>
      <c r="G42" s="310"/>
      <c r="H42" s="321"/>
      <c r="I42" s="321"/>
      <c r="J42" s="321"/>
      <c r="K42" s="321"/>
      <c r="L42" s="321"/>
      <c r="M42" s="321"/>
      <c r="N42" s="321"/>
      <c r="O42" s="321"/>
      <c r="P42" s="310"/>
      <c r="Q42" s="311"/>
      <c r="R42" s="311"/>
      <c r="S42" s="311"/>
      <c r="T42" s="311"/>
      <c r="U42" s="311"/>
      <c r="V42" s="311"/>
      <c r="W42" s="311"/>
      <c r="X42" s="311"/>
      <c r="Y42" s="311"/>
      <c r="Z42" s="311"/>
    </row>
    <row r="43" spans="1:26" ht="18.75">
      <c r="A43" s="311"/>
      <c r="B43" s="310"/>
      <c r="C43" s="310"/>
      <c r="D43" s="310"/>
      <c r="E43" s="310"/>
      <c r="F43" s="310"/>
      <c r="G43" s="310"/>
      <c r="H43" s="321"/>
      <c r="I43" s="321"/>
      <c r="J43" s="321"/>
      <c r="K43" s="321"/>
      <c r="L43" s="321"/>
      <c r="M43" s="321"/>
      <c r="N43" s="321"/>
      <c r="O43" s="321"/>
      <c r="P43" s="310"/>
      <c r="Q43" s="311"/>
      <c r="R43" s="311"/>
      <c r="S43" s="311"/>
      <c r="T43" s="311"/>
      <c r="U43" s="311"/>
      <c r="V43" s="311"/>
      <c r="W43" s="311"/>
      <c r="X43" s="311"/>
      <c r="Y43" s="311"/>
      <c r="Z43" s="311"/>
    </row>
    <row r="44" spans="1:26" ht="18.75">
      <c r="A44" s="311"/>
      <c r="B44" s="310"/>
      <c r="C44" s="310"/>
      <c r="D44" s="310"/>
      <c r="E44" s="310"/>
      <c r="F44" s="310"/>
      <c r="G44" s="310"/>
      <c r="H44" s="321"/>
      <c r="I44" s="321"/>
      <c r="J44" s="321"/>
      <c r="K44" s="321"/>
      <c r="L44" s="321"/>
      <c r="M44" s="321"/>
      <c r="N44" s="321"/>
      <c r="O44" s="321"/>
      <c r="P44" s="310"/>
      <c r="Q44" s="311"/>
      <c r="R44" s="311"/>
      <c r="S44" s="311"/>
      <c r="T44" s="311"/>
      <c r="U44" s="311"/>
      <c r="V44" s="311"/>
      <c r="W44" s="311"/>
      <c r="X44" s="311"/>
      <c r="Y44" s="311"/>
      <c r="Z44" s="311"/>
    </row>
    <row r="45" spans="1:26" ht="18.75">
      <c r="A45" s="311"/>
      <c r="B45" s="310"/>
      <c r="C45" s="310"/>
      <c r="D45" s="310"/>
      <c r="E45" s="310"/>
      <c r="F45" s="310"/>
      <c r="G45" s="310"/>
      <c r="H45" s="321"/>
      <c r="I45" s="321"/>
      <c r="J45" s="321"/>
      <c r="K45" s="321"/>
      <c r="L45" s="321"/>
      <c r="M45" s="321"/>
      <c r="N45" s="321"/>
      <c r="O45" s="321"/>
      <c r="P45" s="310"/>
      <c r="Q45" s="311"/>
      <c r="R45" s="311"/>
      <c r="S45" s="311"/>
      <c r="T45" s="311"/>
      <c r="U45" s="311"/>
      <c r="V45" s="311"/>
      <c r="W45" s="311"/>
      <c r="X45" s="311"/>
      <c r="Y45" s="311"/>
      <c r="Z45" s="311"/>
    </row>
    <row r="46" spans="1:26" ht="18.75">
      <c r="A46" s="311"/>
      <c r="B46" s="310"/>
      <c r="C46" s="310"/>
      <c r="D46" s="310"/>
      <c r="E46" s="310"/>
      <c r="F46" s="310"/>
      <c r="G46" s="310"/>
      <c r="H46" s="321"/>
      <c r="I46" s="321"/>
      <c r="J46" s="321"/>
      <c r="K46" s="321"/>
      <c r="L46" s="321"/>
      <c r="M46" s="321"/>
      <c r="N46" s="321"/>
      <c r="O46" s="321"/>
      <c r="P46" s="310"/>
      <c r="Q46" s="311"/>
      <c r="R46" s="311"/>
      <c r="S46" s="311"/>
      <c r="T46" s="311"/>
      <c r="U46" s="311"/>
      <c r="V46" s="311"/>
      <c r="W46" s="311"/>
      <c r="X46" s="311"/>
      <c r="Y46" s="311"/>
      <c r="Z46" s="311"/>
    </row>
    <row r="47" spans="1:26" ht="18.75">
      <c r="A47" s="311"/>
      <c r="B47" s="310"/>
      <c r="C47" s="310"/>
      <c r="D47" s="310"/>
      <c r="E47" s="310"/>
      <c r="F47" s="310"/>
      <c r="G47" s="310"/>
      <c r="H47" s="321"/>
      <c r="I47" s="321"/>
      <c r="J47" s="321"/>
      <c r="K47" s="321"/>
      <c r="L47" s="321"/>
      <c r="M47" s="321"/>
      <c r="N47" s="321"/>
      <c r="O47" s="321"/>
      <c r="P47" s="310"/>
      <c r="Q47" s="311"/>
      <c r="R47" s="311"/>
      <c r="S47" s="311"/>
      <c r="T47" s="311"/>
      <c r="U47" s="311"/>
      <c r="V47" s="311"/>
      <c r="W47" s="311"/>
      <c r="X47" s="311"/>
      <c r="Y47" s="311"/>
      <c r="Z47" s="311"/>
    </row>
    <row r="48" spans="1:26" ht="18.75">
      <c r="A48" s="311"/>
      <c r="B48" s="310"/>
      <c r="C48" s="310"/>
      <c r="D48" s="310"/>
      <c r="E48" s="310"/>
      <c r="F48" s="310"/>
      <c r="G48" s="310"/>
      <c r="H48" s="321"/>
      <c r="I48" s="321"/>
      <c r="J48" s="321"/>
      <c r="K48" s="321"/>
      <c r="L48" s="321"/>
      <c r="M48" s="321"/>
      <c r="N48" s="321"/>
      <c r="O48" s="321"/>
      <c r="P48" s="310"/>
      <c r="Q48" s="311"/>
      <c r="R48" s="311"/>
      <c r="S48" s="311"/>
      <c r="T48" s="311"/>
      <c r="U48" s="311"/>
      <c r="V48" s="311"/>
      <c r="W48" s="311"/>
      <c r="X48" s="311"/>
      <c r="Y48" s="311"/>
      <c r="Z48" s="311"/>
    </row>
    <row r="49" spans="1:26" ht="18.75">
      <c r="A49" s="311"/>
      <c r="B49" s="310"/>
      <c r="C49" s="310"/>
      <c r="D49" s="310"/>
      <c r="E49" s="310"/>
      <c r="F49" s="310"/>
      <c r="G49" s="310"/>
      <c r="H49" s="321"/>
      <c r="I49" s="321"/>
      <c r="J49" s="321"/>
      <c r="K49" s="321"/>
      <c r="L49" s="321"/>
      <c r="M49" s="321"/>
      <c r="N49" s="321"/>
      <c r="O49" s="321"/>
      <c r="P49" s="310"/>
      <c r="Q49" s="311"/>
      <c r="R49" s="311"/>
      <c r="S49" s="311"/>
      <c r="T49" s="311"/>
      <c r="U49" s="311"/>
      <c r="V49" s="311"/>
      <c r="W49" s="311"/>
      <c r="X49" s="311"/>
      <c r="Y49" s="311"/>
      <c r="Z49" s="311"/>
    </row>
    <row r="50" spans="1:26" ht="18.75">
      <c r="A50" s="311"/>
      <c r="B50" s="310"/>
      <c r="C50" s="310"/>
      <c r="D50" s="310"/>
      <c r="E50" s="310"/>
      <c r="F50" s="310"/>
      <c r="G50" s="310"/>
      <c r="H50" s="321"/>
      <c r="I50" s="321"/>
      <c r="J50" s="321"/>
      <c r="K50" s="321"/>
      <c r="L50" s="321"/>
      <c r="M50" s="321"/>
      <c r="N50" s="321"/>
      <c r="O50" s="321"/>
      <c r="P50" s="310"/>
      <c r="Q50" s="311"/>
      <c r="R50" s="311"/>
      <c r="S50" s="311"/>
      <c r="T50" s="311"/>
      <c r="U50" s="311"/>
      <c r="V50" s="311"/>
      <c r="W50" s="311"/>
      <c r="X50" s="311"/>
      <c r="Y50" s="311"/>
      <c r="Z50" s="311"/>
    </row>
    <row r="51" spans="1:26" ht="18.75">
      <c r="A51" s="311"/>
      <c r="B51" s="310"/>
      <c r="C51" s="310"/>
      <c r="D51" s="310"/>
      <c r="E51" s="310"/>
      <c r="F51" s="310"/>
      <c r="G51" s="310"/>
      <c r="H51" s="321"/>
      <c r="I51" s="321"/>
      <c r="J51" s="321"/>
      <c r="K51" s="321"/>
      <c r="L51" s="321"/>
      <c r="M51" s="321"/>
      <c r="N51" s="321"/>
      <c r="O51" s="321"/>
      <c r="P51" s="310"/>
      <c r="Q51" s="311"/>
      <c r="R51" s="311"/>
      <c r="S51" s="311"/>
      <c r="T51" s="311"/>
      <c r="U51" s="311"/>
      <c r="V51" s="311"/>
      <c r="W51" s="311"/>
      <c r="X51" s="311"/>
      <c r="Y51" s="311"/>
      <c r="Z51" s="311"/>
    </row>
    <row r="52" spans="1:26" ht="18.75">
      <c r="A52" s="311"/>
      <c r="B52" s="310"/>
      <c r="C52" s="310"/>
      <c r="D52" s="310"/>
      <c r="E52" s="310"/>
      <c r="F52" s="310"/>
      <c r="G52" s="310"/>
      <c r="H52" s="321"/>
      <c r="I52" s="321"/>
      <c r="J52" s="321"/>
      <c r="K52" s="321"/>
      <c r="L52" s="321"/>
      <c r="M52" s="321"/>
      <c r="N52" s="321"/>
      <c r="O52" s="321"/>
      <c r="P52" s="310"/>
      <c r="Q52" s="311"/>
      <c r="R52" s="311"/>
      <c r="S52" s="311"/>
      <c r="T52" s="311"/>
      <c r="U52" s="311"/>
      <c r="V52" s="311"/>
      <c r="W52" s="311"/>
      <c r="X52" s="311"/>
      <c r="Y52" s="311"/>
      <c r="Z52" s="311"/>
    </row>
    <row r="53" spans="1:26" ht="18.75">
      <c r="A53" s="311"/>
      <c r="B53" s="310"/>
      <c r="C53" s="310"/>
      <c r="D53" s="310"/>
      <c r="E53" s="310"/>
      <c r="F53" s="310"/>
      <c r="G53" s="310"/>
      <c r="H53" s="321"/>
      <c r="I53" s="321"/>
      <c r="J53" s="321"/>
      <c r="K53" s="321"/>
      <c r="L53" s="321"/>
      <c r="M53" s="321"/>
      <c r="N53" s="321"/>
      <c r="O53" s="321"/>
      <c r="P53" s="310"/>
      <c r="Q53" s="311"/>
      <c r="R53" s="311"/>
      <c r="S53" s="311"/>
      <c r="T53" s="311"/>
      <c r="U53" s="311"/>
      <c r="V53" s="311"/>
      <c r="W53" s="311"/>
      <c r="X53" s="311"/>
      <c r="Y53" s="311"/>
      <c r="Z53" s="311"/>
    </row>
    <row r="54" spans="1:26" ht="18.75">
      <c r="A54" s="311"/>
      <c r="B54" s="310"/>
      <c r="C54" s="310"/>
      <c r="D54" s="310"/>
      <c r="E54" s="310"/>
      <c r="F54" s="310"/>
      <c r="G54" s="310"/>
      <c r="H54" s="321"/>
      <c r="I54" s="321"/>
      <c r="J54" s="321"/>
      <c r="K54" s="321"/>
      <c r="L54" s="321"/>
      <c r="M54" s="321"/>
      <c r="N54" s="321"/>
      <c r="O54" s="321"/>
      <c r="P54" s="310"/>
      <c r="Q54" s="311"/>
      <c r="R54" s="311"/>
      <c r="S54" s="311"/>
      <c r="T54" s="311"/>
      <c r="U54" s="311"/>
      <c r="V54" s="311"/>
      <c r="W54" s="311"/>
      <c r="X54" s="311"/>
      <c r="Y54" s="311"/>
      <c r="Z54" s="311"/>
    </row>
    <row r="55" spans="1:26" ht="18.75">
      <c r="A55" s="311"/>
      <c r="B55" s="310"/>
      <c r="C55" s="310"/>
      <c r="D55" s="310"/>
      <c r="E55" s="310"/>
      <c r="F55" s="310"/>
      <c r="G55" s="310"/>
      <c r="H55" s="321"/>
      <c r="I55" s="321"/>
      <c r="J55" s="321"/>
      <c r="K55" s="321"/>
      <c r="L55" s="321"/>
      <c r="M55" s="321"/>
      <c r="N55" s="321"/>
      <c r="O55" s="321"/>
      <c r="P55" s="310"/>
      <c r="Q55" s="311"/>
      <c r="R55" s="311"/>
      <c r="S55" s="311"/>
      <c r="T55" s="311"/>
      <c r="U55" s="311"/>
      <c r="V55" s="311"/>
      <c r="W55" s="311"/>
      <c r="X55" s="311"/>
      <c r="Y55" s="311"/>
      <c r="Z55" s="311"/>
    </row>
    <row r="56" spans="1:26" ht="18.75">
      <c r="A56" s="311"/>
      <c r="B56" s="310"/>
      <c r="C56" s="310"/>
      <c r="D56" s="310"/>
      <c r="E56" s="310"/>
      <c r="F56" s="310"/>
      <c r="G56" s="310"/>
      <c r="H56" s="321"/>
      <c r="I56" s="321"/>
      <c r="J56" s="321"/>
      <c r="K56" s="321"/>
      <c r="L56" s="321"/>
      <c r="M56" s="321"/>
      <c r="N56" s="321"/>
      <c r="O56" s="321"/>
      <c r="P56" s="310"/>
      <c r="Q56" s="311"/>
      <c r="R56" s="311"/>
      <c r="S56" s="311"/>
      <c r="T56" s="311"/>
      <c r="U56" s="311"/>
      <c r="V56" s="311"/>
      <c r="W56" s="311"/>
      <c r="X56" s="311"/>
      <c r="Y56" s="311"/>
      <c r="Z56" s="311"/>
    </row>
    <row r="57" spans="1:26" ht="18.75">
      <c r="A57" s="311"/>
      <c r="B57" s="310"/>
      <c r="C57" s="310"/>
      <c r="D57" s="310"/>
      <c r="E57" s="310"/>
      <c r="F57" s="310"/>
      <c r="G57" s="310"/>
      <c r="H57" s="321"/>
      <c r="I57" s="321"/>
      <c r="J57" s="321"/>
      <c r="K57" s="321"/>
      <c r="L57" s="321"/>
      <c r="M57" s="321"/>
      <c r="N57" s="321"/>
      <c r="O57" s="321"/>
      <c r="P57" s="310"/>
      <c r="Q57" s="311"/>
      <c r="R57" s="311"/>
      <c r="S57" s="311"/>
      <c r="T57" s="311"/>
      <c r="U57" s="311"/>
      <c r="V57" s="311"/>
      <c r="W57" s="311"/>
      <c r="X57" s="311"/>
      <c r="Y57" s="311"/>
      <c r="Z57" s="311"/>
    </row>
    <row r="58" spans="1:26" ht="18.75">
      <c r="A58" s="311"/>
      <c r="B58" s="310"/>
      <c r="C58" s="310"/>
      <c r="D58" s="310"/>
      <c r="E58" s="310"/>
      <c r="F58" s="310"/>
      <c r="G58" s="310"/>
      <c r="H58" s="321"/>
      <c r="I58" s="321"/>
      <c r="J58" s="321"/>
      <c r="K58" s="321"/>
      <c r="L58" s="321"/>
      <c r="M58" s="321"/>
      <c r="N58" s="321"/>
      <c r="O58" s="321"/>
      <c r="P58" s="310"/>
      <c r="Q58" s="311"/>
      <c r="R58" s="311"/>
      <c r="S58" s="311"/>
      <c r="T58" s="311"/>
      <c r="U58" s="311"/>
      <c r="V58" s="311"/>
      <c r="W58" s="311"/>
      <c r="X58" s="311"/>
      <c r="Y58" s="311"/>
      <c r="Z58" s="311"/>
    </row>
    <row r="59" spans="1:26" ht="18.75">
      <c r="A59" s="311"/>
      <c r="B59" s="310"/>
      <c r="C59" s="310"/>
      <c r="D59" s="310"/>
      <c r="E59" s="310"/>
      <c r="F59" s="310"/>
      <c r="G59" s="310"/>
      <c r="H59" s="321"/>
      <c r="I59" s="321"/>
      <c r="J59" s="321"/>
      <c r="K59" s="321"/>
      <c r="L59" s="321"/>
      <c r="M59" s="321"/>
      <c r="N59" s="321"/>
      <c r="O59" s="321"/>
      <c r="P59" s="310"/>
      <c r="Q59" s="311"/>
      <c r="R59" s="311"/>
      <c r="S59" s="311"/>
      <c r="T59" s="311"/>
      <c r="U59" s="311"/>
      <c r="V59" s="311"/>
      <c r="W59" s="311"/>
      <c r="X59" s="311"/>
      <c r="Y59" s="311"/>
      <c r="Z59" s="311"/>
    </row>
    <row r="60" spans="1:26" ht="18.75">
      <c r="A60" s="311"/>
      <c r="B60" s="310"/>
      <c r="C60" s="310"/>
      <c r="D60" s="310"/>
      <c r="E60" s="310"/>
      <c r="F60" s="310"/>
      <c r="G60" s="310"/>
      <c r="H60" s="321"/>
      <c r="I60" s="321"/>
      <c r="J60" s="321"/>
      <c r="K60" s="321"/>
      <c r="L60" s="321"/>
      <c r="M60" s="321"/>
      <c r="N60" s="321"/>
      <c r="O60" s="321"/>
      <c r="P60" s="310"/>
      <c r="Q60" s="311"/>
      <c r="R60" s="311"/>
      <c r="S60" s="311"/>
      <c r="T60" s="311"/>
      <c r="U60" s="311"/>
      <c r="V60" s="311"/>
      <c r="W60" s="311"/>
      <c r="X60" s="311"/>
      <c r="Y60" s="311"/>
      <c r="Z60" s="311"/>
    </row>
    <row r="61" spans="1:26" ht="18.75">
      <c r="A61" s="311"/>
      <c r="B61" s="310"/>
      <c r="C61" s="310"/>
      <c r="D61" s="310"/>
      <c r="E61" s="310"/>
      <c r="F61" s="310"/>
      <c r="G61" s="310"/>
      <c r="H61" s="321"/>
      <c r="I61" s="321"/>
      <c r="J61" s="321"/>
      <c r="K61" s="321"/>
      <c r="L61" s="321"/>
      <c r="M61" s="321"/>
      <c r="N61" s="321"/>
      <c r="O61" s="321"/>
      <c r="P61" s="310"/>
      <c r="Q61" s="311"/>
      <c r="R61" s="311"/>
      <c r="S61" s="311"/>
      <c r="T61" s="311"/>
      <c r="U61" s="311"/>
      <c r="V61" s="311"/>
      <c r="W61" s="311"/>
      <c r="X61" s="311"/>
      <c r="Y61" s="311"/>
      <c r="Z61" s="311"/>
    </row>
    <row r="62" spans="1:26" ht="18.75">
      <c r="A62" s="311"/>
      <c r="B62" s="310"/>
      <c r="C62" s="310"/>
      <c r="D62" s="310"/>
      <c r="E62" s="310"/>
      <c r="F62" s="310"/>
      <c r="G62" s="310"/>
      <c r="H62" s="321"/>
      <c r="I62" s="321"/>
      <c r="J62" s="321"/>
      <c r="K62" s="321"/>
      <c r="L62" s="321"/>
      <c r="M62" s="321"/>
      <c r="N62" s="321"/>
      <c r="O62" s="321"/>
      <c r="P62" s="310"/>
      <c r="Q62" s="311"/>
      <c r="R62" s="311"/>
      <c r="S62" s="311"/>
      <c r="T62" s="311"/>
      <c r="U62" s="311"/>
      <c r="V62" s="311"/>
      <c r="W62" s="311"/>
      <c r="X62" s="311"/>
      <c r="Y62" s="311"/>
      <c r="Z62" s="311"/>
    </row>
    <row r="63" spans="1:26" ht="18.75">
      <c r="A63" s="311"/>
      <c r="B63" s="310"/>
      <c r="C63" s="310"/>
      <c r="D63" s="310"/>
      <c r="E63" s="310"/>
      <c r="F63" s="310"/>
      <c r="G63" s="310"/>
      <c r="H63" s="321"/>
      <c r="I63" s="321"/>
      <c r="J63" s="321"/>
      <c r="K63" s="321"/>
      <c r="L63" s="321"/>
      <c r="M63" s="321"/>
      <c r="N63" s="321"/>
      <c r="O63" s="321"/>
      <c r="P63" s="310"/>
      <c r="Q63" s="311"/>
      <c r="R63" s="311"/>
      <c r="S63" s="311"/>
      <c r="T63" s="311"/>
      <c r="U63" s="311"/>
      <c r="V63" s="311"/>
      <c r="W63" s="311"/>
      <c r="X63" s="311"/>
      <c r="Y63" s="311"/>
      <c r="Z63" s="311"/>
    </row>
    <row r="64" spans="1:26" ht="18.75">
      <c r="A64" s="311"/>
      <c r="B64" s="310"/>
      <c r="C64" s="310"/>
      <c r="D64" s="310"/>
      <c r="E64" s="310"/>
      <c r="F64" s="310"/>
      <c r="G64" s="310"/>
      <c r="H64" s="321"/>
      <c r="I64" s="321"/>
      <c r="J64" s="321"/>
      <c r="K64" s="321"/>
      <c r="L64" s="321"/>
      <c r="M64" s="321"/>
      <c r="N64" s="321"/>
      <c r="O64" s="321"/>
      <c r="P64" s="310"/>
      <c r="Q64" s="311"/>
      <c r="R64" s="311"/>
      <c r="S64" s="311"/>
      <c r="T64" s="311"/>
      <c r="U64" s="311"/>
      <c r="V64" s="311"/>
      <c r="W64" s="311"/>
      <c r="X64" s="311"/>
      <c r="Y64" s="311"/>
      <c r="Z64" s="311"/>
    </row>
    <row r="65" spans="1:26" ht="18.75">
      <c r="A65" s="311"/>
      <c r="B65" s="310"/>
      <c r="C65" s="310"/>
      <c r="D65" s="310"/>
      <c r="E65" s="310"/>
      <c r="F65" s="310"/>
      <c r="G65" s="310"/>
      <c r="H65" s="321"/>
      <c r="I65" s="321"/>
      <c r="J65" s="321"/>
      <c r="K65" s="321"/>
      <c r="L65" s="321"/>
      <c r="M65" s="321"/>
      <c r="N65" s="321"/>
      <c r="O65" s="321"/>
      <c r="P65" s="310"/>
      <c r="Q65" s="311"/>
      <c r="R65" s="311"/>
      <c r="S65" s="311"/>
      <c r="T65" s="311"/>
      <c r="U65" s="311"/>
      <c r="V65" s="311"/>
      <c r="W65" s="311"/>
      <c r="X65" s="311"/>
      <c r="Y65" s="311"/>
      <c r="Z65" s="311"/>
    </row>
    <row r="66" spans="1:26" ht="18.75">
      <c r="A66" s="311"/>
      <c r="B66" s="310"/>
      <c r="C66" s="310"/>
      <c r="D66" s="310"/>
      <c r="E66" s="310"/>
      <c r="F66" s="310"/>
      <c r="G66" s="310"/>
      <c r="H66" s="321"/>
      <c r="I66" s="321"/>
      <c r="J66" s="321"/>
      <c r="K66" s="321"/>
      <c r="L66" s="321"/>
      <c r="M66" s="321"/>
      <c r="N66" s="321"/>
      <c r="O66" s="321"/>
      <c r="P66" s="310"/>
      <c r="Q66" s="311"/>
      <c r="R66" s="311"/>
      <c r="S66" s="311"/>
      <c r="T66" s="311"/>
      <c r="U66" s="311"/>
      <c r="V66" s="311"/>
      <c r="W66" s="311"/>
      <c r="X66" s="311"/>
      <c r="Y66" s="311"/>
      <c r="Z66" s="311"/>
    </row>
    <row r="67" spans="1:26" ht="18.75">
      <c r="A67" s="311"/>
      <c r="B67" s="310"/>
      <c r="C67" s="310"/>
      <c r="D67" s="310"/>
      <c r="E67" s="310"/>
      <c r="F67" s="310"/>
      <c r="G67" s="310"/>
      <c r="H67" s="321"/>
      <c r="I67" s="321"/>
      <c r="J67" s="321"/>
      <c r="K67" s="321"/>
      <c r="L67" s="321"/>
      <c r="M67" s="321"/>
      <c r="N67" s="321"/>
      <c r="O67" s="321"/>
      <c r="P67" s="310"/>
      <c r="Q67" s="311"/>
      <c r="R67" s="311"/>
      <c r="S67" s="311"/>
      <c r="T67" s="311"/>
      <c r="U67" s="311"/>
      <c r="V67" s="311"/>
      <c r="W67" s="311"/>
      <c r="X67" s="311"/>
      <c r="Y67" s="311"/>
      <c r="Z67" s="311"/>
    </row>
    <row r="68" spans="1:26" ht="18.75">
      <c r="A68" s="311"/>
      <c r="B68" s="310"/>
      <c r="C68" s="310"/>
      <c r="D68" s="310"/>
      <c r="E68" s="310"/>
      <c r="F68" s="310"/>
      <c r="G68" s="310"/>
      <c r="H68" s="321"/>
      <c r="I68" s="321"/>
      <c r="J68" s="321"/>
      <c r="K68" s="321"/>
      <c r="L68" s="321"/>
      <c r="M68" s="321"/>
      <c r="N68" s="321"/>
      <c r="O68" s="321"/>
      <c r="P68" s="310"/>
      <c r="Q68" s="311"/>
      <c r="R68" s="311"/>
      <c r="S68" s="311"/>
      <c r="T68" s="311"/>
      <c r="U68" s="311"/>
      <c r="V68" s="311"/>
      <c r="W68" s="311"/>
      <c r="X68" s="311"/>
      <c r="Y68" s="311"/>
      <c r="Z68" s="311"/>
    </row>
    <row r="69" spans="1:26" ht="18.75">
      <c r="A69" s="311"/>
      <c r="B69" s="310"/>
      <c r="C69" s="310"/>
      <c r="D69" s="310"/>
      <c r="E69" s="310"/>
      <c r="F69" s="310"/>
      <c r="G69" s="310"/>
      <c r="H69" s="321"/>
      <c r="I69" s="321"/>
      <c r="J69" s="321"/>
      <c r="K69" s="321"/>
      <c r="L69" s="321"/>
      <c r="M69" s="321"/>
      <c r="N69" s="321"/>
      <c r="O69" s="321"/>
      <c r="P69" s="310"/>
      <c r="Q69" s="311"/>
      <c r="R69" s="311"/>
      <c r="S69" s="311"/>
      <c r="T69" s="311"/>
      <c r="U69" s="311"/>
      <c r="V69" s="311"/>
      <c r="W69" s="311"/>
      <c r="X69" s="311"/>
      <c r="Y69" s="311"/>
      <c r="Z69" s="311"/>
    </row>
    <row r="70" spans="1:26" ht="18.75">
      <c r="A70" s="311"/>
      <c r="B70" s="310"/>
      <c r="C70" s="310"/>
      <c r="D70" s="310"/>
      <c r="E70" s="310"/>
      <c r="F70" s="310"/>
      <c r="G70" s="310"/>
      <c r="H70" s="321"/>
      <c r="I70" s="321"/>
      <c r="J70" s="321"/>
      <c r="K70" s="321"/>
      <c r="L70" s="321"/>
      <c r="M70" s="321"/>
      <c r="N70" s="321"/>
      <c r="O70" s="321"/>
      <c r="P70" s="310"/>
      <c r="Q70" s="311"/>
      <c r="R70" s="311"/>
      <c r="S70" s="311"/>
      <c r="T70" s="311"/>
      <c r="U70" s="311"/>
      <c r="V70" s="311"/>
      <c r="W70" s="311"/>
      <c r="X70" s="311"/>
      <c r="Y70" s="311"/>
      <c r="Z70" s="311"/>
    </row>
    <row r="71" spans="1:26" ht="18.75">
      <c r="A71" s="311"/>
      <c r="B71" s="310"/>
      <c r="C71" s="310"/>
      <c r="D71" s="310"/>
      <c r="E71" s="310"/>
      <c r="F71" s="310"/>
      <c r="G71" s="310"/>
      <c r="H71" s="321"/>
      <c r="I71" s="321"/>
      <c r="J71" s="321"/>
      <c r="K71" s="321"/>
      <c r="L71" s="321"/>
      <c r="M71" s="321"/>
      <c r="N71" s="321"/>
      <c r="O71" s="321"/>
      <c r="P71" s="310"/>
      <c r="Q71" s="311"/>
      <c r="R71" s="311"/>
      <c r="S71" s="311"/>
      <c r="T71" s="311"/>
      <c r="U71" s="311"/>
      <c r="V71" s="311"/>
      <c r="W71" s="311"/>
      <c r="X71" s="311"/>
      <c r="Y71" s="311"/>
      <c r="Z71" s="311"/>
    </row>
    <row r="72" spans="1:26" ht="18.75">
      <c r="A72" s="311"/>
      <c r="B72" s="310"/>
      <c r="C72" s="310"/>
      <c r="D72" s="310"/>
      <c r="E72" s="310"/>
      <c r="F72" s="310"/>
      <c r="G72" s="310"/>
      <c r="H72" s="321"/>
      <c r="I72" s="321"/>
      <c r="J72" s="321"/>
      <c r="K72" s="321"/>
      <c r="L72" s="321"/>
      <c r="M72" s="321"/>
      <c r="N72" s="321"/>
      <c r="O72" s="321"/>
      <c r="P72" s="310"/>
      <c r="Q72" s="311"/>
      <c r="R72" s="311"/>
      <c r="S72" s="311"/>
      <c r="T72" s="311"/>
      <c r="U72" s="311"/>
      <c r="V72" s="311"/>
      <c r="W72" s="311"/>
      <c r="X72" s="311"/>
      <c r="Y72" s="311"/>
      <c r="Z72" s="311"/>
    </row>
    <row r="73" spans="1:26" ht="18.75">
      <c r="A73" s="311"/>
      <c r="B73" s="310"/>
      <c r="C73" s="310"/>
      <c r="D73" s="310"/>
      <c r="E73" s="310"/>
      <c r="F73" s="310"/>
      <c r="G73" s="310"/>
      <c r="H73" s="321"/>
      <c r="I73" s="321"/>
      <c r="J73" s="321"/>
      <c r="K73" s="321"/>
      <c r="L73" s="321"/>
      <c r="M73" s="321"/>
      <c r="N73" s="321"/>
      <c r="O73" s="321"/>
      <c r="P73" s="310"/>
      <c r="Q73" s="311"/>
      <c r="R73" s="311"/>
      <c r="S73" s="311"/>
      <c r="T73" s="311"/>
      <c r="U73" s="311"/>
      <c r="V73" s="311"/>
      <c r="W73" s="311"/>
      <c r="X73" s="311"/>
      <c r="Y73" s="311"/>
      <c r="Z73" s="311"/>
    </row>
    <row r="74" spans="1:26" ht="18.75">
      <c r="A74" s="311"/>
      <c r="B74" s="310"/>
      <c r="C74" s="310"/>
      <c r="D74" s="310"/>
      <c r="E74" s="310"/>
      <c r="F74" s="310"/>
      <c r="G74" s="310"/>
      <c r="H74" s="321"/>
      <c r="I74" s="321"/>
      <c r="J74" s="321"/>
      <c r="K74" s="321"/>
      <c r="L74" s="321"/>
      <c r="M74" s="321"/>
      <c r="N74" s="321"/>
      <c r="O74" s="321"/>
      <c r="P74" s="310"/>
      <c r="Q74" s="311"/>
      <c r="R74" s="311"/>
      <c r="S74" s="311"/>
      <c r="T74" s="311"/>
      <c r="U74" s="311"/>
      <c r="V74" s="311"/>
      <c r="W74" s="311"/>
      <c r="X74" s="311"/>
      <c r="Y74" s="311"/>
      <c r="Z74" s="311"/>
    </row>
    <row r="75" spans="1:26" ht="18.75">
      <c r="A75" s="311"/>
      <c r="B75" s="310"/>
      <c r="C75" s="310"/>
      <c r="D75" s="310"/>
      <c r="E75" s="310"/>
      <c r="F75" s="310"/>
      <c r="G75" s="310"/>
      <c r="H75" s="321"/>
      <c r="I75" s="321"/>
      <c r="J75" s="321"/>
      <c r="K75" s="321"/>
      <c r="L75" s="321"/>
      <c r="M75" s="321"/>
      <c r="N75" s="321"/>
      <c r="O75" s="321"/>
      <c r="P75" s="310"/>
      <c r="Q75" s="311"/>
      <c r="R75" s="311"/>
      <c r="S75" s="311"/>
      <c r="T75" s="311"/>
      <c r="U75" s="311"/>
      <c r="V75" s="311"/>
      <c r="W75" s="311"/>
      <c r="X75" s="311"/>
      <c r="Y75" s="311"/>
      <c r="Z75" s="311"/>
    </row>
    <row r="76" spans="1:26" ht="18.75">
      <c r="A76" s="311"/>
      <c r="B76" s="310"/>
      <c r="C76" s="310"/>
      <c r="D76" s="310"/>
      <c r="E76" s="310"/>
      <c r="F76" s="310"/>
      <c r="G76" s="310"/>
      <c r="H76" s="321"/>
      <c r="I76" s="321"/>
      <c r="J76" s="321"/>
      <c r="K76" s="321"/>
      <c r="L76" s="321"/>
      <c r="M76" s="321"/>
      <c r="N76" s="321"/>
      <c r="O76" s="321"/>
      <c r="P76" s="310"/>
      <c r="Q76" s="311"/>
      <c r="R76" s="311"/>
      <c r="S76" s="311"/>
      <c r="T76" s="311"/>
      <c r="U76" s="311"/>
      <c r="V76" s="311"/>
      <c r="W76" s="311"/>
      <c r="X76" s="311"/>
      <c r="Y76" s="311"/>
      <c r="Z76" s="311"/>
    </row>
    <row r="77" spans="1:26" ht="18.75">
      <c r="A77" s="311"/>
      <c r="B77" s="310"/>
      <c r="C77" s="310"/>
      <c r="D77" s="310"/>
      <c r="E77" s="310"/>
      <c r="F77" s="310"/>
      <c r="G77" s="310"/>
      <c r="H77" s="321"/>
      <c r="I77" s="321"/>
      <c r="J77" s="321"/>
      <c r="K77" s="321"/>
      <c r="L77" s="321"/>
      <c r="M77" s="321"/>
      <c r="N77" s="321"/>
      <c r="O77" s="321"/>
      <c r="P77" s="310"/>
      <c r="Q77" s="311"/>
      <c r="R77" s="311"/>
      <c r="S77" s="311"/>
      <c r="T77" s="311"/>
      <c r="U77" s="311"/>
      <c r="V77" s="311"/>
      <c r="W77" s="311"/>
      <c r="X77" s="311"/>
      <c r="Y77" s="311"/>
      <c r="Z77" s="311"/>
    </row>
    <row r="78" spans="1:26" ht="18.75">
      <c r="A78" s="311"/>
      <c r="B78" s="310"/>
      <c r="C78" s="310"/>
      <c r="D78" s="310"/>
      <c r="E78" s="310"/>
      <c r="F78" s="310"/>
      <c r="G78" s="310"/>
      <c r="H78" s="321"/>
      <c r="I78" s="321"/>
      <c r="J78" s="321"/>
      <c r="K78" s="321"/>
      <c r="L78" s="321"/>
      <c r="M78" s="321"/>
      <c r="N78" s="321"/>
      <c r="O78" s="321"/>
      <c r="P78" s="310"/>
      <c r="Q78" s="311"/>
      <c r="R78" s="311"/>
      <c r="S78" s="311"/>
      <c r="T78" s="311"/>
      <c r="U78" s="311"/>
      <c r="V78" s="311"/>
      <c r="W78" s="311"/>
      <c r="X78" s="311"/>
      <c r="Y78" s="311"/>
      <c r="Z78" s="311"/>
    </row>
    <row r="79" spans="1:26" ht="18.75">
      <c r="A79" s="311"/>
      <c r="B79" s="310"/>
      <c r="C79" s="310"/>
      <c r="D79" s="310"/>
      <c r="E79" s="310"/>
      <c r="F79" s="310"/>
      <c r="G79" s="310"/>
      <c r="H79" s="321"/>
      <c r="I79" s="321"/>
      <c r="J79" s="321"/>
      <c r="K79" s="321"/>
      <c r="L79" s="321"/>
      <c r="M79" s="321"/>
      <c r="N79" s="321"/>
      <c r="O79" s="321"/>
      <c r="P79" s="310"/>
      <c r="Q79" s="311"/>
      <c r="R79" s="311"/>
      <c r="S79" s="311"/>
      <c r="T79" s="311"/>
      <c r="U79" s="311"/>
      <c r="V79" s="311"/>
      <c r="W79" s="311"/>
      <c r="X79" s="311"/>
      <c r="Y79" s="311"/>
      <c r="Z79" s="311"/>
    </row>
    <row r="80" spans="1:26" ht="18.75">
      <c r="A80" s="311"/>
      <c r="B80" s="310"/>
      <c r="C80" s="310"/>
      <c r="D80" s="310"/>
      <c r="E80" s="310"/>
      <c r="F80" s="310"/>
      <c r="G80" s="310"/>
      <c r="H80" s="321"/>
      <c r="I80" s="321"/>
      <c r="J80" s="321"/>
      <c r="K80" s="321"/>
      <c r="L80" s="321"/>
      <c r="M80" s="321"/>
      <c r="N80" s="321"/>
      <c r="O80" s="321"/>
      <c r="P80" s="310"/>
      <c r="Q80" s="311"/>
      <c r="R80" s="311"/>
      <c r="S80" s="311"/>
      <c r="T80" s="311"/>
      <c r="U80" s="311"/>
      <c r="V80" s="311"/>
      <c r="W80" s="311"/>
      <c r="X80" s="311"/>
      <c r="Y80" s="311"/>
      <c r="Z80" s="311"/>
    </row>
    <row r="81" spans="1:26" ht="18.75">
      <c r="A81" s="311"/>
      <c r="B81" s="310"/>
      <c r="C81" s="310"/>
      <c r="D81" s="310"/>
      <c r="E81" s="310"/>
      <c r="F81" s="310"/>
      <c r="G81" s="310"/>
      <c r="H81" s="321"/>
      <c r="I81" s="321"/>
      <c r="J81" s="321"/>
      <c r="K81" s="321"/>
      <c r="L81" s="321"/>
      <c r="M81" s="321"/>
      <c r="N81" s="321"/>
      <c r="O81" s="321"/>
      <c r="P81" s="310"/>
      <c r="Q81" s="311"/>
      <c r="R81" s="311"/>
      <c r="S81" s="311"/>
      <c r="T81" s="311"/>
      <c r="U81" s="311"/>
      <c r="V81" s="311"/>
      <c r="W81" s="311"/>
      <c r="X81" s="311"/>
      <c r="Y81" s="311"/>
      <c r="Z81" s="311"/>
    </row>
    <row r="82" spans="1:26" ht="18.75">
      <c r="A82" s="311"/>
      <c r="B82" s="310"/>
      <c r="C82" s="310"/>
      <c r="D82" s="310"/>
      <c r="E82" s="310"/>
      <c r="F82" s="310"/>
      <c r="G82" s="310"/>
      <c r="H82" s="321"/>
      <c r="I82" s="321"/>
      <c r="J82" s="321"/>
      <c r="K82" s="321"/>
      <c r="L82" s="321"/>
      <c r="M82" s="321"/>
      <c r="N82" s="321"/>
      <c r="O82" s="321"/>
      <c r="P82" s="310"/>
      <c r="Q82" s="311"/>
      <c r="R82" s="311"/>
      <c r="S82" s="311"/>
      <c r="T82" s="311"/>
      <c r="U82" s="311"/>
      <c r="V82" s="311"/>
      <c r="W82" s="311"/>
      <c r="X82" s="311"/>
      <c r="Y82" s="311"/>
      <c r="Z82" s="311"/>
    </row>
    <row r="83" spans="1:26" ht="18.75">
      <c r="A83" s="311"/>
      <c r="B83" s="310"/>
      <c r="C83" s="310"/>
      <c r="D83" s="310"/>
      <c r="E83" s="310"/>
      <c r="F83" s="310"/>
      <c r="G83" s="310"/>
      <c r="H83" s="321"/>
      <c r="I83" s="321"/>
      <c r="J83" s="321"/>
      <c r="K83" s="321"/>
      <c r="L83" s="321"/>
      <c r="M83" s="321"/>
      <c r="N83" s="321"/>
      <c r="O83" s="321"/>
      <c r="P83" s="310"/>
      <c r="Q83" s="311"/>
      <c r="R83" s="311"/>
      <c r="S83" s="311"/>
      <c r="T83" s="311"/>
      <c r="U83" s="311"/>
      <c r="V83" s="311"/>
      <c r="W83" s="311"/>
      <c r="X83" s="311"/>
      <c r="Y83" s="311"/>
      <c r="Z83" s="311"/>
    </row>
    <row r="84" spans="1:26" ht="18.75">
      <c r="A84" s="311"/>
      <c r="B84" s="310"/>
      <c r="C84" s="310"/>
      <c r="D84" s="310"/>
      <c r="E84" s="310"/>
      <c r="F84" s="310"/>
      <c r="G84" s="310"/>
      <c r="H84" s="321"/>
      <c r="I84" s="321"/>
      <c r="J84" s="321"/>
      <c r="K84" s="321"/>
      <c r="L84" s="321"/>
      <c r="M84" s="321"/>
      <c r="N84" s="321"/>
      <c r="O84" s="321"/>
      <c r="P84" s="310"/>
      <c r="Q84" s="311"/>
      <c r="R84" s="311"/>
      <c r="S84" s="311"/>
      <c r="T84" s="311"/>
      <c r="U84" s="311"/>
      <c r="V84" s="311"/>
      <c r="W84" s="311"/>
      <c r="X84" s="311"/>
      <c r="Y84" s="311"/>
      <c r="Z84" s="311"/>
    </row>
    <row r="85" spans="1:26" ht="18.75">
      <c r="A85" s="311"/>
      <c r="B85" s="310"/>
      <c r="C85" s="310"/>
      <c r="D85" s="310"/>
      <c r="E85" s="310"/>
      <c r="F85" s="310"/>
      <c r="G85" s="310"/>
      <c r="H85" s="321"/>
      <c r="I85" s="321"/>
      <c r="J85" s="321"/>
      <c r="K85" s="321"/>
      <c r="L85" s="321"/>
      <c r="M85" s="321"/>
      <c r="N85" s="321"/>
      <c r="O85" s="321"/>
      <c r="P85" s="310"/>
      <c r="Q85" s="311"/>
      <c r="R85" s="311"/>
      <c r="S85" s="311"/>
      <c r="T85" s="311"/>
      <c r="U85" s="311"/>
      <c r="V85" s="311"/>
      <c r="W85" s="311"/>
      <c r="X85" s="311"/>
      <c r="Y85" s="311"/>
      <c r="Z85" s="311"/>
    </row>
    <row r="86" spans="1:26" ht="18.75">
      <c r="A86" s="311"/>
      <c r="B86" s="310"/>
      <c r="C86" s="310"/>
      <c r="D86" s="310"/>
      <c r="E86" s="310"/>
      <c r="F86" s="310"/>
      <c r="G86" s="310"/>
      <c r="H86" s="321"/>
      <c r="I86" s="321"/>
      <c r="J86" s="321"/>
      <c r="K86" s="321"/>
      <c r="L86" s="321"/>
      <c r="M86" s="321"/>
      <c r="N86" s="321"/>
      <c r="O86" s="321"/>
      <c r="P86" s="310"/>
      <c r="Q86" s="311"/>
      <c r="R86" s="311"/>
      <c r="S86" s="311"/>
      <c r="T86" s="311"/>
      <c r="U86" s="311"/>
      <c r="V86" s="311"/>
      <c r="W86" s="311"/>
      <c r="X86" s="311"/>
      <c r="Y86" s="311"/>
      <c r="Z86" s="311"/>
    </row>
    <row r="87" spans="1:26" ht="18.75">
      <c r="A87" s="311"/>
      <c r="B87" s="310"/>
      <c r="C87" s="310"/>
      <c r="D87" s="310"/>
      <c r="E87" s="310"/>
      <c r="F87" s="310"/>
      <c r="G87" s="310"/>
      <c r="H87" s="321"/>
      <c r="I87" s="321"/>
      <c r="J87" s="321"/>
      <c r="K87" s="321"/>
      <c r="L87" s="321"/>
      <c r="M87" s="321"/>
      <c r="N87" s="321"/>
      <c r="O87" s="321"/>
      <c r="P87" s="310"/>
      <c r="Q87" s="311"/>
      <c r="R87" s="311"/>
      <c r="S87" s="311"/>
      <c r="T87" s="311"/>
      <c r="U87" s="311"/>
      <c r="V87" s="311"/>
      <c r="W87" s="311"/>
      <c r="X87" s="311"/>
      <c r="Y87" s="311"/>
      <c r="Z87" s="311"/>
    </row>
    <row r="88" spans="1:26" ht="18.75">
      <c r="A88" s="311"/>
      <c r="B88" s="310"/>
      <c r="C88" s="310"/>
      <c r="D88" s="310"/>
      <c r="E88" s="310"/>
      <c r="F88" s="310"/>
      <c r="G88" s="310"/>
      <c r="H88" s="321"/>
      <c r="I88" s="321"/>
      <c r="J88" s="321"/>
      <c r="K88" s="321"/>
      <c r="L88" s="321"/>
      <c r="M88" s="321"/>
      <c r="N88" s="321"/>
      <c r="O88" s="321"/>
      <c r="P88" s="310"/>
      <c r="Q88" s="311"/>
      <c r="R88" s="311"/>
      <c r="S88" s="311"/>
      <c r="T88" s="311"/>
      <c r="U88" s="311"/>
      <c r="V88" s="311"/>
      <c r="W88" s="311"/>
      <c r="X88" s="311"/>
      <c r="Y88" s="311"/>
      <c r="Z88" s="311"/>
    </row>
    <row r="89" spans="1:26" ht="18.75">
      <c r="A89" s="311"/>
      <c r="B89" s="310"/>
      <c r="C89" s="310"/>
      <c r="D89" s="310"/>
      <c r="E89" s="310"/>
      <c r="F89" s="310"/>
      <c r="G89" s="310"/>
      <c r="H89" s="321"/>
      <c r="I89" s="321"/>
      <c r="J89" s="321"/>
      <c r="K89" s="321"/>
      <c r="L89" s="321"/>
      <c r="M89" s="321"/>
      <c r="N89" s="321"/>
      <c r="O89" s="321"/>
      <c r="P89" s="310"/>
      <c r="Q89" s="311"/>
      <c r="R89" s="311"/>
      <c r="S89" s="311"/>
      <c r="T89" s="311"/>
      <c r="U89" s="311"/>
      <c r="V89" s="311"/>
      <c r="W89" s="311"/>
      <c r="X89" s="311"/>
      <c r="Y89" s="311"/>
      <c r="Z89" s="311"/>
    </row>
    <row r="90" spans="1:26" ht="18.75">
      <c r="A90" s="311"/>
      <c r="B90" s="310"/>
      <c r="C90" s="310"/>
      <c r="D90" s="310"/>
      <c r="E90" s="310"/>
      <c r="F90" s="310"/>
      <c r="G90" s="310"/>
      <c r="H90" s="321"/>
      <c r="I90" s="321"/>
      <c r="J90" s="321"/>
      <c r="K90" s="321"/>
      <c r="L90" s="321"/>
      <c r="M90" s="321"/>
      <c r="N90" s="321"/>
      <c r="O90" s="321"/>
      <c r="P90" s="310"/>
      <c r="Q90" s="311"/>
      <c r="R90" s="311"/>
      <c r="S90" s="311"/>
      <c r="T90" s="311"/>
      <c r="U90" s="311"/>
      <c r="V90" s="311"/>
      <c r="W90" s="311"/>
      <c r="X90" s="311"/>
      <c r="Y90" s="311"/>
      <c r="Z90" s="311"/>
    </row>
    <row r="91" spans="1:26" ht="18.75">
      <c r="A91" s="311"/>
      <c r="B91" s="310"/>
      <c r="C91" s="310"/>
      <c r="D91" s="310"/>
      <c r="E91" s="310"/>
      <c r="F91" s="310"/>
      <c r="G91" s="310"/>
      <c r="H91" s="321"/>
      <c r="I91" s="321"/>
      <c r="J91" s="321"/>
      <c r="K91" s="321"/>
      <c r="L91" s="321"/>
      <c r="M91" s="321"/>
      <c r="N91" s="321"/>
      <c r="O91" s="321"/>
      <c r="P91" s="310"/>
      <c r="Q91" s="311"/>
      <c r="R91" s="311"/>
      <c r="S91" s="311"/>
      <c r="T91" s="311"/>
      <c r="U91" s="311"/>
      <c r="V91" s="311"/>
      <c r="W91" s="311"/>
      <c r="X91" s="311"/>
      <c r="Y91" s="311"/>
      <c r="Z91" s="311"/>
    </row>
    <row r="92" spans="1:26" ht="18.75">
      <c r="A92" s="311"/>
      <c r="B92" s="310"/>
      <c r="C92" s="310"/>
      <c r="D92" s="310"/>
      <c r="E92" s="310"/>
      <c r="F92" s="310"/>
      <c r="G92" s="310"/>
      <c r="H92" s="321"/>
      <c r="I92" s="321"/>
      <c r="J92" s="321"/>
      <c r="K92" s="321"/>
      <c r="L92" s="321"/>
      <c r="M92" s="321"/>
      <c r="N92" s="321"/>
      <c r="O92" s="321"/>
      <c r="P92" s="310"/>
      <c r="Q92" s="311"/>
      <c r="R92" s="311"/>
      <c r="S92" s="311"/>
      <c r="T92" s="311"/>
      <c r="U92" s="311"/>
      <c r="V92" s="311"/>
      <c r="W92" s="311"/>
      <c r="X92" s="311"/>
      <c r="Y92" s="311"/>
      <c r="Z92" s="311"/>
    </row>
    <row r="93" spans="1:26" ht="18.75">
      <c r="A93" s="311"/>
      <c r="B93" s="310"/>
      <c r="C93" s="310"/>
      <c r="D93" s="310"/>
      <c r="E93" s="310"/>
      <c r="F93" s="310"/>
      <c r="G93" s="310"/>
      <c r="H93" s="321"/>
      <c r="I93" s="321"/>
      <c r="J93" s="321"/>
      <c r="K93" s="321"/>
      <c r="L93" s="321"/>
      <c r="M93" s="321"/>
      <c r="N93" s="321"/>
      <c r="O93" s="321"/>
      <c r="P93" s="310"/>
      <c r="Q93" s="311"/>
      <c r="R93" s="311"/>
      <c r="S93" s="311"/>
      <c r="T93" s="311"/>
      <c r="U93" s="311"/>
      <c r="V93" s="311"/>
      <c r="W93" s="311"/>
      <c r="X93" s="311"/>
      <c r="Y93" s="311"/>
      <c r="Z93" s="311"/>
    </row>
    <row r="94" spans="1:26" ht="18.75">
      <c r="A94" s="311"/>
      <c r="B94" s="310"/>
      <c r="C94" s="310"/>
      <c r="D94" s="310"/>
      <c r="E94" s="310"/>
      <c r="F94" s="310"/>
      <c r="G94" s="310"/>
      <c r="H94" s="321"/>
      <c r="I94" s="321"/>
      <c r="J94" s="321"/>
      <c r="K94" s="321"/>
      <c r="L94" s="321"/>
      <c r="M94" s="321"/>
      <c r="N94" s="321"/>
      <c r="O94" s="321"/>
      <c r="P94" s="310"/>
      <c r="Q94" s="311"/>
      <c r="R94" s="311"/>
      <c r="S94" s="311"/>
      <c r="T94" s="311"/>
      <c r="U94" s="311"/>
      <c r="V94" s="311"/>
      <c r="W94" s="311"/>
      <c r="X94" s="311"/>
      <c r="Y94" s="311"/>
      <c r="Z94" s="311"/>
    </row>
    <row r="95" spans="1:26" ht="18.75">
      <c r="A95" s="311"/>
      <c r="B95" s="310"/>
      <c r="C95" s="310"/>
      <c r="D95" s="310"/>
      <c r="E95" s="310"/>
      <c r="F95" s="310"/>
      <c r="G95" s="310"/>
      <c r="H95" s="321"/>
      <c r="I95" s="321"/>
      <c r="J95" s="321"/>
      <c r="K95" s="321"/>
      <c r="L95" s="321"/>
      <c r="M95" s="321"/>
      <c r="N95" s="321"/>
      <c r="O95" s="321"/>
      <c r="P95" s="310"/>
      <c r="Q95" s="311"/>
      <c r="R95" s="311"/>
      <c r="S95" s="311"/>
      <c r="T95" s="311"/>
      <c r="U95" s="311"/>
      <c r="V95" s="311"/>
      <c r="W95" s="311"/>
      <c r="X95" s="311"/>
      <c r="Y95" s="311"/>
      <c r="Z95" s="311"/>
    </row>
    <row r="96" spans="1:26" ht="18.75">
      <c r="A96" s="311"/>
      <c r="B96" s="310"/>
      <c r="C96" s="310"/>
      <c r="D96" s="310"/>
      <c r="E96" s="310"/>
      <c r="F96" s="310"/>
      <c r="G96" s="310"/>
      <c r="H96" s="321"/>
      <c r="I96" s="321"/>
      <c r="J96" s="321"/>
      <c r="K96" s="321"/>
      <c r="L96" s="321"/>
      <c r="M96" s="321"/>
      <c r="N96" s="321"/>
      <c r="O96" s="321"/>
      <c r="P96" s="310"/>
      <c r="Q96" s="311"/>
      <c r="R96" s="311"/>
      <c r="S96" s="311"/>
      <c r="T96" s="311"/>
      <c r="U96" s="311"/>
      <c r="V96" s="311"/>
      <c r="W96" s="311"/>
      <c r="X96" s="311"/>
      <c r="Y96" s="311"/>
      <c r="Z96" s="311"/>
    </row>
    <row r="97" spans="1:26" ht="18.75">
      <c r="A97" s="311"/>
      <c r="B97" s="310"/>
      <c r="C97" s="310"/>
      <c r="D97" s="310"/>
      <c r="E97" s="310"/>
      <c r="F97" s="310"/>
      <c r="G97" s="310"/>
      <c r="H97" s="321"/>
      <c r="I97" s="321"/>
      <c r="J97" s="321"/>
      <c r="K97" s="321"/>
      <c r="L97" s="321"/>
      <c r="M97" s="321"/>
      <c r="N97" s="321"/>
      <c r="O97" s="321"/>
      <c r="P97" s="310"/>
      <c r="Q97" s="311"/>
      <c r="R97" s="311"/>
      <c r="S97" s="311"/>
      <c r="T97" s="311"/>
      <c r="U97" s="311"/>
      <c r="V97" s="311"/>
      <c r="W97" s="311"/>
      <c r="X97" s="311"/>
      <c r="Y97" s="311"/>
      <c r="Z97" s="311"/>
    </row>
    <row r="98" spans="1:26" ht="18.75">
      <c r="A98" s="311"/>
      <c r="B98" s="310"/>
      <c r="C98" s="310"/>
      <c r="D98" s="310"/>
      <c r="E98" s="310"/>
      <c r="F98" s="310"/>
      <c r="G98" s="310"/>
      <c r="H98" s="321"/>
      <c r="I98" s="321"/>
      <c r="J98" s="321"/>
      <c r="K98" s="321"/>
      <c r="L98" s="321"/>
      <c r="M98" s="321"/>
      <c r="N98" s="321"/>
      <c r="O98" s="321"/>
      <c r="P98" s="310"/>
      <c r="Q98" s="311"/>
      <c r="R98" s="311"/>
      <c r="S98" s="311"/>
      <c r="T98" s="311"/>
      <c r="U98" s="311"/>
      <c r="V98" s="311"/>
      <c r="W98" s="311"/>
      <c r="X98" s="311"/>
      <c r="Y98" s="311"/>
      <c r="Z98" s="311"/>
    </row>
    <row r="99" spans="1:26" ht="18.75">
      <c r="A99" s="311"/>
      <c r="B99" s="310"/>
      <c r="C99" s="310"/>
      <c r="D99" s="310"/>
      <c r="E99" s="310"/>
      <c r="F99" s="310"/>
      <c r="G99" s="310"/>
      <c r="H99" s="321"/>
      <c r="I99" s="321"/>
      <c r="J99" s="321"/>
      <c r="K99" s="321"/>
      <c r="L99" s="321"/>
      <c r="M99" s="321"/>
      <c r="N99" s="321"/>
      <c r="O99" s="321"/>
      <c r="P99" s="310"/>
      <c r="Q99" s="311"/>
      <c r="R99" s="311"/>
      <c r="S99" s="311"/>
      <c r="T99" s="311"/>
      <c r="U99" s="311"/>
      <c r="V99" s="311"/>
      <c r="W99" s="311"/>
      <c r="X99" s="311"/>
      <c r="Y99" s="311"/>
      <c r="Z99" s="311"/>
    </row>
    <row r="100" spans="1:26" ht="18.75">
      <c r="A100" s="311"/>
      <c r="B100" s="310"/>
      <c r="C100" s="310"/>
      <c r="D100" s="310"/>
      <c r="E100" s="310"/>
      <c r="F100" s="310"/>
      <c r="G100" s="310"/>
      <c r="H100" s="321"/>
      <c r="I100" s="321"/>
      <c r="J100" s="321"/>
      <c r="K100" s="321"/>
      <c r="L100" s="321"/>
      <c r="M100" s="321"/>
      <c r="N100" s="321"/>
      <c r="O100" s="321"/>
      <c r="P100" s="310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</row>
    <row r="101" spans="1:26" ht="18.75">
      <c r="A101" s="311"/>
      <c r="B101" s="310"/>
      <c r="C101" s="310"/>
      <c r="D101" s="310"/>
      <c r="E101" s="310"/>
      <c r="F101" s="310"/>
      <c r="G101" s="310"/>
      <c r="H101" s="321"/>
      <c r="I101" s="321"/>
      <c r="J101" s="321"/>
      <c r="K101" s="321"/>
      <c r="L101" s="321"/>
      <c r="M101" s="321"/>
      <c r="N101" s="321"/>
      <c r="O101" s="321"/>
      <c r="P101" s="310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</row>
    <row r="102" spans="1:26" ht="18.75">
      <c r="A102" s="311"/>
      <c r="B102" s="310"/>
      <c r="C102" s="310"/>
      <c r="D102" s="310"/>
      <c r="E102" s="310"/>
      <c r="F102" s="310"/>
      <c r="G102" s="310"/>
      <c r="H102" s="321"/>
      <c r="I102" s="321"/>
      <c r="J102" s="321"/>
      <c r="K102" s="321"/>
      <c r="L102" s="321"/>
      <c r="M102" s="321"/>
      <c r="N102" s="321"/>
      <c r="O102" s="321"/>
      <c r="P102" s="310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</row>
    <row r="103" spans="1:26" ht="18.75">
      <c r="A103" s="311"/>
      <c r="B103" s="310"/>
      <c r="C103" s="310"/>
      <c r="D103" s="310"/>
      <c r="E103" s="310"/>
      <c r="F103" s="310"/>
      <c r="G103" s="310"/>
      <c r="H103" s="321"/>
      <c r="I103" s="321"/>
      <c r="J103" s="321"/>
      <c r="K103" s="321"/>
      <c r="L103" s="321"/>
      <c r="M103" s="321"/>
      <c r="N103" s="321"/>
      <c r="O103" s="321"/>
      <c r="P103" s="310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</row>
    <row r="104" spans="1:26" ht="18.75">
      <c r="A104" s="311"/>
      <c r="B104" s="310"/>
      <c r="C104" s="310"/>
      <c r="D104" s="310"/>
      <c r="E104" s="310"/>
      <c r="F104" s="310"/>
      <c r="G104" s="310"/>
      <c r="H104" s="321"/>
      <c r="I104" s="321"/>
      <c r="J104" s="321"/>
      <c r="K104" s="321"/>
      <c r="L104" s="321"/>
      <c r="M104" s="321"/>
      <c r="N104" s="321"/>
      <c r="O104" s="321"/>
      <c r="P104" s="310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</row>
    <row r="105" spans="1:26" ht="18.75">
      <c r="A105" s="311"/>
      <c r="B105" s="310"/>
      <c r="C105" s="310"/>
      <c r="D105" s="310"/>
      <c r="E105" s="310"/>
      <c r="F105" s="310"/>
      <c r="G105" s="310"/>
      <c r="H105" s="321"/>
      <c r="I105" s="321"/>
      <c r="J105" s="321"/>
      <c r="K105" s="321"/>
      <c r="L105" s="321"/>
      <c r="M105" s="321"/>
      <c r="N105" s="321"/>
      <c r="O105" s="321"/>
      <c r="P105" s="310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</row>
    <row r="106" spans="1:26" ht="18.75">
      <c r="A106" s="311"/>
      <c r="B106" s="310"/>
      <c r="C106" s="310"/>
      <c r="D106" s="310"/>
      <c r="E106" s="310"/>
      <c r="F106" s="310"/>
      <c r="G106" s="310"/>
      <c r="H106" s="321"/>
      <c r="I106" s="321"/>
      <c r="J106" s="321"/>
      <c r="K106" s="321"/>
      <c r="L106" s="321"/>
      <c r="M106" s="321"/>
      <c r="N106" s="321"/>
      <c r="O106" s="321"/>
      <c r="P106" s="310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</row>
    <row r="107" spans="1:26" ht="18.75">
      <c r="A107" s="311"/>
      <c r="B107" s="310"/>
      <c r="C107" s="310"/>
      <c r="D107" s="310"/>
      <c r="E107" s="310"/>
      <c r="F107" s="310"/>
      <c r="G107" s="310"/>
      <c r="H107" s="321"/>
      <c r="I107" s="321"/>
      <c r="J107" s="321"/>
      <c r="K107" s="321"/>
      <c r="L107" s="321"/>
      <c r="M107" s="321"/>
      <c r="N107" s="321"/>
      <c r="O107" s="321"/>
      <c r="P107" s="310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</row>
    <row r="108" spans="1:26" ht="18.75">
      <c r="A108" s="311"/>
      <c r="B108" s="310"/>
      <c r="C108" s="310"/>
      <c r="D108" s="310"/>
      <c r="E108" s="310"/>
      <c r="F108" s="310"/>
      <c r="G108" s="310"/>
      <c r="H108" s="321"/>
      <c r="I108" s="321"/>
      <c r="J108" s="321"/>
      <c r="K108" s="321"/>
      <c r="L108" s="321"/>
      <c r="M108" s="321"/>
      <c r="N108" s="321"/>
      <c r="O108" s="321"/>
      <c r="P108" s="310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</row>
    <row r="109" spans="1:26" ht="18.75">
      <c r="A109" s="311"/>
      <c r="B109" s="310"/>
      <c r="C109" s="310"/>
      <c r="D109" s="310"/>
      <c r="E109" s="310"/>
      <c r="F109" s="310"/>
      <c r="G109" s="310"/>
      <c r="H109" s="321"/>
      <c r="I109" s="321"/>
      <c r="J109" s="321"/>
      <c r="K109" s="321"/>
      <c r="L109" s="321"/>
      <c r="M109" s="321"/>
      <c r="N109" s="321"/>
      <c r="O109" s="321"/>
      <c r="P109" s="310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</row>
    <row r="110" spans="1:26" ht="18.75">
      <c r="A110" s="311"/>
      <c r="B110" s="310"/>
      <c r="C110" s="310"/>
      <c r="D110" s="310"/>
      <c r="E110" s="310"/>
      <c r="F110" s="310"/>
      <c r="G110" s="310"/>
      <c r="H110" s="321"/>
      <c r="I110" s="321"/>
      <c r="J110" s="321"/>
      <c r="K110" s="321"/>
      <c r="L110" s="321"/>
      <c r="M110" s="321"/>
      <c r="N110" s="321"/>
      <c r="O110" s="321"/>
      <c r="P110" s="310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</row>
    <row r="111" spans="1:26" ht="18.75">
      <c r="A111" s="311"/>
      <c r="B111" s="310"/>
      <c r="C111" s="310"/>
      <c r="D111" s="310"/>
      <c r="E111" s="310"/>
      <c r="F111" s="310"/>
      <c r="G111" s="310"/>
      <c r="H111" s="321"/>
      <c r="I111" s="321"/>
      <c r="J111" s="321"/>
      <c r="K111" s="321"/>
      <c r="L111" s="321"/>
      <c r="M111" s="321"/>
      <c r="N111" s="321"/>
      <c r="O111" s="321"/>
      <c r="P111" s="310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</row>
    <row r="112" spans="1:26" ht="18.75">
      <c r="A112" s="311"/>
      <c r="B112" s="310"/>
      <c r="C112" s="310"/>
      <c r="D112" s="310"/>
      <c r="E112" s="310"/>
      <c r="F112" s="310"/>
      <c r="G112" s="310"/>
      <c r="H112" s="321"/>
      <c r="I112" s="321"/>
      <c r="J112" s="321"/>
      <c r="K112" s="321"/>
      <c r="L112" s="321"/>
      <c r="M112" s="321"/>
      <c r="N112" s="321"/>
      <c r="O112" s="321"/>
      <c r="P112" s="310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</row>
    <row r="113" spans="1:26" ht="18.75">
      <c r="A113" s="311"/>
      <c r="B113" s="310"/>
      <c r="C113" s="310"/>
      <c r="D113" s="310"/>
      <c r="E113" s="310"/>
      <c r="F113" s="310"/>
      <c r="G113" s="310"/>
      <c r="H113" s="321"/>
      <c r="I113" s="321"/>
      <c r="J113" s="321"/>
      <c r="K113" s="321"/>
      <c r="L113" s="321"/>
      <c r="M113" s="321"/>
      <c r="N113" s="321"/>
      <c r="O113" s="321"/>
      <c r="P113" s="310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</row>
    <row r="114" spans="1:26" ht="18.75">
      <c r="A114" s="311"/>
      <c r="B114" s="310"/>
      <c r="C114" s="310"/>
      <c r="D114" s="310"/>
      <c r="E114" s="310"/>
      <c r="F114" s="310"/>
      <c r="G114" s="310"/>
      <c r="H114" s="321"/>
      <c r="I114" s="321"/>
      <c r="J114" s="321"/>
      <c r="K114" s="321"/>
      <c r="L114" s="321"/>
      <c r="M114" s="321"/>
      <c r="N114" s="321"/>
      <c r="O114" s="321"/>
      <c r="P114" s="310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</row>
    <row r="115" spans="1:26" ht="18.75">
      <c r="A115" s="311"/>
      <c r="B115" s="310"/>
      <c r="C115" s="310"/>
      <c r="D115" s="310"/>
      <c r="E115" s="310"/>
      <c r="F115" s="310"/>
      <c r="G115" s="310"/>
      <c r="H115" s="321"/>
      <c r="I115" s="321"/>
      <c r="J115" s="321"/>
      <c r="K115" s="321"/>
      <c r="L115" s="321"/>
      <c r="M115" s="321"/>
      <c r="N115" s="321"/>
      <c r="O115" s="321"/>
      <c r="P115" s="310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</row>
    <row r="116" spans="1:26" ht="18.75">
      <c r="A116" s="311"/>
      <c r="B116" s="310"/>
      <c r="C116" s="310"/>
      <c r="D116" s="310"/>
      <c r="E116" s="310"/>
      <c r="F116" s="310"/>
      <c r="G116" s="310"/>
      <c r="H116" s="321"/>
      <c r="I116" s="321"/>
      <c r="J116" s="321"/>
      <c r="K116" s="321"/>
      <c r="L116" s="321"/>
      <c r="M116" s="321"/>
      <c r="N116" s="321"/>
      <c r="O116" s="321"/>
      <c r="P116" s="310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</row>
    <row r="117" spans="1:26" ht="18.75">
      <c r="A117" s="311"/>
      <c r="B117" s="310"/>
      <c r="C117" s="310"/>
      <c r="D117" s="310"/>
      <c r="E117" s="310"/>
      <c r="F117" s="310"/>
      <c r="G117" s="310"/>
      <c r="H117" s="321"/>
      <c r="I117" s="321"/>
      <c r="J117" s="321"/>
      <c r="K117" s="321"/>
      <c r="L117" s="321"/>
      <c r="M117" s="321"/>
      <c r="N117" s="321"/>
      <c r="O117" s="321"/>
      <c r="P117" s="310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</row>
    <row r="118" spans="1:26" ht="18.75">
      <c r="A118" s="311"/>
      <c r="B118" s="310"/>
      <c r="C118" s="310"/>
      <c r="D118" s="310"/>
      <c r="E118" s="310"/>
      <c r="F118" s="310"/>
      <c r="G118" s="310"/>
      <c r="H118" s="321"/>
      <c r="I118" s="321"/>
      <c r="J118" s="321"/>
      <c r="K118" s="321"/>
      <c r="L118" s="321"/>
      <c r="M118" s="321"/>
      <c r="N118" s="321"/>
      <c r="O118" s="321"/>
      <c r="P118" s="310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</row>
    <row r="119" spans="1:26" ht="18.75">
      <c r="A119" s="311"/>
      <c r="B119" s="310"/>
      <c r="C119" s="310"/>
      <c r="D119" s="310"/>
      <c r="E119" s="310"/>
      <c r="F119" s="310"/>
      <c r="G119" s="310"/>
      <c r="H119" s="321"/>
      <c r="I119" s="321"/>
      <c r="J119" s="321"/>
      <c r="K119" s="321"/>
      <c r="L119" s="321"/>
      <c r="M119" s="321"/>
      <c r="N119" s="321"/>
      <c r="O119" s="321"/>
      <c r="P119" s="310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</row>
    <row r="120" spans="1:26" ht="18.75">
      <c r="A120" s="311"/>
      <c r="B120" s="310"/>
      <c r="C120" s="310"/>
      <c r="D120" s="310"/>
      <c r="E120" s="310"/>
      <c r="F120" s="310"/>
      <c r="G120" s="310"/>
      <c r="H120" s="321"/>
      <c r="I120" s="321"/>
      <c r="J120" s="321"/>
      <c r="K120" s="321"/>
      <c r="L120" s="321"/>
      <c r="M120" s="321"/>
      <c r="N120" s="321"/>
      <c r="O120" s="321"/>
      <c r="P120" s="310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</row>
    <row r="121" spans="1:26" ht="18.75">
      <c r="A121" s="311"/>
      <c r="B121" s="310"/>
      <c r="C121" s="310"/>
      <c r="D121" s="310"/>
      <c r="E121" s="310"/>
      <c r="F121" s="310"/>
      <c r="G121" s="310"/>
      <c r="H121" s="321"/>
      <c r="I121" s="321"/>
      <c r="J121" s="321"/>
      <c r="K121" s="321"/>
      <c r="L121" s="321"/>
      <c r="M121" s="321"/>
      <c r="N121" s="321"/>
      <c r="O121" s="321"/>
      <c r="P121" s="310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</row>
    <row r="122" spans="1:26" ht="18.75">
      <c r="A122" s="311"/>
      <c r="B122" s="310"/>
      <c r="C122" s="310"/>
      <c r="D122" s="310"/>
      <c r="E122" s="310"/>
      <c r="F122" s="310"/>
      <c r="G122" s="310"/>
      <c r="H122" s="321"/>
      <c r="I122" s="321"/>
      <c r="J122" s="321"/>
      <c r="K122" s="321"/>
      <c r="L122" s="321"/>
      <c r="M122" s="321"/>
      <c r="N122" s="321"/>
      <c r="O122" s="321"/>
      <c r="P122" s="310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</row>
    <row r="123" spans="1:26" ht="18.75">
      <c r="A123" s="311"/>
      <c r="B123" s="310"/>
      <c r="C123" s="310"/>
      <c r="D123" s="310"/>
      <c r="E123" s="310"/>
      <c r="F123" s="310"/>
      <c r="G123" s="310"/>
      <c r="H123" s="321"/>
      <c r="I123" s="321"/>
      <c r="J123" s="321"/>
      <c r="K123" s="321"/>
      <c r="L123" s="321"/>
      <c r="M123" s="321"/>
      <c r="N123" s="321"/>
      <c r="O123" s="321"/>
      <c r="P123" s="310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</row>
    <row r="124" spans="1:26" ht="18.75">
      <c r="A124" s="311"/>
      <c r="B124" s="310"/>
      <c r="C124" s="310"/>
      <c r="D124" s="310"/>
      <c r="E124" s="310"/>
      <c r="F124" s="310"/>
      <c r="G124" s="310"/>
      <c r="H124" s="321"/>
      <c r="I124" s="321"/>
      <c r="J124" s="321"/>
      <c r="K124" s="321"/>
      <c r="L124" s="321"/>
      <c r="M124" s="321"/>
      <c r="N124" s="321"/>
      <c r="O124" s="321"/>
      <c r="P124" s="310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</row>
    <row r="125" spans="1:26" ht="18.75">
      <c r="A125" s="311"/>
      <c r="B125" s="310"/>
      <c r="C125" s="310"/>
      <c r="D125" s="310"/>
      <c r="E125" s="310"/>
      <c r="F125" s="310"/>
      <c r="G125" s="310"/>
      <c r="H125" s="321"/>
      <c r="I125" s="321"/>
      <c r="J125" s="321"/>
      <c r="K125" s="321"/>
      <c r="L125" s="321"/>
      <c r="M125" s="321"/>
      <c r="N125" s="321"/>
      <c r="O125" s="321"/>
      <c r="P125" s="310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</row>
    <row r="126" spans="1:26" ht="18.75">
      <c r="A126" s="311"/>
      <c r="B126" s="310"/>
      <c r="C126" s="310"/>
      <c r="D126" s="310"/>
      <c r="E126" s="310"/>
      <c r="F126" s="310"/>
      <c r="G126" s="310"/>
      <c r="H126" s="321"/>
      <c r="I126" s="321"/>
      <c r="J126" s="321"/>
      <c r="K126" s="321"/>
      <c r="L126" s="321"/>
      <c r="M126" s="321"/>
      <c r="N126" s="321"/>
      <c r="O126" s="321"/>
      <c r="P126" s="310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</row>
    <row r="127" spans="1:26" ht="18.75">
      <c r="A127" s="311"/>
      <c r="B127" s="310"/>
      <c r="C127" s="310"/>
      <c r="D127" s="310"/>
      <c r="E127" s="310"/>
      <c r="F127" s="310"/>
      <c r="G127" s="310"/>
      <c r="H127" s="321"/>
      <c r="I127" s="321"/>
      <c r="J127" s="321"/>
      <c r="K127" s="321"/>
      <c r="L127" s="321"/>
      <c r="M127" s="321"/>
      <c r="N127" s="321"/>
      <c r="O127" s="321"/>
      <c r="P127" s="310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</row>
    <row r="128" spans="1:26" ht="18.75">
      <c r="A128" s="311"/>
      <c r="B128" s="310"/>
      <c r="C128" s="310"/>
      <c r="D128" s="310"/>
      <c r="E128" s="310"/>
      <c r="F128" s="310"/>
      <c r="G128" s="310"/>
      <c r="H128" s="321"/>
      <c r="I128" s="321"/>
      <c r="J128" s="321"/>
      <c r="K128" s="321"/>
      <c r="L128" s="321"/>
      <c r="M128" s="321"/>
      <c r="N128" s="321"/>
      <c r="O128" s="321"/>
      <c r="P128" s="310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</row>
    <row r="129" spans="1:26" ht="18.75">
      <c r="A129" s="311"/>
      <c r="B129" s="310"/>
      <c r="C129" s="310"/>
      <c r="D129" s="310"/>
      <c r="E129" s="310"/>
      <c r="F129" s="310"/>
      <c r="G129" s="310"/>
      <c r="H129" s="321"/>
      <c r="I129" s="321"/>
      <c r="J129" s="321"/>
      <c r="K129" s="321"/>
      <c r="L129" s="321"/>
      <c r="M129" s="321"/>
      <c r="N129" s="321"/>
      <c r="O129" s="321"/>
      <c r="P129" s="310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</row>
    <row r="130" spans="1:26" ht="18.75">
      <c r="A130" s="311"/>
      <c r="B130" s="310"/>
      <c r="C130" s="310"/>
      <c r="D130" s="310"/>
      <c r="E130" s="310"/>
      <c r="F130" s="310"/>
      <c r="G130" s="310"/>
      <c r="H130" s="321"/>
      <c r="I130" s="321"/>
      <c r="J130" s="321"/>
      <c r="K130" s="321"/>
      <c r="L130" s="321"/>
      <c r="M130" s="321"/>
      <c r="N130" s="321"/>
      <c r="O130" s="321"/>
      <c r="P130" s="310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</row>
    <row r="131" spans="1:26" ht="18.75">
      <c r="A131" s="311"/>
      <c r="B131" s="310"/>
      <c r="C131" s="310"/>
      <c r="D131" s="310"/>
      <c r="E131" s="310"/>
      <c r="F131" s="310"/>
      <c r="G131" s="310"/>
      <c r="H131" s="321"/>
      <c r="I131" s="321"/>
      <c r="J131" s="321"/>
      <c r="K131" s="321"/>
      <c r="L131" s="321"/>
      <c r="M131" s="321"/>
      <c r="N131" s="321"/>
      <c r="O131" s="321"/>
      <c r="P131" s="310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</row>
    <row r="132" spans="1:26" ht="18.75">
      <c r="A132" s="311"/>
      <c r="B132" s="310"/>
      <c r="C132" s="310"/>
      <c r="D132" s="310"/>
      <c r="E132" s="310"/>
      <c r="F132" s="310"/>
      <c r="G132" s="310"/>
      <c r="H132" s="321"/>
      <c r="I132" s="321"/>
      <c r="J132" s="321"/>
      <c r="K132" s="321"/>
      <c r="L132" s="321"/>
      <c r="M132" s="321"/>
      <c r="N132" s="321"/>
      <c r="O132" s="321"/>
      <c r="P132" s="310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</row>
    <row r="133" spans="1:26" ht="18.75">
      <c r="A133" s="311"/>
      <c r="B133" s="310"/>
      <c r="C133" s="310"/>
      <c r="D133" s="310"/>
      <c r="E133" s="310"/>
      <c r="F133" s="310"/>
      <c r="G133" s="310"/>
      <c r="H133" s="321"/>
      <c r="I133" s="321"/>
      <c r="J133" s="321"/>
      <c r="K133" s="321"/>
      <c r="L133" s="321"/>
      <c r="M133" s="321"/>
      <c r="N133" s="321"/>
      <c r="O133" s="321"/>
      <c r="P133" s="310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</row>
    <row r="134" spans="1:26" ht="18.75">
      <c r="A134" s="311"/>
      <c r="B134" s="310"/>
      <c r="C134" s="310"/>
      <c r="D134" s="310"/>
      <c r="E134" s="310"/>
      <c r="F134" s="310"/>
      <c r="G134" s="310"/>
      <c r="H134" s="321"/>
      <c r="I134" s="321"/>
      <c r="J134" s="321"/>
      <c r="K134" s="321"/>
      <c r="L134" s="321"/>
      <c r="M134" s="321"/>
      <c r="N134" s="321"/>
      <c r="O134" s="321"/>
      <c r="P134" s="310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</row>
    <row r="135" spans="1:26" ht="18.75">
      <c r="A135" s="311"/>
      <c r="B135" s="310"/>
      <c r="C135" s="310"/>
      <c r="D135" s="310"/>
      <c r="E135" s="310"/>
      <c r="F135" s="310"/>
      <c r="G135" s="310"/>
      <c r="H135" s="321"/>
      <c r="I135" s="321"/>
      <c r="J135" s="321"/>
      <c r="K135" s="321"/>
      <c r="L135" s="321"/>
      <c r="M135" s="321"/>
      <c r="N135" s="321"/>
      <c r="O135" s="321"/>
      <c r="P135" s="310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</row>
    <row r="136" spans="1:26" ht="18.75">
      <c r="A136" s="311"/>
      <c r="B136" s="310"/>
      <c r="C136" s="310"/>
      <c r="D136" s="310"/>
      <c r="E136" s="310"/>
      <c r="F136" s="310"/>
      <c r="G136" s="310"/>
      <c r="H136" s="321"/>
      <c r="I136" s="321"/>
      <c r="J136" s="321"/>
      <c r="K136" s="321"/>
      <c r="L136" s="321"/>
      <c r="M136" s="321"/>
      <c r="N136" s="321"/>
      <c r="O136" s="321"/>
      <c r="P136" s="310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</row>
    <row r="137" spans="1:26" ht="18.75">
      <c r="A137" s="311"/>
      <c r="B137" s="310"/>
      <c r="C137" s="310"/>
      <c r="D137" s="310"/>
      <c r="E137" s="310"/>
      <c r="F137" s="310"/>
      <c r="G137" s="310"/>
      <c r="H137" s="321"/>
      <c r="I137" s="321"/>
      <c r="J137" s="321"/>
      <c r="K137" s="321"/>
      <c r="L137" s="321"/>
      <c r="M137" s="321"/>
      <c r="N137" s="321"/>
      <c r="O137" s="321"/>
      <c r="P137" s="310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</row>
    <row r="138" spans="1:26" ht="18.75">
      <c r="A138" s="311"/>
      <c r="B138" s="310"/>
      <c r="C138" s="310"/>
      <c r="D138" s="310"/>
      <c r="E138" s="310"/>
      <c r="F138" s="310"/>
      <c r="G138" s="310"/>
      <c r="H138" s="321"/>
      <c r="I138" s="321"/>
      <c r="J138" s="321"/>
      <c r="K138" s="321"/>
      <c r="L138" s="321"/>
      <c r="M138" s="321"/>
      <c r="N138" s="321"/>
      <c r="O138" s="321"/>
      <c r="P138" s="310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</row>
    <row r="139" spans="1:26" ht="18.75">
      <c r="A139" s="311"/>
      <c r="B139" s="310"/>
      <c r="C139" s="310"/>
      <c r="D139" s="310"/>
      <c r="E139" s="310"/>
      <c r="F139" s="310"/>
      <c r="G139" s="310"/>
      <c r="H139" s="321"/>
      <c r="I139" s="321"/>
      <c r="J139" s="321"/>
      <c r="K139" s="321"/>
      <c r="L139" s="321"/>
      <c r="M139" s="321"/>
      <c r="N139" s="321"/>
      <c r="O139" s="321"/>
      <c r="P139" s="310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</row>
    <row r="140" spans="1:26" ht="18.75">
      <c r="A140" s="311"/>
      <c r="B140" s="310"/>
      <c r="C140" s="310"/>
      <c r="D140" s="310"/>
      <c r="E140" s="310"/>
      <c r="F140" s="310"/>
      <c r="G140" s="310"/>
      <c r="H140" s="321"/>
      <c r="I140" s="321"/>
      <c r="J140" s="321"/>
      <c r="K140" s="321"/>
      <c r="L140" s="321"/>
      <c r="M140" s="321"/>
      <c r="N140" s="321"/>
      <c r="O140" s="321"/>
      <c r="P140" s="310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</row>
    <row r="141" spans="1:26" ht="18.75">
      <c r="A141" s="311"/>
      <c r="B141" s="310"/>
      <c r="C141" s="310"/>
      <c r="D141" s="310"/>
      <c r="E141" s="310"/>
      <c r="F141" s="310"/>
      <c r="G141" s="310"/>
      <c r="H141" s="321"/>
      <c r="I141" s="321"/>
      <c r="J141" s="321"/>
      <c r="K141" s="321"/>
      <c r="L141" s="321"/>
      <c r="M141" s="321"/>
      <c r="N141" s="321"/>
      <c r="O141" s="321"/>
      <c r="P141" s="310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</row>
    <row r="142" spans="1:26" ht="18.75">
      <c r="A142" s="311"/>
      <c r="B142" s="310"/>
      <c r="C142" s="310"/>
      <c r="D142" s="310"/>
      <c r="E142" s="310"/>
      <c r="F142" s="310"/>
      <c r="G142" s="310"/>
      <c r="H142" s="321"/>
      <c r="I142" s="321"/>
      <c r="J142" s="321"/>
      <c r="K142" s="321"/>
      <c r="L142" s="321"/>
      <c r="M142" s="321"/>
      <c r="N142" s="321"/>
      <c r="O142" s="321"/>
      <c r="P142" s="310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</row>
    <row r="143" spans="1:26" ht="18.75">
      <c r="A143" s="311"/>
      <c r="B143" s="310"/>
      <c r="C143" s="310"/>
      <c r="D143" s="310"/>
      <c r="E143" s="310"/>
      <c r="F143" s="310"/>
      <c r="G143" s="310"/>
      <c r="H143" s="321"/>
      <c r="I143" s="321"/>
      <c r="J143" s="321"/>
      <c r="K143" s="321"/>
      <c r="L143" s="321"/>
      <c r="M143" s="321"/>
      <c r="N143" s="321"/>
      <c r="O143" s="321"/>
      <c r="P143" s="310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</row>
    <row r="144" spans="1:26" ht="18.75">
      <c r="A144" s="311"/>
      <c r="B144" s="310"/>
      <c r="C144" s="310"/>
      <c r="D144" s="310"/>
      <c r="E144" s="310"/>
      <c r="F144" s="310"/>
      <c r="G144" s="310"/>
      <c r="H144" s="321"/>
      <c r="I144" s="321"/>
      <c r="J144" s="321"/>
      <c r="K144" s="321"/>
      <c r="L144" s="321"/>
      <c r="M144" s="321"/>
      <c r="N144" s="321"/>
      <c r="O144" s="321"/>
      <c r="P144" s="310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</row>
    <row r="145" spans="1:26" ht="18.75">
      <c r="A145" s="311"/>
      <c r="B145" s="310"/>
      <c r="C145" s="310"/>
      <c r="D145" s="310"/>
      <c r="E145" s="310"/>
      <c r="F145" s="310"/>
      <c r="G145" s="310"/>
      <c r="H145" s="321"/>
      <c r="I145" s="321"/>
      <c r="J145" s="321"/>
      <c r="K145" s="321"/>
      <c r="L145" s="321"/>
      <c r="M145" s="321"/>
      <c r="N145" s="321"/>
      <c r="O145" s="321"/>
      <c r="P145" s="310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</row>
    <row r="146" spans="1:26" ht="18.75">
      <c r="A146" s="311"/>
      <c r="B146" s="310"/>
      <c r="C146" s="310"/>
      <c r="D146" s="310"/>
      <c r="E146" s="310"/>
      <c r="F146" s="310"/>
      <c r="G146" s="310"/>
      <c r="H146" s="321"/>
      <c r="I146" s="321"/>
      <c r="J146" s="321"/>
      <c r="K146" s="321"/>
      <c r="L146" s="321"/>
      <c r="M146" s="321"/>
      <c r="N146" s="321"/>
      <c r="O146" s="321"/>
      <c r="P146" s="310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</row>
    <row r="147" spans="1:26" ht="18.75">
      <c r="A147" s="311"/>
      <c r="B147" s="310"/>
      <c r="C147" s="310"/>
      <c r="D147" s="310"/>
      <c r="E147" s="310"/>
      <c r="F147" s="310"/>
      <c r="G147" s="310"/>
      <c r="H147" s="321"/>
      <c r="I147" s="321"/>
      <c r="J147" s="321"/>
      <c r="K147" s="321"/>
      <c r="L147" s="321"/>
      <c r="M147" s="321"/>
      <c r="N147" s="321"/>
      <c r="O147" s="321"/>
      <c r="P147" s="310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</row>
    <row r="148" spans="1:26" ht="18.75">
      <c r="A148" s="311"/>
      <c r="B148" s="310"/>
      <c r="C148" s="310"/>
      <c r="D148" s="310"/>
      <c r="E148" s="310"/>
      <c r="F148" s="310"/>
      <c r="G148" s="310"/>
      <c r="H148" s="321"/>
      <c r="I148" s="321"/>
      <c r="J148" s="321"/>
      <c r="K148" s="321"/>
      <c r="L148" s="321"/>
      <c r="M148" s="321"/>
      <c r="N148" s="321"/>
      <c r="O148" s="321"/>
      <c r="P148" s="310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</row>
    <row r="149" spans="1:26" ht="18.75">
      <c r="A149" s="311"/>
      <c r="B149" s="310"/>
      <c r="C149" s="310"/>
      <c r="D149" s="310"/>
      <c r="E149" s="310"/>
      <c r="F149" s="310"/>
      <c r="G149" s="310"/>
      <c r="H149" s="321"/>
      <c r="I149" s="321"/>
      <c r="J149" s="321"/>
      <c r="K149" s="321"/>
      <c r="L149" s="321"/>
      <c r="M149" s="321"/>
      <c r="N149" s="321"/>
      <c r="O149" s="321"/>
      <c r="P149" s="310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</row>
    <row r="150" spans="1:26" ht="18.75">
      <c r="A150" s="311"/>
      <c r="B150" s="310"/>
      <c r="C150" s="310"/>
      <c r="D150" s="310"/>
      <c r="E150" s="310"/>
      <c r="F150" s="310"/>
      <c r="G150" s="310"/>
      <c r="H150" s="321"/>
      <c r="I150" s="321"/>
      <c r="J150" s="321"/>
      <c r="K150" s="321"/>
      <c r="L150" s="321"/>
      <c r="M150" s="321"/>
      <c r="N150" s="321"/>
      <c r="O150" s="321"/>
      <c r="P150" s="310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</row>
    <row r="151" spans="1:26" ht="18.75">
      <c r="A151" s="311"/>
      <c r="B151" s="310"/>
      <c r="C151" s="310"/>
      <c r="D151" s="310"/>
      <c r="E151" s="310"/>
      <c r="F151" s="310"/>
      <c r="G151" s="310"/>
      <c r="H151" s="321"/>
      <c r="I151" s="321"/>
      <c r="J151" s="321"/>
      <c r="K151" s="321"/>
      <c r="L151" s="321"/>
      <c r="M151" s="321"/>
      <c r="N151" s="321"/>
      <c r="O151" s="321"/>
      <c r="P151" s="310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</row>
    <row r="152" spans="1:26" ht="18.75">
      <c r="A152" s="311"/>
      <c r="B152" s="310"/>
      <c r="C152" s="310"/>
      <c r="D152" s="310"/>
      <c r="E152" s="310"/>
      <c r="F152" s="310"/>
      <c r="G152" s="310"/>
      <c r="H152" s="321"/>
      <c r="I152" s="321"/>
      <c r="J152" s="321"/>
      <c r="K152" s="321"/>
      <c r="L152" s="321"/>
      <c r="M152" s="321"/>
      <c r="N152" s="321"/>
      <c r="O152" s="321"/>
      <c r="P152" s="310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</row>
    <row r="153" spans="1:26" ht="18.75">
      <c r="A153" s="311"/>
      <c r="B153" s="310"/>
      <c r="C153" s="310"/>
      <c r="D153" s="310"/>
      <c r="E153" s="310"/>
      <c r="F153" s="310"/>
      <c r="G153" s="310"/>
      <c r="H153" s="321"/>
      <c r="I153" s="321"/>
      <c r="J153" s="321"/>
      <c r="K153" s="321"/>
      <c r="L153" s="321"/>
      <c r="M153" s="321"/>
      <c r="N153" s="321"/>
      <c r="O153" s="321"/>
      <c r="P153" s="310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</row>
    <row r="154" spans="1:26" ht="18.75">
      <c r="A154" s="311"/>
      <c r="B154" s="310"/>
      <c r="C154" s="310"/>
      <c r="D154" s="310"/>
      <c r="E154" s="310"/>
      <c r="F154" s="310"/>
      <c r="G154" s="310"/>
      <c r="H154" s="321"/>
      <c r="I154" s="321"/>
      <c r="J154" s="321"/>
      <c r="K154" s="321"/>
      <c r="L154" s="321"/>
      <c r="M154" s="321"/>
      <c r="N154" s="321"/>
      <c r="O154" s="321"/>
      <c r="P154" s="310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</row>
    <row r="155" spans="1:26" ht="18.75">
      <c r="A155" s="311"/>
      <c r="B155" s="310"/>
      <c r="C155" s="310"/>
      <c r="D155" s="310"/>
      <c r="E155" s="310"/>
      <c r="F155" s="310"/>
      <c r="G155" s="310"/>
      <c r="H155" s="321"/>
      <c r="I155" s="321"/>
      <c r="J155" s="321"/>
      <c r="K155" s="321"/>
      <c r="L155" s="321"/>
      <c r="M155" s="321"/>
      <c r="N155" s="321"/>
      <c r="O155" s="321"/>
      <c r="P155" s="310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</row>
    <row r="156" spans="1:26" ht="18.75">
      <c r="A156" s="311"/>
      <c r="B156" s="310"/>
      <c r="C156" s="310"/>
      <c r="D156" s="310"/>
      <c r="E156" s="310"/>
      <c r="F156" s="310"/>
      <c r="G156" s="310"/>
      <c r="H156" s="321"/>
      <c r="I156" s="321"/>
      <c r="J156" s="321"/>
      <c r="K156" s="321"/>
      <c r="L156" s="321"/>
      <c r="M156" s="321"/>
      <c r="N156" s="321"/>
      <c r="O156" s="321"/>
      <c r="P156" s="310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</row>
    <row r="157" spans="1:26" ht="18.75">
      <c r="A157" s="311"/>
      <c r="B157" s="310"/>
      <c r="C157" s="310"/>
      <c r="D157" s="310"/>
      <c r="E157" s="310"/>
      <c r="F157" s="310"/>
      <c r="G157" s="310"/>
      <c r="H157" s="321"/>
      <c r="I157" s="321"/>
      <c r="J157" s="321"/>
      <c r="K157" s="321"/>
      <c r="L157" s="321"/>
      <c r="M157" s="321"/>
      <c r="N157" s="321"/>
      <c r="O157" s="321"/>
      <c r="P157" s="310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</row>
    <row r="158" spans="1:26" ht="18.75">
      <c r="A158" s="311"/>
      <c r="B158" s="310"/>
      <c r="C158" s="310"/>
      <c r="D158" s="310"/>
      <c r="E158" s="310"/>
      <c r="F158" s="310"/>
      <c r="G158" s="310"/>
      <c r="H158" s="321"/>
      <c r="I158" s="321"/>
      <c r="J158" s="321"/>
      <c r="K158" s="321"/>
      <c r="L158" s="321"/>
      <c r="M158" s="321"/>
      <c r="N158" s="321"/>
      <c r="O158" s="321"/>
      <c r="P158" s="310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</row>
    <row r="159" spans="1:26" ht="18.75">
      <c r="A159" s="311"/>
      <c r="B159" s="310"/>
      <c r="C159" s="310"/>
      <c r="D159" s="310"/>
      <c r="E159" s="310"/>
      <c r="F159" s="310"/>
      <c r="G159" s="310"/>
      <c r="H159" s="321"/>
      <c r="I159" s="321"/>
      <c r="J159" s="321"/>
      <c r="K159" s="321"/>
      <c r="L159" s="321"/>
      <c r="M159" s="321"/>
      <c r="N159" s="321"/>
      <c r="O159" s="321"/>
      <c r="P159" s="310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</row>
    <row r="160" spans="1:26" ht="18.75">
      <c r="A160" s="311"/>
      <c r="B160" s="310"/>
      <c r="C160" s="310"/>
      <c r="D160" s="310"/>
      <c r="E160" s="310"/>
      <c r="F160" s="310"/>
      <c r="G160" s="310"/>
      <c r="H160" s="321"/>
      <c r="I160" s="321"/>
      <c r="J160" s="321"/>
      <c r="K160" s="321"/>
      <c r="L160" s="321"/>
      <c r="M160" s="321"/>
      <c r="N160" s="321"/>
      <c r="O160" s="321"/>
      <c r="P160" s="310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</row>
    <row r="161" spans="1:26" ht="18.75">
      <c r="A161" s="311"/>
      <c r="B161" s="310"/>
      <c r="C161" s="310"/>
      <c r="D161" s="310"/>
      <c r="E161" s="310"/>
      <c r="F161" s="310"/>
      <c r="G161" s="310"/>
      <c r="H161" s="321"/>
      <c r="I161" s="321"/>
      <c r="J161" s="321"/>
      <c r="K161" s="321"/>
      <c r="L161" s="321"/>
      <c r="M161" s="321"/>
      <c r="N161" s="321"/>
      <c r="O161" s="321"/>
      <c r="P161" s="310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</row>
    <row r="162" spans="1:26" ht="18.75">
      <c r="A162" s="311"/>
      <c r="B162" s="310"/>
      <c r="C162" s="310"/>
      <c r="D162" s="310"/>
      <c r="E162" s="310"/>
      <c r="F162" s="310"/>
      <c r="G162" s="310"/>
      <c r="H162" s="321"/>
      <c r="I162" s="321"/>
      <c r="J162" s="321"/>
      <c r="K162" s="321"/>
      <c r="L162" s="321"/>
      <c r="M162" s="321"/>
      <c r="N162" s="321"/>
      <c r="O162" s="321"/>
      <c r="P162" s="310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</row>
    <row r="163" spans="1:26" ht="18.75">
      <c r="A163" s="311"/>
      <c r="B163" s="310"/>
      <c r="C163" s="310"/>
      <c r="D163" s="310"/>
      <c r="E163" s="310"/>
      <c r="F163" s="310"/>
      <c r="G163" s="310"/>
      <c r="H163" s="321"/>
      <c r="I163" s="321"/>
      <c r="J163" s="321"/>
      <c r="K163" s="321"/>
      <c r="L163" s="321"/>
      <c r="M163" s="321"/>
      <c r="N163" s="321"/>
      <c r="O163" s="321"/>
      <c r="P163" s="310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</row>
    <row r="164" spans="1:26" ht="18.75">
      <c r="A164" s="311"/>
      <c r="B164" s="310"/>
      <c r="C164" s="310"/>
      <c r="D164" s="310"/>
      <c r="E164" s="310"/>
      <c r="F164" s="310"/>
      <c r="G164" s="310"/>
      <c r="H164" s="321"/>
      <c r="I164" s="321"/>
      <c r="J164" s="321"/>
      <c r="K164" s="321"/>
      <c r="L164" s="321"/>
      <c r="M164" s="321"/>
      <c r="N164" s="321"/>
      <c r="O164" s="321"/>
      <c r="P164" s="310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</row>
    <row r="165" spans="1:26" ht="18.75">
      <c r="A165" s="311"/>
      <c r="B165" s="310"/>
      <c r="C165" s="310"/>
      <c r="D165" s="310"/>
      <c r="E165" s="310"/>
      <c r="F165" s="310"/>
      <c r="G165" s="310"/>
      <c r="H165" s="321"/>
      <c r="I165" s="321"/>
      <c r="J165" s="321"/>
      <c r="K165" s="321"/>
      <c r="L165" s="321"/>
      <c r="M165" s="321"/>
      <c r="N165" s="321"/>
      <c r="O165" s="321"/>
      <c r="P165" s="310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</row>
    <row r="166" spans="1:26" ht="18.75">
      <c r="A166" s="311"/>
      <c r="B166" s="310"/>
      <c r="C166" s="310"/>
      <c r="D166" s="310"/>
      <c r="E166" s="310"/>
      <c r="F166" s="310"/>
      <c r="G166" s="310"/>
      <c r="H166" s="321"/>
      <c r="I166" s="321"/>
      <c r="J166" s="321"/>
      <c r="K166" s="321"/>
      <c r="L166" s="321"/>
      <c r="M166" s="321"/>
      <c r="N166" s="321"/>
      <c r="O166" s="321"/>
      <c r="P166" s="310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</row>
    <row r="167" spans="1:26" ht="18.75">
      <c r="A167" s="311"/>
      <c r="B167" s="310"/>
      <c r="C167" s="310"/>
      <c r="D167" s="310"/>
      <c r="E167" s="310"/>
      <c r="F167" s="310"/>
      <c r="G167" s="310"/>
      <c r="H167" s="321"/>
      <c r="I167" s="321"/>
      <c r="J167" s="321"/>
      <c r="K167" s="321"/>
      <c r="L167" s="321"/>
      <c r="M167" s="321"/>
      <c r="N167" s="321"/>
      <c r="O167" s="321"/>
      <c r="P167" s="310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</row>
    <row r="168" spans="1:26" ht="18.75">
      <c r="A168" s="311"/>
      <c r="B168" s="310"/>
      <c r="C168" s="310"/>
      <c r="D168" s="310"/>
      <c r="E168" s="310"/>
      <c r="F168" s="310"/>
      <c r="G168" s="310"/>
      <c r="H168" s="321"/>
      <c r="I168" s="321"/>
      <c r="J168" s="321"/>
      <c r="K168" s="321"/>
      <c r="L168" s="321"/>
      <c r="M168" s="321"/>
      <c r="N168" s="321"/>
      <c r="O168" s="321"/>
      <c r="P168" s="310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</row>
    <row r="169" spans="1:26" ht="18.75">
      <c r="A169" s="311"/>
      <c r="B169" s="310"/>
      <c r="C169" s="310"/>
      <c r="D169" s="310"/>
      <c r="E169" s="310"/>
      <c r="F169" s="310"/>
      <c r="G169" s="310"/>
      <c r="H169" s="321"/>
      <c r="I169" s="321"/>
      <c r="J169" s="321"/>
      <c r="K169" s="321"/>
      <c r="L169" s="321"/>
      <c r="M169" s="321"/>
      <c r="N169" s="321"/>
      <c r="O169" s="321"/>
      <c r="P169" s="310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</row>
    <row r="170" spans="1:26" ht="18.75">
      <c r="A170" s="311"/>
      <c r="B170" s="310"/>
      <c r="C170" s="310"/>
      <c r="D170" s="310"/>
      <c r="E170" s="310"/>
      <c r="F170" s="310"/>
      <c r="G170" s="310"/>
      <c r="H170" s="321"/>
      <c r="I170" s="321"/>
      <c r="J170" s="321"/>
      <c r="K170" s="321"/>
      <c r="L170" s="321"/>
      <c r="M170" s="321"/>
      <c r="N170" s="321"/>
      <c r="O170" s="321"/>
      <c r="P170" s="310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</row>
    <row r="171" spans="1:26" ht="18.75">
      <c r="A171" s="311"/>
      <c r="B171" s="310"/>
      <c r="C171" s="310"/>
      <c r="D171" s="310"/>
      <c r="E171" s="310"/>
      <c r="F171" s="310"/>
      <c r="G171" s="310"/>
      <c r="H171" s="321"/>
      <c r="I171" s="321"/>
      <c r="J171" s="321"/>
      <c r="K171" s="321"/>
      <c r="L171" s="321"/>
      <c r="M171" s="321"/>
      <c r="N171" s="321"/>
      <c r="O171" s="321"/>
      <c r="P171" s="310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</row>
    <row r="172" spans="1:26" ht="18.75">
      <c r="A172" s="311"/>
      <c r="B172" s="310"/>
      <c r="C172" s="310"/>
      <c r="D172" s="310"/>
      <c r="E172" s="310"/>
      <c r="F172" s="310"/>
      <c r="G172" s="310"/>
      <c r="H172" s="321"/>
      <c r="I172" s="321"/>
      <c r="J172" s="321"/>
      <c r="K172" s="321"/>
      <c r="L172" s="321"/>
      <c r="M172" s="321"/>
      <c r="N172" s="321"/>
      <c r="O172" s="321"/>
      <c r="P172" s="310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</row>
    <row r="173" spans="1:26" ht="18.75">
      <c r="A173" s="311"/>
      <c r="B173" s="310"/>
      <c r="C173" s="310"/>
      <c r="D173" s="310"/>
      <c r="E173" s="310"/>
      <c r="F173" s="310"/>
      <c r="G173" s="310"/>
      <c r="H173" s="321"/>
      <c r="I173" s="321"/>
      <c r="J173" s="321"/>
      <c r="K173" s="321"/>
      <c r="L173" s="321"/>
      <c r="M173" s="321"/>
      <c r="N173" s="321"/>
      <c r="O173" s="321"/>
      <c r="P173" s="310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</row>
    <row r="174" spans="1:26" ht="18.75">
      <c r="A174" s="311"/>
      <c r="B174" s="310"/>
      <c r="C174" s="310"/>
      <c r="D174" s="310"/>
      <c r="E174" s="310"/>
      <c r="F174" s="310"/>
      <c r="G174" s="310"/>
      <c r="H174" s="321"/>
      <c r="I174" s="321"/>
      <c r="J174" s="321"/>
      <c r="K174" s="321"/>
      <c r="L174" s="321"/>
      <c r="M174" s="321"/>
      <c r="N174" s="321"/>
      <c r="O174" s="321"/>
      <c r="P174" s="310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</row>
    <row r="175" spans="1:26" ht="18.75">
      <c r="A175" s="311"/>
      <c r="B175" s="310"/>
      <c r="C175" s="310"/>
      <c r="D175" s="310"/>
      <c r="E175" s="310"/>
      <c r="F175" s="310"/>
      <c r="G175" s="310"/>
      <c r="H175" s="321"/>
      <c r="I175" s="321"/>
      <c r="J175" s="321"/>
      <c r="K175" s="321"/>
      <c r="L175" s="321"/>
      <c r="M175" s="321"/>
      <c r="N175" s="321"/>
      <c r="O175" s="321"/>
      <c r="P175" s="310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</row>
    <row r="176" spans="1:26" ht="18.75">
      <c r="A176" s="311"/>
      <c r="B176" s="310"/>
      <c r="C176" s="310"/>
      <c r="D176" s="310"/>
      <c r="E176" s="310"/>
      <c r="F176" s="310"/>
      <c r="G176" s="310"/>
      <c r="H176" s="321"/>
      <c r="I176" s="321"/>
      <c r="J176" s="321"/>
      <c r="K176" s="321"/>
      <c r="L176" s="321"/>
      <c r="M176" s="321"/>
      <c r="N176" s="321"/>
      <c r="O176" s="321"/>
      <c r="P176" s="310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</row>
    <row r="177" spans="1:26" ht="18.75">
      <c r="A177" s="311"/>
      <c r="B177" s="310"/>
      <c r="C177" s="310"/>
      <c r="D177" s="310"/>
      <c r="E177" s="310"/>
      <c r="F177" s="310"/>
      <c r="G177" s="310"/>
      <c r="H177" s="321"/>
      <c r="I177" s="321"/>
      <c r="J177" s="321"/>
      <c r="K177" s="321"/>
      <c r="L177" s="321"/>
      <c r="M177" s="321"/>
      <c r="N177" s="321"/>
      <c r="O177" s="321"/>
      <c r="P177" s="310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</row>
    <row r="178" spans="1:26" ht="18.75">
      <c r="A178" s="311"/>
      <c r="B178" s="310"/>
      <c r="C178" s="310"/>
      <c r="D178" s="310"/>
      <c r="E178" s="310"/>
      <c r="F178" s="310"/>
      <c r="G178" s="310"/>
      <c r="H178" s="321"/>
      <c r="I178" s="321"/>
      <c r="J178" s="321"/>
      <c r="K178" s="321"/>
      <c r="L178" s="321"/>
      <c r="M178" s="321"/>
      <c r="N178" s="321"/>
      <c r="O178" s="321"/>
      <c r="P178" s="310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</row>
    <row r="179" spans="1:26" ht="18.75">
      <c r="A179" s="311"/>
      <c r="B179" s="310"/>
      <c r="C179" s="310"/>
      <c r="D179" s="310"/>
      <c r="E179" s="310"/>
      <c r="F179" s="310"/>
      <c r="G179" s="310"/>
      <c r="H179" s="321"/>
      <c r="I179" s="321"/>
      <c r="J179" s="321"/>
      <c r="K179" s="321"/>
      <c r="L179" s="321"/>
      <c r="M179" s="321"/>
      <c r="N179" s="321"/>
      <c r="O179" s="321"/>
      <c r="P179" s="310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</row>
    <row r="180" spans="1:26" ht="18.75">
      <c r="A180" s="311"/>
      <c r="B180" s="310"/>
      <c r="C180" s="310"/>
      <c r="D180" s="310"/>
      <c r="E180" s="310"/>
      <c r="F180" s="310"/>
      <c r="G180" s="310"/>
      <c r="H180" s="321"/>
      <c r="I180" s="321"/>
      <c r="J180" s="321"/>
      <c r="K180" s="321"/>
      <c r="L180" s="321"/>
      <c r="M180" s="321"/>
      <c r="N180" s="321"/>
      <c r="O180" s="321"/>
      <c r="P180" s="310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</row>
    <row r="181" spans="1:26" ht="18.75">
      <c r="A181" s="311"/>
      <c r="B181" s="310"/>
      <c r="C181" s="310"/>
      <c r="D181" s="310"/>
      <c r="E181" s="310"/>
      <c r="F181" s="310"/>
      <c r="G181" s="310"/>
      <c r="H181" s="321"/>
      <c r="I181" s="321"/>
      <c r="J181" s="321"/>
      <c r="K181" s="321"/>
      <c r="L181" s="321"/>
      <c r="M181" s="321"/>
      <c r="N181" s="321"/>
      <c r="O181" s="321"/>
      <c r="P181" s="310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</row>
    <row r="182" spans="1:26" ht="18.75">
      <c r="A182" s="311"/>
      <c r="B182" s="310"/>
      <c r="C182" s="310"/>
      <c r="D182" s="310"/>
      <c r="E182" s="310"/>
      <c r="F182" s="310"/>
      <c r="G182" s="310"/>
      <c r="H182" s="321"/>
      <c r="I182" s="321"/>
      <c r="J182" s="321"/>
      <c r="K182" s="321"/>
      <c r="L182" s="321"/>
      <c r="M182" s="321"/>
      <c r="N182" s="321"/>
      <c r="O182" s="321"/>
      <c r="P182" s="310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</row>
    <row r="183" spans="1:26" ht="18.75">
      <c r="A183" s="311"/>
      <c r="B183" s="310"/>
      <c r="C183" s="310"/>
      <c r="D183" s="310"/>
      <c r="E183" s="310"/>
      <c r="F183" s="310"/>
      <c r="G183" s="310"/>
      <c r="H183" s="321"/>
      <c r="I183" s="321"/>
      <c r="J183" s="321"/>
      <c r="K183" s="321"/>
      <c r="L183" s="321"/>
      <c r="M183" s="321"/>
      <c r="N183" s="321"/>
      <c r="O183" s="321"/>
      <c r="P183" s="310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</row>
    <row r="184" spans="1:26" ht="18.75">
      <c r="A184" s="311"/>
      <c r="B184" s="310"/>
      <c r="C184" s="310"/>
      <c r="D184" s="310"/>
      <c r="E184" s="310"/>
      <c r="F184" s="310"/>
      <c r="G184" s="310"/>
      <c r="H184" s="321"/>
      <c r="I184" s="321"/>
      <c r="J184" s="321"/>
      <c r="K184" s="321"/>
      <c r="L184" s="321"/>
      <c r="M184" s="321"/>
      <c r="N184" s="321"/>
      <c r="O184" s="321"/>
      <c r="P184" s="310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</row>
    <row r="185" spans="1:26" ht="18.75">
      <c r="A185" s="311"/>
      <c r="B185" s="310"/>
      <c r="C185" s="310"/>
      <c r="D185" s="310"/>
      <c r="E185" s="310"/>
      <c r="F185" s="310"/>
      <c r="G185" s="310"/>
      <c r="H185" s="321"/>
      <c r="I185" s="321"/>
      <c r="J185" s="321"/>
      <c r="K185" s="321"/>
      <c r="L185" s="321"/>
      <c r="M185" s="321"/>
      <c r="N185" s="321"/>
      <c r="O185" s="321"/>
      <c r="P185" s="310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</row>
    <row r="186" spans="1:26" ht="18.75">
      <c r="A186" s="311"/>
      <c r="B186" s="310"/>
      <c r="C186" s="310"/>
      <c r="D186" s="310"/>
      <c r="E186" s="310"/>
      <c r="F186" s="310"/>
      <c r="G186" s="310"/>
      <c r="H186" s="321"/>
      <c r="I186" s="321"/>
      <c r="J186" s="321"/>
      <c r="K186" s="321"/>
      <c r="L186" s="321"/>
      <c r="M186" s="321"/>
      <c r="N186" s="321"/>
      <c r="O186" s="321"/>
      <c r="P186" s="310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</row>
    <row r="187" spans="1:26" ht="18.75">
      <c r="A187" s="311"/>
      <c r="B187" s="310"/>
      <c r="C187" s="310"/>
      <c r="D187" s="310"/>
      <c r="E187" s="310"/>
      <c r="F187" s="310"/>
      <c r="G187" s="310"/>
      <c r="H187" s="321"/>
      <c r="I187" s="321"/>
      <c r="J187" s="321"/>
      <c r="K187" s="321"/>
      <c r="L187" s="321"/>
      <c r="M187" s="321"/>
      <c r="N187" s="321"/>
      <c r="O187" s="321"/>
      <c r="P187" s="310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</row>
    <row r="188" spans="1:26" ht="18.75">
      <c r="A188" s="311"/>
      <c r="B188" s="310"/>
      <c r="C188" s="310"/>
      <c r="D188" s="310"/>
      <c r="E188" s="310"/>
      <c r="F188" s="310"/>
      <c r="G188" s="310"/>
      <c r="H188" s="321"/>
      <c r="I188" s="321"/>
      <c r="J188" s="321"/>
      <c r="K188" s="321"/>
      <c r="L188" s="321"/>
      <c r="M188" s="321"/>
      <c r="N188" s="321"/>
      <c r="O188" s="321"/>
      <c r="P188" s="310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</row>
    <row r="189" spans="1:26" ht="18.75">
      <c r="A189" s="311"/>
      <c r="B189" s="310"/>
      <c r="C189" s="310"/>
      <c r="D189" s="310"/>
      <c r="E189" s="310"/>
      <c r="F189" s="310"/>
      <c r="G189" s="310"/>
      <c r="H189" s="321"/>
      <c r="I189" s="321"/>
      <c r="J189" s="321"/>
      <c r="K189" s="321"/>
      <c r="L189" s="321"/>
      <c r="M189" s="321"/>
      <c r="N189" s="321"/>
      <c r="O189" s="321"/>
      <c r="P189" s="310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</row>
    <row r="190" spans="1:26" ht="18.75">
      <c r="A190" s="311"/>
      <c r="B190" s="310"/>
      <c r="C190" s="310"/>
      <c r="D190" s="310"/>
      <c r="E190" s="310"/>
      <c r="F190" s="310"/>
      <c r="G190" s="310"/>
      <c r="H190" s="321"/>
      <c r="I190" s="321"/>
      <c r="J190" s="321"/>
      <c r="K190" s="321"/>
      <c r="L190" s="321"/>
      <c r="M190" s="321"/>
      <c r="N190" s="321"/>
      <c r="O190" s="321"/>
      <c r="P190" s="310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</row>
    <row r="191" spans="1:26" ht="18.75">
      <c r="A191" s="311"/>
      <c r="B191" s="310"/>
      <c r="C191" s="310"/>
      <c r="D191" s="310"/>
      <c r="E191" s="310"/>
      <c r="F191" s="310"/>
      <c r="G191" s="310"/>
      <c r="H191" s="321"/>
      <c r="I191" s="321"/>
      <c r="J191" s="321"/>
      <c r="K191" s="321"/>
      <c r="L191" s="321"/>
      <c r="M191" s="321"/>
      <c r="N191" s="321"/>
      <c r="O191" s="321"/>
      <c r="P191" s="310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</row>
    <row r="192" spans="1:26" ht="18.75">
      <c r="A192" s="311"/>
      <c r="B192" s="310"/>
      <c r="C192" s="310"/>
      <c r="D192" s="310"/>
      <c r="E192" s="310"/>
      <c r="F192" s="310"/>
      <c r="G192" s="310"/>
      <c r="H192" s="321"/>
      <c r="I192" s="321"/>
      <c r="J192" s="321"/>
      <c r="K192" s="321"/>
      <c r="L192" s="321"/>
      <c r="M192" s="321"/>
      <c r="N192" s="321"/>
      <c r="O192" s="321"/>
      <c r="P192" s="310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</row>
    <row r="193" spans="1:26" ht="18.75">
      <c r="A193" s="311"/>
      <c r="B193" s="310"/>
      <c r="C193" s="310"/>
      <c r="D193" s="310"/>
      <c r="E193" s="310"/>
      <c r="F193" s="310"/>
      <c r="G193" s="310"/>
      <c r="H193" s="321"/>
      <c r="I193" s="321"/>
      <c r="J193" s="321"/>
      <c r="K193" s="321"/>
      <c r="L193" s="321"/>
      <c r="M193" s="321"/>
      <c r="N193" s="321"/>
      <c r="O193" s="321"/>
      <c r="P193" s="310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</row>
    <row r="194" spans="1:26" ht="18.75">
      <c r="A194" s="311"/>
      <c r="B194" s="310"/>
      <c r="C194" s="310"/>
      <c r="D194" s="310"/>
      <c r="E194" s="310"/>
      <c r="F194" s="310"/>
      <c r="G194" s="310"/>
      <c r="H194" s="321"/>
      <c r="I194" s="321"/>
      <c r="J194" s="321"/>
      <c r="K194" s="321"/>
      <c r="L194" s="321"/>
      <c r="M194" s="321"/>
      <c r="N194" s="321"/>
      <c r="O194" s="321"/>
      <c r="P194" s="310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</row>
    <row r="195" spans="1:26" ht="18.75">
      <c r="A195" s="311"/>
      <c r="B195" s="310"/>
      <c r="C195" s="310"/>
      <c r="D195" s="310"/>
      <c r="E195" s="310"/>
      <c r="F195" s="310"/>
      <c r="G195" s="310"/>
      <c r="H195" s="321"/>
      <c r="I195" s="321"/>
      <c r="J195" s="321"/>
      <c r="K195" s="321"/>
      <c r="L195" s="321"/>
      <c r="M195" s="321"/>
      <c r="N195" s="321"/>
      <c r="O195" s="321"/>
      <c r="P195" s="310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</row>
    <row r="196" spans="1:26" ht="18.75">
      <c r="A196" s="311"/>
      <c r="B196" s="310"/>
      <c r="C196" s="310"/>
      <c r="D196" s="310"/>
      <c r="E196" s="310"/>
      <c r="F196" s="310"/>
      <c r="G196" s="310"/>
      <c r="H196" s="321"/>
      <c r="I196" s="321"/>
      <c r="J196" s="321"/>
      <c r="K196" s="321"/>
      <c r="L196" s="321"/>
      <c r="M196" s="321"/>
      <c r="N196" s="321"/>
      <c r="O196" s="321"/>
      <c r="P196" s="310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</row>
    <row r="197" spans="1:26" ht="18.75">
      <c r="A197" s="311"/>
      <c r="B197" s="310"/>
      <c r="C197" s="310"/>
      <c r="D197" s="310"/>
      <c r="E197" s="310"/>
      <c r="F197" s="310"/>
      <c r="G197" s="310"/>
      <c r="H197" s="321"/>
      <c r="I197" s="321"/>
      <c r="J197" s="321"/>
      <c r="K197" s="321"/>
      <c r="L197" s="321"/>
      <c r="M197" s="321"/>
      <c r="N197" s="321"/>
      <c r="O197" s="321"/>
      <c r="P197" s="310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</row>
    <row r="198" spans="1:26" ht="18.75">
      <c r="A198" s="311"/>
      <c r="B198" s="310"/>
      <c r="C198" s="310"/>
      <c r="D198" s="310"/>
      <c r="E198" s="310"/>
      <c r="F198" s="310"/>
      <c r="G198" s="310"/>
      <c r="H198" s="321"/>
      <c r="I198" s="321"/>
      <c r="J198" s="321"/>
      <c r="K198" s="321"/>
      <c r="L198" s="321"/>
      <c r="M198" s="321"/>
      <c r="N198" s="321"/>
      <c r="O198" s="321"/>
      <c r="P198" s="310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</row>
    <row r="199" spans="1:26" ht="18.75">
      <c r="A199" s="311"/>
      <c r="B199" s="310"/>
      <c r="C199" s="310"/>
      <c r="D199" s="310"/>
      <c r="E199" s="310"/>
      <c r="F199" s="310"/>
      <c r="G199" s="310"/>
      <c r="H199" s="321"/>
      <c r="I199" s="321"/>
      <c r="J199" s="321"/>
      <c r="K199" s="321"/>
      <c r="L199" s="321"/>
      <c r="M199" s="321"/>
      <c r="N199" s="321"/>
      <c r="O199" s="321"/>
      <c r="P199" s="310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</row>
    <row r="200" spans="1:26" ht="18.75">
      <c r="A200" s="311"/>
      <c r="B200" s="310"/>
      <c r="C200" s="310"/>
      <c r="D200" s="310"/>
      <c r="E200" s="310"/>
      <c r="F200" s="310"/>
      <c r="G200" s="310"/>
      <c r="H200" s="321"/>
      <c r="I200" s="321"/>
      <c r="J200" s="321"/>
      <c r="K200" s="321"/>
      <c r="L200" s="321"/>
      <c r="M200" s="321"/>
      <c r="N200" s="321"/>
      <c r="O200" s="321"/>
      <c r="P200" s="310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</row>
    <row r="201" spans="1:26" ht="18.75">
      <c r="A201" s="311"/>
      <c r="B201" s="310"/>
      <c r="C201" s="310"/>
      <c r="D201" s="310"/>
      <c r="E201" s="310"/>
      <c r="F201" s="310"/>
      <c r="G201" s="310"/>
      <c r="H201" s="321"/>
      <c r="I201" s="321"/>
      <c r="J201" s="321"/>
      <c r="K201" s="321"/>
      <c r="L201" s="321"/>
      <c r="M201" s="321"/>
      <c r="N201" s="321"/>
      <c r="O201" s="321"/>
      <c r="P201" s="310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</row>
    <row r="202" spans="1:26" ht="18.75">
      <c r="A202" s="311"/>
      <c r="B202" s="310"/>
      <c r="C202" s="310"/>
      <c r="D202" s="310"/>
      <c r="E202" s="310"/>
      <c r="F202" s="310"/>
      <c r="G202" s="310"/>
      <c r="H202" s="321"/>
      <c r="I202" s="321"/>
      <c r="J202" s="321"/>
      <c r="K202" s="321"/>
      <c r="L202" s="321"/>
      <c r="M202" s="321"/>
      <c r="N202" s="321"/>
      <c r="O202" s="321"/>
      <c r="P202" s="310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</row>
    <row r="203" spans="1:26" ht="18.75">
      <c r="A203" s="311"/>
      <c r="B203" s="310"/>
      <c r="C203" s="310"/>
      <c r="D203" s="310"/>
      <c r="E203" s="310"/>
      <c r="F203" s="310"/>
      <c r="G203" s="310"/>
      <c r="H203" s="321"/>
      <c r="I203" s="321"/>
      <c r="J203" s="321"/>
      <c r="K203" s="321"/>
      <c r="L203" s="321"/>
      <c r="M203" s="321"/>
      <c r="N203" s="321"/>
      <c r="O203" s="321"/>
      <c r="P203" s="310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</row>
    <row r="204" spans="1:26" ht="18.75">
      <c r="A204" s="311"/>
      <c r="B204" s="310"/>
      <c r="C204" s="310"/>
      <c r="D204" s="310"/>
      <c r="E204" s="310"/>
      <c r="F204" s="310"/>
      <c r="G204" s="310"/>
      <c r="H204" s="321"/>
      <c r="I204" s="321"/>
      <c r="J204" s="321"/>
      <c r="K204" s="321"/>
      <c r="L204" s="321"/>
      <c r="M204" s="321"/>
      <c r="N204" s="321"/>
      <c r="O204" s="321"/>
      <c r="P204" s="310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</row>
    <row r="205" spans="1:26" ht="18.75">
      <c r="A205" s="311"/>
      <c r="B205" s="310"/>
      <c r="C205" s="310"/>
      <c r="D205" s="310"/>
      <c r="E205" s="310"/>
      <c r="F205" s="310"/>
      <c r="G205" s="310"/>
      <c r="H205" s="321"/>
      <c r="I205" s="321"/>
      <c r="J205" s="321"/>
      <c r="K205" s="321"/>
      <c r="L205" s="321"/>
      <c r="M205" s="321"/>
      <c r="N205" s="321"/>
      <c r="O205" s="321"/>
      <c r="P205" s="310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</row>
    <row r="206" spans="1:26" ht="18.75">
      <c r="A206" s="311"/>
      <c r="B206" s="310"/>
      <c r="C206" s="310"/>
      <c r="D206" s="310"/>
      <c r="E206" s="310"/>
      <c r="F206" s="310"/>
      <c r="G206" s="310"/>
      <c r="H206" s="321"/>
      <c r="I206" s="321"/>
      <c r="J206" s="321"/>
      <c r="K206" s="321"/>
      <c r="L206" s="321"/>
      <c r="M206" s="321"/>
      <c r="N206" s="321"/>
      <c r="O206" s="321"/>
      <c r="P206" s="310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</row>
    <row r="207" spans="1:26" ht="18.75">
      <c r="A207" s="311"/>
      <c r="B207" s="310"/>
      <c r="C207" s="310"/>
      <c r="D207" s="310"/>
      <c r="E207" s="310"/>
      <c r="F207" s="310"/>
      <c r="G207" s="310"/>
      <c r="H207" s="321"/>
      <c r="I207" s="321"/>
      <c r="J207" s="321"/>
      <c r="K207" s="321"/>
      <c r="L207" s="321"/>
      <c r="M207" s="321"/>
      <c r="N207" s="321"/>
      <c r="O207" s="321"/>
      <c r="P207" s="310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</row>
    <row r="208" spans="1:26" ht="18.75">
      <c r="A208" s="311"/>
      <c r="B208" s="310"/>
      <c r="C208" s="310"/>
      <c r="D208" s="310"/>
      <c r="E208" s="310"/>
      <c r="F208" s="310"/>
      <c r="G208" s="310"/>
      <c r="H208" s="321"/>
      <c r="I208" s="321"/>
      <c r="J208" s="321"/>
      <c r="K208" s="321"/>
      <c r="L208" s="321"/>
      <c r="M208" s="321"/>
      <c r="N208" s="321"/>
      <c r="O208" s="321"/>
      <c r="P208" s="310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</row>
    <row r="209" spans="1:26" ht="18.75">
      <c r="A209" s="311"/>
      <c r="B209" s="310"/>
      <c r="C209" s="310"/>
      <c r="D209" s="310"/>
      <c r="E209" s="310"/>
      <c r="F209" s="310"/>
      <c r="G209" s="310"/>
      <c r="H209" s="321"/>
      <c r="I209" s="321"/>
      <c r="J209" s="321"/>
      <c r="K209" s="321"/>
      <c r="L209" s="321"/>
      <c r="M209" s="321"/>
      <c r="N209" s="321"/>
      <c r="O209" s="321"/>
      <c r="P209" s="310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</row>
    <row r="210" spans="1:26" ht="18.75">
      <c r="A210" s="311"/>
      <c r="B210" s="310"/>
      <c r="C210" s="310"/>
      <c r="D210" s="310"/>
      <c r="E210" s="310"/>
      <c r="F210" s="310"/>
      <c r="G210" s="310"/>
      <c r="H210" s="321"/>
      <c r="I210" s="321"/>
      <c r="J210" s="321"/>
      <c r="K210" s="321"/>
      <c r="L210" s="321"/>
      <c r="M210" s="321"/>
      <c r="N210" s="321"/>
      <c r="O210" s="321"/>
      <c r="P210" s="310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</row>
    <row r="211" spans="1:26" ht="18.75">
      <c r="A211" s="311"/>
      <c r="B211" s="310"/>
      <c r="C211" s="310"/>
      <c r="D211" s="310"/>
      <c r="E211" s="310"/>
      <c r="F211" s="310"/>
      <c r="G211" s="310"/>
      <c r="H211" s="321"/>
      <c r="I211" s="321"/>
      <c r="J211" s="321"/>
      <c r="K211" s="321"/>
      <c r="L211" s="321"/>
      <c r="M211" s="321"/>
      <c r="N211" s="321"/>
      <c r="O211" s="321"/>
      <c r="P211" s="310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</row>
    <row r="212" spans="1:26" ht="18.75">
      <c r="A212" s="311"/>
      <c r="B212" s="310"/>
      <c r="C212" s="310"/>
      <c r="D212" s="310"/>
      <c r="E212" s="310"/>
      <c r="F212" s="310"/>
      <c r="G212" s="310"/>
      <c r="H212" s="321"/>
      <c r="I212" s="321"/>
      <c r="J212" s="321"/>
      <c r="K212" s="321"/>
      <c r="L212" s="321"/>
      <c r="M212" s="321"/>
      <c r="N212" s="321"/>
      <c r="O212" s="321"/>
      <c r="P212" s="310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</row>
    <row r="213" spans="1:26" ht="18.75">
      <c r="A213" s="311"/>
      <c r="B213" s="310"/>
      <c r="C213" s="310"/>
      <c r="D213" s="310"/>
      <c r="E213" s="310"/>
      <c r="F213" s="310"/>
      <c r="G213" s="310"/>
      <c r="H213" s="321"/>
      <c r="I213" s="321"/>
      <c r="J213" s="321"/>
      <c r="K213" s="321"/>
      <c r="L213" s="321"/>
      <c r="M213" s="321"/>
      <c r="N213" s="321"/>
      <c r="O213" s="321"/>
      <c r="P213" s="310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</row>
    <row r="214" spans="1:26" ht="18.75">
      <c r="A214" s="311"/>
      <c r="B214" s="310"/>
      <c r="C214" s="310"/>
      <c r="D214" s="310"/>
      <c r="E214" s="310"/>
      <c r="F214" s="310"/>
      <c r="G214" s="310"/>
      <c r="H214" s="321"/>
      <c r="I214" s="321"/>
      <c r="J214" s="321"/>
      <c r="K214" s="321"/>
      <c r="L214" s="321"/>
      <c r="M214" s="321"/>
      <c r="N214" s="321"/>
      <c r="O214" s="321"/>
      <c r="P214" s="310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</row>
    <row r="215" spans="1:26" ht="18.75">
      <c r="A215" s="311"/>
      <c r="B215" s="310"/>
      <c r="C215" s="310"/>
      <c r="D215" s="310"/>
      <c r="E215" s="310"/>
      <c r="F215" s="310"/>
      <c r="G215" s="310"/>
      <c r="H215" s="321"/>
      <c r="I215" s="321"/>
      <c r="J215" s="321"/>
      <c r="K215" s="321"/>
      <c r="L215" s="321"/>
      <c r="M215" s="321"/>
      <c r="N215" s="321"/>
      <c r="O215" s="321"/>
      <c r="P215" s="310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</row>
    <row r="216" spans="1:26" ht="18.75">
      <c r="A216" s="311"/>
      <c r="B216" s="310"/>
      <c r="C216" s="310"/>
      <c r="D216" s="310"/>
      <c r="E216" s="310"/>
      <c r="F216" s="310"/>
      <c r="G216" s="310"/>
      <c r="H216" s="321"/>
      <c r="I216" s="321"/>
      <c r="J216" s="321"/>
      <c r="K216" s="321"/>
      <c r="L216" s="321"/>
      <c r="M216" s="321"/>
      <c r="N216" s="321"/>
      <c r="O216" s="321"/>
      <c r="P216" s="310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</row>
    <row r="217" spans="1:26" ht="18.75">
      <c r="A217" s="311"/>
      <c r="B217" s="310"/>
      <c r="C217" s="310"/>
      <c r="D217" s="310"/>
      <c r="E217" s="310"/>
      <c r="F217" s="310"/>
      <c r="G217" s="310"/>
      <c r="H217" s="321"/>
      <c r="I217" s="321"/>
      <c r="J217" s="321"/>
      <c r="K217" s="321"/>
      <c r="L217" s="321"/>
      <c r="M217" s="321"/>
      <c r="N217" s="321"/>
      <c r="O217" s="321"/>
      <c r="P217" s="310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</row>
    <row r="218" spans="1:26" ht="18.75">
      <c r="A218" s="311"/>
      <c r="B218" s="310"/>
      <c r="C218" s="310"/>
      <c r="D218" s="310"/>
      <c r="E218" s="310"/>
      <c r="F218" s="310"/>
      <c r="G218" s="310"/>
      <c r="H218" s="321"/>
      <c r="I218" s="321"/>
      <c r="J218" s="321"/>
      <c r="K218" s="321"/>
      <c r="L218" s="321"/>
      <c r="M218" s="321"/>
      <c r="N218" s="321"/>
      <c r="O218" s="321"/>
      <c r="P218" s="310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</row>
    <row r="219" spans="1:26" ht="18.75">
      <c r="A219" s="311"/>
      <c r="B219" s="310"/>
      <c r="C219" s="310"/>
      <c r="D219" s="310"/>
      <c r="E219" s="310"/>
      <c r="F219" s="310"/>
      <c r="G219" s="310"/>
      <c r="H219" s="321"/>
      <c r="I219" s="321"/>
      <c r="J219" s="321"/>
      <c r="K219" s="321"/>
      <c r="L219" s="321"/>
      <c r="M219" s="321"/>
      <c r="N219" s="321"/>
      <c r="O219" s="321"/>
      <c r="P219" s="310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</row>
    <row r="220" spans="1:26" ht="18.75">
      <c r="A220" s="311"/>
      <c r="B220" s="310"/>
      <c r="C220" s="310"/>
      <c r="D220" s="310"/>
      <c r="E220" s="310"/>
      <c r="F220" s="310"/>
      <c r="G220" s="310"/>
      <c r="H220" s="321"/>
      <c r="I220" s="321"/>
      <c r="J220" s="321"/>
      <c r="K220" s="321"/>
      <c r="L220" s="321"/>
      <c r="M220" s="321"/>
      <c r="N220" s="321"/>
      <c r="O220" s="321"/>
      <c r="P220" s="310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</row>
    <row r="221" spans="1:26" ht="18.75">
      <c r="A221" s="311"/>
      <c r="B221" s="310"/>
      <c r="C221" s="310"/>
      <c r="D221" s="310"/>
      <c r="E221" s="310"/>
      <c r="F221" s="310"/>
      <c r="G221" s="310"/>
      <c r="H221" s="321"/>
      <c r="I221" s="321"/>
      <c r="J221" s="321"/>
      <c r="K221" s="321"/>
      <c r="L221" s="321"/>
      <c r="M221" s="321"/>
      <c r="N221" s="321"/>
      <c r="O221" s="321"/>
      <c r="P221" s="310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</row>
    <row r="222" spans="1:26" ht="18.75">
      <c r="A222" s="311"/>
      <c r="B222" s="310"/>
      <c r="C222" s="310"/>
      <c r="D222" s="310"/>
      <c r="E222" s="310"/>
      <c r="F222" s="310"/>
      <c r="G222" s="310"/>
      <c r="H222" s="321"/>
      <c r="I222" s="321"/>
      <c r="J222" s="321"/>
      <c r="K222" s="321"/>
      <c r="L222" s="321"/>
      <c r="M222" s="321"/>
      <c r="N222" s="321"/>
      <c r="O222" s="321"/>
      <c r="P222" s="310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</row>
    <row r="223" spans="1:26" ht="18.75">
      <c r="A223" s="311"/>
      <c r="B223" s="310"/>
      <c r="C223" s="310"/>
      <c r="D223" s="310"/>
      <c r="E223" s="310"/>
      <c r="F223" s="310"/>
      <c r="G223" s="310"/>
      <c r="H223" s="321"/>
      <c r="I223" s="321"/>
      <c r="J223" s="321"/>
      <c r="K223" s="321"/>
      <c r="L223" s="321"/>
      <c r="M223" s="321"/>
      <c r="N223" s="321"/>
      <c r="O223" s="321"/>
      <c r="P223" s="310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</row>
    <row r="224" spans="1:26" ht="18.75">
      <c r="A224" s="311"/>
      <c r="B224" s="310"/>
      <c r="C224" s="310"/>
      <c r="D224" s="310"/>
      <c r="E224" s="310"/>
      <c r="F224" s="310"/>
      <c r="G224" s="310"/>
      <c r="H224" s="321"/>
      <c r="I224" s="321"/>
      <c r="J224" s="321"/>
      <c r="K224" s="321"/>
      <c r="L224" s="321"/>
      <c r="M224" s="321"/>
      <c r="N224" s="321"/>
      <c r="O224" s="321"/>
      <c r="P224" s="310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</row>
    <row r="225" spans="1:26" ht="18.75">
      <c r="A225" s="311"/>
      <c r="B225" s="310"/>
      <c r="C225" s="310"/>
      <c r="D225" s="310"/>
      <c r="E225" s="310"/>
      <c r="F225" s="310"/>
      <c r="G225" s="310"/>
      <c r="H225" s="321"/>
      <c r="I225" s="321"/>
      <c r="J225" s="321"/>
      <c r="K225" s="321"/>
      <c r="L225" s="321"/>
      <c r="M225" s="321"/>
      <c r="N225" s="321"/>
      <c r="O225" s="321"/>
      <c r="P225" s="310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</row>
    <row r="226" spans="1:26" ht="18.75">
      <c r="A226" s="311"/>
      <c r="B226" s="310"/>
      <c r="C226" s="310"/>
      <c r="D226" s="310"/>
      <c r="E226" s="310"/>
      <c r="F226" s="310"/>
      <c r="G226" s="310"/>
      <c r="H226" s="321"/>
      <c r="I226" s="321"/>
      <c r="J226" s="321"/>
      <c r="K226" s="321"/>
      <c r="L226" s="321"/>
      <c r="M226" s="321"/>
      <c r="N226" s="321"/>
      <c r="O226" s="321"/>
      <c r="P226" s="310"/>
      <c r="Q226" s="311"/>
      <c r="R226" s="311"/>
      <c r="S226" s="311"/>
      <c r="T226" s="311"/>
      <c r="U226" s="311"/>
      <c r="V226" s="311"/>
      <c r="W226" s="311"/>
      <c r="X226" s="311"/>
      <c r="Y226" s="311"/>
      <c r="Z226" s="311"/>
    </row>
    <row r="227" spans="1:26" ht="18.75">
      <c r="A227" s="311"/>
      <c r="B227" s="310"/>
      <c r="C227" s="310"/>
      <c r="D227" s="310"/>
      <c r="E227" s="310"/>
      <c r="F227" s="310"/>
      <c r="G227" s="310"/>
      <c r="H227" s="321"/>
      <c r="I227" s="321"/>
      <c r="J227" s="321"/>
      <c r="K227" s="321"/>
      <c r="L227" s="321"/>
      <c r="M227" s="321"/>
      <c r="N227" s="321"/>
      <c r="O227" s="321"/>
      <c r="P227" s="310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</row>
    <row r="228" spans="1:26" ht="18.75">
      <c r="A228" s="311"/>
      <c r="B228" s="310"/>
      <c r="C228" s="310"/>
      <c r="D228" s="310"/>
      <c r="E228" s="310"/>
      <c r="F228" s="310"/>
      <c r="G228" s="310"/>
      <c r="H228" s="321"/>
      <c r="I228" s="321"/>
      <c r="J228" s="321"/>
      <c r="K228" s="321"/>
      <c r="L228" s="321"/>
      <c r="M228" s="321"/>
      <c r="N228" s="321"/>
      <c r="O228" s="321"/>
      <c r="P228" s="310"/>
      <c r="Q228" s="311"/>
      <c r="R228" s="311"/>
      <c r="S228" s="311"/>
      <c r="T228" s="311"/>
      <c r="U228" s="311"/>
      <c r="V228" s="311"/>
      <c r="W228" s="311"/>
      <c r="X228" s="311"/>
      <c r="Y228" s="311"/>
      <c r="Z228" s="311"/>
    </row>
    <row r="229" spans="1:26" ht="18.75">
      <c r="A229" s="311"/>
      <c r="B229" s="310"/>
      <c r="C229" s="310"/>
      <c r="D229" s="310"/>
      <c r="E229" s="310"/>
      <c r="F229" s="310"/>
      <c r="G229" s="310"/>
      <c r="H229" s="321"/>
      <c r="I229" s="321"/>
      <c r="J229" s="321"/>
      <c r="K229" s="321"/>
      <c r="L229" s="321"/>
      <c r="M229" s="321"/>
      <c r="N229" s="321"/>
      <c r="O229" s="321"/>
      <c r="P229" s="310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</row>
    <row r="230" spans="1:26" ht="18.75">
      <c r="A230" s="311"/>
      <c r="B230" s="310"/>
      <c r="C230" s="310"/>
      <c r="D230" s="310"/>
      <c r="E230" s="310"/>
      <c r="F230" s="310"/>
      <c r="G230" s="310"/>
      <c r="H230" s="321"/>
      <c r="I230" s="321"/>
      <c r="J230" s="321"/>
      <c r="K230" s="321"/>
      <c r="L230" s="321"/>
      <c r="M230" s="321"/>
      <c r="N230" s="321"/>
      <c r="O230" s="321"/>
      <c r="P230" s="310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</row>
    <row r="231" spans="1:26" ht="18.75">
      <c r="A231" s="311"/>
      <c r="B231" s="310"/>
      <c r="C231" s="310"/>
      <c r="D231" s="310"/>
      <c r="E231" s="310"/>
      <c r="F231" s="310"/>
      <c r="G231" s="310"/>
      <c r="H231" s="321"/>
      <c r="I231" s="321"/>
      <c r="J231" s="321"/>
      <c r="K231" s="321"/>
      <c r="L231" s="321"/>
      <c r="M231" s="321"/>
      <c r="N231" s="321"/>
      <c r="O231" s="321"/>
      <c r="P231" s="310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</row>
    <row r="232" spans="1:26" ht="18.75">
      <c r="A232" s="311"/>
      <c r="B232" s="310"/>
      <c r="C232" s="310"/>
      <c r="D232" s="310"/>
      <c r="E232" s="310"/>
      <c r="F232" s="310"/>
      <c r="G232" s="310"/>
      <c r="H232" s="321"/>
      <c r="I232" s="321"/>
      <c r="J232" s="321"/>
      <c r="K232" s="321"/>
      <c r="L232" s="321"/>
      <c r="M232" s="321"/>
      <c r="N232" s="321"/>
      <c r="O232" s="321"/>
      <c r="P232" s="310"/>
      <c r="Q232" s="311"/>
      <c r="R232" s="311"/>
      <c r="S232" s="311"/>
      <c r="T232" s="311"/>
      <c r="U232" s="311"/>
      <c r="V232" s="311"/>
      <c r="W232" s="311"/>
      <c r="X232" s="311"/>
      <c r="Y232" s="311"/>
      <c r="Z232" s="311"/>
    </row>
    <row r="233" spans="1:26" ht="18.75">
      <c r="A233" s="311"/>
      <c r="B233" s="310"/>
      <c r="C233" s="310"/>
      <c r="D233" s="310"/>
      <c r="E233" s="310"/>
      <c r="F233" s="310"/>
      <c r="G233" s="310"/>
      <c r="H233" s="321"/>
      <c r="I233" s="321"/>
      <c r="J233" s="321"/>
      <c r="K233" s="321"/>
      <c r="L233" s="321"/>
      <c r="M233" s="321"/>
      <c r="N233" s="321"/>
      <c r="O233" s="321"/>
      <c r="P233" s="310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</row>
    <row r="234" spans="1:26" ht="18.75">
      <c r="A234" s="311"/>
      <c r="B234" s="310"/>
      <c r="C234" s="310"/>
      <c r="D234" s="310"/>
      <c r="E234" s="310"/>
      <c r="F234" s="310"/>
      <c r="G234" s="310"/>
      <c r="H234" s="321"/>
      <c r="I234" s="321"/>
      <c r="J234" s="321"/>
      <c r="K234" s="321"/>
      <c r="L234" s="321"/>
      <c r="M234" s="321"/>
      <c r="N234" s="321"/>
      <c r="O234" s="321"/>
      <c r="P234" s="310"/>
      <c r="Q234" s="311"/>
      <c r="R234" s="311"/>
      <c r="S234" s="311"/>
      <c r="T234" s="311"/>
      <c r="U234" s="311"/>
      <c r="V234" s="311"/>
      <c r="W234" s="311"/>
      <c r="X234" s="311"/>
      <c r="Y234" s="311"/>
      <c r="Z234" s="311"/>
    </row>
    <row r="235" spans="1:26" ht="18.75">
      <c r="A235" s="311"/>
      <c r="B235" s="310"/>
      <c r="C235" s="310"/>
      <c r="D235" s="310"/>
      <c r="E235" s="310"/>
      <c r="F235" s="310"/>
      <c r="G235" s="310"/>
      <c r="H235" s="321"/>
      <c r="I235" s="321"/>
      <c r="J235" s="321"/>
      <c r="K235" s="321"/>
      <c r="L235" s="321"/>
      <c r="M235" s="321"/>
      <c r="N235" s="321"/>
      <c r="O235" s="321"/>
      <c r="P235" s="310"/>
      <c r="Q235" s="311"/>
      <c r="R235" s="311"/>
      <c r="S235" s="311"/>
      <c r="T235" s="311"/>
      <c r="U235" s="311"/>
      <c r="V235" s="311"/>
      <c r="W235" s="311"/>
      <c r="X235" s="311"/>
      <c r="Y235" s="311"/>
      <c r="Z235" s="311"/>
    </row>
    <row r="236" spans="1:26" ht="18.75">
      <c r="A236" s="311"/>
      <c r="B236" s="310"/>
      <c r="C236" s="310"/>
      <c r="D236" s="310"/>
      <c r="E236" s="310"/>
      <c r="F236" s="310"/>
      <c r="G236" s="310"/>
      <c r="H236" s="321"/>
      <c r="I236" s="321"/>
      <c r="J236" s="321"/>
      <c r="K236" s="321"/>
      <c r="L236" s="321"/>
      <c r="M236" s="321"/>
      <c r="N236" s="321"/>
      <c r="O236" s="321"/>
      <c r="P236" s="310"/>
      <c r="Q236" s="311"/>
      <c r="R236" s="311"/>
      <c r="S236" s="311"/>
      <c r="T236" s="311"/>
      <c r="U236" s="311"/>
      <c r="V236" s="311"/>
      <c r="W236" s="311"/>
      <c r="X236" s="311"/>
      <c r="Y236" s="311"/>
      <c r="Z236" s="311"/>
    </row>
    <row r="237" spans="1:26" ht="18.75">
      <c r="A237" s="311"/>
      <c r="B237" s="310"/>
      <c r="C237" s="310"/>
      <c r="D237" s="310"/>
      <c r="E237" s="310"/>
      <c r="F237" s="310"/>
      <c r="G237" s="310"/>
      <c r="H237" s="321"/>
      <c r="I237" s="321"/>
      <c r="J237" s="321"/>
      <c r="K237" s="321"/>
      <c r="L237" s="321"/>
      <c r="M237" s="321"/>
      <c r="N237" s="321"/>
      <c r="O237" s="321"/>
      <c r="P237" s="310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</row>
    <row r="238" spans="1:26" ht="18.75">
      <c r="A238" s="311"/>
      <c r="B238" s="310"/>
      <c r="C238" s="310"/>
      <c r="D238" s="310"/>
      <c r="E238" s="310"/>
      <c r="F238" s="310"/>
      <c r="G238" s="310"/>
      <c r="H238" s="321"/>
      <c r="I238" s="321"/>
      <c r="J238" s="321"/>
      <c r="K238" s="321"/>
      <c r="L238" s="321"/>
      <c r="M238" s="321"/>
      <c r="N238" s="321"/>
      <c r="O238" s="321"/>
      <c r="P238" s="310"/>
      <c r="Q238" s="311"/>
      <c r="R238" s="311"/>
      <c r="S238" s="311"/>
      <c r="T238" s="311"/>
      <c r="U238" s="311"/>
      <c r="V238" s="311"/>
      <c r="W238" s="311"/>
      <c r="X238" s="311"/>
      <c r="Y238" s="311"/>
      <c r="Z238" s="311"/>
    </row>
    <row r="239" spans="1:26" ht="18.75">
      <c r="A239" s="311"/>
      <c r="B239" s="310"/>
      <c r="C239" s="310"/>
      <c r="D239" s="310"/>
      <c r="E239" s="310"/>
      <c r="F239" s="310"/>
      <c r="G239" s="310"/>
      <c r="H239" s="321"/>
      <c r="I239" s="321"/>
      <c r="J239" s="321"/>
      <c r="K239" s="321"/>
      <c r="L239" s="321"/>
      <c r="M239" s="321"/>
      <c r="N239" s="321"/>
      <c r="O239" s="321"/>
      <c r="P239" s="310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</row>
    <row r="240" spans="1:26" ht="18.75">
      <c r="A240" s="311"/>
      <c r="B240" s="310"/>
      <c r="C240" s="310"/>
      <c r="D240" s="310"/>
      <c r="E240" s="310"/>
      <c r="F240" s="310"/>
      <c r="G240" s="310"/>
      <c r="H240" s="321"/>
      <c r="I240" s="321"/>
      <c r="J240" s="321"/>
      <c r="K240" s="321"/>
      <c r="L240" s="321"/>
      <c r="M240" s="321"/>
      <c r="N240" s="321"/>
      <c r="O240" s="321"/>
      <c r="P240" s="310"/>
      <c r="Q240" s="311"/>
      <c r="R240" s="311"/>
      <c r="S240" s="311"/>
      <c r="T240" s="311"/>
      <c r="U240" s="311"/>
      <c r="V240" s="311"/>
      <c r="W240" s="311"/>
      <c r="X240" s="311"/>
      <c r="Y240" s="311"/>
      <c r="Z240" s="311"/>
    </row>
    <row r="241" spans="1:26" ht="18.75">
      <c r="A241" s="311"/>
      <c r="B241" s="310"/>
      <c r="C241" s="310"/>
      <c r="D241" s="310"/>
      <c r="E241" s="310"/>
      <c r="F241" s="310"/>
      <c r="G241" s="310"/>
      <c r="H241" s="321"/>
      <c r="I241" s="321"/>
      <c r="J241" s="321"/>
      <c r="K241" s="321"/>
      <c r="L241" s="321"/>
      <c r="M241" s="321"/>
      <c r="N241" s="321"/>
      <c r="O241" s="321"/>
      <c r="P241" s="310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</row>
    <row r="242" spans="1:26" ht="18.75">
      <c r="A242" s="311"/>
      <c r="B242" s="310"/>
      <c r="C242" s="310"/>
      <c r="D242" s="310"/>
      <c r="E242" s="310"/>
      <c r="F242" s="310"/>
      <c r="G242" s="310"/>
      <c r="H242" s="321"/>
      <c r="I242" s="321"/>
      <c r="J242" s="321"/>
      <c r="K242" s="321"/>
      <c r="L242" s="321"/>
      <c r="M242" s="321"/>
      <c r="N242" s="321"/>
      <c r="O242" s="321"/>
      <c r="P242" s="310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</row>
    <row r="243" spans="1:26" ht="18.75">
      <c r="A243" s="311"/>
      <c r="B243" s="310"/>
      <c r="C243" s="310"/>
      <c r="D243" s="310"/>
      <c r="E243" s="310"/>
      <c r="F243" s="310"/>
      <c r="G243" s="310"/>
      <c r="H243" s="321"/>
      <c r="I243" s="321"/>
      <c r="J243" s="321"/>
      <c r="K243" s="321"/>
      <c r="L243" s="321"/>
      <c r="M243" s="321"/>
      <c r="N243" s="321"/>
      <c r="O243" s="321"/>
      <c r="P243" s="310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</row>
    <row r="244" spans="1:26" ht="18.75">
      <c r="A244" s="311"/>
      <c r="B244" s="310"/>
      <c r="C244" s="310"/>
      <c r="D244" s="310"/>
      <c r="E244" s="310"/>
      <c r="F244" s="310"/>
      <c r="G244" s="310"/>
      <c r="H244" s="321"/>
      <c r="I244" s="321"/>
      <c r="J244" s="321"/>
      <c r="K244" s="321"/>
      <c r="L244" s="321"/>
      <c r="M244" s="321"/>
      <c r="N244" s="321"/>
      <c r="O244" s="321"/>
      <c r="P244" s="310"/>
      <c r="Q244" s="311"/>
      <c r="R244" s="311"/>
      <c r="S244" s="311"/>
      <c r="T244" s="311"/>
      <c r="U244" s="311"/>
      <c r="V244" s="311"/>
      <c r="W244" s="311"/>
      <c r="X244" s="311"/>
      <c r="Y244" s="311"/>
      <c r="Z244" s="311"/>
    </row>
    <row r="245" spans="1:26" ht="18.75">
      <c r="A245" s="311"/>
      <c r="B245" s="310"/>
      <c r="C245" s="310"/>
      <c r="D245" s="310"/>
      <c r="E245" s="310"/>
      <c r="F245" s="310"/>
      <c r="G245" s="310"/>
      <c r="H245" s="321"/>
      <c r="I245" s="321"/>
      <c r="J245" s="321"/>
      <c r="K245" s="321"/>
      <c r="L245" s="321"/>
      <c r="M245" s="321"/>
      <c r="N245" s="321"/>
      <c r="O245" s="321"/>
      <c r="P245" s="310"/>
      <c r="Q245" s="311"/>
      <c r="R245" s="311"/>
      <c r="S245" s="311"/>
      <c r="T245" s="311"/>
      <c r="U245" s="311"/>
      <c r="V245" s="311"/>
      <c r="W245" s="311"/>
      <c r="X245" s="311"/>
      <c r="Y245" s="311"/>
      <c r="Z245" s="311"/>
    </row>
    <row r="246" spans="1:26" ht="18.75">
      <c r="A246" s="311"/>
      <c r="B246" s="310"/>
      <c r="C246" s="310"/>
      <c r="D246" s="310"/>
      <c r="E246" s="310"/>
      <c r="F246" s="310"/>
      <c r="G246" s="310"/>
      <c r="H246" s="321"/>
      <c r="I246" s="321"/>
      <c r="J246" s="321"/>
      <c r="K246" s="321"/>
      <c r="L246" s="321"/>
      <c r="M246" s="321"/>
      <c r="N246" s="321"/>
      <c r="O246" s="321"/>
      <c r="P246" s="310"/>
      <c r="Q246" s="311"/>
      <c r="R246" s="311"/>
      <c r="S246" s="311"/>
      <c r="T246" s="311"/>
      <c r="U246" s="311"/>
      <c r="V246" s="311"/>
      <c r="W246" s="311"/>
      <c r="X246" s="311"/>
      <c r="Y246" s="311"/>
      <c r="Z246" s="311"/>
    </row>
    <row r="247" spans="1:26" ht="18.75">
      <c r="A247" s="311"/>
      <c r="B247" s="310"/>
      <c r="C247" s="310"/>
      <c r="D247" s="310"/>
      <c r="E247" s="310"/>
      <c r="F247" s="310"/>
      <c r="G247" s="310"/>
      <c r="H247" s="321"/>
      <c r="I247" s="321"/>
      <c r="J247" s="321"/>
      <c r="K247" s="321"/>
      <c r="L247" s="321"/>
      <c r="M247" s="321"/>
      <c r="N247" s="321"/>
      <c r="O247" s="321"/>
      <c r="P247" s="310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</row>
    <row r="248" spans="1:26" ht="18.75">
      <c r="A248" s="311"/>
      <c r="B248" s="310"/>
      <c r="C248" s="310"/>
      <c r="D248" s="310"/>
      <c r="E248" s="310"/>
      <c r="F248" s="310"/>
      <c r="G248" s="310"/>
      <c r="H248" s="321"/>
      <c r="I248" s="321"/>
      <c r="J248" s="321"/>
      <c r="K248" s="321"/>
      <c r="L248" s="321"/>
      <c r="M248" s="321"/>
      <c r="N248" s="321"/>
      <c r="O248" s="321"/>
      <c r="P248" s="310"/>
      <c r="Q248" s="311"/>
      <c r="R248" s="311"/>
      <c r="S248" s="311"/>
      <c r="T248" s="311"/>
      <c r="U248" s="311"/>
      <c r="V248" s="311"/>
      <c r="W248" s="311"/>
      <c r="X248" s="311"/>
      <c r="Y248" s="311"/>
      <c r="Z248" s="311"/>
    </row>
    <row r="249" spans="1:26" ht="18.75">
      <c r="A249" s="311"/>
      <c r="B249" s="310"/>
      <c r="C249" s="310"/>
      <c r="D249" s="310"/>
      <c r="E249" s="310"/>
      <c r="F249" s="310"/>
      <c r="G249" s="310"/>
      <c r="H249" s="321"/>
      <c r="I249" s="321"/>
      <c r="J249" s="321"/>
      <c r="K249" s="321"/>
      <c r="L249" s="321"/>
      <c r="M249" s="321"/>
      <c r="N249" s="321"/>
      <c r="O249" s="321"/>
      <c r="P249" s="310"/>
      <c r="Q249" s="311"/>
      <c r="R249" s="311"/>
      <c r="S249" s="311"/>
      <c r="T249" s="311"/>
      <c r="U249" s="311"/>
      <c r="V249" s="311"/>
      <c r="W249" s="311"/>
      <c r="X249" s="311"/>
      <c r="Y249" s="311"/>
      <c r="Z249" s="311"/>
    </row>
    <row r="250" spans="1:26" ht="18.75">
      <c r="A250" s="311"/>
      <c r="B250" s="310"/>
      <c r="C250" s="310"/>
      <c r="D250" s="310"/>
      <c r="E250" s="310"/>
      <c r="F250" s="310"/>
      <c r="G250" s="310"/>
      <c r="H250" s="321"/>
      <c r="I250" s="321"/>
      <c r="J250" s="321"/>
      <c r="K250" s="321"/>
      <c r="L250" s="321"/>
      <c r="M250" s="321"/>
      <c r="N250" s="321"/>
      <c r="O250" s="321"/>
      <c r="P250" s="310"/>
      <c r="Q250" s="311"/>
      <c r="R250" s="311"/>
      <c r="S250" s="311"/>
      <c r="T250" s="311"/>
      <c r="U250" s="311"/>
      <c r="V250" s="311"/>
      <c r="W250" s="311"/>
      <c r="X250" s="311"/>
      <c r="Y250" s="311"/>
      <c r="Z250" s="311"/>
    </row>
    <row r="251" spans="1:26" ht="18.75">
      <c r="A251" s="311"/>
      <c r="B251" s="310"/>
      <c r="C251" s="310"/>
      <c r="D251" s="310"/>
      <c r="E251" s="310"/>
      <c r="F251" s="310"/>
      <c r="G251" s="310"/>
      <c r="H251" s="321"/>
      <c r="I251" s="321"/>
      <c r="J251" s="321"/>
      <c r="K251" s="321"/>
      <c r="L251" s="321"/>
      <c r="M251" s="321"/>
      <c r="N251" s="321"/>
      <c r="O251" s="321"/>
      <c r="P251" s="310"/>
      <c r="Q251" s="311"/>
      <c r="R251" s="311"/>
      <c r="S251" s="311"/>
      <c r="T251" s="311"/>
      <c r="U251" s="311"/>
      <c r="V251" s="311"/>
      <c r="W251" s="311"/>
      <c r="X251" s="311"/>
      <c r="Y251" s="311"/>
      <c r="Z251" s="311"/>
    </row>
    <row r="252" spans="1:26" ht="18.75">
      <c r="A252" s="311"/>
      <c r="B252" s="310"/>
      <c r="C252" s="310"/>
      <c r="D252" s="310"/>
      <c r="E252" s="310"/>
      <c r="F252" s="310"/>
      <c r="G252" s="310"/>
      <c r="H252" s="321"/>
      <c r="I252" s="321"/>
      <c r="J252" s="321"/>
      <c r="K252" s="321"/>
      <c r="L252" s="321"/>
      <c r="M252" s="321"/>
      <c r="N252" s="321"/>
      <c r="O252" s="321"/>
      <c r="P252" s="310"/>
      <c r="Q252" s="311"/>
      <c r="R252" s="311"/>
      <c r="S252" s="311"/>
      <c r="T252" s="311"/>
      <c r="U252" s="311"/>
      <c r="V252" s="311"/>
      <c r="W252" s="311"/>
      <c r="X252" s="311"/>
      <c r="Y252" s="311"/>
      <c r="Z252" s="311"/>
    </row>
    <row r="253" spans="1:26" ht="18.75">
      <c r="A253" s="311"/>
      <c r="B253" s="310"/>
      <c r="C253" s="310"/>
      <c r="D253" s="310"/>
      <c r="E253" s="310"/>
      <c r="F253" s="310"/>
      <c r="G253" s="310"/>
      <c r="H253" s="321"/>
      <c r="I253" s="321"/>
      <c r="J253" s="321"/>
      <c r="K253" s="321"/>
      <c r="L253" s="321"/>
      <c r="M253" s="321"/>
      <c r="N253" s="321"/>
      <c r="O253" s="321"/>
      <c r="P253" s="310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</row>
    <row r="254" spans="1:26" ht="18.75">
      <c r="A254" s="311"/>
      <c r="B254" s="310"/>
      <c r="C254" s="310"/>
      <c r="D254" s="310"/>
      <c r="E254" s="310"/>
      <c r="F254" s="310"/>
      <c r="G254" s="310"/>
      <c r="H254" s="321"/>
      <c r="I254" s="321"/>
      <c r="J254" s="321"/>
      <c r="K254" s="321"/>
      <c r="L254" s="321"/>
      <c r="M254" s="321"/>
      <c r="N254" s="321"/>
      <c r="O254" s="321"/>
      <c r="P254" s="310"/>
      <c r="Q254" s="311"/>
      <c r="R254" s="311"/>
      <c r="S254" s="311"/>
      <c r="T254" s="311"/>
      <c r="U254" s="311"/>
      <c r="V254" s="311"/>
      <c r="W254" s="311"/>
      <c r="X254" s="311"/>
      <c r="Y254" s="311"/>
      <c r="Z254" s="311"/>
    </row>
    <row r="255" spans="1:26" ht="18.75">
      <c r="A255" s="311"/>
      <c r="B255" s="310"/>
      <c r="C255" s="310"/>
      <c r="D255" s="310"/>
      <c r="E255" s="310"/>
      <c r="F255" s="310"/>
      <c r="G255" s="310"/>
      <c r="H255" s="321"/>
      <c r="I255" s="321"/>
      <c r="J255" s="321"/>
      <c r="K255" s="321"/>
      <c r="L255" s="321"/>
      <c r="M255" s="321"/>
      <c r="N255" s="321"/>
      <c r="O255" s="321"/>
      <c r="P255" s="310"/>
      <c r="Q255" s="311"/>
      <c r="R255" s="311"/>
      <c r="S255" s="311"/>
      <c r="T255" s="311"/>
      <c r="U255" s="311"/>
      <c r="V255" s="311"/>
      <c r="W255" s="311"/>
      <c r="X255" s="311"/>
      <c r="Y255" s="311"/>
      <c r="Z255" s="311"/>
    </row>
    <row r="256" spans="1:26" ht="18.75">
      <c r="A256" s="311"/>
      <c r="B256" s="310"/>
      <c r="C256" s="310"/>
      <c r="D256" s="310"/>
      <c r="E256" s="310"/>
      <c r="F256" s="310"/>
      <c r="G256" s="310"/>
      <c r="H256" s="321"/>
      <c r="I256" s="321"/>
      <c r="J256" s="321"/>
      <c r="K256" s="321"/>
      <c r="L256" s="321"/>
      <c r="M256" s="321"/>
      <c r="N256" s="321"/>
      <c r="O256" s="321"/>
      <c r="P256" s="310"/>
      <c r="Q256" s="311"/>
      <c r="R256" s="311"/>
      <c r="S256" s="311"/>
      <c r="T256" s="311"/>
      <c r="U256" s="311"/>
      <c r="V256" s="311"/>
      <c r="W256" s="311"/>
      <c r="X256" s="311"/>
      <c r="Y256" s="311"/>
      <c r="Z256" s="311"/>
    </row>
    <row r="257" spans="1:26" ht="18.75">
      <c r="A257" s="311"/>
      <c r="B257" s="310"/>
      <c r="C257" s="310"/>
      <c r="D257" s="310"/>
      <c r="E257" s="310"/>
      <c r="F257" s="310"/>
      <c r="G257" s="310"/>
      <c r="H257" s="321"/>
      <c r="I257" s="321"/>
      <c r="J257" s="321"/>
      <c r="K257" s="321"/>
      <c r="L257" s="321"/>
      <c r="M257" s="321"/>
      <c r="N257" s="321"/>
      <c r="O257" s="321"/>
      <c r="P257" s="310"/>
      <c r="Q257" s="311"/>
      <c r="R257" s="311"/>
      <c r="S257" s="311"/>
      <c r="T257" s="311"/>
      <c r="U257" s="311"/>
      <c r="V257" s="311"/>
      <c r="W257" s="311"/>
      <c r="X257" s="311"/>
      <c r="Y257" s="311"/>
      <c r="Z257" s="311"/>
    </row>
    <row r="258" spans="1:26" ht="18.75">
      <c r="A258" s="311"/>
      <c r="B258" s="310"/>
      <c r="C258" s="310"/>
      <c r="D258" s="310"/>
      <c r="E258" s="310"/>
      <c r="F258" s="310"/>
      <c r="G258" s="310"/>
      <c r="H258" s="321"/>
      <c r="I258" s="321"/>
      <c r="J258" s="321"/>
      <c r="K258" s="321"/>
      <c r="L258" s="321"/>
      <c r="M258" s="321"/>
      <c r="N258" s="321"/>
      <c r="O258" s="321"/>
      <c r="P258" s="310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</row>
    <row r="259" spans="1:26" ht="18.75">
      <c r="A259" s="311"/>
      <c r="B259" s="310"/>
      <c r="C259" s="310"/>
      <c r="D259" s="310"/>
      <c r="E259" s="310"/>
      <c r="F259" s="310"/>
      <c r="G259" s="310"/>
      <c r="H259" s="321"/>
      <c r="I259" s="321"/>
      <c r="J259" s="321"/>
      <c r="K259" s="321"/>
      <c r="L259" s="321"/>
      <c r="M259" s="321"/>
      <c r="N259" s="321"/>
      <c r="O259" s="321"/>
      <c r="P259" s="310"/>
      <c r="Q259" s="311"/>
      <c r="R259" s="311"/>
      <c r="S259" s="311"/>
      <c r="T259" s="311"/>
      <c r="U259" s="311"/>
      <c r="V259" s="311"/>
      <c r="W259" s="311"/>
      <c r="X259" s="311"/>
      <c r="Y259" s="311"/>
      <c r="Z259" s="311"/>
    </row>
    <row r="260" spans="1:26" ht="18.75">
      <c r="A260" s="311"/>
      <c r="B260" s="310"/>
      <c r="C260" s="310"/>
      <c r="D260" s="310"/>
      <c r="E260" s="310"/>
      <c r="F260" s="310"/>
      <c r="G260" s="310"/>
      <c r="H260" s="321"/>
      <c r="I260" s="321"/>
      <c r="J260" s="321"/>
      <c r="K260" s="321"/>
      <c r="L260" s="321"/>
      <c r="M260" s="321"/>
      <c r="N260" s="321"/>
      <c r="O260" s="321"/>
      <c r="P260" s="310"/>
      <c r="Q260" s="311"/>
      <c r="R260" s="311"/>
      <c r="S260" s="311"/>
      <c r="T260" s="311"/>
      <c r="U260" s="311"/>
      <c r="V260" s="311"/>
      <c r="W260" s="311"/>
      <c r="X260" s="311"/>
      <c r="Y260" s="311"/>
      <c r="Z260" s="311"/>
    </row>
    <row r="261" spans="1:26" ht="18.75">
      <c r="A261" s="311"/>
      <c r="B261" s="310"/>
      <c r="C261" s="310"/>
      <c r="D261" s="310"/>
      <c r="E261" s="310"/>
      <c r="F261" s="310"/>
      <c r="G261" s="310"/>
      <c r="H261" s="321"/>
      <c r="I261" s="321"/>
      <c r="J261" s="321"/>
      <c r="K261" s="321"/>
      <c r="L261" s="321"/>
      <c r="M261" s="321"/>
      <c r="N261" s="321"/>
      <c r="O261" s="321"/>
      <c r="P261" s="310"/>
      <c r="Q261" s="311"/>
      <c r="R261" s="311"/>
      <c r="S261" s="311"/>
      <c r="T261" s="311"/>
      <c r="U261" s="311"/>
      <c r="V261" s="311"/>
      <c r="W261" s="311"/>
      <c r="X261" s="311"/>
      <c r="Y261" s="311"/>
      <c r="Z261" s="311"/>
    </row>
    <row r="262" spans="1:26" ht="18.75">
      <c r="A262" s="311"/>
      <c r="B262" s="310"/>
      <c r="C262" s="310"/>
      <c r="D262" s="310"/>
      <c r="E262" s="310"/>
      <c r="F262" s="310"/>
      <c r="G262" s="310"/>
      <c r="H262" s="321"/>
      <c r="I262" s="321"/>
      <c r="J262" s="321"/>
      <c r="K262" s="321"/>
      <c r="L262" s="321"/>
      <c r="M262" s="321"/>
      <c r="N262" s="321"/>
      <c r="O262" s="321"/>
      <c r="P262" s="310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</row>
    <row r="263" spans="1:26" ht="18.75">
      <c r="A263" s="311"/>
      <c r="B263" s="310"/>
      <c r="C263" s="310"/>
      <c r="D263" s="310"/>
      <c r="E263" s="310"/>
      <c r="F263" s="310"/>
      <c r="G263" s="310"/>
      <c r="H263" s="321"/>
      <c r="I263" s="321"/>
      <c r="J263" s="321"/>
      <c r="K263" s="321"/>
      <c r="L263" s="321"/>
      <c r="M263" s="321"/>
      <c r="N263" s="321"/>
      <c r="O263" s="321"/>
      <c r="P263" s="310"/>
      <c r="Q263" s="311"/>
      <c r="R263" s="311"/>
      <c r="S263" s="311"/>
      <c r="T263" s="311"/>
      <c r="U263" s="311"/>
      <c r="V263" s="311"/>
      <c r="W263" s="311"/>
      <c r="X263" s="311"/>
      <c r="Y263" s="311"/>
      <c r="Z263" s="311"/>
    </row>
    <row r="264" spans="1:26" ht="18.75">
      <c r="A264" s="311"/>
      <c r="B264" s="310"/>
      <c r="C264" s="310"/>
      <c r="D264" s="310"/>
      <c r="E264" s="310"/>
      <c r="F264" s="310"/>
      <c r="G264" s="310"/>
      <c r="H264" s="321"/>
      <c r="I264" s="321"/>
      <c r="J264" s="321"/>
      <c r="K264" s="321"/>
      <c r="L264" s="321"/>
      <c r="M264" s="321"/>
      <c r="N264" s="321"/>
      <c r="O264" s="321"/>
      <c r="P264" s="310"/>
      <c r="Q264" s="311"/>
      <c r="R264" s="311"/>
      <c r="S264" s="311"/>
      <c r="T264" s="311"/>
      <c r="U264" s="311"/>
      <c r="V264" s="311"/>
      <c r="W264" s="311"/>
      <c r="X264" s="311"/>
      <c r="Y264" s="311"/>
      <c r="Z264" s="311"/>
    </row>
    <row r="265" spans="1:26" ht="18.75">
      <c r="A265" s="311"/>
      <c r="B265" s="310"/>
      <c r="C265" s="310"/>
      <c r="D265" s="310"/>
      <c r="E265" s="310"/>
      <c r="F265" s="310"/>
      <c r="G265" s="310"/>
      <c r="H265" s="321"/>
      <c r="I265" s="321"/>
      <c r="J265" s="321"/>
      <c r="K265" s="321"/>
      <c r="L265" s="321"/>
      <c r="M265" s="321"/>
      <c r="N265" s="321"/>
      <c r="O265" s="321"/>
      <c r="P265" s="310"/>
      <c r="Q265" s="311"/>
      <c r="R265" s="311"/>
      <c r="S265" s="311"/>
      <c r="T265" s="311"/>
      <c r="U265" s="311"/>
      <c r="V265" s="311"/>
      <c r="W265" s="311"/>
      <c r="X265" s="311"/>
      <c r="Y265" s="311"/>
      <c r="Z265" s="311"/>
    </row>
    <row r="266" spans="1:26" ht="18.75">
      <c r="A266" s="311"/>
      <c r="B266" s="310"/>
      <c r="C266" s="310"/>
      <c r="D266" s="310"/>
      <c r="E266" s="310"/>
      <c r="F266" s="310"/>
      <c r="G266" s="310"/>
      <c r="H266" s="321"/>
      <c r="I266" s="321"/>
      <c r="J266" s="321"/>
      <c r="K266" s="321"/>
      <c r="L266" s="321"/>
      <c r="M266" s="321"/>
      <c r="N266" s="321"/>
      <c r="O266" s="321"/>
      <c r="P266" s="310"/>
      <c r="Q266" s="311"/>
      <c r="R266" s="311"/>
      <c r="S266" s="311"/>
      <c r="T266" s="311"/>
      <c r="U266" s="311"/>
      <c r="V266" s="311"/>
      <c r="W266" s="311"/>
      <c r="X266" s="311"/>
      <c r="Y266" s="311"/>
      <c r="Z266" s="311"/>
    </row>
    <row r="267" spans="1:26" ht="18.75">
      <c r="A267" s="311"/>
      <c r="B267" s="310"/>
      <c r="C267" s="310"/>
      <c r="D267" s="310"/>
      <c r="E267" s="310"/>
      <c r="F267" s="310"/>
      <c r="G267" s="310"/>
      <c r="H267" s="321"/>
      <c r="I267" s="321"/>
      <c r="J267" s="321"/>
      <c r="K267" s="321"/>
      <c r="L267" s="321"/>
      <c r="M267" s="321"/>
      <c r="N267" s="321"/>
      <c r="O267" s="321"/>
      <c r="P267" s="310"/>
      <c r="Q267" s="311"/>
      <c r="R267" s="311"/>
      <c r="S267" s="311"/>
      <c r="T267" s="311"/>
      <c r="U267" s="311"/>
      <c r="V267" s="311"/>
      <c r="W267" s="311"/>
      <c r="X267" s="311"/>
      <c r="Y267" s="311"/>
      <c r="Z267" s="311"/>
    </row>
    <row r="268" spans="1:26" ht="18.75">
      <c r="A268" s="311"/>
      <c r="B268" s="310"/>
      <c r="C268" s="310"/>
      <c r="D268" s="310"/>
      <c r="E268" s="310"/>
      <c r="F268" s="310"/>
      <c r="G268" s="310"/>
      <c r="H268" s="321"/>
      <c r="I268" s="321"/>
      <c r="J268" s="321"/>
      <c r="K268" s="321"/>
      <c r="L268" s="321"/>
      <c r="M268" s="321"/>
      <c r="N268" s="321"/>
      <c r="O268" s="321"/>
      <c r="P268" s="310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</row>
    <row r="269" spans="1:26" ht="18.75">
      <c r="A269" s="311"/>
      <c r="B269" s="310"/>
      <c r="C269" s="310"/>
      <c r="D269" s="310"/>
      <c r="E269" s="310"/>
      <c r="F269" s="310"/>
      <c r="G269" s="310"/>
      <c r="H269" s="321"/>
      <c r="I269" s="321"/>
      <c r="J269" s="321"/>
      <c r="K269" s="321"/>
      <c r="L269" s="321"/>
      <c r="M269" s="321"/>
      <c r="N269" s="321"/>
      <c r="O269" s="321"/>
      <c r="P269" s="310"/>
      <c r="Q269" s="311"/>
      <c r="R269" s="311"/>
      <c r="S269" s="311"/>
      <c r="T269" s="311"/>
      <c r="U269" s="311"/>
      <c r="V269" s="311"/>
      <c r="W269" s="311"/>
      <c r="X269" s="311"/>
      <c r="Y269" s="311"/>
      <c r="Z269" s="311"/>
    </row>
    <row r="270" spans="1:26" ht="18.75">
      <c r="A270" s="311"/>
      <c r="B270" s="310"/>
      <c r="C270" s="310"/>
      <c r="D270" s="310"/>
      <c r="E270" s="310"/>
      <c r="F270" s="310"/>
      <c r="G270" s="310"/>
      <c r="H270" s="321"/>
      <c r="I270" s="321"/>
      <c r="J270" s="321"/>
      <c r="K270" s="321"/>
      <c r="L270" s="321"/>
      <c r="M270" s="321"/>
      <c r="N270" s="321"/>
      <c r="O270" s="321"/>
      <c r="P270" s="310"/>
      <c r="Q270" s="311"/>
      <c r="R270" s="311"/>
      <c r="S270" s="311"/>
      <c r="T270" s="311"/>
      <c r="U270" s="311"/>
      <c r="V270" s="311"/>
      <c r="W270" s="311"/>
      <c r="X270" s="311"/>
      <c r="Y270" s="311"/>
      <c r="Z270" s="311"/>
    </row>
    <row r="271" spans="1:26" ht="18.75">
      <c r="A271" s="311"/>
      <c r="B271" s="310"/>
      <c r="C271" s="310"/>
      <c r="D271" s="310"/>
      <c r="E271" s="310"/>
      <c r="F271" s="310"/>
      <c r="G271" s="310"/>
      <c r="H271" s="321"/>
      <c r="I271" s="321"/>
      <c r="J271" s="321"/>
      <c r="K271" s="321"/>
      <c r="L271" s="321"/>
      <c r="M271" s="321"/>
      <c r="N271" s="321"/>
      <c r="O271" s="321"/>
      <c r="P271" s="310"/>
      <c r="Q271" s="311"/>
      <c r="R271" s="311"/>
      <c r="S271" s="311"/>
      <c r="T271" s="311"/>
      <c r="U271" s="311"/>
      <c r="V271" s="311"/>
      <c r="W271" s="311"/>
      <c r="X271" s="311"/>
      <c r="Y271" s="311"/>
      <c r="Z271" s="311"/>
    </row>
    <row r="272" spans="1:26" ht="18.75">
      <c r="A272" s="311"/>
      <c r="B272" s="310"/>
      <c r="C272" s="310"/>
      <c r="D272" s="310"/>
      <c r="E272" s="310"/>
      <c r="F272" s="310"/>
      <c r="G272" s="310"/>
      <c r="H272" s="321"/>
      <c r="I272" s="321"/>
      <c r="J272" s="321"/>
      <c r="K272" s="321"/>
      <c r="L272" s="321"/>
      <c r="M272" s="321"/>
      <c r="N272" s="321"/>
      <c r="O272" s="321"/>
      <c r="P272" s="310"/>
      <c r="Q272" s="311"/>
      <c r="R272" s="311"/>
      <c r="S272" s="311"/>
      <c r="T272" s="311"/>
      <c r="U272" s="311"/>
      <c r="V272" s="311"/>
      <c r="W272" s="311"/>
      <c r="X272" s="311"/>
      <c r="Y272" s="311"/>
      <c r="Z272" s="311"/>
    </row>
    <row r="273" spans="1:26" ht="18.75">
      <c r="A273" s="311"/>
      <c r="B273" s="310"/>
      <c r="C273" s="310"/>
      <c r="D273" s="310"/>
      <c r="E273" s="310"/>
      <c r="F273" s="310"/>
      <c r="G273" s="310"/>
      <c r="H273" s="321"/>
      <c r="I273" s="321"/>
      <c r="J273" s="321"/>
      <c r="K273" s="321"/>
      <c r="L273" s="321"/>
      <c r="M273" s="321"/>
      <c r="N273" s="321"/>
      <c r="O273" s="321"/>
      <c r="P273" s="310"/>
      <c r="Q273" s="311"/>
      <c r="R273" s="311"/>
      <c r="S273" s="311"/>
      <c r="T273" s="311"/>
      <c r="U273" s="311"/>
      <c r="V273" s="311"/>
      <c r="W273" s="311"/>
      <c r="X273" s="311"/>
      <c r="Y273" s="311"/>
      <c r="Z273" s="311"/>
    </row>
    <row r="274" spans="1:26" ht="18.75">
      <c r="A274" s="311"/>
      <c r="B274" s="310"/>
      <c r="C274" s="310"/>
      <c r="D274" s="310"/>
      <c r="E274" s="310"/>
      <c r="F274" s="310"/>
      <c r="G274" s="310"/>
      <c r="H274" s="321"/>
      <c r="I274" s="321"/>
      <c r="J274" s="321"/>
      <c r="K274" s="321"/>
      <c r="L274" s="321"/>
      <c r="M274" s="321"/>
      <c r="N274" s="321"/>
      <c r="O274" s="321"/>
      <c r="P274" s="310"/>
      <c r="Q274" s="311"/>
      <c r="R274" s="311"/>
      <c r="S274" s="311"/>
      <c r="T274" s="311"/>
      <c r="U274" s="311"/>
      <c r="V274" s="311"/>
      <c r="W274" s="311"/>
      <c r="X274" s="311"/>
      <c r="Y274" s="311"/>
      <c r="Z274" s="311"/>
    </row>
    <row r="275" spans="1:26" ht="18.75">
      <c r="A275" s="311"/>
      <c r="B275" s="310"/>
      <c r="C275" s="310"/>
      <c r="D275" s="310"/>
      <c r="E275" s="310"/>
      <c r="F275" s="310"/>
      <c r="G275" s="310"/>
      <c r="H275" s="321"/>
      <c r="I275" s="321"/>
      <c r="J275" s="321"/>
      <c r="K275" s="321"/>
      <c r="L275" s="321"/>
      <c r="M275" s="321"/>
      <c r="N275" s="321"/>
      <c r="O275" s="321"/>
      <c r="P275" s="310"/>
      <c r="Q275" s="311"/>
      <c r="R275" s="311"/>
      <c r="S275" s="311"/>
      <c r="T275" s="311"/>
      <c r="U275" s="311"/>
      <c r="V275" s="311"/>
      <c r="W275" s="311"/>
      <c r="X275" s="311"/>
      <c r="Y275" s="311"/>
      <c r="Z275" s="311"/>
    </row>
    <row r="276" spans="1:26" ht="18.75">
      <c r="A276" s="311"/>
      <c r="B276" s="310"/>
      <c r="C276" s="310"/>
      <c r="D276" s="310"/>
      <c r="E276" s="310"/>
      <c r="F276" s="310"/>
      <c r="G276" s="310"/>
      <c r="H276" s="321"/>
      <c r="I276" s="321"/>
      <c r="J276" s="321"/>
      <c r="K276" s="321"/>
      <c r="L276" s="321"/>
      <c r="M276" s="321"/>
      <c r="N276" s="321"/>
      <c r="O276" s="321"/>
      <c r="P276" s="310"/>
      <c r="Q276" s="311"/>
      <c r="R276" s="311"/>
      <c r="S276" s="311"/>
      <c r="T276" s="311"/>
      <c r="U276" s="311"/>
      <c r="V276" s="311"/>
      <c r="W276" s="311"/>
      <c r="X276" s="311"/>
      <c r="Y276" s="311"/>
      <c r="Z276" s="311"/>
    </row>
    <row r="277" spans="1:26" ht="18.75">
      <c r="A277" s="311"/>
      <c r="B277" s="310"/>
      <c r="C277" s="310"/>
      <c r="D277" s="310"/>
      <c r="E277" s="310"/>
      <c r="F277" s="310"/>
      <c r="G277" s="310"/>
      <c r="H277" s="321"/>
      <c r="I277" s="321"/>
      <c r="J277" s="321"/>
      <c r="K277" s="321"/>
      <c r="L277" s="321"/>
      <c r="M277" s="321"/>
      <c r="N277" s="321"/>
      <c r="O277" s="321"/>
      <c r="P277" s="310"/>
      <c r="Q277" s="311"/>
      <c r="R277" s="311"/>
      <c r="S277" s="311"/>
      <c r="T277" s="311"/>
      <c r="U277" s="311"/>
      <c r="V277" s="311"/>
      <c r="W277" s="311"/>
      <c r="X277" s="311"/>
      <c r="Y277" s="311"/>
      <c r="Z277" s="311"/>
    </row>
    <row r="278" spans="1:26" ht="18.75">
      <c r="A278" s="311"/>
      <c r="B278" s="310"/>
      <c r="C278" s="310"/>
      <c r="D278" s="310"/>
      <c r="E278" s="310"/>
      <c r="F278" s="310"/>
      <c r="G278" s="310"/>
      <c r="H278" s="321"/>
      <c r="I278" s="321"/>
      <c r="J278" s="321"/>
      <c r="K278" s="321"/>
      <c r="L278" s="321"/>
      <c r="M278" s="321"/>
      <c r="N278" s="321"/>
      <c r="O278" s="321"/>
      <c r="P278" s="310"/>
      <c r="Q278" s="311"/>
      <c r="R278" s="311"/>
      <c r="S278" s="311"/>
      <c r="T278" s="311"/>
      <c r="U278" s="311"/>
      <c r="V278" s="311"/>
      <c r="W278" s="311"/>
      <c r="X278" s="311"/>
      <c r="Y278" s="311"/>
      <c r="Z278" s="311"/>
    </row>
    <row r="279" spans="1:26" ht="18.75">
      <c r="A279" s="311"/>
      <c r="B279" s="310"/>
      <c r="C279" s="310"/>
      <c r="D279" s="310"/>
      <c r="E279" s="310"/>
      <c r="F279" s="310"/>
      <c r="G279" s="310"/>
      <c r="H279" s="321"/>
      <c r="I279" s="321"/>
      <c r="J279" s="321"/>
      <c r="K279" s="321"/>
      <c r="L279" s="321"/>
      <c r="M279" s="321"/>
      <c r="N279" s="321"/>
      <c r="O279" s="321"/>
      <c r="P279" s="310"/>
      <c r="Q279" s="311"/>
      <c r="R279" s="311"/>
      <c r="S279" s="311"/>
      <c r="T279" s="311"/>
      <c r="U279" s="311"/>
      <c r="V279" s="311"/>
      <c r="W279" s="311"/>
      <c r="X279" s="311"/>
      <c r="Y279" s="311"/>
      <c r="Z279" s="311"/>
    </row>
    <row r="280" spans="1:26" ht="18.75">
      <c r="A280" s="311"/>
      <c r="B280" s="310"/>
      <c r="C280" s="310"/>
      <c r="D280" s="310"/>
      <c r="E280" s="310"/>
      <c r="F280" s="310"/>
      <c r="G280" s="310"/>
      <c r="H280" s="321"/>
      <c r="I280" s="321"/>
      <c r="J280" s="321"/>
      <c r="K280" s="321"/>
      <c r="L280" s="321"/>
      <c r="M280" s="321"/>
      <c r="N280" s="321"/>
      <c r="O280" s="321"/>
      <c r="P280" s="310"/>
      <c r="Q280" s="311"/>
      <c r="R280" s="311"/>
      <c r="S280" s="311"/>
      <c r="T280" s="311"/>
      <c r="U280" s="311"/>
      <c r="V280" s="311"/>
      <c r="W280" s="311"/>
      <c r="X280" s="311"/>
      <c r="Y280" s="311"/>
      <c r="Z280" s="311"/>
    </row>
    <row r="281" spans="1:26" ht="18.75">
      <c r="A281" s="311"/>
      <c r="B281" s="310"/>
      <c r="C281" s="310"/>
      <c r="D281" s="310"/>
      <c r="E281" s="310"/>
      <c r="F281" s="310"/>
      <c r="G281" s="310"/>
      <c r="H281" s="321"/>
      <c r="I281" s="321"/>
      <c r="J281" s="321"/>
      <c r="K281" s="321"/>
      <c r="L281" s="321"/>
      <c r="M281" s="321"/>
      <c r="N281" s="321"/>
      <c r="O281" s="321"/>
      <c r="P281" s="310"/>
      <c r="Q281" s="311"/>
      <c r="R281" s="311"/>
      <c r="S281" s="311"/>
      <c r="T281" s="311"/>
      <c r="U281" s="311"/>
      <c r="V281" s="311"/>
      <c r="W281" s="311"/>
      <c r="X281" s="311"/>
      <c r="Y281" s="311"/>
      <c r="Z281" s="311"/>
    </row>
    <row r="282" spans="1:26" ht="18.75">
      <c r="A282" s="311"/>
      <c r="B282" s="310"/>
      <c r="C282" s="310"/>
      <c r="D282" s="310"/>
      <c r="E282" s="310"/>
      <c r="F282" s="310"/>
      <c r="G282" s="310"/>
      <c r="H282" s="321"/>
      <c r="I282" s="321"/>
      <c r="J282" s="321"/>
      <c r="K282" s="321"/>
      <c r="L282" s="321"/>
      <c r="M282" s="321"/>
      <c r="N282" s="321"/>
      <c r="O282" s="321"/>
      <c r="P282" s="310"/>
      <c r="Q282" s="311"/>
      <c r="R282" s="311"/>
      <c r="S282" s="311"/>
      <c r="T282" s="311"/>
      <c r="U282" s="311"/>
      <c r="V282" s="311"/>
      <c r="W282" s="311"/>
      <c r="X282" s="311"/>
      <c r="Y282" s="311"/>
      <c r="Z282" s="311"/>
    </row>
    <row r="283" spans="1:26" ht="18.75">
      <c r="A283" s="311"/>
      <c r="B283" s="310"/>
      <c r="C283" s="310"/>
      <c r="D283" s="310"/>
      <c r="E283" s="310"/>
      <c r="F283" s="310"/>
      <c r="G283" s="310"/>
      <c r="H283" s="321"/>
      <c r="I283" s="321"/>
      <c r="J283" s="321"/>
      <c r="K283" s="321"/>
      <c r="L283" s="321"/>
      <c r="M283" s="321"/>
      <c r="N283" s="321"/>
      <c r="O283" s="321"/>
      <c r="P283" s="310"/>
      <c r="Q283" s="311"/>
      <c r="R283" s="311"/>
      <c r="S283" s="311"/>
      <c r="T283" s="311"/>
      <c r="U283" s="311"/>
      <c r="V283" s="311"/>
      <c r="W283" s="311"/>
      <c r="X283" s="311"/>
      <c r="Y283" s="311"/>
      <c r="Z283" s="311"/>
    </row>
    <row r="284" spans="1:26" ht="18.75">
      <c r="A284" s="311"/>
      <c r="B284" s="310"/>
      <c r="C284" s="310"/>
      <c r="D284" s="310"/>
      <c r="E284" s="310"/>
      <c r="F284" s="310"/>
      <c r="G284" s="310"/>
      <c r="H284" s="321"/>
      <c r="I284" s="321"/>
      <c r="J284" s="321"/>
      <c r="K284" s="321"/>
      <c r="L284" s="321"/>
      <c r="M284" s="321"/>
      <c r="N284" s="321"/>
      <c r="O284" s="321"/>
      <c r="P284" s="310"/>
      <c r="Q284" s="311"/>
      <c r="R284" s="311"/>
      <c r="S284" s="311"/>
      <c r="T284" s="311"/>
      <c r="U284" s="311"/>
      <c r="V284" s="311"/>
      <c r="W284" s="311"/>
      <c r="X284" s="311"/>
      <c r="Y284" s="311"/>
      <c r="Z284" s="311"/>
    </row>
    <row r="285" spans="1:26" ht="18.75">
      <c r="A285" s="311"/>
      <c r="B285" s="310"/>
      <c r="C285" s="310"/>
      <c r="D285" s="310"/>
      <c r="E285" s="310"/>
      <c r="F285" s="310"/>
      <c r="G285" s="310"/>
      <c r="H285" s="321"/>
      <c r="I285" s="321"/>
      <c r="J285" s="321"/>
      <c r="K285" s="321"/>
      <c r="L285" s="321"/>
      <c r="M285" s="321"/>
      <c r="N285" s="321"/>
      <c r="O285" s="321"/>
      <c r="P285" s="310"/>
      <c r="Q285" s="311"/>
      <c r="R285" s="311"/>
      <c r="S285" s="311"/>
      <c r="T285" s="311"/>
      <c r="U285" s="311"/>
      <c r="V285" s="311"/>
      <c r="W285" s="311"/>
      <c r="X285" s="311"/>
      <c r="Y285" s="311"/>
      <c r="Z285" s="311"/>
    </row>
    <row r="286" spans="1:26" ht="18.75">
      <c r="A286" s="311"/>
      <c r="B286" s="310"/>
      <c r="C286" s="310"/>
      <c r="D286" s="310"/>
      <c r="E286" s="310"/>
      <c r="F286" s="310"/>
      <c r="G286" s="310"/>
      <c r="H286" s="321"/>
      <c r="I286" s="321"/>
      <c r="J286" s="321"/>
      <c r="K286" s="321"/>
      <c r="L286" s="321"/>
      <c r="M286" s="321"/>
      <c r="N286" s="321"/>
      <c r="O286" s="321"/>
      <c r="P286" s="310"/>
      <c r="Q286" s="311"/>
      <c r="R286" s="311"/>
      <c r="S286" s="311"/>
      <c r="T286" s="311"/>
      <c r="U286" s="311"/>
      <c r="V286" s="311"/>
      <c r="W286" s="311"/>
      <c r="X286" s="311"/>
      <c r="Y286" s="311"/>
      <c r="Z286" s="311"/>
    </row>
    <row r="287" spans="1:26" ht="18.75">
      <c r="A287" s="311"/>
      <c r="B287" s="310"/>
      <c r="C287" s="310"/>
      <c r="D287" s="310"/>
      <c r="E287" s="310"/>
      <c r="F287" s="310"/>
      <c r="G287" s="310"/>
      <c r="H287" s="321"/>
      <c r="I287" s="321"/>
      <c r="J287" s="321"/>
      <c r="K287" s="321"/>
      <c r="L287" s="321"/>
      <c r="M287" s="321"/>
      <c r="N287" s="321"/>
      <c r="O287" s="321"/>
      <c r="P287" s="310"/>
      <c r="Q287" s="311"/>
      <c r="R287" s="311"/>
      <c r="S287" s="311"/>
      <c r="T287" s="311"/>
      <c r="U287" s="311"/>
      <c r="V287" s="311"/>
      <c r="W287" s="311"/>
      <c r="X287" s="311"/>
      <c r="Y287" s="311"/>
      <c r="Z287" s="311"/>
    </row>
    <row r="288" spans="1:26" ht="18.75">
      <c r="A288" s="311"/>
      <c r="B288" s="310"/>
      <c r="C288" s="310"/>
      <c r="D288" s="310"/>
      <c r="E288" s="310"/>
      <c r="F288" s="310"/>
      <c r="G288" s="310"/>
      <c r="H288" s="321"/>
      <c r="I288" s="321"/>
      <c r="J288" s="321"/>
      <c r="K288" s="321"/>
      <c r="L288" s="321"/>
      <c r="M288" s="321"/>
      <c r="N288" s="321"/>
      <c r="O288" s="321"/>
      <c r="P288" s="310"/>
      <c r="Q288" s="311"/>
      <c r="R288" s="311"/>
      <c r="S288" s="311"/>
      <c r="T288" s="311"/>
      <c r="U288" s="311"/>
      <c r="V288" s="311"/>
      <c r="W288" s="311"/>
      <c r="X288" s="311"/>
      <c r="Y288" s="311"/>
      <c r="Z288" s="311"/>
    </row>
    <row r="289" spans="1:26" ht="18.75">
      <c r="A289" s="311"/>
      <c r="B289" s="310"/>
      <c r="C289" s="310"/>
      <c r="D289" s="310"/>
      <c r="E289" s="310"/>
      <c r="F289" s="310"/>
      <c r="G289" s="310"/>
      <c r="H289" s="321"/>
      <c r="I289" s="321"/>
      <c r="J289" s="321"/>
      <c r="K289" s="321"/>
      <c r="L289" s="321"/>
      <c r="M289" s="321"/>
      <c r="N289" s="321"/>
      <c r="O289" s="321"/>
      <c r="P289" s="310"/>
      <c r="Q289" s="311"/>
      <c r="R289" s="311"/>
      <c r="S289" s="311"/>
      <c r="T289" s="311"/>
      <c r="U289" s="311"/>
      <c r="V289" s="311"/>
      <c r="W289" s="311"/>
      <c r="X289" s="311"/>
      <c r="Y289" s="311"/>
      <c r="Z289" s="311"/>
    </row>
    <row r="290" spans="1:26" ht="18.75">
      <c r="A290" s="311"/>
      <c r="B290" s="310"/>
      <c r="C290" s="310"/>
      <c r="D290" s="310"/>
      <c r="E290" s="310"/>
      <c r="F290" s="310"/>
      <c r="G290" s="310"/>
      <c r="H290" s="321"/>
      <c r="I290" s="321"/>
      <c r="J290" s="321"/>
      <c r="K290" s="321"/>
      <c r="L290" s="321"/>
      <c r="M290" s="321"/>
      <c r="N290" s="321"/>
      <c r="O290" s="321"/>
      <c r="P290" s="310"/>
      <c r="Q290" s="311"/>
      <c r="R290" s="311"/>
      <c r="S290" s="311"/>
      <c r="T290" s="311"/>
      <c r="U290" s="311"/>
      <c r="V290" s="311"/>
      <c r="W290" s="311"/>
      <c r="X290" s="311"/>
      <c r="Y290" s="311"/>
      <c r="Z290" s="311"/>
    </row>
    <row r="291" spans="1:26" ht="18.75">
      <c r="A291" s="311"/>
      <c r="B291" s="310"/>
      <c r="C291" s="310"/>
      <c r="D291" s="310"/>
      <c r="E291" s="310"/>
      <c r="F291" s="310"/>
      <c r="G291" s="310"/>
      <c r="H291" s="321"/>
      <c r="I291" s="321"/>
      <c r="J291" s="321"/>
      <c r="K291" s="321"/>
      <c r="L291" s="321"/>
      <c r="M291" s="321"/>
      <c r="N291" s="321"/>
      <c r="O291" s="321"/>
      <c r="P291" s="310"/>
      <c r="Q291" s="311"/>
      <c r="R291" s="311"/>
      <c r="S291" s="311"/>
      <c r="T291" s="311"/>
      <c r="U291" s="311"/>
      <c r="V291" s="311"/>
      <c r="W291" s="311"/>
      <c r="X291" s="311"/>
      <c r="Y291" s="311"/>
      <c r="Z291" s="311"/>
    </row>
    <row r="292" spans="1:26" ht="18.75">
      <c r="A292" s="311"/>
      <c r="B292" s="310"/>
      <c r="C292" s="310"/>
      <c r="D292" s="310"/>
      <c r="E292" s="310"/>
      <c r="F292" s="310"/>
      <c r="G292" s="310"/>
      <c r="H292" s="321"/>
      <c r="I292" s="321"/>
      <c r="J292" s="321"/>
      <c r="K292" s="321"/>
      <c r="L292" s="321"/>
      <c r="M292" s="321"/>
      <c r="N292" s="321"/>
      <c r="O292" s="321"/>
      <c r="P292" s="310"/>
      <c r="Q292" s="311"/>
      <c r="R292" s="311"/>
      <c r="S292" s="311"/>
      <c r="T292" s="311"/>
      <c r="U292" s="311"/>
      <c r="V292" s="311"/>
      <c r="W292" s="311"/>
      <c r="X292" s="311"/>
      <c r="Y292" s="311"/>
      <c r="Z292" s="311"/>
    </row>
    <row r="293" spans="1:26" ht="18.75">
      <c r="A293" s="311"/>
      <c r="B293" s="310"/>
      <c r="C293" s="310"/>
      <c r="D293" s="310"/>
      <c r="E293" s="310"/>
      <c r="F293" s="310"/>
      <c r="G293" s="310"/>
      <c r="H293" s="321"/>
      <c r="I293" s="321"/>
      <c r="J293" s="321"/>
      <c r="K293" s="321"/>
      <c r="L293" s="321"/>
      <c r="M293" s="321"/>
      <c r="N293" s="321"/>
      <c r="O293" s="321"/>
      <c r="P293" s="310"/>
      <c r="Q293" s="311"/>
      <c r="R293" s="311"/>
      <c r="S293" s="311"/>
      <c r="T293" s="311"/>
      <c r="U293" s="311"/>
      <c r="V293" s="311"/>
      <c r="W293" s="311"/>
      <c r="X293" s="311"/>
      <c r="Y293" s="311"/>
      <c r="Z293" s="311"/>
    </row>
    <row r="294" spans="1:26" ht="18.75">
      <c r="A294" s="311"/>
      <c r="B294" s="310"/>
      <c r="C294" s="310"/>
      <c r="D294" s="310"/>
      <c r="E294" s="310"/>
      <c r="F294" s="310"/>
      <c r="G294" s="310"/>
      <c r="H294" s="321"/>
      <c r="I294" s="321"/>
      <c r="J294" s="321"/>
      <c r="K294" s="321"/>
      <c r="L294" s="321"/>
      <c r="M294" s="321"/>
      <c r="N294" s="321"/>
      <c r="O294" s="321"/>
      <c r="P294" s="310"/>
      <c r="Q294" s="311"/>
      <c r="R294" s="311"/>
      <c r="S294" s="311"/>
      <c r="T294" s="311"/>
      <c r="U294" s="311"/>
      <c r="V294" s="311"/>
      <c r="W294" s="311"/>
      <c r="X294" s="311"/>
      <c r="Y294" s="311"/>
      <c r="Z294" s="311"/>
    </row>
    <row r="295" spans="1:26" ht="18.75">
      <c r="A295" s="311"/>
      <c r="B295" s="310"/>
      <c r="C295" s="310"/>
      <c r="D295" s="310"/>
      <c r="E295" s="310"/>
      <c r="F295" s="310"/>
      <c r="G295" s="310"/>
      <c r="H295" s="321"/>
      <c r="I295" s="321"/>
      <c r="J295" s="321"/>
      <c r="K295" s="321"/>
      <c r="L295" s="321"/>
      <c r="M295" s="321"/>
      <c r="N295" s="321"/>
      <c r="O295" s="321"/>
      <c r="P295" s="310"/>
      <c r="Q295" s="311"/>
      <c r="R295" s="311"/>
      <c r="S295" s="311"/>
      <c r="T295" s="311"/>
      <c r="U295" s="311"/>
      <c r="V295" s="311"/>
      <c r="W295" s="311"/>
      <c r="X295" s="311"/>
      <c r="Y295" s="311"/>
      <c r="Z295" s="311"/>
    </row>
    <row r="296" spans="1:26" ht="18.75">
      <c r="A296" s="311"/>
      <c r="B296" s="310"/>
      <c r="C296" s="310"/>
      <c r="D296" s="310"/>
      <c r="E296" s="310"/>
      <c r="F296" s="310"/>
      <c r="G296" s="310"/>
      <c r="H296" s="321"/>
      <c r="I296" s="321"/>
      <c r="J296" s="321"/>
      <c r="K296" s="321"/>
      <c r="L296" s="321"/>
      <c r="M296" s="321"/>
      <c r="N296" s="321"/>
      <c r="O296" s="321"/>
      <c r="P296" s="310"/>
      <c r="Q296" s="311"/>
      <c r="R296" s="311"/>
      <c r="S296" s="311"/>
      <c r="T296" s="311"/>
      <c r="U296" s="311"/>
      <c r="V296" s="311"/>
      <c r="W296" s="311"/>
      <c r="X296" s="311"/>
      <c r="Y296" s="311"/>
      <c r="Z296" s="311"/>
    </row>
    <row r="297" spans="1:26" ht="18.75">
      <c r="A297" s="311"/>
      <c r="B297" s="310"/>
      <c r="C297" s="310"/>
      <c r="D297" s="310"/>
      <c r="E297" s="310"/>
      <c r="F297" s="310"/>
      <c r="G297" s="310"/>
      <c r="H297" s="321"/>
      <c r="I297" s="321"/>
      <c r="J297" s="321"/>
      <c r="K297" s="321"/>
      <c r="L297" s="321"/>
      <c r="M297" s="321"/>
      <c r="N297" s="321"/>
      <c r="O297" s="321"/>
      <c r="P297" s="310"/>
      <c r="Q297" s="311"/>
      <c r="R297" s="311"/>
      <c r="S297" s="311"/>
      <c r="T297" s="311"/>
      <c r="U297" s="311"/>
      <c r="V297" s="311"/>
      <c r="W297" s="311"/>
      <c r="X297" s="311"/>
      <c r="Y297" s="311"/>
      <c r="Z297" s="311"/>
    </row>
    <row r="298" spans="1:26" ht="18.75">
      <c r="A298" s="311"/>
      <c r="B298" s="310"/>
      <c r="C298" s="310"/>
      <c r="D298" s="310"/>
      <c r="E298" s="310"/>
      <c r="F298" s="310"/>
      <c r="G298" s="310"/>
      <c r="H298" s="321"/>
      <c r="I298" s="321"/>
      <c r="J298" s="321"/>
      <c r="K298" s="321"/>
      <c r="L298" s="321"/>
      <c r="M298" s="321"/>
      <c r="N298" s="321"/>
      <c r="O298" s="321"/>
      <c r="P298" s="310"/>
      <c r="Q298" s="311"/>
      <c r="R298" s="311"/>
      <c r="S298" s="311"/>
      <c r="T298" s="311"/>
      <c r="U298" s="311"/>
      <c r="V298" s="311"/>
      <c r="W298" s="311"/>
      <c r="X298" s="311"/>
      <c r="Y298" s="311"/>
      <c r="Z298" s="311"/>
    </row>
    <row r="299" spans="1:26" ht="18.75">
      <c r="A299" s="311"/>
      <c r="B299" s="310"/>
      <c r="C299" s="310"/>
      <c r="D299" s="310"/>
      <c r="E299" s="310"/>
      <c r="F299" s="310"/>
      <c r="G299" s="310"/>
      <c r="H299" s="321"/>
      <c r="I299" s="321"/>
      <c r="J299" s="321"/>
      <c r="K299" s="321"/>
      <c r="L299" s="321"/>
      <c r="M299" s="321"/>
      <c r="N299" s="321"/>
      <c r="O299" s="321"/>
      <c r="P299" s="310"/>
      <c r="Q299" s="311"/>
      <c r="R299" s="311"/>
      <c r="S299" s="311"/>
      <c r="T299" s="311"/>
      <c r="U299" s="311"/>
      <c r="V299" s="311"/>
      <c r="W299" s="311"/>
      <c r="X299" s="311"/>
      <c r="Y299" s="311"/>
      <c r="Z299" s="311"/>
    </row>
    <row r="300" spans="1:26" ht="18.75">
      <c r="A300" s="311"/>
      <c r="B300" s="310"/>
      <c r="C300" s="310"/>
      <c r="D300" s="310"/>
      <c r="E300" s="310"/>
      <c r="F300" s="310"/>
      <c r="G300" s="310"/>
      <c r="H300" s="321"/>
      <c r="I300" s="321"/>
      <c r="J300" s="321"/>
      <c r="K300" s="321"/>
      <c r="L300" s="321"/>
      <c r="M300" s="321"/>
      <c r="N300" s="321"/>
      <c r="O300" s="321"/>
      <c r="P300" s="310"/>
      <c r="Q300" s="311"/>
      <c r="R300" s="311"/>
      <c r="S300" s="311"/>
      <c r="T300" s="311"/>
      <c r="U300" s="311"/>
      <c r="V300" s="311"/>
      <c r="W300" s="311"/>
      <c r="X300" s="311"/>
      <c r="Y300" s="311"/>
      <c r="Z300" s="311"/>
    </row>
    <row r="301" spans="1:26" ht="18.75">
      <c r="A301" s="311"/>
      <c r="B301" s="310"/>
      <c r="C301" s="310"/>
      <c r="D301" s="310"/>
      <c r="E301" s="310"/>
      <c r="F301" s="310"/>
      <c r="G301" s="310"/>
      <c r="H301" s="321"/>
      <c r="I301" s="321"/>
      <c r="J301" s="321"/>
      <c r="K301" s="321"/>
      <c r="L301" s="321"/>
      <c r="M301" s="321"/>
      <c r="N301" s="321"/>
      <c r="O301" s="321"/>
      <c r="P301" s="310"/>
      <c r="Q301" s="311"/>
      <c r="R301" s="311"/>
      <c r="S301" s="311"/>
      <c r="T301" s="311"/>
      <c r="U301" s="311"/>
      <c r="V301" s="311"/>
      <c r="W301" s="311"/>
      <c r="X301" s="311"/>
      <c r="Y301" s="311"/>
      <c r="Z301" s="311"/>
    </row>
    <row r="302" spans="1:26" ht="18.75">
      <c r="A302" s="311"/>
      <c r="B302" s="310"/>
      <c r="C302" s="310"/>
      <c r="D302" s="310"/>
      <c r="E302" s="310"/>
      <c r="F302" s="310"/>
      <c r="G302" s="310"/>
      <c r="H302" s="321"/>
      <c r="I302" s="321"/>
      <c r="J302" s="321"/>
      <c r="K302" s="321"/>
      <c r="L302" s="321"/>
      <c r="M302" s="321"/>
      <c r="N302" s="321"/>
      <c r="O302" s="321"/>
      <c r="P302" s="310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</row>
    <row r="303" spans="1:26" ht="18.75">
      <c r="A303" s="311"/>
      <c r="B303" s="310"/>
      <c r="C303" s="310"/>
      <c r="D303" s="310"/>
      <c r="E303" s="310"/>
      <c r="F303" s="310"/>
      <c r="G303" s="310"/>
      <c r="H303" s="321"/>
      <c r="I303" s="321"/>
      <c r="J303" s="321"/>
      <c r="K303" s="321"/>
      <c r="L303" s="321"/>
      <c r="M303" s="321"/>
      <c r="N303" s="321"/>
      <c r="O303" s="321"/>
      <c r="P303" s="310"/>
      <c r="Q303" s="311"/>
      <c r="R303" s="311"/>
      <c r="S303" s="311"/>
      <c r="T303" s="311"/>
      <c r="U303" s="311"/>
      <c r="V303" s="311"/>
      <c r="W303" s="311"/>
      <c r="X303" s="311"/>
      <c r="Y303" s="311"/>
      <c r="Z303" s="311"/>
    </row>
    <row r="304" spans="1:26" ht="18.75">
      <c r="A304" s="311"/>
      <c r="B304" s="310"/>
      <c r="C304" s="310"/>
      <c r="D304" s="310"/>
      <c r="E304" s="310"/>
      <c r="F304" s="310"/>
      <c r="G304" s="310"/>
      <c r="H304" s="321"/>
      <c r="I304" s="321"/>
      <c r="J304" s="321"/>
      <c r="K304" s="321"/>
      <c r="L304" s="321"/>
      <c r="M304" s="321"/>
      <c r="N304" s="321"/>
      <c r="O304" s="321"/>
      <c r="P304" s="310"/>
      <c r="Q304" s="311"/>
      <c r="R304" s="311"/>
      <c r="S304" s="311"/>
      <c r="T304" s="311"/>
      <c r="U304" s="311"/>
      <c r="V304" s="311"/>
      <c r="W304" s="311"/>
      <c r="X304" s="311"/>
      <c r="Y304" s="311"/>
      <c r="Z304" s="311"/>
    </row>
    <row r="305" spans="1:26" ht="18.75">
      <c r="A305" s="311"/>
      <c r="B305" s="310"/>
      <c r="C305" s="310"/>
      <c r="D305" s="310"/>
      <c r="E305" s="310"/>
      <c r="F305" s="310"/>
      <c r="G305" s="310"/>
      <c r="H305" s="321"/>
      <c r="I305" s="321"/>
      <c r="J305" s="321"/>
      <c r="K305" s="321"/>
      <c r="L305" s="321"/>
      <c r="M305" s="321"/>
      <c r="N305" s="321"/>
      <c r="O305" s="321"/>
      <c r="P305" s="310"/>
      <c r="Q305" s="311"/>
      <c r="R305" s="311"/>
      <c r="S305" s="311"/>
      <c r="T305" s="311"/>
      <c r="U305" s="311"/>
      <c r="V305" s="311"/>
      <c r="W305" s="311"/>
      <c r="X305" s="311"/>
      <c r="Y305" s="311"/>
      <c r="Z305" s="311"/>
    </row>
    <row r="306" spans="1:26" ht="18.75">
      <c r="A306" s="311"/>
      <c r="B306" s="310"/>
      <c r="C306" s="310"/>
      <c r="D306" s="310"/>
      <c r="E306" s="310"/>
      <c r="F306" s="310"/>
      <c r="G306" s="310"/>
      <c r="H306" s="321"/>
      <c r="I306" s="321"/>
      <c r="J306" s="321"/>
      <c r="K306" s="321"/>
      <c r="L306" s="321"/>
      <c r="M306" s="321"/>
      <c r="N306" s="321"/>
      <c r="O306" s="321"/>
      <c r="P306" s="310"/>
      <c r="Q306" s="311"/>
      <c r="R306" s="311"/>
      <c r="S306" s="311"/>
      <c r="T306" s="311"/>
      <c r="U306" s="311"/>
      <c r="V306" s="311"/>
      <c r="W306" s="311"/>
      <c r="X306" s="311"/>
      <c r="Y306" s="311"/>
      <c r="Z306" s="311"/>
    </row>
    <row r="307" spans="1:26" ht="18.75">
      <c r="A307" s="311"/>
      <c r="B307" s="310"/>
      <c r="C307" s="310"/>
      <c r="D307" s="310"/>
      <c r="E307" s="310"/>
      <c r="F307" s="310"/>
      <c r="G307" s="310"/>
      <c r="H307" s="321"/>
      <c r="I307" s="321"/>
      <c r="J307" s="321"/>
      <c r="K307" s="321"/>
      <c r="L307" s="321"/>
      <c r="M307" s="321"/>
      <c r="N307" s="321"/>
      <c r="O307" s="321"/>
      <c r="P307" s="310"/>
      <c r="Q307" s="311"/>
      <c r="R307" s="311"/>
      <c r="S307" s="311"/>
      <c r="T307" s="311"/>
      <c r="U307" s="311"/>
      <c r="V307" s="311"/>
      <c r="W307" s="311"/>
      <c r="X307" s="311"/>
      <c r="Y307" s="311"/>
      <c r="Z307" s="311"/>
    </row>
    <row r="308" spans="1:26" ht="18.75">
      <c r="A308" s="311"/>
      <c r="B308" s="310"/>
      <c r="C308" s="310"/>
      <c r="D308" s="310"/>
      <c r="E308" s="310"/>
      <c r="F308" s="310"/>
      <c r="G308" s="310"/>
      <c r="H308" s="321"/>
      <c r="I308" s="321"/>
      <c r="J308" s="321"/>
      <c r="K308" s="321"/>
      <c r="L308" s="321"/>
      <c r="M308" s="321"/>
      <c r="N308" s="321"/>
      <c r="O308" s="321"/>
      <c r="P308" s="310"/>
      <c r="Q308" s="311"/>
      <c r="R308" s="311"/>
      <c r="S308" s="311"/>
      <c r="T308" s="311"/>
      <c r="U308" s="311"/>
      <c r="V308" s="311"/>
      <c r="W308" s="311"/>
      <c r="X308" s="311"/>
      <c r="Y308" s="311"/>
      <c r="Z308" s="311"/>
    </row>
    <row r="309" spans="1:26" ht="18.75">
      <c r="A309" s="311"/>
      <c r="B309" s="310"/>
      <c r="C309" s="310"/>
      <c r="D309" s="310"/>
      <c r="E309" s="310"/>
      <c r="F309" s="310"/>
      <c r="G309" s="310"/>
      <c r="H309" s="321"/>
      <c r="I309" s="321"/>
      <c r="J309" s="321"/>
      <c r="K309" s="321"/>
      <c r="L309" s="321"/>
      <c r="M309" s="321"/>
      <c r="N309" s="321"/>
      <c r="O309" s="321"/>
      <c r="P309" s="310"/>
      <c r="Q309" s="311"/>
      <c r="R309" s="311"/>
      <c r="S309" s="311"/>
      <c r="T309" s="311"/>
      <c r="U309" s="311"/>
      <c r="V309" s="311"/>
      <c r="W309" s="311"/>
      <c r="X309" s="311"/>
      <c r="Y309" s="311"/>
      <c r="Z309" s="311"/>
    </row>
    <row r="310" spans="1:26" ht="18.75">
      <c r="A310" s="311"/>
      <c r="B310" s="310"/>
      <c r="C310" s="310"/>
      <c r="D310" s="310"/>
      <c r="E310" s="310"/>
      <c r="F310" s="310"/>
      <c r="G310" s="310"/>
      <c r="H310" s="321"/>
      <c r="I310" s="321"/>
      <c r="J310" s="321"/>
      <c r="K310" s="321"/>
      <c r="L310" s="321"/>
      <c r="M310" s="321"/>
      <c r="N310" s="321"/>
      <c r="O310" s="321"/>
      <c r="P310" s="310"/>
      <c r="Q310" s="311"/>
      <c r="R310" s="311"/>
      <c r="S310" s="311"/>
      <c r="T310" s="311"/>
      <c r="U310" s="311"/>
      <c r="V310" s="311"/>
      <c r="W310" s="311"/>
      <c r="X310" s="311"/>
      <c r="Y310" s="311"/>
      <c r="Z310" s="311"/>
    </row>
    <row r="311" spans="1:26" ht="18.75">
      <c r="A311" s="311"/>
      <c r="B311" s="310"/>
      <c r="C311" s="310"/>
      <c r="D311" s="310"/>
      <c r="E311" s="310"/>
      <c r="F311" s="310"/>
      <c r="G311" s="310"/>
      <c r="H311" s="321"/>
      <c r="I311" s="321"/>
      <c r="J311" s="321"/>
      <c r="K311" s="321"/>
      <c r="L311" s="321"/>
      <c r="M311" s="321"/>
      <c r="N311" s="321"/>
      <c r="O311" s="321"/>
      <c r="P311" s="310"/>
      <c r="Q311" s="311"/>
      <c r="R311" s="311"/>
      <c r="S311" s="311"/>
      <c r="T311" s="311"/>
      <c r="U311" s="311"/>
      <c r="V311" s="311"/>
      <c r="W311" s="311"/>
      <c r="X311" s="311"/>
      <c r="Y311" s="311"/>
      <c r="Z311" s="311"/>
    </row>
    <row r="312" spans="1:26" ht="18.75">
      <c r="A312" s="311"/>
      <c r="B312" s="310"/>
      <c r="C312" s="310"/>
      <c r="D312" s="310"/>
      <c r="E312" s="310"/>
      <c r="F312" s="310"/>
      <c r="G312" s="310"/>
      <c r="H312" s="321"/>
      <c r="I312" s="321"/>
      <c r="J312" s="321"/>
      <c r="K312" s="321"/>
      <c r="L312" s="321"/>
      <c r="M312" s="321"/>
      <c r="N312" s="321"/>
      <c r="O312" s="321"/>
      <c r="P312" s="310"/>
      <c r="Q312" s="311"/>
      <c r="R312" s="311"/>
      <c r="S312" s="311"/>
      <c r="T312" s="311"/>
      <c r="U312" s="311"/>
      <c r="V312" s="311"/>
      <c r="W312" s="311"/>
      <c r="X312" s="311"/>
      <c r="Y312" s="311"/>
      <c r="Z312" s="311"/>
    </row>
    <row r="313" spans="1:26" ht="18.75">
      <c r="A313" s="311"/>
      <c r="B313" s="310"/>
      <c r="C313" s="310"/>
      <c r="D313" s="310"/>
      <c r="E313" s="310"/>
      <c r="F313" s="310"/>
      <c r="G313" s="310"/>
      <c r="H313" s="321"/>
      <c r="I313" s="321"/>
      <c r="J313" s="321"/>
      <c r="K313" s="321"/>
      <c r="L313" s="321"/>
      <c r="M313" s="321"/>
      <c r="N313" s="321"/>
      <c r="O313" s="321"/>
      <c r="P313" s="310"/>
      <c r="Q313" s="311"/>
      <c r="R313" s="311"/>
      <c r="S313" s="311"/>
      <c r="T313" s="311"/>
      <c r="U313" s="311"/>
      <c r="V313" s="311"/>
      <c r="W313" s="311"/>
      <c r="X313" s="311"/>
      <c r="Y313" s="311"/>
      <c r="Z313" s="311"/>
    </row>
    <row r="314" spans="1:26" ht="18.75">
      <c r="A314" s="311"/>
      <c r="B314" s="310"/>
      <c r="C314" s="310"/>
      <c r="D314" s="310"/>
      <c r="E314" s="310"/>
      <c r="F314" s="310"/>
      <c r="G314" s="310"/>
      <c r="H314" s="321"/>
      <c r="I314" s="321"/>
      <c r="J314" s="321"/>
      <c r="K314" s="321"/>
      <c r="L314" s="321"/>
      <c r="M314" s="321"/>
      <c r="N314" s="321"/>
      <c r="O314" s="321"/>
      <c r="P314" s="310"/>
      <c r="Q314" s="311"/>
      <c r="R314" s="311"/>
      <c r="S314" s="311"/>
      <c r="T314" s="311"/>
      <c r="U314" s="311"/>
      <c r="V314" s="311"/>
      <c r="W314" s="311"/>
      <c r="X314" s="311"/>
      <c r="Y314" s="311"/>
      <c r="Z314" s="311"/>
    </row>
    <row r="315" spans="1:26" ht="18.75">
      <c r="A315" s="311"/>
      <c r="B315" s="310"/>
      <c r="C315" s="310"/>
      <c r="D315" s="310"/>
      <c r="E315" s="310"/>
      <c r="F315" s="310"/>
      <c r="G315" s="310"/>
      <c r="H315" s="321"/>
      <c r="I315" s="321"/>
      <c r="J315" s="321"/>
      <c r="K315" s="321"/>
      <c r="L315" s="321"/>
      <c r="M315" s="321"/>
      <c r="N315" s="321"/>
      <c r="O315" s="321"/>
      <c r="P315" s="310"/>
      <c r="Q315" s="311"/>
      <c r="R315" s="311"/>
      <c r="S315" s="311"/>
      <c r="T315" s="311"/>
      <c r="U315" s="311"/>
      <c r="V315" s="311"/>
      <c r="W315" s="311"/>
      <c r="X315" s="311"/>
      <c r="Y315" s="311"/>
      <c r="Z315" s="311"/>
    </row>
    <row r="316" spans="1:26" ht="18.75">
      <c r="A316" s="311"/>
      <c r="B316" s="310"/>
      <c r="C316" s="310"/>
      <c r="D316" s="310"/>
      <c r="E316" s="310"/>
      <c r="F316" s="310"/>
      <c r="G316" s="310"/>
      <c r="H316" s="321"/>
      <c r="I316" s="321"/>
      <c r="J316" s="321"/>
      <c r="K316" s="321"/>
      <c r="L316" s="321"/>
      <c r="M316" s="321"/>
      <c r="N316" s="321"/>
      <c r="O316" s="321"/>
      <c r="P316" s="310"/>
      <c r="Q316" s="311"/>
      <c r="R316" s="311"/>
      <c r="S316" s="311"/>
      <c r="T316" s="311"/>
      <c r="U316" s="311"/>
      <c r="V316" s="311"/>
      <c r="W316" s="311"/>
      <c r="X316" s="311"/>
      <c r="Y316" s="311"/>
      <c r="Z316" s="311"/>
    </row>
    <row r="317" spans="1:26" ht="18.75">
      <c r="A317" s="311"/>
      <c r="B317" s="310"/>
      <c r="C317" s="310"/>
      <c r="D317" s="310"/>
      <c r="E317" s="310"/>
      <c r="F317" s="310"/>
      <c r="G317" s="310"/>
      <c r="H317" s="321"/>
      <c r="I317" s="321"/>
      <c r="J317" s="321"/>
      <c r="K317" s="321"/>
      <c r="L317" s="321"/>
      <c r="M317" s="321"/>
      <c r="N317" s="321"/>
      <c r="O317" s="321"/>
      <c r="P317" s="310"/>
      <c r="Q317" s="311"/>
      <c r="R317" s="311"/>
      <c r="S317" s="311"/>
      <c r="T317" s="311"/>
      <c r="U317" s="311"/>
      <c r="V317" s="311"/>
      <c r="W317" s="311"/>
      <c r="X317" s="311"/>
      <c r="Y317" s="311"/>
      <c r="Z317" s="311"/>
    </row>
    <row r="318" spans="1:26" ht="18.75">
      <c r="A318" s="311"/>
      <c r="B318" s="310"/>
      <c r="C318" s="310"/>
      <c r="D318" s="310"/>
      <c r="E318" s="310"/>
      <c r="F318" s="310"/>
      <c r="G318" s="310"/>
      <c r="H318" s="321"/>
      <c r="I318" s="321"/>
      <c r="J318" s="321"/>
      <c r="K318" s="321"/>
      <c r="L318" s="321"/>
      <c r="M318" s="321"/>
      <c r="N318" s="321"/>
      <c r="O318" s="321"/>
      <c r="P318" s="310"/>
      <c r="Q318" s="311"/>
      <c r="R318" s="311"/>
      <c r="S318" s="311"/>
      <c r="T318" s="311"/>
      <c r="U318" s="311"/>
      <c r="V318" s="311"/>
      <c r="W318" s="311"/>
      <c r="X318" s="311"/>
      <c r="Y318" s="311"/>
      <c r="Z318" s="311"/>
    </row>
    <row r="319" spans="1:26" ht="18.75">
      <c r="A319" s="311"/>
      <c r="B319" s="310"/>
      <c r="C319" s="310"/>
      <c r="D319" s="310"/>
      <c r="E319" s="310"/>
      <c r="F319" s="310"/>
      <c r="G319" s="310"/>
      <c r="H319" s="321"/>
      <c r="I319" s="321"/>
      <c r="J319" s="321"/>
      <c r="K319" s="321"/>
      <c r="L319" s="321"/>
      <c r="M319" s="321"/>
      <c r="N319" s="321"/>
      <c r="O319" s="321"/>
      <c r="P319" s="310"/>
      <c r="Q319" s="311"/>
      <c r="R319" s="311"/>
      <c r="S319" s="311"/>
      <c r="T319" s="311"/>
      <c r="U319" s="311"/>
      <c r="V319" s="311"/>
      <c r="W319" s="311"/>
      <c r="X319" s="311"/>
      <c r="Y319" s="311"/>
      <c r="Z319" s="311"/>
    </row>
    <row r="320" spans="1:26" ht="18.75">
      <c r="A320" s="311"/>
      <c r="B320" s="310"/>
      <c r="C320" s="310"/>
      <c r="D320" s="310"/>
      <c r="E320" s="310"/>
      <c r="F320" s="310"/>
      <c r="G320" s="310"/>
      <c r="H320" s="321"/>
      <c r="I320" s="321"/>
      <c r="J320" s="321"/>
      <c r="K320" s="321"/>
      <c r="L320" s="321"/>
      <c r="M320" s="321"/>
      <c r="N320" s="321"/>
      <c r="O320" s="321"/>
      <c r="P320" s="310"/>
      <c r="Q320" s="311"/>
      <c r="R320" s="311"/>
      <c r="S320" s="311"/>
      <c r="T320" s="311"/>
      <c r="U320" s="311"/>
      <c r="V320" s="311"/>
      <c r="W320" s="311"/>
      <c r="X320" s="311"/>
      <c r="Y320" s="311"/>
      <c r="Z320" s="311"/>
    </row>
    <row r="321" spans="1:26" ht="18.75">
      <c r="A321" s="311"/>
      <c r="B321" s="310"/>
      <c r="C321" s="310"/>
      <c r="D321" s="310"/>
      <c r="E321" s="310"/>
      <c r="F321" s="310"/>
      <c r="G321" s="310"/>
      <c r="H321" s="321"/>
      <c r="I321" s="321"/>
      <c r="J321" s="321"/>
      <c r="K321" s="321"/>
      <c r="L321" s="321"/>
      <c r="M321" s="321"/>
      <c r="N321" s="321"/>
      <c r="O321" s="321"/>
      <c r="P321" s="310"/>
      <c r="Q321" s="311"/>
      <c r="R321" s="311"/>
      <c r="S321" s="311"/>
      <c r="T321" s="311"/>
      <c r="U321" s="311"/>
      <c r="V321" s="311"/>
      <c r="W321" s="311"/>
      <c r="X321" s="311"/>
      <c r="Y321" s="311"/>
      <c r="Z321" s="311"/>
    </row>
    <row r="322" spans="1:26" ht="18.75">
      <c r="A322" s="311"/>
      <c r="B322" s="310"/>
      <c r="C322" s="310"/>
      <c r="D322" s="310"/>
      <c r="E322" s="310"/>
      <c r="F322" s="310"/>
      <c r="G322" s="310"/>
      <c r="H322" s="321"/>
      <c r="I322" s="321"/>
      <c r="J322" s="321"/>
      <c r="K322" s="321"/>
      <c r="L322" s="321"/>
      <c r="M322" s="321"/>
      <c r="N322" s="321"/>
      <c r="O322" s="321"/>
      <c r="P322" s="310"/>
      <c r="Q322" s="311"/>
      <c r="R322" s="311"/>
      <c r="S322" s="311"/>
      <c r="T322" s="311"/>
      <c r="U322" s="311"/>
      <c r="V322" s="311"/>
      <c r="W322" s="311"/>
      <c r="X322" s="311"/>
      <c r="Y322" s="311"/>
      <c r="Z322" s="311"/>
    </row>
    <row r="323" spans="1:26" ht="18.75">
      <c r="A323" s="311"/>
      <c r="B323" s="310"/>
      <c r="C323" s="310"/>
      <c r="D323" s="310"/>
      <c r="E323" s="310"/>
      <c r="F323" s="310"/>
      <c r="G323" s="310"/>
      <c r="H323" s="321"/>
      <c r="I323" s="321"/>
      <c r="J323" s="321"/>
      <c r="K323" s="321"/>
      <c r="L323" s="321"/>
      <c r="M323" s="321"/>
      <c r="N323" s="321"/>
      <c r="O323" s="321"/>
      <c r="P323" s="310"/>
      <c r="Q323" s="311"/>
      <c r="R323" s="311"/>
      <c r="S323" s="311"/>
      <c r="T323" s="311"/>
      <c r="U323" s="311"/>
      <c r="V323" s="311"/>
      <c r="W323" s="311"/>
      <c r="X323" s="311"/>
      <c r="Y323" s="311"/>
      <c r="Z323" s="311"/>
    </row>
    <row r="324" spans="1:26" ht="18.75">
      <c r="A324" s="311"/>
      <c r="B324" s="310"/>
      <c r="C324" s="310"/>
      <c r="D324" s="310"/>
      <c r="E324" s="310"/>
      <c r="F324" s="310"/>
      <c r="G324" s="310"/>
      <c r="H324" s="321"/>
      <c r="I324" s="321"/>
      <c r="J324" s="321"/>
      <c r="K324" s="321"/>
      <c r="L324" s="321"/>
      <c r="M324" s="321"/>
      <c r="N324" s="321"/>
      <c r="O324" s="321"/>
      <c r="P324" s="310"/>
      <c r="Q324" s="311"/>
      <c r="R324" s="311"/>
      <c r="S324" s="311"/>
      <c r="T324" s="311"/>
      <c r="U324" s="311"/>
      <c r="V324" s="311"/>
      <c r="W324" s="311"/>
      <c r="X324" s="311"/>
      <c r="Y324" s="311"/>
      <c r="Z324" s="311"/>
    </row>
    <row r="325" spans="1:26" ht="18.75">
      <c r="A325" s="311"/>
      <c r="B325" s="310"/>
      <c r="C325" s="310"/>
      <c r="D325" s="310"/>
      <c r="E325" s="310"/>
      <c r="F325" s="310"/>
      <c r="G325" s="310"/>
      <c r="H325" s="321"/>
      <c r="I325" s="321"/>
      <c r="J325" s="321"/>
      <c r="K325" s="321"/>
      <c r="L325" s="321"/>
      <c r="M325" s="321"/>
      <c r="N325" s="321"/>
      <c r="O325" s="321"/>
      <c r="P325" s="310"/>
      <c r="Q325" s="311"/>
      <c r="R325" s="311"/>
      <c r="S325" s="311"/>
      <c r="T325" s="311"/>
      <c r="U325" s="311"/>
      <c r="V325" s="311"/>
      <c r="W325" s="311"/>
      <c r="X325" s="311"/>
      <c r="Y325" s="311"/>
      <c r="Z325" s="311"/>
    </row>
    <row r="326" spans="1:26" ht="18.75">
      <c r="A326" s="311"/>
      <c r="B326" s="310"/>
      <c r="C326" s="310"/>
      <c r="D326" s="310"/>
      <c r="E326" s="310"/>
      <c r="F326" s="310"/>
      <c r="G326" s="310"/>
      <c r="H326" s="321"/>
      <c r="I326" s="321"/>
      <c r="J326" s="321"/>
      <c r="K326" s="321"/>
      <c r="L326" s="321"/>
      <c r="M326" s="321"/>
      <c r="N326" s="321"/>
      <c r="O326" s="321"/>
      <c r="P326" s="310"/>
      <c r="Q326" s="311"/>
      <c r="R326" s="311"/>
      <c r="S326" s="311"/>
      <c r="T326" s="311"/>
      <c r="U326" s="311"/>
      <c r="V326" s="311"/>
      <c r="W326" s="311"/>
      <c r="X326" s="311"/>
      <c r="Y326" s="311"/>
      <c r="Z326" s="311"/>
    </row>
    <row r="327" spans="1:26" ht="18.75">
      <c r="A327" s="311"/>
      <c r="B327" s="310"/>
      <c r="C327" s="310"/>
      <c r="D327" s="310"/>
      <c r="E327" s="310"/>
      <c r="F327" s="310"/>
      <c r="G327" s="310"/>
      <c r="H327" s="321"/>
      <c r="I327" s="321"/>
      <c r="J327" s="321"/>
      <c r="K327" s="321"/>
      <c r="L327" s="321"/>
      <c r="M327" s="321"/>
      <c r="N327" s="321"/>
      <c r="O327" s="321"/>
      <c r="P327" s="310"/>
      <c r="Q327" s="311"/>
      <c r="R327" s="311"/>
      <c r="S327" s="311"/>
      <c r="T327" s="311"/>
      <c r="U327" s="311"/>
      <c r="V327" s="311"/>
      <c r="W327" s="311"/>
      <c r="X327" s="311"/>
      <c r="Y327" s="311"/>
      <c r="Z327" s="311"/>
    </row>
    <row r="328" spans="1:26" ht="18.75">
      <c r="A328" s="311"/>
      <c r="B328" s="310"/>
      <c r="C328" s="310"/>
      <c r="D328" s="310"/>
      <c r="E328" s="310"/>
      <c r="F328" s="310"/>
      <c r="G328" s="310"/>
      <c r="H328" s="321"/>
      <c r="I328" s="321"/>
      <c r="J328" s="321"/>
      <c r="K328" s="321"/>
      <c r="L328" s="321"/>
      <c r="M328" s="321"/>
      <c r="N328" s="321"/>
      <c r="O328" s="321"/>
      <c r="P328" s="310"/>
      <c r="Q328" s="311"/>
      <c r="R328" s="311"/>
      <c r="S328" s="311"/>
      <c r="T328" s="311"/>
      <c r="U328" s="311"/>
      <c r="V328" s="311"/>
      <c r="W328" s="311"/>
      <c r="X328" s="311"/>
      <c r="Y328" s="311"/>
      <c r="Z328" s="311"/>
    </row>
    <row r="329" spans="1:26" ht="18.75">
      <c r="A329" s="311"/>
      <c r="B329" s="310"/>
      <c r="C329" s="310"/>
      <c r="D329" s="310"/>
      <c r="E329" s="310"/>
      <c r="F329" s="310"/>
      <c r="G329" s="310"/>
      <c r="H329" s="321"/>
      <c r="I329" s="321"/>
      <c r="J329" s="321"/>
      <c r="K329" s="321"/>
      <c r="L329" s="321"/>
      <c r="M329" s="321"/>
      <c r="N329" s="321"/>
      <c r="O329" s="321"/>
      <c r="P329" s="310"/>
      <c r="Q329" s="311"/>
      <c r="R329" s="311"/>
      <c r="S329" s="311"/>
      <c r="T329" s="311"/>
      <c r="U329" s="311"/>
      <c r="V329" s="311"/>
      <c r="W329" s="311"/>
      <c r="X329" s="311"/>
      <c r="Y329" s="311"/>
      <c r="Z329" s="311"/>
    </row>
    <row r="330" spans="1:26" ht="18.75">
      <c r="A330" s="311"/>
      <c r="B330" s="310"/>
      <c r="C330" s="310"/>
      <c r="D330" s="310"/>
      <c r="E330" s="310"/>
      <c r="F330" s="310"/>
      <c r="G330" s="310"/>
      <c r="H330" s="321"/>
      <c r="I330" s="321"/>
      <c r="J330" s="321"/>
      <c r="K330" s="321"/>
      <c r="L330" s="321"/>
      <c r="M330" s="321"/>
      <c r="N330" s="321"/>
      <c r="O330" s="321"/>
      <c r="P330" s="310"/>
      <c r="Q330" s="311"/>
      <c r="R330" s="311"/>
      <c r="S330" s="311"/>
      <c r="T330" s="311"/>
      <c r="U330" s="311"/>
      <c r="V330" s="311"/>
      <c r="W330" s="311"/>
      <c r="X330" s="311"/>
      <c r="Y330" s="311"/>
      <c r="Z330" s="311"/>
    </row>
    <row r="331" spans="1:26" ht="18.75">
      <c r="A331" s="311"/>
      <c r="B331" s="310"/>
      <c r="C331" s="310"/>
      <c r="D331" s="310"/>
      <c r="E331" s="310"/>
      <c r="F331" s="310"/>
      <c r="G331" s="310"/>
      <c r="H331" s="321"/>
      <c r="I331" s="321"/>
      <c r="J331" s="321"/>
      <c r="K331" s="321"/>
      <c r="L331" s="321"/>
      <c r="M331" s="321"/>
      <c r="N331" s="321"/>
      <c r="O331" s="321"/>
      <c r="P331" s="310"/>
      <c r="Q331" s="311"/>
      <c r="R331" s="311"/>
      <c r="S331" s="311"/>
      <c r="T331" s="311"/>
      <c r="U331" s="311"/>
      <c r="V331" s="311"/>
      <c r="W331" s="311"/>
      <c r="X331" s="311"/>
      <c r="Y331" s="311"/>
      <c r="Z331" s="311"/>
    </row>
    <row r="332" spans="1:26" ht="18.75">
      <c r="A332" s="311"/>
      <c r="B332" s="310"/>
      <c r="C332" s="310"/>
      <c r="D332" s="310"/>
      <c r="E332" s="310"/>
      <c r="F332" s="310"/>
      <c r="G332" s="310"/>
      <c r="H332" s="321"/>
      <c r="I332" s="321"/>
      <c r="J332" s="321"/>
      <c r="K332" s="321"/>
      <c r="L332" s="321"/>
      <c r="M332" s="321"/>
      <c r="N332" s="321"/>
      <c r="O332" s="321"/>
      <c r="P332" s="310"/>
      <c r="Q332" s="311"/>
      <c r="R332" s="311"/>
      <c r="S332" s="311"/>
      <c r="T332" s="311"/>
      <c r="U332" s="311"/>
      <c r="V332" s="311"/>
      <c r="W332" s="311"/>
      <c r="X332" s="311"/>
      <c r="Y332" s="311"/>
      <c r="Z332" s="311"/>
    </row>
    <row r="333" spans="1:26" ht="18.75">
      <c r="A333" s="311"/>
      <c r="B333" s="310"/>
      <c r="C333" s="310"/>
      <c r="D333" s="310"/>
      <c r="E333" s="310"/>
      <c r="F333" s="310"/>
      <c r="G333" s="310"/>
      <c r="H333" s="321"/>
      <c r="I333" s="321"/>
      <c r="J333" s="321"/>
      <c r="K333" s="321"/>
      <c r="L333" s="321"/>
      <c r="M333" s="321"/>
      <c r="N333" s="321"/>
      <c r="O333" s="321"/>
      <c r="P333" s="310"/>
      <c r="Q333" s="311"/>
      <c r="R333" s="311"/>
      <c r="S333" s="311"/>
      <c r="T333" s="311"/>
      <c r="U333" s="311"/>
      <c r="V333" s="311"/>
      <c r="W333" s="311"/>
      <c r="X333" s="311"/>
      <c r="Y333" s="311"/>
      <c r="Z333" s="311"/>
    </row>
    <row r="334" spans="1:26" ht="18.75">
      <c r="A334" s="311"/>
      <c r="B334" s="310"/>
      <c r="C334" s="310"/>
      <c r="D334" s="310"/>
      <c r="E334" s="310"/>
      <c r="F334" s="310"/>
      <c r="G334" s="310"/>
      <c r="H334" s="321"/>
      <c r="I334" s="321"/>
      <c r="J334" s="321"/>
      <c r="K334" s="321"/>
      <c r="L334" s="321"/>
      <c r="M334" s="321"/>
      <c r="N334" s="321"/>
      <c r="O334" s="321"/>
      <c r="P334" s="310"/>
      <c r="Q334" s="311"/>
      <c r="R334" s="311"/>
      <c r="S334" s="311"/>
      <c r="T334" s="311"/>
      <c r="U334" s="311"/>
      <c r="V334" s="311"/>
      <c r="W334" s="311"/>
      <c r="X334" s="311"/>
      <c r="Y334" s="311"/>
      <c r="Z334" s="311"/>
    </row>
    <row r="335" spans="1:26" ht="18.75">
      <c r="A335" s="311"/>
      <c r="B335" s="310"/>
      <c r="C335" s="310"/>
      <c r="D335" s="310"/>
      <c r="E335" s="310"/>
      <c r="F335" s="310"/>
      <c r="G335" s="310"/>
      <c r="H335" s="321"/>
      <c r="I335" s="321"/>
      <c r="J335" s="321"/>
      <c r="K335" s="321"/>
      <c r="L335" s="321"/>
      <c r="M335" s="321"/>
      <c r="N335" s="321"/>
      <c r="O335" s="321"/>
      <c r="P335" s="310"/>
      <c r="Q335" s="311"/>
      <c r="R335" s="311"/>
      <c r="S335" s="311"/>
      <c r="T335" s="311"/>
      <c r="U335" s="311"/>
      <c r="V335" s="311"/>
      <c r="W335" s="311"/>
      <c r="X335" s="311"/>
      <c r="Y335" s="311"/>
      <c r="Z335" s="311"/>
    </row>
    <row r="336" spans="1:26" ht="18.75">
      <c r="A336" s="311"/>
      <c r="B336" s="310"/>
      <c r="C336" s="310"/>
      <c r="D336" s="310"/>
      <c r="E336" s="310"/>
      <c r="F336" s="310"/>
      <c r="G336" s="310"/>
      <c r="H336" s="321"/>
      <c r="I336" s="321"/>
      <c r="J336" s="321"/>
      <c r="K336" s="321"/>
      <c r="L336" s="321"/>
      <c r="M336" s="321"/>
      <c r="N336" s="321"/>
      <c r="O336" s="321"/>
      <c r="P336" s="310"/>
      <c r="Q336" s="311"/>
      <c r="R336" s="311"/>
      <c r="S336" s="311"/>
      <c r="T336" s="311"/>
      <c r="U336" s="311"/>
      <c r="V336" s="311"/>
      <c r="W336" s="311"/>
      <c r="X336" s="311"/>
      <c r="Y336" s="311"/>
      <c r="Z336" s="311"/>
    </row>
    <row r="337" spans="1:26" ht="18.75">
      <c r="A337" s="311"/>
      <c r="B337" s="310"/>
      <c r="C337" s="310"/>
      <c r="D337" s="310"/>
      <c r="E337" s="310"/>
      <c r="F337" s="310"/>
      <c r="G337" s="310"/>
      <c r="H337" s="321"/>
      <c r="I337" s="321"/>
      <c r="J337" s="321"/>
      <c r="K337" s="321"/>
      <c r="L337" s="321"/>
      <c r="M337" s="321"/>
      <c r="N337" s="321"/>
      <c r="O337" s="321"/>
      <c r="P337" s="310"/>
      <c r="Q337" s="311"/>
      <c r="R337" s="311"/>
      <c r="S337" s="311"/>
      <c r="T337" s="311"/>
      <c r="U337" s="311"/>
      <c r="V337" s="311"/>
      <c r="W337" s="311"/>
      <c r="X337" s="311"/>
      <c r="Y337" s="311"/>
      <c r="Z337" s="311"/>
    </row>
    <row r="338" spans="1:26" ht="18.75">
      <c r="A338" s="311"/>
      <c r="B338" s="310"/>
      <c r="C338" s="310"/>
      <c r="D338" s="310"/>
      <c r="E338" s="310"/>
      <c r="F338" s="310"/>
      <c r="G338" s="310"/>
      <c r="H338" s="321"/>
      <c r="I338" s="321"/>
      <c r="J338" s="321"/>
      <c r="K338" s="321"/>
      <c r="L338" s="321"/>
      <c r="M338" s="321"/>
      <c r="N338" s="321"/>
      <c r="O338" s="321"/>
      <c r="P338" s="310"/>
      <c r="Q338" s="311"/>
      <c r="R338" s="311"/>
      <c r="S338" s="311"/>
      <c r="T338" s="311"/>
      <c r="U338" s="311"/>
      <c r="V338" s="311"/>
      <c r="W338" s="311"/>
      <c r="X338" s="311"/>
      <c r="Y338" s="311"/>
      <c r="Z338" s="311"/>
    </row>
    <row r="339" spans="1:26" ht="18.75">
      <c r="A339" s="311"/>
      <c r="B339" s="310"/>
      <c r="C339" s="310"/>
      <c r="D339" s="310"/>
      <c r="E339" s="310"/>
      <c r="F339" s="310"/>
      <c r="G339" s="310"/>
      <c r="H339" s="321"/>
      <c r="I339" s="321"/>
      <c r="J339" s="321"/>
      <c r="K339" s="321"/>
      <c r="L339" s="321"/>
      <c r="M339" s="321"/>
      <c r="N339" s="321"/>
      <c r="O339" s="321"/>
      <c r="P339" s="310"/>
      <c r="Q339" s="311"/>
      <c r="R339" s="311"/>
      <c r="S339" s="311"/>
      <c r="T339" s="311"/>
      <c r="U339" s="311"/>
      <c r="V339" s="311"/>
      <c r="W339" s="311"/>
      <c r="X339" s="311"/>
      <c r="Y339" s="311"/>
      <c r="Z339" s="311"/>
    </row>
    <row r="340" spans="1:26" ht="18.75">
      <c r="A340" s="311"/>
      <c r="B340" s="310"/>
      <c r="C340" s="310"/>
      <c r="D340" s="310"/>
      <c r="E340" s="310"/>
      <c r="F340" s="310"/>
      <c r="G340" s="310"/>
      <c r="H340" s="321"/>
      <c r="I340" s="321"/>
      <c r="J340" s="321"/>
      <c r="K340" s="321"/>
      <c r="L340" s="321"/>
      <c r="M340" s="321"/>
      <c r="N340" s="321"/>
      <c r="O340" s="321"/>
      <c r="P340" s="310"/>
      <c r="Q340" s="311"/>
      <c r="R340" s="311"/>
      <c r="S340" s="311"/>
      <c r="T340" s="311"/>
      <c r="U340" s="311"/>
      <c r="V340" s="311"/>
      <c r="W340" s="311"/>
      <c r="X340" s="311"/>
      <c r="Y340" s="311"/>
      <c r="Z340" s="311"/>
    </row>
    <row r="341" spans="1:26" ht="18.75">
      <c r="A341" s="311"/>
      <c r="B341" s="310"/>
      <c r="C341" s="310"/>
      <c r="D341" s="310"/>
      <c r="E341" s="310"/>
      <c r="F341" s="310"/>
      <c r="G341" s="310"/>
      <c r="H341" s="321"/>
      <c r="I341" s="321"/>
      <c r="J341" s="321"/>
      <c r="K341" s="321"/>
      <c r="L341" s="321"/>
      <c r="M341" s="321"/>
      <c r="N341" s="321"/>
      <c r="O341" s="321"/>
      <c r="P341" s="310"/>
      <c r="Q341" s="311"/>
      <c r="R341" s="311"/>
      <c r="S341" s="311"/>
      <c r="T341" s="311"/>
      <c r="U341" s="311"/>
      <c r="V341" s="311"/>
      <c r="W341" s="311"/>
      <c r="X341" s="311"/>
      <c r="Y341" s="311"/>
      <c r="Z341" s="311"/>
    </row>
    <row r="342" spans="1:26" ht="18.75">
      <c r="A342" s="311"/>
      <c r="B342" s="310"/>
      <c r="C342" s="310"/>
      <c r="D342" s="310"/>
      <c r="E342" s="310"/>
      <c r="F342" s="310"/>
      <c r="G342" s="310"/>
      <c r="H342" s="321"/>
      <c r="I342" s="321"/>
      <c r="J342" s="321"/>
      <c r="K342" s="321"/>
      <c r="L342" s="321"/>
      <c r="M342" s="321"/>
      <c r="N342" s="321"/>
      <c r="O342" s="321"/>
      <c r="P342" s="310"/>
      <c r="Q342" s="311"/>
      <c r="R342" s="311"/>
      <c r="S342" s="311"/>
      <c r="T342" s="311"/>
      <c r="U342" s="311"/>
      <c r="V342" s="311"/>
      <c r="W342" s="311"/>
      <c r="X342" s="311"/>
      <c r="Y342" s="311"/>
      <c r="Z342" s="311"/>
    </row>
    <row r="343" spans="1:26" ht="18.75">
      <c r="A343" s="311"/>
      <c r="B343" s="310"/>
      <c r="C343" s="310"/>
      <c r="D343" s="310"/>
      <c r="E343" s="310"/>
      <c r="F343" s="310"/>
      <c r="G343" s="310"/>
      <c r="H343" s="321"/>
      <c r="I343" s="321"/>
      <c r="J343" s="321"/>
      <c r="K343" s="321"/>
      <c r="L343" s="321"/>
      <c r="M343" s="321"/>
      <c r="N343" s="321"/>
      <c r="O343" s="321"/>
      <c r="P343" s="310"/>
      <c r="Q343" s="311"/>
      <c r="R343" s="311"/>
      <c r="S343" s="311"/>
      <c r="T343" s="311"/>
      <c r="U343" s="311"/>
      <c r="V343" s="311"/>
      <c r="W343" s="311"/>
      <c r="X343" s="311"/>
      <c r="Y343" s="311"/>
      <c r="Z343" s="311"/>
    </row>
    <row r="344" spans="1:26" ht="18.75">
      <c r="A344" s="311"/>
      <c r="B344" s="310"/>
      <c r="C344" s="310"/>
      <c r="D344" s="310"/>
      <c r="E344" s="310"/>
      <c r="F344" s="310"/>
      <c r="G344" s="310"/>
      <c r="H344" s="321"/>
      <c r="I344" s="321"/>
      <c r="J344" s="321"/>
      <c r="K344" s="321"/>
      <c r="L344" s="321"/>
      <c r="M344" s="321"/>
      <c r="N344" s="321"/>
      <c r="O344" s="321"/>
      <c r="P344" s="310"/>
      <c r="Q344" s="311"/>
      <c r="R344" s="311"/>
      <c r="S344" s="311"/>
      <c r="T344" s="311"/>
      <c r="U344" s="311"/>
      <c r="V344" s="311"/>
      <c r="W344" s="311"/>
      <c r="X344" s="311"/>
      <c r="Y344" s="311"/>
      <c r="Z344" s="311"/>
    </row>
    <row r="345" spans="1:26" ht="18.75">
      <c r="A345" s="311"/>
      <c r="B345" s="310"/>
      <c r="C345" s="310"/>
      <c r="D345" s="310"/>
      <c r="E345" s="310"/>
      <c r="F345" s="310"/>
      <c r="G345" s="310"/>
      <c r="H345" s="321"/>
      <c r="I345" s="321"/>
      <c r="J345" s="321"/>
      <c r="K345" s="321"/>
      <c r="L345" s="321"/>
      <c r="M345" s="321"/>
      <c r="N345" s="321"/>
      <c r="O345" s="321"/>
      <c r="P345" s="310"/>
      <c r="Q345" s="311"/>
      <c r="R345" s="311"/>
      <c r="S345" s="311"/>
      <c r="T345" s="311"/>
      <c r="U345" s="311"/>
      <c r="V345" s="311"/>
      <c r="W345" s="311"/>
      <c r="X345" s="311"/>
      <c r="Y345" s="311"/>
      <c r="Z345" s="311"/>
    </row>
    <row r="346" spans="1:26" ht="18.75">
      <c r="A346" s="311"/>
      <c r="B346" s="310"/>
      <c r="C346" s="310"/>
      <c r="D346" s="310"/>
      <c r="E346" s="310"/>
      <c r="F346" s="310"/>
      <c r="G346" s="310"/>
      <c r="H346" s="321"/>
      <c r="I346" s="321"/>
      <c r="J346" s="321"/>
      <c r="K346" s="321"/>
      <c r="L346" s="321"/>
      <c r="M346" s="321"/>
      <c r="N346" s="321"/>
      <c r="O346" s="321"/>
      <c r="P346" s="310"/>
      <c r="Q346" s="311"/>
      <c r="R346" s="311"/>
      <c r="S346" s="311"/>
      <c r="T346" s="311"/>
      <c r="U346" s="311"/>
      <c r="V346" s="311"/>
      <c r="W346" s="311"/>
      <c r="X346" s="311"/>
      <c r="Y346" s="311"/>
      <c r="Z346" s="311"/>
    </row>
    <row r="347" spans="1:26" ht="18.75">
      <c r="A347" s="311"/>
      <c r="B347" s="310"/>
      <c r="C347" s="310"/>
      <c r="D347" s="310"/>
      <c r="E347" s="310"/>
      <c r="F347" s="310"/>
      <c r="G347" s="310"/>
      <c r="H347" s="321"/>
      <c r="I347" s="321"/>
      <c r="J347" s="321"/>
      <c r="K347" s="321"/>
      <c r="L347" s="321"/>
      <c r="M347" s="321"/>
      <c r="N347" s="321"/>
      <c r="O347" s="321"/>
      <c r="P347" s="310"/>
      <c r="Q347" s="311"/>
      <c r="R347" s="311"/>
      <c r="S347" s="311"/>
      <c r="T347" s="311"/>
      <c r="U347" s="311"/>
      <c r="V347" s="311"/>
      <c r="W347" s="311"/>
      <c r="X347" s="311"/>
      <c r="Y347" s="311"/>
      <c r="Z347" s="311"/>
    </row>
    <row r="348" spans="1:26" ht="18.75">
      <c r="A348" s="311"/>
      <c r="B348" s="310"/>
      <c r="C348" s="310"/>
      <c r="D348" s="310"/>
      <c r="E348" s="310"/>
      <c r="F348" s="310"/>
      <c r="G348" s="310"/>
      <c r="H348" s="321"/>
      <c r="I348" s="321"/>
      <c r="J348" s="321"/>
      <c r="K348" s="321"/>
      <c r="L348" s="321"/>
      <c r="M348" s="321"/>
      <c r="N348" s="321"/>
      <c r="O348" s="321"/>
      <c r="P348" s="310"/>
      <c r="Q348" s="311"/>
      <c r="R348" s="311"/>
      <c r="S348" s="311"/>
      <c r="T348" s="311"/>
      <c r="U348" s="311"/>
      <c r="V348" s="311"/>
      <c r="W348" s="311"/>
      <c r="X348" s="311"/>
      <c r="Y348" s="311"/>
      <c r="Z348" s="311"/>
    </row>
    <row r="349" spans="1:26" ht="18.75">
      <c r="A349" s="311"/>
      <c r="B349" s="310"/>
      <c r="C349" s="310"/>
      <c r="D349" s="310"/>
      <c r="E349" s="310"/>
      <c r="F349" s="310"/>
      <c r="G349" s="310"/>
      <c r="H349" s="321"/>
      <c r="I349" s="321"/>
      <c r="J349" s="321"/>
      <c r="K349" s="321"/>
      <c r="L349" s="321"/>
      <c r="M349" s="321"/>
      <c r="N349" s="321"/>
      <c r="O349" s="321"/>
      <c r="P349" s="310"/>
      <c r="Q349" s="311"/>
      <c r="R349" s="311"/>
      <c r="S349" s="311"/>
      <c r="T349" s="311"/>
      <c r="U349" s="311"/>
      <c r="V349" s="311"/>
      <c r="W349" s="311"/>
      <c r="X349" s="311"/>
      <c r="Y349" s="311"/>
      <c r="Z349" s="311"/>
    </row>
    <row r="350" spans="1:26" ht="18.75">
      <c r="A350" s="311"/>
      <c r="B350" s="310"/>
      <c r="C350" s="310"/>
      <c r="D350" s="310"/>
      <c r="E350" s="310"/>
      <c r="F350" s="310"/>
      <c r="G350" s="310"/>
      <c r="H350" s="321"/>
      <c r="I350" s="321"/>
      <c r="J350" s="321"/>
      <c r="K350" s="321"/>
      <c r="L350" s="321"/>
      <c r="M350" s="321"/>
      <c r="N350" s="321"/>
      <c r="O350" s="321"/>
      <c r="P350" s="310"/>
      <c r="Q350" s="311"/>
      <c r="R350" s="311"/>
      <c r="S350" s="311"/>
      <c r="T350" s="311"/>
      <c r="U350" s="311"/>
      <c r="V350" s="311"/>
      <c r="W350" s="311"/>
      <c r="X350" s="311"/>
      <c r="Y350" s="311"/>
      <c r="Z350" s="311"/>
    </row>
    <row r="351" spans="1:26" ht="18.75">
      <c r="A351" s="311"/>
      <c r="B351" s="310"/>
      <c r="C351" s="310"/>
      <c r="D351" s="310"/>
      <c r="E351" s="310"/>
      <c r="F351" s="310"/>
      <c r="G351" s="310"/>
      <c r="H351" s="321"/>
      <c r="I351" s="321"/>
      <c r="J351" s="321"/>
      <c r="K351" s="321"/>
      <c r="L351" s="321"/>
      <c r="M351" s="321"/>
      <c r="N351" s="321"/>
      <c r="O351" s="321"/>
      <c r="P351" s="310"/>
      <c r="Q351" s="311"/>
      <c r="R351" s="311"/>
      <c r="S351" s="311"/>
      <c r="T351" s="311"/>
      <c r="U351" s="311"/>
      <c r="V351" s="311"/>
      <c r="W351" s="311"/>
      <c r="X351" s="311"/>
      <c r="Y351" s="311"/>
      <c r="Z351" s="311"/>
    </row>
    <row r="352" spans="1:26" ht="18.75">
      <c r="A352" s="311"/>
      <c r="B352" s="310"/>
      <c r="C352" s="310"/>
      <c r="D352" s="310"/>
      <c r="E352" s="310"/>
      <c r="F352" s="310"/>
      <c r="G352" s="310"/>
      <c r="H352" s="321"/>
      <c r="I352" s="321"/>
      <c r="J352" s="321"/>
      <c r="K352" s="321"/>
      <c r="L352" s="321"/>
      <c r="M352" s="321"/>
      <c r="N352" s="321"/>
      <c r="O352" s="321"/>
      <c r="P352" s="310"/>
      <c r="Q352" s="311"/>
      <c r="R352" s="311"/>
      <c r="S352" s="311"/>
      <c r="T352" s="311"/>
      <c r="U352" s="311"/>
      <c r="V352" s="311"/>
      <c r="W352" s="311"/>
      <c r="X352" s="311"/>
      <c r="Y352" s="311"/>
      <c r="Z352" s="311"/>
    </row>
    <row r="353" spans="1:26" ht="18.75">
      <c r="A353" s="311"/>
      <c r="B353" s="310"/>
      <c r="C353" s="310"/>
      <c r="D353" s="310"/>
      <c r="E353" s="310"/>
      <c r="F353" s="310"/>
      <c r="G353" s="310"/>
      <c r="H353" s="321"/>
      <c r="I353" s="321"/>
      <c r="J353" s="321"/>
      <c r="K353" s="321"/>
      <c r="L353" s="321"/>
      <c r="M353" s="321"/>
      <c r="N353" s="321"/>
      <c r="O353" s="321"/>
      <c r="P353" s="310"/>
      <c r="Q353" s="311"/>
      <c r="R353" s="311"/>
      <c r="S353" s="311"/>
      <c r="T353" s="311"/>
      <c r="U353" s="311"/>
      <c r="V353" s="311"/>
      <c r="W353" s="311"/>
      <c r="X353" s="311"/>
      <c r="Y353" s="311"/>
      <c r="Z353" s="311"/>
    </row>
    <row r="354" spans="1:26" ht="18.75">
      <c r="A354" s="311"/>
      <c r="B354" s="310"/>
      <c r="C354" s="310"/>
      <c r="D354" s="310"/>
      <c r="E354" s="310"/>
      <c r="F354" s="310"/>
      <c r="G354" s="310"/>
      <c r="H354" s="321"/>
      <c r="I354" s="321"/>
      <c r="J354" s="321"/>
      <c r="K354" s="321"/>
      <c r="L354" s="321"/>
      <c r="M354" s="321"/>
      <c r="N354" s="321"/>
      <c r="O354" s="321"/>
      <c r="P354" s="310"/>
      <c r="Q354" s="311"/>
      <c r="R354" s="311"/>
      <c r="S354" s="311"/>
      <c r="T354" s="311"/>
      <c r="U354" s="311"/>
      <c r="V354" s="311"/>
      <c r="W354" s="311"/>
      <c r="X354" s="311"/>
      <c r="Y354" s="311"/>
      <c r="Z354" s="311"/>
    </row>
    <row r="355" spans="1:26" ht="18.75">
      <c r="A355" s="311"/>
      <c r="B355" s="310"/>
      <c r="C355" s="310"/>
      <c r="D355" s="310"/>
      <c r="E355" s="310"/>
      <c r="F355" s="310"/>
      <c r="G355" s="310"/>
      <c r="H355" s="321"/>
      <c r="I355" s="321"/>
      <c r="J355" s="321"/>
      <c r="K355" s="321"/>
      <c r="L355" s="321"/>
      <c r="M355" s="321"/>
      <c r="N355" s="321"/>
      <c r="O355" s="321"/>
      <c r="P355" s="310"/>
      <c r="Q355" s="311"/>
      <c r="R355" s="311"/>
      <c r="S355" s="311"/>
      <c r="T355" s="311"/>
      <c r="U355" s="311"/>
      <c r="V355" s="311"/>
      <c r="W355" s="311"/>
      <c r="X355" s="311"/>
      <c r="Y355" s="311"/>
      <c r="Z355" s="311"/>
    </row>
    <row r="356" spans="1:26" ht="18.75">
      <c r="A356" s="311"/>
      <c r="B356" s="310"/>
      <c r="C356" s="310"/>
      <c r="D356" s="310"/>
      <c r="E356" s="310"/>
      <c r="F356" s="310"/>
      <c r="G356" s="310"/>
      <c r="H356" s="321"/>
      <c r="I356" s="321"/>
      <c r="J356" s="321"/>
      <c r="K356" s="321"/>
      <c r="L356" s="321"/>
      <c r="M356" s="321"/>
      <c r="N356" s="321"/>
      <c r="O356" s="321"/>
      <c r="P356" s="310"/>
      <c r="Q356" s="311"/>
      <c r="R356" s="311"/>
      <c r="S356" s="311"/>
      <c r="T356" s="311"/>
      <c r="U356" s="311"/>
      <c r="V356" s="311"/>
      <c r="W356" s="311"/>
      <c r="X356" s="311"/>
      <c r="Y356" s="311"/>
      <c r="Z356" s="311"/>
    </row>
    <row r="357" spans="1:26" ht="18.75">
      <c r="A357" s="311"/>
      <c r="B357" s="310"/>
      <c r="C357" s="310"/>
      <c r="D357" s="310"/>
      <c r="E357" s="310"/>
      <c r="F357" s="310"/>
      <c r="G357" s="310"/>
      <c r="H357" s="321"/>
      <c r="I357" s="321"/>
      <c r="J357" s="321"/>
      <c r="K357" s="321"/>
      <c r="L357" s="321"/>
      <c r="M357" s="321"/>
      <c r="N357" s="321"/>
      <c r="O357" s="321"/>
      <c r="P357" s="310"/>
      <c r="Q357" s="311"/>
      <c r="R357" s="311"/>
      <c r="S357" s="311"/>
      <c r="T357" s="311"/>
      <c r="U357" s="311"/>
      <c r="V357" s="311"/>
      <c r="W357" s="311"/>
      <c r="X357" s="311"/>
      <c r="Y357" s="311"/>
      <c r="Z357" s="311"/>
    </row>
    <row r="358" spans="1:26" ht="18.75">
      <c r="A358" s="311"/>
      <c r="B358" s="310"/>
      <c r="C358" s="310"/>
      <c r="D358" s="310"/>
      <c r="E358" s="310"/>
      <c r="F358" s="310"/>
      <c r="G358" s="310"/>
      <c r="H358" s="321"/>
      <c r="I358" s="321"/>
      <c r="J358" s="321"/>
      <c r="K358" s="321"/>
      <c r="L358" s="321"/>
      <c r="M358" s="321"/>
      <c r="N358" s="321"/>
      <c r="O358" s="321"/>
      <c r="P358" s="310"/>
      <c r="Q358" s="311"/>
      <c r="R358" s="311"/>
      <c r="S358" s="311"/>
      <c r="T358" s="311"/>
      <c r="U358" s="311"/>
      <c r="V358" s="311"/>
      <c r="W358" s="311"/>
      <c r="X358" s="311"/>
      <c r="Y358" s="311"/>
      <c r="Z358" s="311"/>
    </row>
    <row r="359" spans="1:26" ht="18.75">
      <c r="A359" s="311"/>
      <c r="B359" s="310"/>
      <c r="C359" s="310"/>
      <c r="D359" s="310"/>
      <c r="E359" s="310"/>
      <c r="F359" s="310"/>
      <c r="G359" s="310"/>
      <c r="H359" s="321"/>
      <c r="I359" s="321"/>
      <c r="J359" s="321"/>
      <c r="K359" s="321"/>
      <c r="L359" s="321"/>
      <c r="M359" s="321"/>
      <c r="N359" s="321"/>
      <c r="O359" s="321"/>
      <c r="P359" s="310"/>
      <c r="Q359" s="311"/>
      <c r="R359" s="311"/>
      <c r="S359" s="311"/>
      <c r="T359" s="311"/>
      <c r="U359" s="311"/>
      <c r="V359" s="311"/>
      <c r="W359" s="311"/>
      <c r="X359" s="311"/>
      <c r="Y359" s="311"/>
      <c r="Z359" s="311"/>
    </row>
    <row r="360" spans="1:26" ht="18.75">
      <c r="A360" s="311"/>
      <c r="B360" s="310"/>
      <c r="C360" s="310"/>
      <c r="D360" s="310"/>
      <c r="E360" s="310"/>
      <c r="F360" s="310"/>
      <c r="G360" s="310"/>
      <c r="H360" s="321"/>
      <c r="I360" s="321"/>
      <c r="J360" s="321"/>
      <c r="K360" s="321"/>
      <c r="L360" s="321"/>
      <c r="M360" s="321"/>
      <c r="N360" s="321"/>
      <c r="O360" s="321"/>
      <c r="P360" s="310"/>
      <c r="Q360" s="311"/>
      <c r="R360" s="311"/>
      <c r="S360" s="311"/>
      <c r="T360" s="311"/>
      <c r="U360" s="311"/>
      <c r="V360" s="311"/>
      <c r="W360" s="311"/>
      <c r="X360" s="311"/>
      <c r="Y360" s="311"/>
      <c r="Z360" s="311"/>
    </row>
    <row r="361" spans="1:26" ht="18.75">
      <c r="A361" s="311"/>
      <c r="B361" s="310"/>
      <c r="C361" s="310"/>
      <c r="D361" s="310"/>
      <c r="E361" s="310"/>
      <c r="F361" s="310"/>
      <c r="G361" s="310"/>
      <c r="H361" s="321"/>
      <c r="I361" s="321"/>
      <c r="J361" s="321"/>
      <c r="K361" s="321"/>
      <c r="L361" s="321"/>
      <c r="M361" s="321"/>
      <c r="N361" s="321"/>
      <c r="O361" s="321"/>
      <c r="P361" s="310"/>
      <c r="Q361" s="311"/>
      <c r="R361" s="311"/>
      <c r="S361" s="311"/>
      <c r="T361" s="311"/>
      <c r="U361" s="311"/>
      <c r="V361" s="311"/>
      <c r="W361" s="311"/>
      <c r="X361" s="311"/>
      <c r="Y361" s="311"/>
      <c r="Z361" s="311"/>
    </row>
    <row r="362" spans="1:26" ht="18.75">
      <c r="A362" s="311"/>
      <c r="B362" s="310"/>
      <c r="C362" s="310"/>
      <c r="D362" s="310"/>
      <c r="E362" s="310"/>
      <c r="F362" s="310"/>
      <c r="G362" s="310"/>
      <c r="H362" s="321"/>
      <c r="I362" s="321"/>
      <c r="J362" s="321"/>
      <c r="K362" s="321"/>
      <c r="L362" s="321"/>
      <c r="M362" s="321"/>
      <c r="N362" s="321"/>
      <c r="O362" s="321"/>
      <c r="P362" s="310"/>
      <c r="Q362" s="311"/>
      <c r="R362" s="311"/>
      <c r="S362" s="311"/>
      <c r="T362" s="311"/>
      <c r="U362" s="311"/>
      <c r="V362" s="311"/>
      <c r="W362" s="311"/>
      <c r="X362" s="311"/>
      <c r="Y362" s="311"/>
      <c r="Z362" s="311"/>
    </row>
    <row r="363" spans="1:26" ht="18.75">
      <c r="A363" s="311"/>
      <c r="B363" s="310"/>
      <c r="C363" s="310"/>
      <c r="D363" s="310"/>
      <c r="E363" s="310"/>
      <c r="F363" s="310"/>
      <c r="G363" s="310"/>
      <c r="H363" s="321"/>
      <c r="I363" s="321"/>
      <c r="J363" s="321"/>
      <c r="K363" s="321"/>
      <c r="L363" s="321"/>
      <c r="M363" s="321"/>
      <c r="N363" s="321"/>
      <c r="O363" s="321"/>
      <c r="P363" s="310"/>
      <c r="Q363" s="311"/>
      <c r="R363" s="311"/>
      <c r="S363" s="311"/>
      <c r="T363" s="311"/>
      <c r="U363" s="311"/>
      <c r="V363" s="311"/>
      <c r="W363" s="311"/>
      <c r="X363" s="311"/>
      <c r="Y363" s="311"/>
      <c r="Z363" s="311"/>
    </row>
    <row r="364" spans="1:26" ht="18.75">
      <c r="A364" s="311"/>
      <c r="B364" s="310"/>
      <c r="C364" s="310"/>
      <c r="D364" s="310"/>
      <c r="E364" s="310"/>
      <c r="F364" s="310"/>
      <c r="G364" s="310"/>
      <c r="H364" s="321"/>
      <c r="I364" s="321"/>
      <c r="J364" s="321"/>
      <c r="K364" s="321"/>
      <c r="L364" s="321"/>
      <c r="M364" s="321"/>
      <c r="N364" s="321"/>
      <c r="O364" s="321"/>
      <c r="P364" s="310"/>
      <c r="Q364" s="311"/>
      <c r="R364" s="311"/>
      <c r="S364" s="311"/>
      <c r="T364" s="311"/>
      <c r="U364" s="311"/>
      <c r="V364" s="311"/>
      <c r="W364" s="311"/>
      <c r="X364" s="311"/>
      <c r="Y364" s="311"/>
      <c r="Z364" s="311"/>
    </row>
    <row r="365" spans="1:26" ht="18.75">
      <c r="A365" s="311"/>
      <c r="B365" s="310"/>
      <c r="C365" s="310"/>
      <c r="D365" s="310"/>
      <c r="E365" s="310"/>
      <c r="F365" s="310"/>
      <c r="G365" s="310"/>
      <c r="H365" s="321"/>
      <c r="I365" s="321"/>
      <c r="J365" s="321"/>
      <c r="K365" s="321"/>
      <c r="L365" s="321"/>
      <c r="M365" s="321"/>
      <c r="N365" s="321"/>
      <c r="O365" s="321"/>
      <c r="P365" s="310"/>
      <c r="Q365" s="311"/>
      <c r="R365" s="311"/>
      <c r="S365" s="311"/>
      <c r="T365" s="311"/>
      <c r="U365" s="311"/>
      <c r="V365" s="311"/>
      <c r="W365" s="311"/>
      <c r="X365" s="311"/>
      <c r="Y365" s="311"/>
      <c r="Z365" s="311"/>
    </row>
    <row r="366" spans="1:26" ht="18.75">
      <c r="A366" s="311"/>
      <c r="B366" s="310"/>
      <c r="C366" s="310"/>
      <c r="D366" s="310"/>
      <c r="E366" s="310"/>
      <c r="F366" s="310"/>
      <c r="G366" s="310"/>
      <c r="H366" s="321"/>
      <c r="I366" s="321"/>
      <c r="J366" s="321"/>
      <c r="K366" s="321"/>
      <c r="L366" s="321"/>
      <c r="M366" s="321"/>
      <c r="N366" s="321"/>
      <c r="O366" s="321"/>
      <c r="P366" s="310"/>
      <c r="Q366" s="311"/>
      <c r="R366" s="311"/>
      <c r="S366" s="311"/>
      <c r="T366" s="311"/>
      <c r="U366" s="311"/>
      <c r="V366" s="311"/>
      <c r="W366" s="311"/>
      <c r="X366" s="311"/>
      <c r="Y366" s="311"/>
      <c r="Z366" s="311"/>
    </row>
    <row r="367" spans="1:26" ht="18.75">
      <c r="A367" s="311"/>
      <c r="B367" s="310"/>
      <c r="C367" s="310"/>
      <c r="D367" s="310"/>
      <c r="E367" s="310"/>
      <c r="F367" s="310"/>
      <c r="G367" s="310"/>
      <c r="H367" s="321"/>
      <c r="I367" s="321"/>
      <c r="J367" s="321"/>
      <c r="K367" s="321"/>
      <c r="L367" s="321"/>
      <c r="M367" s="321"/>
      <c r="N367" s="321"/>
      <c r="O367" s="321"/>
      <c r="P367" s="310"/>
      <c r="Q367" s="311"/>
      <c r="R367" s="311"/>
      <c r="S367" s="311"/>
      <c r="T367" s="311"/>
      <c r="U367" s="311"/>
      <c r="V367" s="311"/>
      <c r="W367" s="311"/>
      <c r="X367" s="311"/>
      <c r="Y367" s="311"/>
      <c r="Z367" s="311"/>
    </row>
    <row r="368" spans="1:26" ht="18.75">
      <c r="A368" s="311"/>
      <c r="B368" s="310"/>
      <c r="C368" s="310"/>
      <c r="D368" s="310"/>
      <c r="E368" s="310"/>
      <c r="F368" s="310"/>
      <c r="G368" s="310"/>
      <c r="H368" s="321"/>
      <c r="I368" s="321"/>
      <c r="J368" s="321"/>
      <c r="K368" s="321"/>
      <c r="L368" s="321"/>
      <c r="M368" s="321"/>
      <c r="N368" s="321"/>
      <c r="O368" s="321"/>
      <c r="P368" s="310"/>
      <c r="Q368" s="311"/>
      <c r="R368" s="311"/>
      <c r="S368" s="311"/>
      <c r="T368" s="311"/>
      <c r="U368" s="311"/>
      <c r="V368" s="311"/>
      <c r="W368" s="311"/>
      <c r="X368" s="311"/>
      <c r="Y368" s="311"/>
      <c r="Z368" s="311"/>
    </row>
    <row r="369" spans="1:26" ht="18.75">
      <c r="A369" s="311"/>
      <c r="B369" s="310"/>
      <c r="C369" s="310"/>
      <c r="D369" s="310"/>
      <c r="E369" s="310"/>
      <c r="F369" s="310"/>
      <c r="G369" s="310"/>
      <c r="H369" s="321"/>
      <c r="I369" s="321"/>
      <c r="J369" s="321"/>
      <c r="K369" s="321"/>
      <c r="L369" s="321"/>
      <c r="M369" s="321"/>
      <c r="N369" s="321"/>
      <c r="O369" s="321"/>
      <c r="P369" s="310"/>
      <c r="Q369" s="311"/>
      <c r="R369" s="311"/>
      <c r="S369" s="311"/>
      <c r="T369" s="311"/>
      <c r="U369" s="311"/>
      <c r="V369" s="311"/>
      <c r="W369" s="311"/>
      <c r="X369" s="311"/>
      <c r="Y369" s="311"/>
      <c r="Z369" s="311"/>
    </row>
    <row r="370" spans="1:26" ht="18.75">
      <c r="A370" s="311"/>
      <c r="B370" s="310"/>
      <c r="C370" s="310"/>
      <c r="D370" s="310"/>
      <c r="E370" s="310"/>
      <c r="F370" s="310"/>
      <c r="G370" s="310"/>
      <c r="H370" s="321"/>
      <c r="I370" s="321"/>
      <c r="J370" s="321"/>
      <c r="K370" s="321"/>
      <c r="L370" s="321"/>
      <c r="M370" s="321"/>
      <c r="N370" s="321"/>
      <c r="O370" s="321"/>
      <c r="P370" s="310"/>
      <c r="Q370" s="311"/>
      <c r="R370" s="311"/>
      <c r="S370" s="311"/>
      <c r="T370" s="311"/>
      <c r="U370" s="311"/>
      <c r="V370" s="311"/>
      <c r="W370" s="311"/>
      <c r="X370" s="311"/>
      <c r="Y370" s="311"/>
      <c r="Z370" s="311"/>
    </row>
    <row r="371" spans="1:26" ht="18.75">
      <c r="A371" s="311"/>
      <c r="B371" s="310"/>
      <c r="C371" s="310"/>
      <c r="D371" s="310"/>
      <c r="E371" s="310"/>
      <c r="F371" s="310"/>
      <c r="G371" s="310"/>
      <c r="H371" s="321"/>
      <c r="I371" s="321"/>
      <c r="J371" s="321"/>
      <c r="K371" s="321"/>
      <c r="L371" s="321"/>
      <c r="M371" s="321"/>
      <c r="N371" s="321"/>
      <c r="O371" s="321"/>
      <c r="P371" s="310"/>
      <c r="Q371" s="311"/>
      <c r="R371" s="311"/>
      <c r="S371" s="311"/>
      <c r="T371" s="311"/>
      <c r="U371" s="311"/>
      <c r="V371" s="311"/>
      <c r="W371" s="311"/>
      <c r="X371" s="311"/>
      <c r="Y371" s="311"/>
      <c r="Z371" s="311"/>
    </row>
    <row r="372" spans="1:26" ht="18.75">
      <c r="A372" s="311"/>
      <c r="B372" s="310"/>
      <c r="C372" s="310"/>
      <c r="D372" s="310"/>
      <c r="E372" s="310"/>
      <c r="F372" s="310"/>
      <c r="G372" s="310"/>
      <c r="H372" s="321"/>
      <c r="I372" s="321"/>
      <c r="J372" s="321"/>
      <c r="K372" s="321"/>
      <c r="L372" s="321"/>
      <c r="M372" s="321"/>
      <c r="N372" s="321"/>
      <c r="O372" s="321"/>
      <c r="P372" s="310"/>
      <c r="Q372" s="311"/>
      <c r="R372" s="311"/>
      <c r="S372" s="311"/>
      <c r="T372" s="311"/>
      <c r="U372" s="311"/>
      <c r="V372" s="311"/>
      <c r="W372" s="311"/>
      <c r="X372" s="311"/>
      <c r="Y372" s="311"/>
      <c r="Z372" s="311"/>
    </row>
    <row r="373" spans="1:26" ht="18.75">
      <c r="A373" s="311"/>
      <c r="B373" s="310"/>
      <c r="C373" s="310"/>
      <c r="D373" s="310"/>
      <c r="E373" s="310"/>
      <c r="F373" s="310"/>
      <c r="G373" s="310"/>
      <c r="H373" s="321"/>
      <c r="I373" s="321"/>
      <c r="J373" s="321"/>
      <c r="K373" s="321"/>
      <c r="L373" s="321"/>
      <c r="M373" s="321"/>
      <c r="N373" s="321"/>
      <c r="O373" s="321"/>
      <c r="P373" s="310"/>
      <c r="Q373" s="311"/>
      <c r="R373" s="311"/>
      <c r="S373" s="311"/>
      <c r="T373" s="311"/>
      <c r="U373" s="311"/>
      <c r="V373" s="311"/>
      <c r="W373" s="311"/>
      <c r="X373" s="311"/>
      <c r="Y373" s="311"/>
      <c r="Z373" s="311"/>
    </row>
    <row r="374" spans="1:26" ht="18.75">
      <c r="A374" s="311"/>
      <c r="B374" s="310"/>
      <c r="C374" s="310"/>
      <c r="D374" s="310"/>
      <c r="E374" s="310"/>
      <c r="F374" s="310"/>
      <c r="G374" s="310"/>
      <c r="H374" s="321"/>
      <c r="I374" s="321"/>
      <c r="J374" s="321"/>
      <c r="K374" s="321"/>
      <c r="L374" s="321"/>
      <c r="M374" s="321"/>
      <c r="N374" s="321"/>
      <c r="O374" s="321"/>
      <c r="P374" s="310"/>
      <c r="Q374" s="311"/>
      <c r="R374" s="311"/>
      <c r="S374" s="311"/>
      <c r="T374" s="311"/>
      <c r="U374" s="311"/>
      <c r="V374" s="311"/>
      <c r="W374" s="311"/>
      <c r="X374" s="311"/>
      <c r="Y374" s="311"/>
      <c r="Z374" s="311"/>
    </row>
    <row r="375" spans="1:26" ht="18.75">
      <c r="A375" s="311"/>
      <c r="B375" s="310"/>
      <c r="C375" s="310"/>
      <c r="D375" s="310"/>
      <c r="E375" s="310"/>
      <c r="F375" s="310"/>
      <c r="G375" s="310"/>
      <c r="H375" s="321"/>
      <c r="I375" s="321"/>
      <c r="J375" s="321"/>
      <c r="K375" s="321"/>
      <c r="L375" s="321"/>
      <c r="M375" s="321"/>
      <c r="N375" s="321"/>
      <c r="O375" s="321"/>
      <c r="P375" s="310"/>
      <c r="Q375" s="311"/>
      <c r="R375" s="311"/>
      <c r="S375" s="311"/>
      <c r="T375" s="311"/>
      <c r="U375" s="311"/>
      <c r="V375" s="311"/>
      <c r="W375" s="311"/>
      <c r="X375" s="311"/>
      <c r="Y375" s="311"/>
      <c r="Z375" s="311"/>
    </row>
    <row r="376" spans="1:26" ht="18.75">
      <c r="A376" s="311"/>
      <c r="B376" s="310"/>
      <c r="C376" s="310"/>
      <c r="D376" s="310"/>
      <c r="E376" s="310"/>
      <c r="F376" s="310"/>
      <c r="G376" s="310"/>
      <c r="H376" s="321"/>
      <c r="I376" s="321"/>
      <c r="J376" s="321"/>
      <c r="K376" s="321"/>
      <c r="L376" s="321"/>
      <c r="M376" s="321"/>
      <c r="N376" s="321"/>
      <c r="O376" s="321"/>
      <c r="P376" s="310"/>
      <c r="Q376" s="311"/>
      <c r="R376" s="311"/>
      <c r="S376" s="311"/>
      <c r="T376" s="311"/>
      <c r="U376" s="311"/>
      <c r="V376" s="311"/>
      <c r="W376" s="311"/>
      <c r="X376" s="311"/>
      <c r="Y376" s="311"/>
      <c r="Z376" s="311"/>
    </row>
    <row r="377" spans="1:26" ht="18.75">
      <c r="A377" s="311"/>
      <c r="B377" s="310"/>
      <c r="C377" s="310"/>
      <c r="D377" s="310"/>
      <c r="E377" s="310"/>
      <c r="F377" s="310"/>
      <c r="G377" s="310"/>
      <c r="H377" s="321"/>
      <c r="I377" s="321"/>
      <c r="J377" s="321"/>
      <c r="K377" s="321"/>
      <c r="L377" s="321"/>
      <c r="M377" s="321"/>
      <c r="N377" s="321"/>
      <c r="O377" s="321"/>
      <c r="P377" s="310"/>
      <c r="Q377" s="311"/>
      <c r="R377" s="311"/>
      <c r="S377" s="311"/>
      <c r="T377" s="311"/>
      <c r="U377" s="311"/>
      <c r="V377" s="311"/>
      <c r="W377" s="311"/>
      <c r="X377" s="311"/>
      <c r="Y377" s="311"/>
      <c r="Z377" s="311"/>
    </row>
    <row r="378" spans="1:26" ht="18.75">
      <c r="A378" s="311"/>
      <c r="B378" s="310"/>
      <c r="C378" s="310"/>
      <c r="D378" s="310"/>
      <c r="E378" s="310"/>
      <c r="F378" s="310"/>
      <c r="G378" s="310"/>
      <c r="H378" s="321"/>
      <c r="I378" s="321"/>
      <c r="J378" s="321"/>
      <c r="K378" s="321"/>
      <c r="L378" s="321"/>
      <c r="M378" s="321"/>
      <c r="N378" s="321"/>
      <c r="O378" s="321"/>
      <c r="P378" s="310"/>
      <c r="Q378" s="311"/>
      <c r="R378" s="311"/>
      <c r="S378" s="311"/>
      <c r="T378" s="311"/>
      <c r="U378" s="311"/>
      <c r="V378" s="311"/>
      <c r="W378" s="311"/>
      <c r="X378" s="311"/>
      <c r="Y378" s="311"/>
      <c r="Z378" s="311"/>
    </row>
    <row r="379" spans="1:26" ht="18.75">
      <c r="A379" s="311"/>
      <c r="B379" s="310"/>
      <c r="C379" s="310"/>
      <c r="D379" s="310"/>
      <c r="E379" s="310"/>
      <c r="F379" s="310"/>
      <c r="G379" s="310"/>
      <c r="H379" s="321"/>
      <c r="I379" s="321"/>
      <c r="J379" s="321"/>
      <c r="K379" s="321"/>
      <c r="L379" s="321"/>
      <c r="M379" s="321"/>
      <c r="N379" s="321"/>
      <c r="O379" s="321"/>
      <c r="P379" s="310"/>
      <c r="Q379" s="311"/>
      <c r="R379" s="311"/>
      <c r="S379" s="311"/>
      <c r="T379" s="311"/>
      <c r="U379" s="311"/>
      <c r="V379" s="311"/>
      <c r="W379" s="311"/>
      <c r="X379" s="311"/>
      <c r="Y379" s="311"/>
      <c r="Z379" s="311"/>
    </row>
    <row r="380" spans="1:26" ht="18.75">
      <c r="A380" s="311"/>
      <c r="B380" s="310"/>
      <c r="C380" s="310"/>
      <c r="D380" s="310"/>
      <c r="E380" s="310"/>
      <c r="F380" s="310"/>
      <c r="G380" s="310"/>
      <c r="H380" s="321"/>
      <c r="I380" s="321"/>
      <c r="J380" s="321"/>
      <c r="K380" s="321"/>
      <c r="L380" s="321"/>
      <c r="M380" s="321"/>
      <c r="N380" s="321"/>
      <c r="O380" s="321"/>
      <c r="P380" s="310"/>
      <c r="Q380" s="311"/>
      <c r="R380" s="311"/>
      <c r="S380" s="311"/>
      <c r="T380" s="311"/>
      <c r="U380" s="311"/>
      <c r="V380" s="311"/>
      <c r="W380" s="311"/>
      <c r="X380" s="311"/>
      <c r="Y380" s="311"/>
      <c r="Z380" s="311"/>
    </row>
    <row r="381" spans="1:26" ht="18.75">
      <c r="A381" s="311"/>
      <c r="B381" s="310"/>
      <c r="C381" s="310"/>
      <c r="D381" s="310"/>
      <c r="E381" s="310"/>
      <c r="F381" s="310"/>
      <c r="G381" s="310"/>
      <c r="H381" s="321"/>
      <c r="I381" s="321"/>
      <c r="J381" s="321"/>
      <c r="K381" s="321"/>
      <c r="L381" s="321"/>
      <c r="M381" s="321"/>
      <c r="N381" s="321"/>
      <c r="O381" s="321"/>
      <c r="P381" s="310"/>
      <c r="Q381" s="311"/>
      <c r="R381" s="311"/>
      <c r="S381" s="311"/>
      <c r="T381" s="311"/>
      <c r="U381" s="311"/>
      <c r="V381" s="311"/>
      <c r="W381" s="311"/>
      <c r="X381" s="311"/>
      <c r="Y381" s="311"/>
      <c r="Z381" s="311"/>
    </row>
    <row r="382" spans="1:26" ht="18.75">
      <c r="A382" s="311"/>
      <c r="B382" s="310"/>
      <c r="C382" s="310"/>
      <c r="D382" s="310"/>
      <c r="E382" s="310"/>
      <c r="F382" s="310"/>
      <c r="G382" s="310"/>
      <c r="H382" s="321"/>
      <c r="I382" s="321"/>
      <c r="J382" s="321"/>
      <c r="K382" s="321"/>
      <c r="L382" s="321"/>
      <c r="M382" s="321"/>
      <c r="N382" s="321"/>
      <c r="O382" s="321"/>
      <c r="P382" s="310"/>
      <c r="Q382" s="311"/>
      <c r="R382" s="311"/>
      <c r="S382" s="311"/>
      <c r="T382" s="311"/>
      <c r="U382" s="311"/>
      <c r="V382" s="311"/>
      <c r="W382" s="311"/>
      <c r="X382" s="311"/>
      <c r="Y382" s="311"/>
      <c r="Z382" s="311"/>
    </row>
    <row r="383" spans="1:26" ht="18.75">
      <c r="A383" s="311"/>
      <c r="B383" s="310"/>
      <c r="C383" s="310"/>
      <c r="D383" s="310"/>
      <c r="E383" s="310"/>
      <c r="F383" s="310"/>
      <c r="G383" s="310"/>
      <c r="H383" s="321"/>
      <c r="I383" s="321"/>
      <c r="J383" s="321"/>
      <c r="K383" s="321"/>
      <c r="L383" s="321"/>
      <c r="M383" s="321"/>
      <c r="N383" s="321"/>
      <c r="O383" s="321"/>
      <c r="P383" s="310"/>
      <c r="Q383" s="311"/>
      <c r="R383" s="311"/>
      <c r="S383" s="311"/>
      <c r="T383" s="311"/>
      <c r="U383" s="311"/>
      <c r="V383" s="311"/>
      <c r="W383" s="311"/>
      <c r="X383" s="311"/>
      <c r="Y383" s="311"/>
      <c r="Z383" s="311"/>
    </row>
    <row r="384" spans="1:26" ht="18.75">
      <c r="A384" s="311"/>
      <c r="B384" s="310"/>
      <c r="C384" s="310"/>
      <c r="D384" s="310"/>
      <c r="E384" s="310"/>
      <c r="F384" s="310"/>
      <c r="G384" s="310"/>
      <c r="H384" s="321"/>
      <c r="I384" s="321"/>
      <c r="J384" s="321"/>
      <c r="K384" s="321"/>
      <c r="L384" s="321"/>
      <c r="M384" s="321"/>
      <c r="N384" s="321"/>
      <c r="O384" s="321"/>
      <c r="P384" s="310"/>
      <c r="Q384" s="311"/>
      <c r="R384" s="311"/>
      <c r="S384" s="311"/>
      <c r="T384" s="311"/>
      <c r="U384" s="311"/>
      <c r="V384" s="311"/>
      <c r="W384" s="311"/>
      <c r="X384" s="311"/>
      <c r="Y384" s="311"/>
      <c r="Z384" s="311"/>
    </row>
    <row r="385" spans="1:26" ht="18.75">
      <c r="A385" s="311"/>
      <c r="B385" s="310"/>
      <c r="C385" s="310"/>
      <c r="D385" s="310"/>
      <c r="E385" s="310"/>
      <c r="F385" s="310"/>
      <c r="G385" s="310"/>
      <c r="H385" s="321"/>
      <c r="I385" s="321"/>
      <c r="J385" s="321"/>
      <c r="K385" s="321"/>
      <c r="L385" s="321"/>
      <c r="M385" s="321"/>
      <c r="N385" s="321"/>
      <c r="O385" s="321"/>
      <c r="P385" s="310"/>
      <c r="Q385" s="311"/>
      <c r="R385" s="311"/>
      <c r="S385" s="311"/>
      <c r="T385" s="311"/>
      <c r="U385" s="311"/>
      <c r="V385" s="311"/>
      <c r="W385" s="311"/>
      <c r="X385" s="311"/>
      <c r="Y385" s="311"/>
      <c r="Z385" s="311"/>
    </row>
    <row r="386" spans="1:26" ht="18.75">
      <c r="A386" s="311"/>
      <c r="B386" s="310"/>
      <c r="C386" s="310"/>
      <c r="D386" s="310"/>
      <c r="E386" s="310"/>
      <c r="F386" s="310"/>
      <c r="G386" s="310"/>
      <c r="H386" s="321"/>
      <c r="I386" s="321"/>
      <c r="J386" s="321"/>
      <c r="K386" s="321"/>
      <c r="L386" s="321"/>
      <c r="M386" s="321"/>
      <c r="N386" s="321"/>
      <c r="O386" s="321"/>
      <c r="P386" s="310"/>
      <c r="Q386" s="311"/>
      <c r="R386" s="311"/>
      <c r="S386" s="311"/>
      <c r="T386" s="311"/>
      <c r="U386" s="311"/>
      <c r="V386" s="311"/>
      <c r="W386" s="311"/>
      <c r="X386" s="311"/>
      <c r="Y386" s="311"/>
      <c r="Z386" s="311"/>
    </row>
    <row r="387" spans="1:26" ht="18.75">
      <c r="A387" s="311"/>
      <c r="B387" s="310"/>
      <c r="C387" s="310"/>
      <c r="D387" s="310"/>
      <c r="E387" s="310"/>
      <c r="F387" s="310"/>
      <c r="G387" s="310"/>
      <c r="H387" s="321"/>
      <c r="I387" s="321"/>
      <c r="J387" s="321"/>
      <c r="K387" s="321"/>
      <c r="L387" s="321"/>
      <c r="M387" s="321"/>
      <c r="N387" s="321"/>
      <c r="O387" s="321"/>
      <c r="P387" s="310"/>
      <c r="Q387" s="311"/>
      <c r="R387" s="311"/>
      <c r="S387" s="311"/>
      <c r="T387" s="311"/>
      <c r="U387" s="311"/>
      <c r="V387" s="311"/>
      <c r="W387" s="311"/>
      <c r="X387" s="311"/>
      <c r="Y387" s="311"/>
      <c r="Z387" s="311"/>
    </row>
    <row r="388" spans="1:26" ht="18.75">
      <c r="A388" s="311"/>
      <c r="B388" s="310"/>
      <c r="C388" s="310"/>
      <c r="D388" s="310"/>
      <c r="E388" s="310"/>
      <c r="F388" s="310"/>
      <c r="G388" s="310"/>
      <c r="H388" s="321"/>
      <c r="I388" s="321"/>
      <c r="J388" s="321"/>
      <c r="K388" s="321"/>
      <c r="L388" s="321"/>
      <c r="M388" s="321"/>
      <c r="N388" s="321"/>
      <c r="O388" s="321"/>
      <c r="P388" s="310"/>
      <c r="Q388" s="311"/>
      <c r="R388" s="311"/>
      <c r="S388" s="311"/>
      <c r="T388" s="311"/>
      <c r="U388" s="311"/>
      <c r="V388" s="311"/>
      <c r="W388" s="311"/>
      <c r="X388" s="311"/>
      <c r="Y388" s="311"/>
      <c r="Z388" s="311"/>
    </row>
    <row r="389" spans="1:26" ht="18.75">
      <c r="A389" s="311"/>
      <c r="B389" s="310"/>
      <c r="C389" s="310"/>
      <c r="D389" s="310"/>
      <c r="E389" s="310"/>
      <c r="F389" s="310"/>
      <c r="G389" s="310"/>
      <c r="H389" s="321"/>
      <c r="I389" s="321"/>
      <c r="J389" s="321"/>
      <c r="K389" s="321"/>
      <c r="L389" s="321"/>
      <c r="M389" s="321"/>
      <c r="N389" s="321"/>
      <c r="O389" s="321"/>
      <c r="P389" s="310"/>
      <c r="Q389" s="311"/>
      <c r="R389" s="311"/>
      <c r="S389" s="311"/>
      <c r="T389" s="311"/>
      <c r="U389" s="311"/>
      <c r="V389" s="311"/>
      <c r="W389" s="311"/>
      <c r="X389" s="311"/>
      <c r="Y389" s="311"/>
      <c r="Z389" s="311"/>
    </row>
    <row r="390" spans="1:26" ht="18.75">
      <c r="A390" s="311"/>
      <c r="B390" s="310"/>
      <c r="C390" s="310"/>
      <c r="D390" s="310"/>
      <c r="E390" s="310"/>
      <c r="F390" s="310"/>
      <c r="G390" s="310"/>
      <c r="H390" s="321"/>
      <c r="I390" s="321"/>
      <c r="J390" s="321"/>
      <c r="K390" s="321"/>
      <c r="L390" s="321"/>
      <c r="M390" s="321"/>
      <c r="N390" s="321"/>
      <c r="O390" s="321"/>
      <c r="P390" s="310"/>
      <c r="Q390" s="311"/>
      <c r="R390" s="311"/>
      <c r="S390" s="311"/>
      <c r="T390" s="311"/>
      <c r="U390" s="311"/>
      <c r="V390" s="311"/>
      <c r="W390" s="311"/>
      <c r="X390" s="311"/>
      <c r="Y390" s="311"/>
      <c r="Z390" s="311"/>
    </row>
    <row r="391" spans="1:26" ht="18.75">
      <c r="A391" s="311"/>
      <c r="B391" s="310"/>
      <c r="C391" s="310"/>
      <c r="D391" s="310"/>
      <c r="E391" s="310"/>
      <c r="F391" s="310"/>
      <c r="G391" s="310"/>
      <c r="H391" s="321"/>
      <c r="I391" s="321"/>
      <c r="J391" s="321"/>
      <c r="K391" s="321"/>
      <c r="L391" s="321"/>
      <c r="M391" s="321"/>
      <c r="N391" s="321"/>
      <c r="O391" s="321"/>
      <c r="P391" s="310"/>
      <c r="Q391" s="311"/>
      <c r="R391" s="311"/>
      <c r="S391" s="311"/>
      <c r="T391" s="311"/>
      <c r="U391" s="311"/>
      <c r="V391" s="311"/>
      <c r="W391" s="311"/>
      <c r="X391" s="311"/>
      <c r="Y391" s="311"/>
      <c r="Z391" s="311"/>
    </row>
    <row r="392" spans="1:26" ht="18.75">
      <c r="A392" s="311"/>
      <c r="B392" s="310"/>
      <c r="C392" s="310"/>
      <c r="D392" s="310"/>
      <c r="E392" s="310"/>
      <c r="F392" s="310"/>
      <c r="G392" s="310"/>
      <c r="H392" s="321"/>
      <c r="I392" s="321"/>
      <c r="J392" s="321"/>
      <c r="K392" s="321"/>
      <c r="L392" s="321"/>
      <c r="M392" s="321"/>
      <c r="N392" s="321"/>
      <c r="O392" s="321"/>
      <c r="P392" s="310"/>
      <c r="Q392" s="311"/>
      <c r="R392" s="311"/>
      <c r="S392" s="311"/>
      <c r="T392" s="311"/>
      <c r="U392" s="311"/>
      <c r="V392" s="311"/>
      <c r="W392" s="311"/>
      <c r="X392" s="311"/>
      <c r="Y392" s="311"/>
      <c r="Z392" s="311"/>
    </row>
    <row r="393" spans="1:26" ht="18.75">
      <c r="A393" s="311"/>
      <c r="B393" s="310"/>
      <c r="C393" s="310"/>
      <c r="D393" s="310"/>
      <c r="E393" s="310"/>
      <c r="F393" s="310"/>
      <c r="G393" s="310"/>
      <c r="H393" s="321"/>
      <c r="I393" s="321"/>
      <c r="J393" s="321"/>
      <c r="K393" s="321"/>
      <c r="L393" s="321"/>
      <c r="M393" s="321"/>
      <c r="N393" s="321"/>
      <c r="O393" s="321"/>
      <c r="P393" s="310"/>
      <c r="Q393" s="311"/>
      <c r="R393" s="311"/>
      <c r="S393" s="311"/>
      <c r="T393" s="311"/>
      <c r="U393" s="311"/>
      <c r="V393" s="311"/>
      <c r="W393" s="311"/>
      <c r="X393" s="311"/>
      <c r="Y393" s="311"/>
      <c r="Z393" s="311"/>
    </row>
    <row r="394" spans="1:26" ht="18.75">
      <c r="A394" s="311"/>
      <c r="B394" s="310"/>
      <c r="C394" s="310"/>
      <c r="D394" s="310"/>
      <c r="E394" s="310"/>
      <c r="F394" s="310"/>
      <c r="G394" s="310"/>
      <c r="H394" s="321"/>
      <c r="I394" s="321"/>
      <c r="J394" s="321"/>
      <c r="K394" s="321"/>
      <c r="L394" s="321"/>
      <c r="M394" s="321"/>
      <c r="N394" s="321"/>
      <c r="O394" s="321"/>
      <c r="P394" s="310"/>
      <c r="Q394" s="311"/>
      <c r="R394" s="311"/>
      <c r="S394" s="311"/>
      <c r="T394" s="311"/>
      <c r="U394" s="311"/>
      <c r="V394" s="311"/>
      <c r="W394" s="311"/>
      <c r="X394" s="311"/>
      <c r="Y394" s="311"/>
      <c r="Z394" s="311"/>
    </row>
    <row r="395" spans="1:26" ht="18.75">
      <c r="A395" s="311"/>
      <c r="B395" s="310"/>
      <c r="C395" s="310"/>
      <c r="D395" s="310"/>
      <c r="E395" s="310"/>
      <c r="F395" s="310"/>
      <c r="G395" s="310"/>
      <c r="H395" s="321"/>
      <c r="I395" s="321"/>
      <c r="J395" s="321"/>
      <c r="K395" s="321"/>
      <c r="L395" s="321"/>
      <c r="M395" s="321"/>
      <c r="N395" s="321"/>
      <c r="O395" s="321"/>
      <c r="P395" s="310"/>
      <c r="Q395" s="311"/>
      <c r="R395" s="311"/>
      <c r="S395" s="311"/>
      <c r="T395" s="311"/>
      <c r="U395" s="311"/>
      <c r="V395" s="311"/>
      <c r="W395" s="311"/>
      <c r="X395" s="311"/>
      <c r="Y395" s="311"/>
      <c r="Z395" s="311"/>
    </row>
    <row r="396" spans="1:26" ht="18.75">
      <c r="A396" s="311"/>
      <c r="B396" s="310"/>
      <c r="C396" s="310"/>
      <c r="D396" s="310"/>
      <c r="E396" s="310"/>
      <c r="F396" s="310"/>
      <c r="G396" s="310"/>
      <c r="H396" s="321"/>
      <c r="I396" s="321"/>
      <c r="J396" s="321"/>
      <c r="K396" s="321"/>
      <c r="L396" s="321"/>
      <c r="M396" s="321"/>
      <c r="N396" s="321"/>
      <c r="O396" s="321"/>
      <c r="P396" s="310"/>
      <c r="Q396" s="311"/>
      <c r="R396" s="311"/>
      <c r="S396" s="311"/>
      <c r="T396" s="311"/>
      <c r="U396" s="311"/>
      <c r="V396" s="311"/>
      <c r="W396" s="311"/>
      <c r="X396" s="311"/>
      <c r="Y396" s="311"/>
      <c r="Z396" s="311"/>
    </row>
    <row r="397" spans="1:26" ht="18.75">
      <c r="A397" s="311"/>
      <c r="B397" s="310"/>
      <c r="C397" s="310"/>
      <c r="D397" s="310"/>
      <c r="E397" s="310"/>
      <c r="F397" s="310"/>
      <c r="G397" s="310"/>
      <c r="H397" s="321"/>
      <c r="I397" s="321"/>
      <c r="J397" s="321"/>
      <c r="K397" s="321"/>
      <c r="L397" s="321"/>
      <c r="M397" s="321"/>
      <c r="N397" s="321"/>
      <c r="O397" s="321"/>
      <c r="P397" s="310"/>
      <c r="Q397" s="311"/>
      <c r="R397" s="311"/>
      <c r="S397" s="311"/>
      <c r="T397" s="311"/>
      <c r="U397" s="311"/>
      <c r="V397" s="311"/>
      <c r="W397" s="311"/>
      <c r="X397" s="311"/>
      <c r="Y397" s="311"/>
      <c r="Z397" s="311"/>
    </row>
    <row r="398" spans="1:26" ht="18.75">
      <c r="A398" s="311"/>
      <c r="B398" s="310"/>
      <c r="C398" s="310"/>
      <c r="D398" s="310"/>
      <c r="E398" s="310"/>
      <c r="F398" s="310"/>
      <c r="G398" s="310"/>
      <c r="H398" s="321"/>
      <c r="I398" s="321"/>
      <c r="J398" s="321"/>
      <c r="K398" s="321"/>
      <c r="L398" s="321"/>
      <c r="M398" s="321"/>
      <c r="N398" s="321"/>
      <c r="O398" s="321"/>
      <c r="P398" s="310"/>
      <c r="Q398" s="311"/>
      <c r="R398" s="311"/>
      <c r="S398" s="311"/>
      <c r="T398" s="311"/>
      <c r="U398" s="311"/>
      <c r="V398" s="311"/>
      <c r="W398" s="311"/>
      <c r="X398" s="311"/>
      <c r="Y398" s="311"/>
      <c r="Z398" s="311"/>
    </row>
    <row r="399" spans="1:26" ht="18.75">
      <c r="A399" s="311"/>
      <c r="B399" s="310"/>
      <c r="C399" s="310"/>
      <c r="D399" s="310"/>
      <c r="E399" s="310"/>
      <c r="F399" s="310"/>
      <c r="G399" s="310"/>
      <c r="H399" s="321"/>
      <c r="I399" s="321"/>
      <c r="J399" s="321"/>
      <c r="K399" s="321"/>
      <c r="L399" s="321"/>
      <c r="M399" s="321"/>
      <c r="N399" s="321"/>
      <c r="O399" s="321"/>
      <c r="P399" s="310"/>
      <c r="Q399" s="311"/>
      <c r="R399" s="311"/>
      <c r="S399" s="311"/>
      <c r="T399" s="311"/>
      <c r="U399" s="311"/>
      <c r="V399" s="311"/>
      <c r="W399" s="311"/>
      <c r="X399" s="311"/>
      <c r="Y399" s="311"/>
      <c r="Z399" s="311"/>
    </row>
    <row r="400" spans="1:26" ht="18.75">
      <c r="A400" s="311"/>
      <c r="B400" s="310"/>
      <c r="C400" s="310"/>
      <c r="D400" s="310"/>
      <c r="E400" s="310"/>
      <c r="F400" s="310"/>
      <c r="G400" s="310"/>
      <c r="H400" s="321"/>
      <c r="I400" s="321"/>
      <c r="J400" s="321"/>
      <c r="K400" s="321"/>
      <c r="L400" s="321"/>
      <c r="M400" s="321"/>
      <c r="N400" s="321"/>
      <c r="O400" s="321"/>
      <c r="P400" s="310"/>
      <c r="Q400" s="311"/>
      <c r="R400" s="311"/>
      <c r="S400" s="311"/>
      <c r="T400" s="311"/>
      <c r="U400" s="311"/>
      <c r="V400" s="311"/>
      <c r="W400" s="311"/>
      <c r="X400" s="311"/>
      <c r="Y400" s="311"/>
      <c r="Z400" s="311"/>
    </row>
    <row r="401" spans="1:26" ht="18.75">
      <c r="A401" s="311"/>
      <c r="B401" s="310"/>
      <c r="C401" s="310"/>
      <c r="D401" s="310"/>
      <c r="E401" s="310"/>
      <c r="F401" s="310"/>
      <c r="G401" s="310"/>
      <c r="H401" s="321"/>
      <c r="I401" s="321"/>
      <c r="J401" s="321"/>
      <c r="K401" s="321"/>
      <c r="L401" s="321"/>
      <c r="M401" s="321"/>
      <c r="N401" s="321"/>
      <c r="O401" s="321"/>
      <c r="P401" s="310"/>
      <c r="Q401" s="311"/>
      <c r="R401" s="311"/>
      <c r="S401" s="311"/>
      <c r="T401" s="311"/>
      <c r="U401" s="311"/>
      <c r="V401" s="311"/>
      <c r="W401" s="311"/>
      <c r="X401" s="311"/>
      <c r="Y401" s="311"/>
      <c r="Z401" s="311"/>
    </row>
    <row r="402" spans="1:26" ht="18.75">
      <c r="A402" s="311"/>
      <c r="B402" s="310"/>
      <c r="C402" s="310"/>
      <c r="D402" s="310"/>
      <c r="E402" s="310"/>
      <c r="F402" s="310"/>
      <c r="G402" s="310"/>
      <c r="H402" s="321"/>
      <c r="I402" s="321"/>
      <c r="J402" s="321"/>
      <c r="K402" s="321"/>
      <c r="L402" s="321"/>
      <c r="M402" s="321"/>
      <c r="N402" s="321"/>
      <c r="O402" s="321"/>
      <c r="P402" s="310"/>
      <c r="Q402" s="311"/>
      <c r="R402" s="311"/>
      <c r="S402" s="311"/>
      <c r="T402" s="311"/>
      <c r="U402" s="311"/>
      <c r="V402" s="311"/>
      <c r="W402" s="311"/>
      <c r="X402" s="311"/>
      <c r="Y402" s="311"/>
      <c r="Z402" s="311"/>
    </row>
    <row r="403" spans="1:26" ht="18.75">
      <c r="A403" s="311"/>
      <c r="B403" s="310"/>
      <c r="C403" s="310"/>
      <c r="D403" s="310"/>
      <c r="E403" s="310"/>
      <c r="F403" s="310"/>
      <c r="G403" s="310"/>
      <c r="H403" s="321"/>
      <c r="I403" s="321"/>
      <c r="J403" s="321"/>
      <c r="K403" s="321"/>
      <c r="L403" s="321"/>
      <c r="M403" s="321"/>
      <c r="N403" s="321"/>
      <c r="O403" s="321"/>
      <c r="P403" s="310"/>
      <c r="Q403" s="311"/>
      <c r="R403" s="311"/>
      <c r="S403" s="311"/>
      <c r="T403" s="311"/>
      <c r="U403" s="311"/>
      <c r="V403" s="311"/>
      <c r="W403" s="311"/>
      <c r="X403" s="311"/>
      <c r="Y403" s="311"/>
      <c r="Z403" s="311"/>
    </row>
    <row r="404" spans="1:26" ht="18.75">
      <c r="A404" s="311"/>
      <c r="B404" s="310"/>
      <c r="C404" s="310"/>
      <c r="D404" s="310"/>
      <c r="E404" s="310"/>
      <c r="F404" s="310"/>
      <c r="G404" s="310"/>
      <c r="H404" s="321"/>
      <c r="I404" s="321"/>
      <c r="J404" s="321"/>
      <c r="K404" s="321"/>
      <c r="L404" s="321"/>
      <c r="M404" s="321"/>
      <c r="N404" s="321"/>
      <c r="O404" s="321"/>
      <c r="P404" s="310"/>
      <c r="Q404" s="311"/>
      <c r="R404" s="311"/>
      <c r="S404" s="311"/>
      <c r="T404" s="311"/>
      <c r="U404" s="311"/>
      <c r="V404" s="311"/>
      <c r="W404" s="311"/>
      <c r="X404" s="311"/>
      <c r="Y404" s="311"/>
      <c r="Z404" s="311"/>
    </row>
    <row r="405" spans="1:26" ht="18.75">
      <c r="A405" s="311"/>
      <c r="B405" s="310"/>
      <c r="C405" s="310"/>
      <c r="D405" s="310"/>
      <c r="E405" s="310"/>
      <c r="F405" s="310"/>
      <c r="G405" s="310"/>
      <c r="H405" s="321"/>
      <c r="I405" s="321"/>
      <c r="J405" s="321"/>
      <c r="K405" s="321"/>
      <c r="L405" s="321"/>
      <c r="M405" s="321"/>
      <c r="N405" s="321"/>
      <c r="O405" s="321"/>
      <c r="P405" s="310"/>
      <c r="Q405" s="311"/>
      <c r="R405" s="311"/>
      <c r="S405" s="311"/>
      <c r="T405" s="311"/>
      <c r="U405" s="311"/>
      <c r="V405" s="311"/>
      <c r="W405" s="311"/>
      <c r="X405" s="311"/>
      <c r="Y405" s="311"/>
      <c r="Z405" s="311"/>
    </row>
    <row r="406" spans="1:26" ht="18.75">
      <c r="A406" s="311"/>
      <c r="B406" s="310"/>
      <c r="C406" s="310"/>
      <c r="D406" s="310"/>
      <c r="E406" s="310"/>
      <c r="F406" s="310"/>
      <c r="G406" s="310"/>
      <c r="H406" s="321"/>
      <c r="I406" s="321"/>
      <c r="J406" s="321"/>
      <c r="K406" s="321"/>
      <c r="L406" s="321"/>
      <c r="M406" s="321"/>
      <c r="N406" s="321"/>
      <c r="O406" s="321"/>
      <c r="P406" s="310"/>
      <c r="Q406" s="311"/>
      <c r="R406" s="311"/>
      <c r="S406" s="311"/>
      <c r="T406" s="311"/>
      <c r="U406" s="311"/>
      <c r="V406" s="311"/>
      <c r="W406" s="311"/>
      <c r="X406" s="311"/>
      <c r="Y406" s="311"/>
      <c r="Z406" s="311"/>
    </row>
    <row r="407" spans="1:26" ht="18.75">
      <c r="A407" s="311"/>
      <c r="B407" s="310"/>
      <c r="C407" s="310"/>
      <c r="D407" s="310"/>
      <c r="E407" s="310"/>
      <c r="F407" s="310"/>
      <c r="G407" s="310"/>
      <c r="H407" s="321"/>
      <c r="I407" s="321"/>
      <c r="J407" s="321"/>
      <c r="K407" s="321"/>
      <c r="L407" s="321"/>
      <c r="M407" s="321"/>
      <c r="N407" s="321"/>
      <c r="O407" s="321"/>
      <c r="P407" s="310"/>
      <c r="Q407" s="311"/>
      <c r="R407" s="311"/>
      <c r="S407" s="311"/>
      <c r="T407" s="311"/>
      <c r="U407" s="311"/>
      <c r="V407" s="311"/>
      <c r="W407" s="311"/>
      <c r="X407" s="311"/>
      <c r="Y407" s="311"/>
      <c r="Z407" s="311"/>
    </row>
    <row r="408" spans="1:26" ht="18.75">
      <c r="A408" s="311"/>
      <c r="B408" s="310"/>
      <c r="C408" s="310"/>
      <c r="D408" s="310"/>
      <c r="E408" s="310"/>
      <c r="F408" s="310"/>
      <c r="G408" s="310"/>
      <c r="H408" s="321"/>
      <c r="I408" s="321"/>
      <c r="J408" s="321"/>
      <c r="K408" s="321"/>
      <c r="L408" s="321"/>
      <c r="M408" s="321"/>
      <c r="N408" s="321"/>
      <c r="O408" s="321"/>
      <c r="P408" s="310"/>
      <c r="Q408" s="311"/>
      <c r="R408" s="311"/>
      <c r="S408" s="311"/>
      <c r="T408" s="311"/>
      <c r="U408" s="311"/>
      <c r="V408" s="311"/>
      <c r="W408" s="311"/>
      <c r="X408" s="311"/>
      <c r="Y408" s="311"/>
      <c r="Z408" s="311"/>
    </row>
    <row r="409" spans="1:26" ht="18.75">
      <c r="A409" s="311"/>
      <c r="B409" s="310"/>
      <c r="C409" s="310"/>
      <c r="D409" s="310"/>
      <c r="E409" s="310"/>
      <c r="F409" s="310"/>
      <c r="G409" s="310"/>
      <c r="H409" s="321"/>
      <c r="I409" s="321"/>
      <c r="J409" s="321"/>
      <c r="K409" s="321"/>
      <c r="L409" s="321"/>
      <c r="M409" s="321"/>
      <c r="N409" s="321"/>
      <c r="O409" s="321"/>
      <c r="P409" s="310"/>
      <c r="Q409" s="311"/>
      <c r="R409" s="311"/>
      <c r="S409" s="311"/>
      <c r="T409" s="311"/>
      <c r="U409" s="311"/>
      <c r="V409" s="311"/>
      <c r="W409" s="311"/>
      <c r="X409" s="311"/>
      <c r="Y409" s="311"/>
      <c r="Z409" s="311"/>
    </row>
    <row r="410" spans="1:26" ht="18.75">
      <c r="A410" s="311"/>
      <c r="B410" s="310"/>
      <c r="C410" s="310"/>
      <c r="D410" s="310"/>
      <c r="E410" s="310"/>
      <c r="F410" s="310"/>
      <c r="G410" s="310"/>
      <c r="H410" s="321"/>
      <c r="I410" s="321"/>
      <c r="J410" s="321"/>
      <c r="K410" s="321"/>
      <c r="L410" s="321"/>
      <c r="M410" s="321"/>
      <c r="N410" s="321"/>
      <c r="O410" s="321"/>
      <c r="P410" s="310"/>
      <c r="Q410" s="311"/>
      <c r="R410" s="311"/>
      <c r="S410" s="311"/>
      <c r="T410" s="311"/>
      <c r="U410" s="311"/>
      <c r="V410" s="311"/>
      <c r="W410" s="311"/>
      <c r="X410" s="311"/>
      <c r="Y410" s="311"/>
      <c r="Z410" s="311"/>
    </row>
    <row r="411" spans="1:26" ht="18.75">
      <c r="A411" s="311"/>
      <c r="B411" s="310"/>
      <c r="C411" s="310"/>
      <c r="D411" s="310"/>
      <c r="E411" s="310"/>
      <c r="F411" s="310"/>
      <c r="G411" s="310"/>
      <c r="H411" s="321"/>
      <c r="I411" s="321"/>
      <c r="J411" s="321"/>
      <c r="K411" s="321"/>
      <c r="L411" s="321"/>
      <c r="M411" s="321"/>
      <c r="N411" s="321"/>
      <c r="O411" s="321"/>
      <c r="P411" s="310"/>
      <c r="Q411" s="311"/>
      <c r="R411" s="311"/>
      <c r="S411" s="311"/>
      <c r="T411" s="311"/>
      <c r="U411" s="311"/>
      <c r="V411" s="311"/>
      <c r="W411" s="311"/>
      <c r="X411" s="311"/>
      <c r="Y411" s="311"/>
      <c r="Z411" s="311"/>
    </row>
    <row r="412" spans="1:26" ht="18.75">
      <c r="A412" s="311"/>
      <c r="B412" s="310"/>
      <c r="C412" s="310"/>
      <c r="D412" s="310"/>
      <c r="E412" s="310"/>
      <c r="F412" s="310"/>
      <c r="G412" s="310"/>
      <c r="H412" s="321"/>
      <c r="I412" s="321"/>
      <c r="J412" s="321"/>
      <c r="K412" s="321"/>
      <c r="L412" s="321"/>
      <c r="M412" s="321"/>
      <c r="N412" s="321"/>
      <c r="O412" s="321"/>
      <c r="P412" s="310"/>
      <c r="Q412" s="311"/>
      <c r="R412" s="311"/>
      <c r="S412" s="311"/>
      <c r="T412" s="311"/>
      <c r="U412" s="311"/>
      <c r="V412" s="311"/>
      <c r="W412" s="311"/>
      <c r="X412" s="311"/>
      <c r="Y412" s="311"/>
      <c r="Z412" s="311"/>
    </row>
    <row r="413" spans="1:26" ht="18.75">
      <c r="A413" s="311"/>
      <c r="B413" s="310"/>
      <c r="C413" s="310"/>
      <c r="D413" s="310"/>
      <c r="E413" s="310"/>
      <c r="F413" s="310"/>
      <c r="G413" s="310"/>
      <c r="H413" s="321"/>
      <c r="I413" s="321"/>
      <c r="J413" s="321"/>
      <c r="K413" s="321"/>
      <c r="L413" s="321"/>
      <c r="M413" s="321"/>
      <c r="N413" s="321"/>
      <c r="O413" s="321"/>
      <c r="P413" s="310"/>
      <c r="Q413" s="311"/>
      <c r="R413" s="311"/>
      <c r="S413" s="311"/>
      <c r="T413" s="311"/>
      <c r="U413" s="311"/>
      <c r="V413" s="311"/>
      <c r="W413" s="311"/>
      <c r="X413" s="311"/>
      <c r="Y413" s="311"/>
      <c r="Z413" s="311"/>
    </row>
    <row r="414" spans="1:26" ht="18.75">
      <c r="A414" s="311"/>
      <c r="B414" s="310"/>
      <c r="C414" s="310"/>
      <c r="D414" s="310"/>
      <c r="E414" s="310"/>
      <c r="F414" s="310"/>
      <c r="G414" s="310"/>
      <c r="H414" s="321"/>
      <c r="I414" s="321"/>
      <c r="J414" s="321"/>
      <c r="K414" s="321"/>
      <c r="L414" s="321"/>
      <c r="M414" s="321"/>
      <c r="N414" s="321"/>
      <c r="O414" s="321"/>
      <c r="P414" s="310"/>
      <c r="Q414" s="311"/>
      <c r="R414" s="311"/>
      <c r="S414" s="311"/>
      <c r="T414" s="311"/>
      <c r="U414" s="311"/>
      <c r="V414" s="311"/>
      <c r="W414" s="311"/>
      <c r="X414" s="311"/>
      <c r="Y414" s="311"/>
      <c r="Z414" s="311"/>
    </row>
    <row r="415" spans="1:26" ht="18.75">
      <c r="A415" s="311"/>
      <c r="B415" s="310"/>
      <c r="C415" s="310"/>
      <c r="D415" s="310"/>
      <c r="E415" s="310"/>
      <c r="F415" s="310"/>
      <c r="G415" s="310"/>
      <c r="H415" s="321"/>
      <c r="I415" s="321"/>
      <c r="J415" s="321"/>
      <c r="K415" s="321"/>
      <c r="L415" s="321"/>
      <c r="M415" s="321"/>
      <c r="N415" s="321"/>
      <c r="O415" s="321"/>
      <c r="P415" s="310"/>
      <c r="Q415" s="311"/>
      <c r="R415" s="311"/>
      <c r="S415" s="311"/>
      <c r="T415" s="311"/>
      <c r="U415" s="311"/>
      <c r="V415" s="311"/>
      <c r="W415" s="311"/>
      <c r="X415" s="311"/>
      <c r="Y415" s="311"/>
      <c r="Z415" s="311"/>
    </row>
    <row r="416" spans="1:26" ht="18.75">
      <c r="A416" s="311"/>
      <c r="B416" s="310"/>
      <c r="C416" s="310"/>
      <c r="D416" s="310"/>
      <c r="E416" s="310"/>
      <c r="F416" s="310"/>
      <c r="G416" s="310"/>
      <c r="H416" s="321"/>
      <c r="I416" s="321"/>
      <c r="J416" s="321"/>
      <c r="K416" s="321"/>
      <c r="L416" s="321"/>
      <c r="M416" s="321"/>
      <c r="N416" s="321"/>
      <c r="O416" s="321"/>
      <c r="P416" s="310"/>
      <c r="Q416" s="311"/>
      <c r="R416" s="311"/>
      <c r="S416" s="311"/>
      <c r="T416" s="311"/>
      <c r="U416" s="311"/>
      <c r="V416" s="311"/>
      <c r="W416" s="311"/>
      <c r="X416" s="311"/>
      <c r="Y416" s="311"/>
      <c r="Z416" s="311"/>
    </row>
    <row r="417" spans="1:26" ht="18.75">
      <c r="A417" s="311"/>
      <c r="B417" s="310"/>
      <c r="C417" s="310"/>
      <c r="D417" s="310"/>
      <c r="E417" s="310"/>
      <c r="F417" s="310"/>
      <c r="G417" s="310"/>
      <c r="H417" s="321"/>
      <c r="I417" s="321"/>
      <c r="J417" s="321"/>
      <c r="K417" s="321"/>
      <c r="L417" s="321"/>
      <c r="M417" s="321"/>
      <c r="N417" s="321"/>
      <c r="O417" s="321"/>
      <c r="P417" s="310"/>
      <c r="Q417" s="311"/>
      <c r="R417" s="311"/>
      <c r="S417" s="311"/>
      <c r="T417" s="311"/>
      <c r="U417" s="311"/>
      <c r="V417" s="311"/>
      <c r="W417" s="311"/>
      <c r="X417" s="311"/>
      <c r="Y417" s="311"/>
      <c r="Z417" s="311"/>
    </row>
    <row r="418" spans="1:26" ht="18.75">
      <c r="A418" s="311"/>
      <c r="B418" s="310"/>
      <c r="C418" s="310"/>
      <c r="D418" s="310"/>
      <c r="E418" s="310"/>
      <c r="F418" s="310"/>
      <c r="G418" s="310"/>
      <c r="H418" s="321"/>
      <c r="I418" s="321"/>
      <c r="J418" s="321"/>
      <c r="K418" s="321"/>
      <c r="L418" s="321"/>
      <c r="M418" s="321"/>
      <c r="N418" s="321"/>
      <c r="O418" s="321"/>
      <c r="P418" s="310"/>
      <c r="Q418" s="311"/>
      <c r="R418" s="311"/>
      <c r="S418" s="311"/>
      <c r="T418" s="311"/>
      <c r="U418" s="311"/>
      <c r="V418" s="311"/>
      <c r="W418" s="311"/>
      <c r="X418" s="311"/>
      <c r="Y418" s="311"/>
      <c r="Z418" s="311"/>
    </row>
    <row r="419" spans="1:26" ht="18.75">
      <c r="A419" s="311"/>
      <c r="B419" s="310"/>
      <c r="C419" s="310"/>
      <c r="D419" s="310"/>
      <c r="E419" s="310"/>
      <c r="F419" s="310"/>
      <c r="G419" s="310"/>
      <c r="H419" s="321"/>
      <c r="I419" s="321"/>
      <c r="J419" s="321"/>
      <c r="K419" s="321"/>
      <c r="L419" s="321"/>
      <c r="M419" s="321"/>
      <c r="N419" s="321"/>
      <c r="O419" s="321"/>
      <c r="P419" s="310"/>
      <c r="Q419" s="311"/>
      <c r="R419" s="311"/>
      <c r="S419" s="311"/>
      <c r="T419" s="311"/>
      <c r="U419" s="311"/>
      <c r="V419" s="311"/>
      <c r="W419" s="311"/>
      <c r="X419" s="311"/>
      <c r="Y419" s="311"/>
      <c r="Z419" s="311"/>
    </row>
    <row r="420" spans="1:26" ht="18.75">
      <c r="A420" s="311"/>
      <c r="B420" s="310"/>
      <c r="C420" s="310"/>
      <c r="D420" s="310"/>
      <c r="E420" s="310"/>
      <c r="F420" s="310"/>
      <c r="G420" s="310"/>
      <c r="H420" s="321"/>
      <c r="I420" s="321"/>
      <c r="J420" s="321"/>
      <c r="K420" s="321"/>
      <c r="L420" s="321"/>
      <c r="M420" s="321"/>
      <c r="N420" s="321"/>
      <c r="O420" s="321"/>
      <c r="P420" s="310"/>
      <c r="Q420" s="311"/>
      <c r="R420" s="311"/>
      <c r="S420" s="311"/>
      <c r="T420" s="311"/>
      <c r="U420" s="311"/>
      <c r="V420" s="311"/>
      <c r="W420" s="311"/>
      <c r="X420" s="311"/>
      <c r="Y420" s="311"/>
      <c r="Z420" s="311"/>
    </row>
    <row r="421" spans="1:26" ht="18.75">
      <c r="A421" s="311"/>
      <c r="B421" s="310"/>
      <c r="C421" s="310"/>
      <c r="D421" s="310"/>
      <c r="E421" s="310"/>
      <c r="F421" s="310"/>
      <c r="G421" s="310"/>
      <c r="H421" s="321"/>
      <c r="I421" s="321"/>
      <c r="J421" s="321"/>
      <c r="K421" s="321"/>
      <c r="L421" s="321"/>
      <c r="M421" s="321"/>
      <c r="N421" s="321"/>
      <c r="O421" s="321"/>
      <c r="P421" s="310"/>
      <c r="Q421" s="311"/>
      <c r="R421" s="311"/>
      <c r="S421" s="311"/>
      <c r="T421" s="311"/>
      <c r="U421" s="311"/>
      <c r="V421" s="311"/>
      <c r="W421" s="311"/>
      <c r="X421" s="311"/>
      <c r="Y421" s="311"/>
      <c r="Z421" s="311"/>
    </row>
    <row r="422" spans="1:26" ht="18.75">
      <c r="A422" s="311"/>
      <c r="B422" s="310"/>
      <c r="C422" s="310"/>
      <c r="D422" s="310"/>
      <c r="E422" s="310"/>
      <c r="F422" s="310"/>
      <c r="G422" s="310"/>
      <c r="H422" s="321"/>
      <c r="I422" s="321"/>
      <c r="J422" s="321"/>
      <c r="K422" s="321"/>
      <c r="L422" s="321"/>
      <c r="M422" s="321"/>
      <c r="N422" s="321"/>
      <c r="O422" s="321"/>
      <c r="P422" s="310"/>
      <c r="Q422" s="311"/>
      <c r="R422" s="311"/>
      <c r="S422" s="311"/>
      <c r="T422" s="311"/>
      <c r="U422" s="311"/>
      <c r="V422" s="311"/>
      <c r="W422" s="311"/>
      <c r="X422" s="311"/>
      <c r="Y422" s="311"/>
      <c r="Z422" s="311"/>
    </row>
    <row r="423" spans="1:26" ht="18.75">
      <c r="A423" s="311"/>
      <c r="B423" s="310"/>
      <c r="C423" s="310"/>
      <c r="D423" s="310"/>
      <c r="E423" s="310"/>
      <c r="F423" s="310"/>
      <c r="G423" s="310"/>
      <c r="H423" s="321"/>
      <c r="I423" s="321"/>
      <c r="J423" s="321"/>
      <c r="K423" s="321"/>
      <c r="L423" s="321"/>
      <c r="M423" s="321"/>
      <c r="N423" s="321"/>
      <c r="O423" s="321"/>
      <c r="P423" s="310"/>
      <c r="Q423" s="311"/>
      <c r="R423" s="311"/>
      <c r="S423" s="311"/>
      <c r="T423" s="311"/>
      <c r="U423" s="311"/>
      <c r="V423" s="311"/>
      <c r="W423" s="311"/>
      <c r="X423" s="311"/>
      <c r="Y423" s="311"/>
      <c r="Z423" s="311"/>
    </row>
    <row r="424" spans="1:26" ht="18.75">
      <c r="A424" s="311"/>
      <c r="B424" s="310"/>
      <c r="C424" s="310"/>
      <c r="D424" s="310"/>
      <c r="E424" s="310"/>
      <c r="F424" s="310"/>
      <c r="G424" s="310"/>
      <c r="H424" s="321"/>
      <c r="I424" s="321"/>
      <c r="J424" s="321"/>
      <c r="K424" s="321"/>
      <c r="L424" s="321"/>
      <c r="M424" s="321"/>
      <c r="N424" s="321"/>
      <c r="O424" s="321"/>
      <c r="P424" s="310"/>
      <c r="Q424" s="311"/>
      <c r="R424" s="311"/>
      <c r="S424" s="311"/>
      <c r="T424" s="311"/>
      <c r="U424" s="311"/>
      <c r="V424" s="311"/>
      <c r="W424" s="311"/>
      <c r="X424" s="311"/>
      <c r="Y424" s="311"/>
      <c r="Z424" s="311"/>
    </row>
    <row r="425" spans="1:26" ht="18.75">
      <c r="A425" s="311"/>
      <c r="B425" s="310"/>
      <c r="C425" s="310"/>
      <c r="D425" s="310"/>
      <c r="E425" s="310"/>
      <c r="F425" s="310"/>
      <c r="G425" s="310"/>
      <c r="H425" s="321"/>
      <c r="I425" s="321"/>
      <c r="J425" s="321"/>
      <c r="K425" s="321"/>
      <c r="L425" s="321"/>
      <c r="M425" s="321"/>
      <c r="N425" s="321"/>
      <c r="O425" s="321"/>
      <c r="P425" s="310"/>
      <c r="Q425" s="311"/>
      <c r="R425" s="311"/>
      <c r="S425" s="311"/>
      <c r="T425" s="311"/>
      <c r="U425" s="311"/>
      <c r="V425" s="311"/>
      <c r="W425" s="311"/>
      <c r="X425" s="311"/>
      <c r="Y425" s="311"/>
      <c r="Z425" s="311"/>
    </row>
    <row r="426" spans="1:26" ht="18.75">
      <c r="A426" s="311"/>
      <c r="B426" s="310"/>
      <c r="C426" s="310"/>
      <c r="D426" s="310"/>
      <c r="E426" s="310"/>
      <c r="F426" s="310"/>
      <c r="G426" s="310"/>
      <c r="H426" s="321"/>
      <c r="I426" s="321"/>
      <c r="J426" s="321"/>
      <c r="K426" s="321"/>
      <c r="L426" s="321"/>
      <c r="M426" s="321"/>
      <c r="N426" s="321"/>
      <c r="O426" s="321"/>
      <c r="P426" s="310"/>
      <c r="Q426" s="311"/>
      <c r="R426" s="311"/>
      <c r="S426" s="311"/>
      <c r="T426" s="311"/>
      <c r="U426" s="311"/>
      <c r="V426" s="311"/>
      <c r="W426" s="311"/>
      <c r="X426" s="311"/>
      <c r="Y426" s="311"/>
      <c r="Z426" s="311"/>
    </row>
    <row r="427" spans="1:26" ht="18.75">
      <c r="A427" s="311"/>
      <c r="B427" s="310"/>
      <c r="C427" s="310"/>
      <c r="D427" s="310"/>
      <c r="E427" s="310"/>
      <c r="F427" s="310"/>
      <c r="G427" s="310"/>
      <c r="H427" s="321"/>
      <c r="I427" s="321"/>
      <c r="J427" s="321"/>
      <c r="K427" s="321"/>
      <c r="L427" s="321"/>
      <c r="M427" s="321"/>
      <c r="N427" s="321"/>
      <c r="O427" s="321"/>
      <c r="P427" s="310"/>
      <c r="Q427" s="311"/>
      <c r="R427" s="311"/>
      <c r="S427" s="311"/>
      <c r="T427" s="311"/>
      <c r="U427" s="311"/>
      <c r="V427" s="311"/>
      <c r="W427" s="311"/>
      <c r="X427" s="311"/>
      <c r="Y427" s="311"/>
      <c r="Z427" s="311"/>
    </row>
    <row r="428" spans="1:26" ht="18.75">
      <c r="A428" s="311"/>
      <c r="B428" s="310"/>
      <c r="C428" s="310"/>
      <c r="D428" s="310"/>
      <c r="E428" s="310"/>
      <c r="F428" s="310"/>
      <c r="G428" s="310"/>
      <c r="H428" s="321"/>
      <c r="I428" s="321"/>
      <c r="J428" s="321"/>
      <c r="K428" s="321"/>
      <c r="L428" s="321"/>
      <c r="M428" s="321"/>
      <c r="N428" s="321"/>
      <c r="O428" s="321"/>
      <c r="P428" s="310"/>
      <c r="Q428" s="311"/>
      <c r="R428" s="311"/>
      <c r="S428" s="311"/>
      <c r="T428" s="311"/>
      <c r="U428" s="311"/>
      <c r="V428" s="311"/>
      <c r="W428" s="311"/>
      <c r="X428" s="311"/>
      <c r="Y428" s="311"/>
      <c r="Z428" s="311"/>
    </row>
    <row r="429" spans="1:26" ht="18.75">
      <c r="A429" s="311"/>
      <c r="B429" s="310"/>
      <c r="C429" s="310"/>
      <c r="D429" s="310"/>
      <c r="E429" s="310"/>
      <c r="F429" s="310"/>
      <c r="G429" s="310"/>
      <c r="H429" s="321"/>
      <c r="I429" s="321"/>
      <c r="J429" s="321"/>
      <c r="K429" s="321"/>
      <c r="L429" s="321"/>
      <c r="M429" s="321"/>
      <c r="N429" s="321"/>
      <c r="O429" s="321"/>
      <c r="P429" s="310"/>
      <c r="Q429" s="311"/>
      <c r="R429" s="311"/>
      <c r="S429" s="311"/>
      <c r="T429" s="311"/>
      <c r="U429" s="311"/>
      <c r="V429" s="311"/>
      <c r="W429" s="311"/>
      <c r="X429" s="311"/>
      <c r="Y429" s="311"/>
      <c r="Z429" s="311"/>
    </row>
    <row r="430" spans="1:26" ht="18.75">
      <c r="A430" s="311"/>
      <c r="B430" s="310"/>
      <c r="C430" s="310"/>
      <c r="D430" s="310"/>
      <c r="E430" s="310"/>
      <c r="F430" s="310"/>
      <c r="G430" s="310"/>
      <c r="H430" s="321"/>
      <c r="I430" s="321"/>
      <c r="J430" s="321"/>
      <c r="K430" s="321"/>
      <c r="L430" s="321"/>
      <c r="M430" s="321"/>
      <c r="N430" s="321"/>
      <c r="O430" s="321"/>
      <c r="P430" s="310"/>
      <c r="Q430" s="311"/>
      <c r="R430" s="311"/>
      <c r="S430" s="311"/>
      <c r="T430" s="311"/>
      <c r="U430" s="311"/>
      <c r="V430" s="311"/>
      <c r="W430" s="311"/>
      <c r="X430" s="311"/>
      <c r="Y430" s="311"/>
      <c r="Z430" s="311"/>
    </row>
    <row r="431" spans="1:26" ht="18.75">
      <c r="A431" s="311"/>
      <c r="B431" s="310"/>
      <c r="C431" s="310"/>
      <c r="D431" s="310"/>
      <c r="E431" s="310"/>
      <c r="F431" s="310"/>
      <c r="G431" s="310"/>
      <c r="H431" s="321"/>
      <c r="I431" s="321"/>
      <c r="J431" s="321"/>
      <c r="K431" s="321"/>
      <c r="L431" s="321"/>
      <c r="M431" s="321"/>
      <c r="N431" s="321"/>
      <c r="O431" s="321"/>
      <c r="P431" s="310"/>
      <c r="Q431" s="311"/>
      <c r="R431" s="311"/>
      <c r="S431" s="311"/>
      <c r="T431" s="311"/>
      <c r="U431" s="311"/>
      <c r="V431" s="311"/>
      <c r="W431" s="311"/>
      <c r="X431" s="311"/>
      <c r="Y431" s="311"/>
      <c r="Z431" s="311"/>
    </row>
    <row r="432" spans="1:26" ht="18.75">
      <c r="A432" s="311"/>
      <c r="B432" s="310"/>
      <c r="C432" s="310"/>
      <c r="D432" s="310"/>
      <c r="E432" s="310"/>
      <c r="F432" s="310"/>
      <c r="G432" s="310"/>
      <c r="H432" s="321"/>
      <c r="I432" s="321"/>
      <c r="J432" s="321"/>
      <c r="K432" s="321"/>
      <c r="L432" s="321"/>
      <c r="M432" s="321"/>
      <c r="N432" s="321"/>
      <c r="O432" s="321"/>
      <c r="P432" s="310"/>
      <c r="Q432" s="311"/>
      <c r="R432" s="311"/>
      <c r="S432" s="311"/>
      <c r="T432" s="311"/>
      <c r="U432" s="311"/>
      <c r="V432" s="311"/>
      <c r="W432" s="311"/>
      <c r="X432" s="311"/>
      <c r="Y432" s="311"/>
      <c r="Z432" s="311"/>
    </row>
    <row r="433" spans="1:26" ht="18.75">
      <c r="A433" s="311"/>
      <c r="B433" s="310"/>
      <c r="C433" s="310"/>
      <c r="D433" s="310"/>
      <c r="E433" s="310"/>
      <c r="F433" s="310"/>
      <c r="G433" s="310"/>
      <c r="H433" s="321"/>
      <c r="I433" s="321"/>
      <c r="J433" s="321"/>
      <c r="K433" s="321"/>
      <c r="L433" s="321"/>
      <c r="M433" s="321"/>
      <c r="N433" s="321"/>
      <c r="O433" s="321"/>
      <c r="P433" s="310"/>
      <c r="Q433" s="311"/>
      <c r="R433" s="311"/>
      <c r="S433" s="311"/>
      <c r="T433" s="311"/>
      <c r="U433" s="311"/>
      <c r="V433" s="311"/>
      <c r="W433" s="311"/>
      <c r="X433" s="311"/>
      <c r="Y433" s="311"/>
      <c r="Z433" s="311"/>
    </row>
    <row r="434" spans="1:26" ht="18.75">
      <c r="A434" s="311"/>
      <c r="B434" s="310"/>
      <c r="C434" s="310"/>
      <c r="D434" s="310"/>
      <c r="E434" s="310"/>
      <c r="F434" s="310"/>
      <c r="G434" s="310"/>
      <c r="H434" s="321"/>
      <c r="I434" s="321"/>
      <c r="J434" s="321"/>
      <c r="K434" s="321"/>
      <c r="L434" s="321"/>
      <c r="M434" s="321"/>
      <c r="N434" s="321"/>
      <c r="O434" s="321"/>
      <c r="P434" s="310"/>
      <c r="Q434" s="311"/>
      <c r="R434" s="311"/>
      <c r="S434" s="311"/>
      <c r="T434" s="311"/>
      <c r="U434" s="311"/>
      <c r="V434" s="311"/>
      <c r="W434" s="311"/>
      <c r="X434" s="311"/>
      <c r="Y434" s="311"/>
      <c r="Z434" s="311"/>
    </row>
    <row r="435" spans="1:26" ht="18.75">
      <c r="A435" s="311"/>
      <c r="B435" s="310"/>
      <c r="C435" s="310"/>
      <c r="D435" s="310"/>
      <c r="E435" s="310"/>
      <c r="F435" s="310"/>
      <c r="G435" s="310"/>
      <c r="H435" s="321"/>
      <c r="I435" s="321"/>
      <c r="J435" s="321"/>
      <c r="K435" s="321"/>
      <c r="L435" s="321"/>
      <c r="M435" s="321"/>
      <c r="N435" s="321"/>
      <c r="O435" s="321"/>
      <c r="P435" s="310"/>
      <c r="Q435" s="311"/>
      <c r="R435" s="311"/>
      <c r="S435" s="311"/>
      <c r="T435" s="311"/>
      <c r="U435" s="311"/>
      <c r="V435" s="311"/>
      <c r="W435" s="311"/>
      <c r="X435" s="311"/>
      <c r="Y435" s="311"/>
      <c r="Z435" s="311"/>
    </row>
    <row r="436" spans="1:26" ht="18.75">
      <c r="A436" s="311"/>
      <c r="B436" s="310"/>
      <c r="C436" s="310"/>
      <c r="D436" s="310"/>
      <c r="E436" s="310"/>
      <c r="F436" s="310"/>
      <c r="G436" s="310"/>
      <c r="H436" s="321"/>
      <c r="I436" s="321"/>
      <c r="J436" s="321"/>
      <c r="K436" s="321"/>
      <c r="L436" s="321"/>
      <c r="M436" s="321"/>
      <c r="N436" s="321"/>
      <c r="O436" s="321"/>
      <c r="P436" s="310"/>
      <c r="Q436" s="311"/>
      <c r="R436" s="311"/>
      <c r="S436" s="311"/>
      <c r="T436" s="311"/>
      <c r="U436" s="311"/>
      <c r="V436" s="311"/>
      <c r="W436" s="311"/>
      <c r="X436" s="311"/>
      <c r="Y436" s="311"/>
      <c r="Z436" s="311"/>
    </row>
    <row r="437" spans="1:26" ht="18.75">
      <c r="A437" s="311"/>
      <c r="B437" s="310"/>
      <c r="C437" s="310"/>
      <c r="D437" s="310"/>
      <c r="E437" s="310"/>
      <c r="F437" s="310"/>
      <c r="G437" s="310"/>
      <c r="H437" s="321"/>
      <c r="I437" s="321"/>
      <c r="J437" s="321"/>
      <c r="K437" s="321"/>
      <c r="L437" s="321"/>
      <c r="M437" s="321"/>
      <c r="N437" s="321"/>
      <c r="O437" s="321"/>
      <c r="P437" s="310"/>
      <c r="Q437" s="311"/>
      <c r="R437" s="311"/>
      <c r="S437" s="311"/>
      <c r="T437" s="311"/>
      <c r="U437" s="311"/>
      <c r="V437" s="311"/>
      <c r="W437" s="311"/>
      <c r="X437" s="311"/>
      <c r="Y437" s="311"/>
      <c r="Z437" s="311"/>
    </row>
    <row r="438" spans="1:26" ht="18.75">
      <c r="A438" s="311"/>
      <c r="B438" s="310"/>
      <c r="C438" s="310"/>
      <c r="D438" s="310"/>
      <c r="E438" s="310"/>
      <c r="F438" s="310"/>
      <c r="G438" s="310"/>
      <c r="H438" s="321"/>
      <c r="I438" s="321"/>
      <c r="J438" s="321"/>
      <c r="K438" s="321"/>
      <c r="L438" s="321"/>
      <c r="M438" s="321"/>
      <c r="N438" s="321"/>
      <c r="O438" s="321"/>
      <c r="P438" s="310"/>
      <c r="Q438" s="311"/>
      <c r="R438" s="311"/>
      <c r="S438" s="311"/>
      <c r="T438" s="311"/>
      <c r="U438" s="311"/>
      <c r="V438" s="311"/>
      <c r="W438" s="311"/>
      <c r="X438" s="311"/>
      <c r="Y438" s="311"/>
      <c r="Z438" s="311"/>
    </row>
    <row r="439" spans="1:26" ht="18.75">
      <c r="A439" s="311"/>
      <c r="B439" s="310"/>
      <c r="C439" s="310"/>
      <c r="D439" s="310"/>
      <c r="E439" s="310"/>
      <c r="F439" s="310"/>
      <c r="G439" s="310"/>
      <c r="H439" s="321"/>
      <c r="I439" s="321"/>
      <c r="J439" s="321"/>
      <c r="K439" s="321"/>
      <c r="L439" s="321"/>
      <c r="M439" s="321"/>
      <c r="N439" s="321"/>
      <c r="O439" s="321"/>
      <c r="P439" s="310"/>
      <c r="Q439" s="311"/>
      <c r="R439" s="311"/>
      <c r="S439" s="311"/>
      <c r="T439" s="311"/>
      <c r="U439" s="311"/>
      <c r="V439" s="311"/>
      <c r="W439" s="311"/>
      <c r="X439" s="311"/>
      <c r="Y439" s="311"/>
      <c r="Z439" s="311"/>
    </row>
    <row r="440" spans="1:26" ht="18.75">
      <c r="A440" s="311"/>
      <c r="B440" s="310"/>
      <c r="C440" s="310"/>
      <c r="D440" s="310"/>
      <c r="E440" s="310"/>
      <c r="F440" s="310"/>
      <c r="G440" s="310"/>
      <c r="H440" s="321"/>
      <c r="I440" s="321"/>
      <c r="J440" s="321"/>
      <c r="K440" s="321"/>
      <c r="L440" s="321"/>
      <c r="M440" s="321"/>
      <c r="N440" s="321"/>
      <c r="O440" s="321"/>
      <c r="P440" s="310"/>
      <c r="Q440" s="311"/>
      <c r="R440" s="311"/>
      <c r="S440" s="311"/>
      <c r="T440" s="311"/>
      <c r="U440" s="311"/>
      <c r="V440" s="311"/>
      <c r="W440" s="311"/>
      <c r="X440" s="311"/>
      <c r="Y440" s="311"/>
      <c r="Z440" s="311"/>
    </row>
    <row r="441" spans="1:26" ht="18.75">
      <c r="A441" s="311"/>
      <c r="B441" s="310"/>
      <c r="C441" s="310"/>
      <c r="D441" s="310"/>
      <c r="E441" s="310"/>
      <c r="F441" s="310"/>
      <c r="G441" s="310"/>
      <c r="H441" s="321"/>
      <c r="I441" s="321"/>
      <c r="J441" s="321"/>
      <c r="K441" s="321"/>
      <c r="L441" s="321"/>
      <c r="M441" s="321"/>
      <c r="N441" s="321"/>
      <c r="O441" s="321"/>
      <c r="P441" s="310"/>
      <c r="Q441" s="311"/>
      <c r="R441" s="311"/>
      <c r="S441" s="311"/>
      <c r="T441" s="311"/>
      <c r="U441" s="311"/>
      <c r="V441" s="311"/>
      <c r="W441" s="311"/>
      <c r="X441" s="311"/>
      <c r="Y441" s="311"/>
      <c r="Z441" s="311"/>
    </row>
    <row r="442" spans="1:26" ht="18.75">
      <c r="A442" s="311"/>
      <c r="B442" s="310"/>
      <c r="C442" s="310"/>
      <c r="D442" s="310"/>
      <c r="E442" s="310"/>
      <c r="F442" s="310"/>
      <c r="G442" s="310"/>
      <c r="H442" s="321"/>
      <c r="I442" s="321"/>
      <c r="J442" s="321"/>
      <c r="K442" s="321"/>
      <c r="L442" s="321"/>
      <c r="M442" s="321"/>
      <c r="N442" s="321"/>
      <c r="O442" s="321"/>
      <c r="P442" s="310"/>
      <c r="Q442" s="311"/>
      <c r="R442" s="311"/>
      <c r="S442" s="311"/>
      <c r="T442" s="311"/>
      <c r="U442" s="311"/>
      <c r="V442" s="311"/>
      <c r="W442" s="311"/>
      <c r="X442" s="311"/>
      <c r="Y442" s="311"/>
      <c r="Z442" s="311"/>
    </row>
    <row r="443" spans="1:26" ht="18.75">
      <c r="A443" s="311"/>
      <c r="B443" s="310"/>
      <c r="C443" s="310"/>
      <c r="D443" s="310"/>
      <c r="E443" s="310"/>
      <c r="F443" s="310"/>
      <c r="G443" s="310"/>
      <c r="H443" s="321"/>
      <c r="I443" s="321"/>
      <c r="J443" s="321"/>
      <c r="K443" s="321"/>
      <c r="L443" s="321"/>
      <c r="M443" s="321"/>
      <c r="N443" s="321"/>
      <c r="O443" s="321"/>
      <c r="P443" s="310"/>
      <c r="Q443" s="311"/>
      <c r="R443" s="311"/>
      <c r="S443" s="311"/>
      <c r="T443" s="311"/>
      <c r="U443" s="311"/>
      <c r="V443" s="311"/>
      <c r="W443" s="311"/>
      <c r="X443" s="311"/>
      <c r="Y443" s="311"/>
      <c r="Z443" s="311"/>
    </row>
    <row r="444" spans="1:26" ht="18.75">
      <c r="A444" s="311"/>
      <c r="B444" s="310"/>
      <c r="C444" s="310"/>
      <c r="D444" s="310"/>
      <c r="E444" s="310"/>
      <c r="F444" s="310"/>
      <c r="G444" s="310"/>
      <c r="H444" s="321"/>
      <c r="I444" s="321"/>
      <c r="J444" s="321"/>
      <c r="K444" s="321"/>
      <c r="L444" s="321"/>
      <c r="M444" s="321"/>
      <c r="N444" s="321"/>
      <c r="O444" s="321"/>
      <c r="P444" s="310"/>
      <c r="Q444" s="311"/>
      <c r="R444" s="311"/>
      <c r="S444" s="311"/>
      <c r="T444" s="311"/>
      <c r="U444" s="311"/>
      <c r="V444" s="311"/>
      <c r="W444" s="311"/>
      <c r="X444" s="311"/>
      <c r="Y444" s="311"/>
      <c r="Z444" s="311"/>
    </row>
    <row r="445" spans="1:26" ht="18.75">
      <c r="A445" s="311"/>
      <c r="B445" s="310"/>
      <c r="C445" s="310"/>
      <c r="D445" s="310"/>
      <c r="E445" s="310"/>
      <c r="F445" s="310"/>
      <c r="G445" s="310"/>
      <c r="H445" s="321"/>
      <c r="I445" s="321"/>
      <c r="J445" s="321"/>
      <c r="K445" s="321"/>
      <c r="L445" s="321"/>
      <c r="M445" s="321"/>
      <c r="N445" s="321"/>
      <c r="O445" s="321"/>
      <c r="P445" s="310"/>
      <c r="Q445" s="311"/>
      <c r="R445" s="311"/>
      <c r="S445" s="311"/>
      <c r="T445" s="311"/>
      <c r="U445" s="311"/>
      <c r="V445" s="311"/>
      <c r="W445" s="311"/>
      <c r="X445" s="311"/>
      <c r="Y445" s="311"/>
      <c r="Z445" s="311"/>
    </row>
    <row r="446" spans="1:26" ht="18.75">
      <c r="A446" s="311"/>
      <c r="B446" s="310"/>
      <c r="C446" s="310"/>
      <c r="D446" s="310"/>
      <c r="E446" s="310"/>
      <c r="F446" s="310"/>
      <c r="G446" s="310"/>
      <c r="H446" s="321"/>
      <c r="I446" s="321"/>
      <c r="J446" s="321"/>
      <c r="K446" s="321"/>
      <c r="L446" s="321"/>
      <c r="M446" s="321"/>
      <c r="N446" s="321"/>
      <c r="O446" s="321"/>
      <c r="P446" s="310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</row>
    <row r="447" spans="1:26" ht="18.75">
      <c r="A447" s="311"/>
      <c r="B447" s="310"/>
      <c r="C447" s="310"/>
      <c r="D447" s="310"/>
      <c r="E447" s="310"/>
      <c r="F447" s="310"/>
      <c r="G447" s="310"/>
      <c r="H447" s="321"/>
      <c r="I447" s="321"/>
      <c r="J447" s="321"/>
      <c r="K447" s="321"/>
      <c r="L447" s="321"/>
      <c r="M447" s="321"/>
      <c r="N447" s="321"/>
      <c r="O447" s="321"/>
      <c r="P447" s="310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</row>
    <row r="448" spans="1:26" ht="18.75">
      <c r="A448" s="311"/>
      <c r="B448" s="310"/>
      <c r="C448" s="310"/>
      <c r="D448" s="310"/>
      <c r="E448" s="310"/>
      <c r="F448" s="310"/>
      <c r="G448" s="310"/>
      <c r="H448" s="321"/>
      <c r="I448" s="321"/>
      <c r="J448" s="321"/>
      <c r="K448" s="321"/>
      <c r="L448" s="321"/>
      <c r="M448" s="321"/>
      <c r="N448" s="321"/>
      <c r="O448" s="321"/>
      <c r="P448" s="310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</row>
    <row r="449" spans="1:26" ht="18.75">
      <c r="A449" s="311"/>
      <c r="B449" s="310"/>
      <c r="C449" s="310"/>
      <c r="D449" s="310"/>
      <c r="E449" s="310"/>
      <c r="F449" s="310"/>
      <c r="G449" s="310"/>
      <c r="H449" s="321"/>
      <c r="I449" s="321"/>
      <c r="J449" s="321"/>
      <c r="K449" s="321"/>
      <c r="L449" s="321"/>
      <c r="M449" s="321"/>
      <c r="N449" s="321"/>
      <c r="O449" s="321"/>
      <c r="P449" s="310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</row>
    <row r="450" spans="1:26" ht="18.75">
      <c r="A450" s="311"/>
      <c r="B450" s="310"/>
      <c r="C450" s="310"/>
      <c r="D450" s="310"/>
      <c r="E450" s="310"/>
      <c r="F450" s="310"/>
      <c r="G450" s="310"/>
      <c r="H450" s="321"/>
      <c r="I450" s="321"/>
      <c r="J450" s="321"/>
      <c r="K450" s="321"/>
      <c r="L450" s="321"/>
      <c r="M450" s="321"/>
      <c r="N450" s="321"/>
      <c r="O450" s="321"/>
      <c r="P450" s="310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</row>
    <row r="451" spans="1:26" ht="18.75">
      <c r="A451" s="311"/>
      <c r="B451" s="310"/>
      <c r="C451" s="310"/>
      <c r="D451" s="310"/>
      <c r="E451" s="310"/>
      <c r="F451" s="310"/>
      <c r="G451" s="310"/>
      <c r="H451" s="321"/>
      <c r="I451" s="321"/>
      <c r="J451" s="321"/>
      <c r="K451" s="321"/>
      <c r="L451" s="321"/>
      <c r="M451" s="321"/>
      <c r="N451" s="321"/>
      <c r="O451" s="321"/>
      <c r="P451" s="310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</row>
    <row r="452" spans="1:26" ht="18.75">
      <c r="A452" s="311"/>
      <c r="B452" s="310"/>
      <c r="C452" s="310"/>
      <c r="D452" s="310"/>
      <c r="E452" s="310"/>
      <c r="F452" s="310"/>
      <c r="G452" s="310"/>
      <c r="H452" s="321"/>
      <c r="I452" s="321"/>
      <c r="J452" s="321"/>
      <c r="K452" s="321"/>
      <c r="L452" s="321"/>
      <c r="M452" s="321"/>
      <c r="N452" s="321"/>
      <c r="O452" s="321"/>
      <c r="P452" s="310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</row>
    <row r="453" spans="1:26" ht="18.75">
      <c r="A453" s="311"/>
      <c r="B453" s="310"/>
      <c r="C453" s="310"/>
      <c r="D453" s="310"/>
      <c r="E453" s="310"/>
      <c r="F453" s="310"/>
      <c r="G453" s="310"/>
      <c r="H453" s="321"/>
      <c r="I453" s="321"/>
      <c r="J453" s="321"/>
      <c r="K453" s="321"/>
      <c r="L453" s="321"/>
      <c r="M453" s="321"/>
      <c r="N453" s="321"/>
      <c r="O453" s="321"/>
      <c r="P453" s="310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</row>
    <row r="454" spans="1:26" ht="18.75">
      <c r="A454" s="311"/>
      <c r="B454" s="310"/>
      <c r="C454" s="310"/>
      <c r="D454" s="310"/>
      <c r="E454" s="310"/>
      <c r="F454" s="310"/>
      <c r="G454" s="310"/>
      <c r="H454" s="321"/>
      <c r="I454" s="321"/>
      <c r="J454" s="321"/>
      <c r="K454" s="321"/>
      <c r="L454" s="321"/>
      <c r="M454" s="321"/>
      <c r="N454" s="321"/>
      <c r="O454" s="321"/>
      <c r="P454" s="310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</row>
    <row r="455" spans="1:26" ht="18.75">
      <c r="A455" s="311"/>
      <c r="B455" s="310"/>
      <c r="C455" s="310"/>
      <c r="D455" s="310"/>
      <c r="E455" s="310"/>
      <c r="F455" s="310"/>
      <c r="G455" s="310"/>
      <c r="H455" s="321"/>
      <c r="I455" s="321"/>
      <c r="J455" s="321"/>
      <c r="K455" s="321"/>
      <c r="L455" s="321"/>
      <c r="M455" s="321"/>
      <c r="N455" s="321"/>
      <c r="O455" s="321"/>
      <c r="P455" s="310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</row>
    <row r="456" spans="1:26" ht="18.75">
      <c r="A456" s="311"/>
      <c r="B456" s="310"/>
      <c r="C456" s="310"/>
      <c r="D456" s="310"/>
      <c r="E456" s="310"/>
      <c r="F456" s="310"/>
      <c r="G456" s="310"/>
      <c r="H456" s="321"/>
      <c r="I456" s="321"/>
      <c r="J456" s="321"/>
      <c r="K456" s="321"/>
      <c r="L456" s="321"/>
      <c r="M456" s="321"/>
      <c r="N456" s="321"/>
      <c r="O456" s="321"/>
      <c r="P456" s="310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</row>
    <row r="457" spans="1:26" ht="18.75">
      <c r="A457" s="311"/>
      <c r="B457" s="310"/>
      <c r="C457" s="310"/>
      <c r="D457" s="310"/>
      <c r="E457" s="310"/>
      <c r="F457" s="310"/>
      <c r="G457" s="310"/>
      <c r="H457" s="321"/>
      <c r="I457" s="321"/>
      <c r="J457" s="321"/>
      <c r="K457" s="321"/>
      <c r="L457" s="321"/>
      <c r="M457" s="321"/>
      <c r="N457" s="321"/>
      <c r="O457" s="321"/>
      <c r="P457" s="310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</row>
    <row r="458" spans="1:26" ht="18.75">
      <c r="A458" s="311"/>
      <c r="B458" s="310"/>
      <c r="C458" s="310"/>
      <c r="D458" s="310"/>
      <c r="E458" s="310"/>
      <c r="F458" s="310"/>
      <c r="G458" s="310"/>
      <c r="H458" s="321"/>
      <c r="I458" s="321"/>
      <c r="J458" s="321"/>
      <c r="K458" s="321"/>
      <c r="L458" s="321"/>
      <c r="M458" s="321"/>
      <c r="N458" s="321"/>
      <c r="O458" s="321"/>
      <c r="P458" s="310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</row>
    <row r="459" spans="1:26" ht="18.75">
      <c r="A459" s="311"/>
      <c r="B459" s="310"/>
      <c r="C459" s="310"/>
      <c r="D459" s="310"/>
      <c r="E459" s="310"/>
      <c r="F459" s="310"/>
      <c r="G459" s="310"/>
      <c r="H459" s="321"/>
      <c r="I459" s="321"/>
      <c r="J459" s="321"/>
      <c r="K459" s="321"/>
      <c r="L459" s="321"/>
      <c r="M459" s="321"/>
      <c r="N459" s="321"/>
      <c r="O459" s="321"/>
      <c r="P459" s="310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</row>
    <row r="460" spans="1:26" ht="18.75">
      <c r="A460" s="311"/>
      <c r="B460" s="310"/>
      <c r="C460" s="310"/>
      <c r="D460" s="310"/>
      <c r="E460" s="310"/>
      <c r="F460" s="310"/>
      <c r="G460" s="310"/>
      <c r="H460" s="321"/>
      <c r="I460" s="321"/>
      <c r="J460" s="321"/>
      <c r="K460" s="321"/>
      <c r="L460" s="321"/>
      <c r="M460" s="321"/>
      <c r="N460" s="321"/>
      <c r="O460" s="321"/>
      <c r="P460" s="310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</row>
    <row r="461" spans="1:26" ht="18.75">
      <c r="A461" s="311"/>
      <c r="B461" s="310"/>
      <c r="C461" s="310"/>
      <c r="D461" s="310"/>
      <c r="E461" s="310"/>
      <c r="F461" s="310"/>
      <c r="G461" s="310"/>
      <c r="H461" s="321"/>
      <c r="I461" s="321"/>
      <c r="J461" s="321"/>
      <c r="K461" s="321"/>
      <c r="L461" s="321"/>
      <c r="M461" s="321"/>
      <c r="N461" s="321"/>
      <c r="O461" s="321"/>
      <c r="P461" s="310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</row>
    <row r="462" spans="1:26" ht="18.75">
      <c r="A462" s="311"/>
      <c r="B462" s="310"/>
      <c r="C462" s="310"/>
      <c r="D462" s="310"/>
      <c r="E462" s="310"/>
      <c r="F462" s="310"/>
      <c r="G462" s="310"/>
      <c r="H462" s="321"/>
      <c r="I462" s="321"/>
      <c r="J462" s="321"/>
      <c r="K462" s="321"/>
      <c r="L462" s="321"/>
      <c r="M462" s="321"/>
      <c r="N462" s="321"/>
      <c r="O462" s="321"/>
      <c r="P462" s="310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</row>
    <row r="463" spans="1:26" ht="18.75">
      <c r="A463" s="311"/>
      <c r="B463" s="310"/>
      <c r="C463" s="310"/>
      <c r="D463" s="310"/>
      <c r="E463" s="310"/>
      <c r="F463" s="310"/>
      <c r="G463" s="310"/>
      <c r="H463" s="321"/>
      <c r="I463" s="321"/>
      <c r="J463" s="321"/>
      <c r="K463" s="321"/>
      <c r="L463" s="321"/>
      <c r="M463" s="321"/>
      <c r="N463" s="321"/>
      <c r="O463" s="321"/>
      <c r="P463" s="310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</row>
    <row r="464" spans="1:26" ht="18.75">
      <c r="A464" s="311"/>
      <c r="B464" s="310"/>
      <c r="C464" s="310"/>
      <c r="D464" s="310"/>
      <c r="E464" s="310"/>
      <c r="F464" s="310"/>
      <c r="G464" s="310"/>
      <c r="H464" s="321"/>
      <c r="I464" s="321"/>
      <c r="J464" s="321"/>
      <c r="K464" s="321"/>
      <c r="L464" s="321"/>
      <c r="M464" s="321"/>
      <c r="N464" s="321"/>
      <c r="O464" s="321"/>
      <c r="P464" s="310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</row>
    <row r="465" spans="1:26" ht="18.75">
      <c r="A465" s="311"/>
      <c r="B465" s="310"/>
      <c r="C465" s="310"/>
      <c r="D465" s="310"/>
      <c r="E465" s="310"/>
      <c r="F465" s="310"/>
      <c r="G465" s="310"/>
      <c r="H465" s="321"/>
      <c r="I465" s="321"/>
      <c r="J465" s="321"/>
      <c r="K465" s="321"/>
      <c r="L465" s="321"/>
      <c r="M465" s="321"/>
      <c r="N465" s="321"/>
      <c r="O465" s="321"/>
      <c r="P465" s="310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</row>
    <row r="466" spans="1:26" ht="18.75">
      <c r="A466" s="311"/>
      <c r="B466" s="310"/>
      <c r="C466" s="310"/>
      <c r="D466" s="310"/>
      <c r="E466" s="310"/>
      <c r="F466" s="310"/>
      <c r="G466" s="310"/>
      <c r="H466" s="321"/>
      <c r="I466" s="321"/>
      <c r="J466" s="321"/>
      <c r="K466" s="321"/>
      <c r="L466" s="321"/>
      <c r="M466" s="321"/>
      <c r="N466" s="321"/>
      <c r="O466" s="321"/>
      <c r="P466" s="310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</row>
    <row r="467" spans="1:26" ht="18.75">
      <c r="A467" s="311"/>
      <c r="B467" s="310"/>
      <c r="C467" s="310"/>
      <c r="D467" s="310"/>
      <c r="E467" s="310"/>
      <c r="F467" s="310"/>
      <c r="G467" s="310"/>
      <c r="H467" s="321"/>
      <c r="I467" s="321"/>
      <c r="J467" s="321"/>
      <c r="K467" s="321"/>
      <c r="L467" s="321"/>
      <c r="M467" s="321"/>
      <c r="N467" s="321"/>
      <c r="O467" s="321"/>
      <c r="P467" s="310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</row>
    <row r="468" spans="1:26" ht="18.75">
      <c r="A468" s="311"/>
      <c r="B468" s="310"/>
      <c r="C468" s="310"/>
      <c r="D468" s="310"/>
      <c r="E468" s="310"/>
      <c r="F468" s="310"/>
      <c r="G468" s="310"/>
      <c r="H468" s="321"/>
      <c r="I468" s="321"/>
      <c r="J468" s="321"/>
      <c r="K468" s="321"/>
      <c r="L468" s="321"/>
      <c r="M468" s="321"/>
      <c r="N468" s="321"/>
      <c r="O468" s="321"/>
      <c r="P468" s="310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</row>
    <row r="469" spans="1:26" ht="18.75">
      <c r="A469" s="311"/>
      <c r="B469" s="310"/>
      <c r="C469" s="310"/>
      <c r="D469" s="310"/>
      <c r="E469" s="310"/>
      <c r="F469" s="310"/>
      <c r="G469" s="310"/>
      <c r="H469" s="321"/>
      <c r="I469" s="321"/>
      <c r="J469" s="321"/>
      <c r="K469" s="321"/>
      <c r="L469" s="321"/>
      <c r="M469" s="321"/>
      <c r="N469" s="321"/>
      <c r="O469" s="321"/>
      <c r="P469" s="310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</row>
    <row r="470" spans="1:26" ht="18.75">
      <c r="A470" s="311"/>
      <c r="B470" s="310"/>
      <c r="C470" s="310"/>
      <c r="D470" s="310"/>
      <c r="E470" s="310"/>
      <c r="F470" s="310"/>
      <c r="G470" s="310"/>
      <c r="H470" s="321"/>
      <c r="I470" s="321"/>
      <c r="J470" s="321"/>
      <c r="K470" s="321"/>
      <c r="L470" s="321"/>
      <c r="M470" s="321"/>
      <c r="N470" s="321"/>
      <c r="O470" s="321"/>
      <c r="P470" s="310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</row>
    <row r="471" spans="1:26" ht="18.75">
      <c r="A471" s="311"/>
      <c r="B471" s="310"/>
      <c r="C471" s="310"/>
      <c r="D471" s="310"/>
      <c r="E471" s="310"/>
      <c r="F471" s="310"/>
      <c r="G471" s="310"/>
      <c r="H471" s="321"/>
      <c r="I471" s="321"/>
      <c r="J471" s="321"/>
      <c r="K471" s="321"/>
      <c r="L471" s="321"/>
      <c r="M471" s="321"/>
      <c r="N471" s="321"/>
      <c r="O471" s="321"/>
      <c r="P471" s="310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</row>
    <row r="472" spans="1:26" ht="18.75">
      <c r="A472" s="311"/>
      <c r="B472" s="310"/>
      <c r="C472" s="310"/>
      <c r="D472" s="310"/>
      <c r="E472" s="310"/>
      <c r="F472" s="310"/>
      <c r="G472" s="310"/>
      <c r="H472" s="321"/>
      <c r="I472" s="321"/>
      <c r="J472" s="321"/>
      <c r="K472" s="321"/>
      <c r="L472" s="321"/>
      <c r="M472" s="321"/>
      <c r="N472" s="321"/>
      <c r="O472" s="321"/>
      <c r="P472" s="310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</row>
    <row r="473" spans="1:26" ht="18.75">
      <c r="A473" s="311"/>
      <c r="B473" s="310"/>
      <c r="C473" s="310"/>
      <c r="D473" s="310"/>
      <c r="E473" s="310"/>
      <c r="F473" s="310"/>
      <c r="G473" s="310"/>
      <c r="H473" s="321"/>
      <c r="I473" s="321"/>
      <c r="J473" s="321"/>
      <c r="K473" s="321"/>
      <c r="L473" s="321"/>
      <c r="M473" s="321"/>
      <c r="N473" s="321"/>
      <c r="O473" s="321"/>
      <c r="P473" s="310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</row>
    <row r="474" spans="1:26" ht="18.75">
      <c r="A474" s="311"/>
      <c r="B474" s="310"/>
      <c r="C474" s="310"/>
      <c r="D474" s="310"/>
      <c r="E474" s="310"/>
      <c r="F474" s="310"/>
      <c r="G474" s="310"/>
      <c r="H474" s="321"/>
      <c r="I474" s="321"/>
      <c r="J474" s="321"/>
      <c r="K474" s="321"/>
      <c r="L474" s="321"/>
      <c r="M474" s="321"/>
      <c r="N474" s="321"/>
      <c r="O474" s="321"/>
      <c r="P474" s="310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</row>
    <row r="475" spans="1:26" ht="18.75">
      <c r="A475" s="311"/>
      <c r="B475" s="310"/>
      <c r="C475" s="310"/>
      <c r="D475" s="310"/>
      <c r="E475" s="310"/>
      <c r="F475" s="310"/>
      <c r="G475" s="310"/>
      <c r="H475" s="321"/>
      <c r="I475" s="321"/>
      <c r="J475" s="321"/>
      <c r="K475" s="321"/>
      <c r="L475" s="321"/>
      <c r="M475" s="321"/>
      <c r="N475" s="321"/>
      <c r="O475" s="321"/>
      <c r="P475" s="310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</row>
    <row r="476" spans="1:26" ht="18.75">
      <c r="A476" s="311"/>
      <c r="B476" s="310"/>
      <c r="C476" s="310"/>
      <c r="D476" s="310"/>
      <c r="E476" s="310"/>
      <c r="F476" s="310"/>
      <c r="G476" s="310"/>
      <c r="H476" s="321"/>
      <c r="I476" s="321"/>
      <c r="J476" s="321"/>
      <c r="K476" s="321"/>
      <c r="L476" s="321"/>
      <c r="M476" s="321"/>
      <c r="N476" s="321"/>
      <c r="O476" s="321"/>
      <c r="P476" s="310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</row>
    <row r="477" spans="1:26" ht="18.75">
      <c r="A477" s="311"/>
      <c r="B477" s="310"/>
      <c r="C477" s="310"/>
      <c r="D477" s="310"/>
      <c r="E477" s="310"/>
      <c r="F477" s="310"/>
      <c r="G477" s="310"/>
      <c r="H477" s="321"/>
      <c r="I477" s="321"/>
      <c r="J477" s="321"/>
      <c r="K477" s="321"/>
      <c r="L477" s="321"/>
      <c r="M477" s="321"/>
      <c r="N477" s="321"/>
      <c r="O477" s="321"/>
      <c r="P477" s="310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</row>
    <row r="478" spans="1:26" ht="18.75">
      <c r="A478" s="311"/>
      <c r="B478" s="310"/>
      <c r="C478" s="310"/>
      <c r="D478" s="310"/>
      <c r="E478" s="310"/>
      <c r="F478" s="310"/>
      <c r="G478" s="310"/>
      <c r="H478" s="321"/>
      <c r="I478" s="321"/>
      <c r="J478" s="321"/>
      <c r="K478" s="321"/>
      <c r="L478" s="321"/>
      <c r="M478" s="321"/>
      <c r="N478" s="321"/>
      <c r="O478" s="321"/>
      <c r="P478" s="310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</row>
    <row r="479" spans="1:26" ht="18.75">
      <c r="A479" s="311"/>
      <c r="B479" s="310"/>
      <c r="C479" s="310"/>
      <c r="D479" s="310"/>
      <c r="E479" s="310"/>
      <c r="F479" s="310"/>
      <c r="G479" s="310"/>
      <c r="H479" s="321"/>
      <c r="I479" s="321"/>
      <c r="J479" s="321"/>
      <c r="K479" s="321"/>
      <c r="L479" s="321"/>
      <c r="M479" s="321"/>
      <c r="N479" s="321"/>
      <c r="O479" s="321"/>
      <c r="P479" s="310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</row>
    <row r="480" spans="1:26" ht="18.75">
      <c r="A480" s="311"/>
      <c r="B480" s="310"/>
      <c r="C480" s="310"/>
      <c r="D480" s="310"/>
      <c r="E480" s="310"/>
      <c r="F480" s="310"/>
      <c r="G480" s="310"/>
      <c r="H480" s="321"/>
      <c r="I480" s="321"/>
      <c r="J480" s="321"/>
      <c r="K480" s="321"/>
      <c r="L480" s="321"/>
      <c r="M480" s="321"/>
      <c r="N480" s="321"/>
      <c r="O480" s="321"/>
      <c r="P480" s="310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</row>
    <row r="481" spans="1:26" ht="18.75">
      <c r="A481" s="311"/>
      <c r="B481" s="310"/>
      <c r="C481" s="310"/>
      <c r="D481" s="310"/>
      <c r="E481" s="310"/>
      <c r="F481" s="310"/>
      <c r="G481" s="310"/>
      <c r="H481" s="321"/>
      <c r="I481" s="321"/>
      <c r="J481" s="321"/>
      <c r="K481" s="321"/>
      <c r="L481" s="321"/>
      <c r="M481" s="321"/>
      <c r="N481" s="321"/>
      <c r="O481" s="321"/>
      <c r="P481" s="310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</row>
    <row r="482" spans="1:26" ht="18.75">
      <c r="A482" s="311"/>
      <c r="B482" s="310"/>
      <c r="C482" s="310"/>
      <c r="D482" s="310"/>
      <c r="E482" s="310"/>
      <c r="F482" s="310"/>
      <c r="G482" s="310"/>
      <c r="H482" s="321"/>
      <c r="I482" s="321"/>
      <c r="J482" s="321"/>
      <c r="K482" s="321"/>
      <c r="L482" s="321"/>
      <c r="M482" s="321"/>
      <c r="N482" s="321"/>
      <c r="O482" s="321"/>
      <c r="P482" s="310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</row>
    <row r="483" spans="1:26" ht="18.75">
      <c r="A483" s="311"/>
      <c r="B483" s="310"/>
      <c r="C483" s="310"/>
      <c r="D483" s="310"/>
      <c r="E483" s="310"/>
      <c r="F483" s="310"/>
      <c r="G483" s="310"/>
      <c r="H483" s="321"/>
      <c r="I483" s="321"/>
      <c r="J483" s="321"/>
      <c r="K483" s="321"/>
      <c r="L483" s="321"/>
      <c r="M483" s="321"/>
      <c r="N483" s="321"/>
      <c r="O483" s="321"/>
      <c r="P483" s="310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</row>
    <row r="484" spans="1:26" ht="18.75">
      <c r="A484" s="311"/>
      <c r="B484" s="310"/>
      <c r="C484" s="310"/>
      <c r="D484" s="310"/>
      <c r="E484" s="310"/>
      <c r="F484" s="310"/>
      <c r="G484" s="310"/>
      <c r="H484" s="321"/>
      <c r="I484" s="321"/>
      <c r="J484" s="321"/>
      <c r="K484" s="321"/>
      <c r="L484" s="321"/>
      <c r="M484" s="321"/>
      <c r="N484" s="321"/>
      <c r="O484" s="321"/>
      <c r="P484" s="310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</row>
    <row r="485" spans="1:26" ht="18.75">
      <c r="A485" s="311"/>
      <c r="B485" s="310"/>
      <c r="C485" s="310"/>
      <c r="D485" s="310"/>
      <c r="E485" s="310"/>
      <c r="F485" s="310"/>
      <c r="G485" s="310"/>
      <c r="H485" s="321"/>
      <c r="I485" s="321"/>
      <c r="J485" s="321"/>
      <c r="K485" s="321"/>
      <c r="L485" s="321"/>
      <c r="M485" s="321"/>
      <c r="N485" s="321"/>
      <c r="O485" s="321"/>
      <c r="P485" s="310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</row>
    <row r="486" spans="1:26" ht="18.75">
      <c r="A486" s="311"/>
      <c r="B486" s="310"/>
      <c r="C486" s="310"/>
      <c r="D486" s="310"/>
      <c r="E486" s="310"/>
      <c r="F486" s="310"/>
      <c r="G486" s="310"/>
      <c r="H486" s="321"/>
      <c r="I486" s="321"/>
      <c r="J486" s="321"/>
      <c r="K486" s="321"/>
      <c r="L486" s="321"/>
      <c r="M486" s="321"/>
      <c r="N486" s="321"/>
      <c r="O486" s="321"/>
      <c r="P486" s="310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</row>
    <row r="487" spans="1:26" ht="18.75">
      <c r="A487" s="311"/>
      <c r="B487" s="310"/>
      <c r="C487" s="310"/>
      <c r="D487" s="310"/>
      <c r="E487" s="310"/>
      <c r="F487" s="310"/>
      <c r="G487" s="310"/>
      <c r="H487" s="321"/>
      <c r="I487" s="321"/>
      <c r="J487" s="321"/>
      <c r="K487" s="321"/>
      <c r="L487" s="321"/>
      <c r="M487" s="321"/>
      <c r="N487" s="321"/>
      <c r="O487" s="321"/>
      <c r="P487" s="310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</row>
    <row r="488" spans="1:26" ht="18.75">
      <c r="A488" s="311"/>
      <c r="B488" s="310"/>
      <c r="C488" s="310"/>
      <c r="D488" s="310"/>
      <c r="E488" s="310"/>
      <c r="F488" s="310"/>
      <c r="G488" s="310"/>
      <c r="H488" s="321"/>
      <c r="I488" s="321"/>
      <c r="J488" s="321"/>
      <c r="K488" s="321"/>
      <c r="L488" s="321"/>
      <c r="M488" s="321"/>
      <c r="N488" s="321"/>
      <c r="O488" s="321"/>
      <c r="P488" s="310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</row>
    <row r="489" spans="1:26" ht="18.75">
      <c r="A489" s="311"/>
      <c r="B489" s="310"/>
      <c r="C489" s="310"/>
      <c r="D489" s="310"/>
      <c r="E489" s="310"/>
      <c r="F489" s="310"/>
      <c r="G489" s="310"/>
      <c r="H489" s="321"/>
      <c r="I489" s="321"/>
      <c r="J489" s="321"/>
      <c r="K489" s="321"/>
      <c r="L489" s="321"/>
      <c r="M489" s="321"/>
      <c r="N489" s="321"/>
      <c r="O489" s="321"/>
      <c r="P489" s="310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</row>
    <row r="490" spans="1:26" ht="18.75">
      <c r="A490" s="311"/>
      <c r="B490" s="310"/>
      <c r="C490" s="310"/>
      <c r="D490" s="310"/>
      <c r="E490" s="310"/>
      <c r="F490" s="310"/>
      <c r="G490" s="310"/>
      <c r="H490" s="321"/>
      <c r="I490" s="321"/>
      <c r="J490" s="321"/>
      <c r="K490" s="321"/>
      <c r="L490" s="321"/>
      <c r="M490" s="321"/>
      <c r="N490" s="321"/>
      <c r="O490" s="321"/>
      <c r="P490" s="310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</row>
    <row r="491" spans="1:26" ht="18.75">
      <c r="A491" s="311"/>
      <c r="B491" s="310"/>
      <c r="C491" s="310"/>
      <c r="D491" s="310"/>
      <c r="E491" s="310"/>
      <c r="F491" s="310"/>
      <c r="G491" s="310"/>
      <c r="H491" s="321"/>
      <c r="I491" s="321"/>
      <c r="J491" s="321"/>
      <c r="K491" s="321"/>
      <c r="L491" s="321"/>
      <c r="M491" s="321"/>
      <c r="N491" s="321"/>
      <c r="O491" s="321"/>
      <c r="P491" s="310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</row>
    <row r="492" spans="1:26" ht="18.75">
      <c r="A492" s="311"/>
      <c r="B492" s="310"/>
      <c r="C492" s="310"/>
      <c r="D492" s="310"/>
      <c r="E492" s="310"/>
      <c r="F492" s="310"/>
      <c r="G492" s="310"/>
      <c r="H492" s="321"/>
      <c r="I492" s="321"/>
      <c r="J492" s="321"/>
      <c r="K492" s="321"/>
      <c r="L492" s="321"/>
      <c r="M492" s="321"/>
      <c r="N492" s="321"/>
      <c r="O492" s="321"/>
      <c r="P492" s="310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</row>
    <row r="493" spans="1:26" ht="18.75">
      <c r="A493" s="311"/>
      <c r="B493" s="310"/>
      <c r="C493" s="310"/>
      <c r="D493" s="310"/>
      <c r="E493" s="310"/>
      <c r="F493" s="310"/>
      <c r="G493" s="310"/>
      <c r="H493" s="321"/>
      <c r="I493" s="321"/>
      <c r="J493" s="321"/>
      <c r="K493" s="321"/>
      <c r="L493" s="321"/>
      <c r="M493" s="321"/>
      <c r="N493" s="321"/>
      <c r="O493" s="321"/>
      <c r="P493" s="310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</row>
    <row r="494" spans="1:26" ht="18.75">
      <c r="A494" s="311"/>
      <c r="B494" s="310"/>
      <c r="C494" s="310"/>
      <c r="D494" s="310"/>
      <c r="E494" s="310"/>
      <c r="F494" s="310"/>
      <c r="G494" s="310"/>
      <c r="H494" s="321"/>
      <c r="I494" s="321"/>
      <c r="J494" s="321"/>
      <c r="K494" s="321"/>
      <c r="L494" s="321"/>
      <c r="M494" s="321"/>
      <c r="N494" s="321"/>
      <c r="O494" s="321"/>
      <c r="P494" s="310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</row>
    <row r="495" spans="1:26" ht="18.75">
      <c r="A495" s="311"/>
      <c r="B495" s="310"/>
      <c r="C495" s="310"/>
      <c r="D495" s="310"/>
      <c r="E495" s="310"/>
      <c r="F495" s="310"/>
      <c r="G495" s="310"/>
      <c r="H495" s="321"/>
      <c r="I495" s="321"/>
      <c r="J495" s="321"/>
      <c r="K495" s="321"/>
      <c r="L495" s="321"/>
      <c r="M495" s="321"/>
      <c r="N495" s="321"/>
      <c r="O495" s="321"/>
      <c r="P495" s="310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</row>
    <row r="496" spans="1:26" ht="18.75">
      <c r="A496" s="311"/>
      <c r="B496" s="310"/>
      <c r="C496" s="310"/>
      <c r="D496" s="310"/>
      <c r="E496" s="310"/>
      <c r="F496" s="310"/>
      <c r="G496" s="310"/>
      <c r="H496" s="321"/>
      <c r="I496" s="321"/>
      <c r="J496" s="321"/>
      <c r="K496" s="321"/>
      <c r="L496" s="321"/>
      <c r="M496" s="321"/>
      <c r="N496" s="321"/>
      <c r="O496" s="321"/>
      <c r="P496" s="310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</row>
    <row r="497" spans="1:26" ht="18.75">
      <c r="A497" s="311"/>
      <c r="B497" s="310"/>
      <c r="C497" s="310"/>
      <c r="D497" s="310"/>
      <c r="E497" s="310"/>
      <c r="F497" s="310"/>
      <c r="G497" s="310"/>
      <c r="H497" s="321"/>
      <c r="I497" s="321"/>
      <c r="J497" s="321"/>
      <c r="K497" s="321"/>
      <c r="L497" s="321"/>
      <c r="M497" s="321"/>
      <c r="N497" s="321"/>
      <c r="O497" s="321"/>
      <c r="P497" s="310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</row>
    <row r="498" spans="1:26" ht="18.75">
      <c r="A498" s="311"/>
      <c r="B498" s="310"/>
      <c r="C498" s="310"/>
      <c r="D498" s="310"/>
      <c r="E498" s="310"/>
      <c r="F498" s="310"/>
      <c r="G498" s="310"/>
      <c r="H498" s="321"/>
      <c r="I498" s="321"/>
      <c r="J498" s="321"/>
      <c r="K498" s="321"/>
      <c r="L498" s="321"/>
      <c r="M498" s="321"/>
      <c r="N498" s="321"/>
      <c r="O498" s="321"/>
      <c r="P498" s="310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</row>
    <row r="499" spans="1:26" ht="18.75">
      <c r="A499" s="311"/>
      <c r="B499" s="310"/>
      <c r="C499" s="310"/>
      <c r="D499" s="310"/>
      <c r="E499" s="310"/>
      <c r="F499" s="310"/>
      <c r="G499" s="310"/>
      <c r="H499" s="321"/>
      <c r="I499" s="321"/>
      <c r="J499" s="321"/>
      <c r="K499" s="321"/>
      <c r="L499" s="321"/>
      <c r="M499" s="321"/>
      <c r="N499" s="321"/>
      <c r="O499" s="321"/>
      <c r="P499" s="310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</row>
    <row r="500" spans="1:26" ht="18.75">
      <c r="A500" s="311"/>
      <c r="B500" s="310"/>
      <c r="C500" s="310"/>
      <c r="D500" s="310"/>
      <c r="E500" s="310"/>
      <c r="F500" s="310"/>
      <c r="G500" s="310"/>
      <c r="H500" s="321"/>
      <c r="I500" s="321"/>
      <c r="J500" s="321"/>
      <c r="K500" s="321"/>
      <c r="L500" s="321"/>
      <c r="M500" s="321"/>
      <c r="N500" s="321"/>
      <c r="O500" s="321"/>
      <c r="P500" s="310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</row>
    <row r="501" spans="1:26" ht="18.75">
      <c r="A501" s="311"/>
      <c r="B501" s="310"/>
      <c r="C501" s="310"/>
      <c r="D501" s="310"/>
      <c r="E501" s="310"/>
      <c r="F501" s="310"/>
      <c r="G501" s="310"/>
      <c r="H501" s="321"/>
      <c r="I501" s="321"/>
      <c r="J501" s="321"/>
      <c r="K501" s="321"/>
      <c r="L501" s="321"/>
      <c r="M501" s="321"/>
      <c r="N501" s="321"/>
      <c r="O501" s="321"/>
      <c r="P501" s="310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</row>
    <row r="502" spans="1:26" ht="18.75">
      <c r="A502" s="311"/>
      <c r="B502" s="310"/>
      <c r="C502" s="310"/>
      <c r="D502" s="310"/>
      <c r="E502" s="310"/>
      <c r="F502" s="310"/>
      <c r="G502" s="310"/>
      <c r="H502" s="321"/>
      <c r="I502" s="321"/>
      <c r="J502" s="321"/>
      <c r="K502" s="321"/>
      <c r="L502" s="321"/>
      <c r="M502" s="321"/>
      <c r="N502" s="321"/>
      <c r="O502" s="321"/>
      <c r="P502" s="310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</row>
    <row r="503" spans="1:26" ht="18.75">
      <c r="A503" s="311"/>
      <c r="B503" s="310"/>
      <c r="C503" s="310"/>
      <c r="D503" s="310"/>
      <c r="E503" s="310"/>
      <c r="F503" s="310"/>
      <c r="G503" s="310"/>
      <c r="H503" s="321"/>
      <c r="I503" s="321"/>
      <c r="J503" s="321"/>
      <c r="K503" s="321"/>
      <c r="L503" s="321"/>
      <c r="M503" s="321"/>
      <c r="N503" s="321"/>
      <c r="O503" s="321"/>
      <c r="P503" s="310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</row>
    <row r="504" spans="1:26" ht="18.75">
      <c r="A504" s="311"/>
      <c r="B504" s="310"/>
      <c r="C504" s="310"/>
      <c r="D504" s="310"/>
      <c r="E504" s="310"/>
      <c r="F504" s="310"/>
      <c r="G504" s="310"/>
      <c r="H504" s="321"/>
      <c r="I504" s="321"/>
      <c r="J504" s="321"/>
      <c r="K504" s="321"/>
      <c r="L504" s="321"/>
      <c r="M504" s="321"/>
      <c r="N504" s="321"/>
      <c r="O504" s="321"/>
      <c r="P504" s="310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</row>
    <row r="505" spans="1:26" ht="18.75">
      <c r="A505" s="311"/>
      <c r="B505" s="310"/>
      <c r="C505" s="310"/>
      <c r="D505" s="310"/>
      <c r="E505" s="310"/>
      <c r="F505" s="310"/>
      <c r="G505" s="310"/>
      <c r="H505" s="321"/>
      <c r="I505" s="321"/>
      <c r="J505" s="321"/>
      <c r="K505" s="321"/>
      <c r="L505" s="321"/>
      <c r="M505" s="321"/>
      <c r="N505" s="321"/>
      <c r="O505" s="321"/>
      <c r="P505" s="310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</row>
    <row r="506" spans="1:26" ht="18.75">
      <c r="A506" s="311"/>
      <c r="B506" s="310"/>
      <c r="C506" s="310"/>
      <c r="D506" s="310"/>
      <c r="E506" s="310"/>
      <c r="F506" s="310"/>
      <c r="G506" s="310"/>
      <c r="H506" s="321"/>
      <c r="I506" s="321"/>
      <c r="J506" s="321"/>
      <c r="K506" s="321"/>
      <c r="L506" s="321"/>
      <c r="M506" s="321"/>
      <c r="N506" s="321"/>
      <c r="O506" s="321"/>
      <c r="P506" s="310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</row>
    <row r="507" spans="1:26" ht="18.75">
      <c r="A507" s="311"/>
      <c r="B507" s="310"/>
      <c r="C507" s="310"/>
      <c r="D507" s="310"/>
      <c r="E507" s="310"/>
      <c r="F507" s="310"/>
      <c r="G507" s="310"/>
      <c r="H507" s="321"/>
      <c r="I507" s="321"/>
      <c r="J507" s="321"/>
      <c r="K507" s="321"/>
      <c r="L507" s="321"/>
      <c r="M507" s="321"/>
      <c r="N507" s="321"/>
      <c r="O507" s="321"/>
      <c r="P507" s="310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</row>
    <row r="508" spans="1:26" ht="18.75">
      <c r="A508" s="311"/>
      <c r="B508" s="310"/>
      <c r="C508" s="310"/>
      <c r="D508" s="310"/>
      <c r="E508" s="310"/>
      <c r="F508" s="310"/>
      <c r="G508" s="310"/>
      <c r="H508" s="321"/>
      <c r="I508" s="321"/>
      <c r="J508" s="321"/>
      <c r="K508" s="321"/>
      <c r="L508" s="321"/>
      <c r="M508" s="321"/>
      <c r="N508" s="321"/>
      <c r="O508" s="321"/>
      <c r="P508" s="310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</row>
    <row r="509" spans="1:26" ht="18.75">
      <c r="A509" s="311"/>
      <c r="B509" s="310"/>
      <c r="C509" s="310"/>
      <c r="D509" s="310"/>
      <c r="E509" s="310"/>
      <c r="F509" s="310"/>
      <c r="G509" s="310"/>
      <c r="H509" s="321"/>
      <c r="I509" s="321"/>
      <c r="J509" s="321"/>
      <c r="K509" s="321"/>
      <c r="L509" s="321"/>
      <c r="M509" s="321"/>
      <c r="N509" s="321"/>
      <c r="O509" s="321"/>
      <c r="P509" s="310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</row>
    <row r="510" spans="1:26" ht="18.75">
      <c r="A510" s="311"/>
      <c r="B510" s="310"/>
      <c r="C510" s="310"/>
      <c r="D510" s="310"/>
      <c r="E510" s="310"/>
      <c r="F510" s="310"/>
      <c r="G510" s="310"/>
      <c r="H510" s="321"/>
      <c r="I510" s="321"/>
      <c r="J510" s="321"/>
      <c r="K510" s="321"/>
      <c r="L510" s="321"/>
      <c r="M510" s="321"/>
      <c r="N510" s="321"/>
      <c r="O510" s="321"/>
      <c r="P510" s="310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</row>
    <row r="511" spans="1:26" ht="18.75">
      <c r="A511" s="311"/>
      <c r="B511" s="310"/>
      <c r="C511" s="310"/>
      <c r="D511" s="310"/>
      <c r="E511" s="310"/>
      <c r="F511" s="310"/>
      <c r="G511" s="310"/>
      <c r="H511" s="321"/>
      <c r="I511" s="321"/>
      <c r="J511" s="321"/>
      <c r="K511" s="321"/>
      <c r="L511" s="321"/>
      <c r="M511" s="321"/>
      <c r="N511" s="321"/>
      <c r="O511" s="321"/>
      <c r="P511" s="310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</row>
    <row r="512" spans="1:26" ht="18.75">
      <c r="A512" s="311"/>
      <c r="B512" s="310"/>
      <c r="C512" s="310"/>
      <c r="D512" s="310"/>
      <c r="E512" s="310"/>
      <c r="F512" s="310"/>
      <c r="G512" s="310"/>
      <c r="H512" s="321"/>
      <c r="I512" s="321"/>
      <c r="J512" s="321"/>
      <c r="K512" s="321"/>
      <c r="L512" s="321"/>
      <c r="M512" s="321"/>
      <c r="N512" s="321"/>
      <c r="O512" s="321"/>
      <c r="P512" s="310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</row>
    <row r="513" spans="1:26" ht="18.75">
      <c r="A513" s="311"/>
      <c r="B513" s="310"/>
      <c r="C513" s="310"/>
      <c r="D513" s="310"/>
      <c r="E513" s="310"/>
      <c r="F513" s="310"/>
      <c r="G513" s="310"/>
      <c r="H513" s="321"/>
      <c r="I513" s="321"/>
      <c r="J513" s="321"/>
      <c r="K513" s="321"/>
      <c r="L513" s="321"/>
      <c r="M513" s="321"/>
      <c r="N513" s="321"/>
      <c r="O513" s="321"/>
      <c r="P513" s="310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</row>
    <row r="514" spans="1:26" ht="18.75">
      <c r="A514" s="311"/>
      <c r="B514" s="310"/>
      <c r="C514" s="310"/>
      <c r="D514" s="310"/>
      <c r="E514" s="310"/>
      <c r="F514" s="310"/>
      <c r="G514" s="310"/>
      <c r="H514" s="321"/>
      <c r="I514" s="321"/>
      <c r="J514" s="321"/>
      <c r="K514" s="321"/>
      <c r="L514" s="321"/>
      <c r="M514" s="321"/>
      <c r="N514" s="321"/>
      <c r="O514" s="321"/>
      <c r="P514" s="310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</row>
    <row r="515" spans="1:26" ht="18.75">
      <c r="A515" s="311"/>
      <c r="B515" s="310"/>
      <c r="C515" s="310"/>
      <c r="D515" s="310"/>
      <c r="E515" s="310"/>
      <c r="F515" s="310"/>
      <c r="G515" s="310"/>
      <c r="H515" s="321"/>
      <c r="I515" s="321"/>
      <c r="J515" s="321"/>
      <c r="K515" s="321"/>
      <c r="L515" s="321"/>
      <c r="M515" s="321"/>
      <c r="N515" s="321"/>
      <c r="O515" s="321"/>
      <c r="P515" s="310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</row>
    <row r="516" spans="1:26" ht="18.75">
      <c r="A516" s="311"/>
      <c r="B516" s="310"/>
      <c r="C516" s="310"/>
      <c r="D516" s="310"/>
      <c r="E516" s="310"/>
      <c r="F516" s="310"/>
      <c r="G516" s="310"/>
      <c r="H516" s="321"/>
      <c r="I516" s="321"/>
      <c r="J516" s="321"/>
      <c r="K516" s="321"/>
      <c r="L516" s="321"/>
      <c r="M516" s="321"/>
      <c r="N516" s="321"/>
      <c r="O516" s="321"/>
      <c r="P516" s="310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</row>
    <row r="517" spans="1:26" ht="18.75">
      <c r="A517" s="311"/>
      <c r="B517" s="310"/>
      <c r="C517" s="310"/>
      <c r="D517" s="310"/>
      <c r="E517" s="310"/>
      <c r="F517" s="310"/>
      <c r="G517" s="310"/>
      <c r="H517" s="321"/>
      <c r="I517" s="321"/>
      <c r="J517" s="321"/>
      <c r="K517" s="321"/>
      <c r="L517" s="321"/>
      <c r="M517" s="321"/>
      <c r="N517" s="321"/>
      <c r="O517" s="321"/>
      <c r="P517" s="310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</row>
    <row r="518" spans="1:26" ht="18.75">
      <c r="A518" s="311"/>
      <c r="B518" s="310"/>
      <c r="C518" s="310"/>
      <c r="D518" s="310"/>
      <c r="E518" s="310"/>
      <c r="F518" s="310"/>
      <c r="G518" s="310"/>
      <c r="H518" s="321"/>
      <c r="I518" s="321"/>
      <c r="J518" s="321"/>
      <c r="K518" s="321"/>
      <c r="L518" s="321"/>
      <c r="M518" s="321"/>
      <c r="N518" s="321"/>
      <c r="O518" s="321"/>
      <c r="P518" s="310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</row>
    <row r="519" spans="1:26" ht="18.75">
      <c r="A519" s="311"/>
      <c r="B519" s="310"/>
      <c r="C519" s="310"/>
      <c r="D519" s="310"/>
      <c r="E519" s="310"/>
      <c r="F519" s="310"/>
      <c r="G519" s="310"/>
      <c r="H519" s="321"/>
      <c r="I519" s="321"/>
      <c r="J519" s="321"/>
      <c r="K519" s="321"/>
      <c r="L519" s="321"/>
      <c r="M519" s="321"/>
      <c r="N519" s="321"/>
      <c r="O519" s="321"/>
      <c r="P519" s="310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</row>
    <row r="520" spans="1:26" ht="18.75">
      <c r="A520" s="311"/>
      <c r="B520" s="310"/>
      <c r="C520" s="310"/>
      <c r="D520" s="310"/>
      <c r="E520" s="310"/>
      <c r="F520" s="310"/>
      <c r="G520" s="310"/>
      <c r="H520" s="321"/>
      <c r="I520" s="321"/>
      <c r="J520" s="321"/>
      <c r="K520" s="321"/>
      <c r="L520" s="321"/>
      <c r="M520" s="321"/>
      <c r="N520" s="321"/>
      <c r="O520" s="321"/>
      <c r="P520" s="310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</row>
    <row r="521" spans="1:26" ht="18.75">
      <c r="A521" s="311"/>
      <c r="B521" s="310"/>
      <c r="C521" s="310"/>
      <c r="D521" s="310"/>
      <c r="E521" s="310"/>
      <c r="F521" s="310"/>
      <c r="G521" s="310"/>
      <c r="H521" s="321"/>
      <c r="I521" s="321"/>
      <c r="J521" s="321"/>
      <c r="K521" s="321"/>
      <c r="L521" s="321"/>
      <c r="M521" s="321"/>
      <c r="N521" s="321"/>
      <c r="O521" s="321"/>
      <c r="P521" s="310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</row>
    <row r="522" spans="1:26" ht="18.75">
      <c r="A522" s="311"/>
      <c r="B522" s="310"/>
      <c r="C522" s="310"/>
      <c r="D522" s="310"/>
      <c r="E522" s="310"/>
      <c r="F522" s="310"/>
      <c r="G522" s="310"/>
      <c r="H522" s="321"/>
      <c r="I522" s="321"/>
      <c r="J522" s="321"/>
      <c r="K522" s="321"/>
      <c r="L522" s="321"/>
      <c r="M522" s="321"/>
      <c r="N522" s="321"/>
      <c r="O522" s="321"/>
      <c r="P522" s="310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</row>
    <row r="523" spans="1:26" ht="18.75">
      <c r="A523" s="311"/>
      <c r="B523" s="310"/>
      <c r="C523" s="310"/>
      <c r="D523" s="310"/>
      <c r="E523" s="310"/>
      <c r="F523" s="310"/>
      <c r="G523" s="310"/>
      <c r="H523" s="321"/>
      <c r="I523" s="321"/>
      <c r="J523" s="321"/>
      <c r="K523" s="321"/>
      <c r="L523" s="321"/>
      <c r="M523" s="321"/>
      <c r="N523" s="321"/>
      <c r="O523" s="321"/>
      <c r="P523" s="310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</row>
    <row r="524" spans="1:26" ht="18.75">
      <c r="A524" s="311"/>
      <c r="B524" s="310"/>
      <c r="C524" s="310"/>
      <c r="D524" s="310"/>
      <c r="E524" s="310"/>
      <c r="F524" s="310"/>
      <c r="G524" s="310"/>
      <c r="H524" s="321"/>
      <c r="I524" s="321"/>
      <c r="J524" s="321"/>
      <c r="K524" s="321"/>
      <c r="L524" s="321"/>
      <c r="M524" s="321"/>
      <c r="N524" s="321"/>
      <c r="O524" s="321"/>
      <c r="P524" s="310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</row>
    <row r="525" spans="1:26" ht="18.75">
      <c r="A525" s="311"/>
      <c r="B525" s="310"/>
      <c r="C525" s="310"/>
      <c r="D525" s="310"/>
      <c r="E525" s="310"/>
      <c r="F525" s="310"/>
      <c r="G525" s="310"/>
      <c r="H525" s="321"/>
      <c r="I525" s="321"/>
      <c r="J525" s="321"/>
      <c r="K525" s="321"/>
      <c r="L525" s="321"/>
      <c r="M525" s="321"/>
      <c r="N525" s="321"/>
      <c r="O525" s="321"/>
      <c r="P525" s="310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</row>
    <row r="526" spans="1:26" ht="18.75">
      <c r="A526" s="311"/>
      <c r="B526" s="310"/>
      <c r="C526" s="310"/>
      <c r="D526" s="310"/>
      <c r="E526" s="310"/>
      <c r="F526" s="310"/>
      <c r="G526" s="310"/>
      <c r="H526" s="321"/>
      <c r="I526" s="321"/>
      <c r="J526" s="321"/>
      <c r="K526" s="321"/>
      <c r="L526" s="321"/>
      <c r="M526" s="321"/>
      <c r="N526" s="321"/>
      <c r="O526" s="321"/>
      <c r="P526" s="310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</row>
    <row r="527" spans="1:26" ht="18.75">
      <c r="A527" s="311"/>
      <c r="B527" s="310"/>
      <c r="C527" s="310"/>
      <c r="D527" s="310"/>
      <c r="E527" s="310"/>
      <c r="F527" s="310"/>
      <c r="G527" s="310"/>
      <c r="H527" s="321"/>
      <c r="I527" s="321"/>
      <c r="J527" s="321"/>
      <c r="K527" s="321"/>
      <c r="L527" s="321"/>
      <c r="M527" s="321"/>
      <c r="N527" s="321"/>
      <c r="O527" s="321"/>
      <c r="P527" s="310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</row>
    <row r="528" spans="1:26" ht="18.75">
      <c r="A528" s="311"/>
      <c r="B528" s="310"/>
      <c r="C528" s="310"/>
      <c r="D528" s="310"/>
      <c r="E528" s="310"/>
      <c r="F528" s="310"/>
      <c r="G528" s="310"/>
      <c r="H528" s="321"/>
      <c r="I528" s="321"/>
      <c r="J528" s="321"/>
      <c r="K528" s="321"/>
      <c r="L528" s="321"/>
      <c r="M528" s="321"/>
      <c r="N528" s="321"/>
      <c r="O528" s="321"/>
      <c r="P528" s="310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</row>
    <row r="529" spans="1:26" ht="18.75">
      <c r="A529" s="311"/>
      <c r="B529" s="310"/>
      <c r="C529" s="310"/>
      <c r="D529" s="310"/>
      <c r="E529" s="310"/>
      <c r="F529" s="310"/>
      <c r="G529" s="310"/>
      <c r="H529" s="321"/>
      <c r="I529" s="321"/>
      <c r="J529" s="321"/>
      <c r="K529" s="321"/>
      <c r="L529" s="321"/>
      <c r="M529" s="321"/>
      <c r="N529" s="321"/>
      <c r="O529" s="321"/>
      <c r="P529" s="310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</row>
    <row r="530" spans="1:26" ht="18.75">
      <c r="A530" s="311"/>
      <c r="B530" s="310"/>
      <c r="C530" s="310"/>
      <c r="D530" s="310"/>
      <c r="E530" s="310"/>
      <c r="F530" s="310"/>
      <c r="G530" s="310"/>
      <c r="H530" s="321"/>
      <c r="I530" s="321"/>
      <c r="J530" s="321"/>
      <c r="K530" s="321"/>
      <c r="L530" s="321"/>
      <c r="M530" s="321"/>
      <c r="N530" s="321"/>
      <c r="O530" s="321"/>
      <c r="P530" s="310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</row>
    <row r="531" spans="1:26" ht="18.75">
      <c r="A531" s="311"/>
      <c r="B531" s="310"/>
      <c r="C531" s="310"/>
      <c r="D531" s="310"/>
      <c r="E531" s="310"/>
      <c r="F531" s="310"/>
      <c r="G531" s="310"/>
      <c r="H531" s="321"/>
      <c r="I531" s="321"/>
      <c r="J531" s="321"/>
      <c r="K531" s="321"/>
      <c r="L531" s="321"/>
      <c r="M531" s="321"/>
      <c r="N531" s="321"/>
      <c r="O531" s="321"/>
      <c r="P531" s="310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</row>
    <row r="532" spans="1:26" ht="18.75">
      <c r="A532" s="311"/>
      <c r="B532" s="310"/>
      <c r="C532" s="310"/>
      <c r="D532" s="310"/>
      <c r="E532" s="310"/>
      <c r="F532" s="310"/>
      <c r="G532" s="310"/>
      <c r="H532" s="321"/>
      <c r="I532" s="321"/>
      <c r="J532" s="321"/>
      <c r="K532" s="321"/>
      <c r="L532" s="321"/>
      <c r="M532" s="321"/>
      <c r="N532" s="321"/>
      <c r="O532" s="321"/>
      <c r="P532" s="310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</row>
    <row r="533" spans="1:26" ht="18.75">
      <c r="A533" s="311"/>
      <c r="B533" s="310"/>
      <c r="C533" s="310"/>
      <c r="D533" s="310"/>
      <c r="E533" s="310"/>
      <c r="F533" s="310"/>
      <c r="G533" s="310"/>
      <c r="H533" s="321"/>
      <c r="I533" s="321"/>
      <c r="J533" s="321"/>
      <c r="K533" s="321"/>
      <c r="L533" s="321"/>
      <c r="M533" s="321"/>
      <c r="N533" s="321"/>
      <c r="O533" s="321"/>
      <c r="P533" s="310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</row>
    <row r="534" spans="1:26" ht="18.75">
      <c r="A534" s="311"/>
      <c r="B534" s="310"/>
      <c r="C534" s="310"/>
      <c r="D534" s="310"/>
      <c r="E534" s="310"/>
      <c r="F534" s="310"/>
      <c r="G534" s="310"/>
      <c r="H534" s="321"/>
      <c r="I534" s="321"/>
      <c r="J534" s="321"/>
      <c r="K534" s="321"/>
      <c r="L534" s="321"/>
      <c r="M534" s="321"/>
      <c r="N534" s="321"/>
      <c r="O534" s="321"/>
      <c r="P534" s="310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</row>
    <row r="535" spans="1:26" ht="18.75">
      <c r="A535" s="311"/>
      <c r="B535" s="310"/>
      <c r="C535" s="310"/>
      <c r="D535" s="310"/>
      <c r="E535" s="310"/>
      <c r="F535" s="310"/>
      <c r="G535" s="310"/>
      <c r="H535" s="321"/>
      <c r="I535" s="321"/>
      <c r="J535" s="321"/>
      <c r="K535" s="321"/>
      <c r="L535" s="321"/>
      <c r="M535" s="321"/>
      <c r="N535" s="321"/>
      <c r="O535" s="321"/>
      <c r="P535" s="310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</row>
    <row r="536" spans="1:26" ht="18.75">
      <c r="A536" s="311"/>
      <c r="B536" s="310"/>
      <c r="C536" s="310"/>
      <c r="D536" s="310"/>
      <c r="E536" s="310"/>
      <c r="F536" s="310"/>
      <c r="G536" s="310"/>
      <c r="H536" s="321"/>
      <c r="I536" s="321"/>
      <c r="J536" s="321"/>
      <c r="K536" s="321"/>
      <c r="L536" s="321"/>
      <c r="M536" s="321"/>
      <c r="N536" s="321"/>
      <c r="O536" s="321"/>
      <c r="P536" s="310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</row>
    <row r="537" spans="1:26" ht="18.75">
      <c r="A537" s="311"/>
      <c r="B537" s="310"/>
      <c r="C537" s="310"/>
      <c r="D537" s="310"/>
      <c r="E537" s="310"/>
      <c r="F537" s="310"/>
      <c r="G537" s="310"/>
      <c r="H537" s="321"/>
      <c r="I537" s="321"/>
      <c r="J537" s="321"/>
      <c r="K537" s="321"/>
      <c r="L537" s="321"/>
      <c r="M537" s="321"/>
      <c r="N537" s="321"/>
      <c r="O537" s="321"/>
      <c r="P537" s="310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</row>
    <row r="538" spans="1:26" ht="18.75">
      <c r="A538" s="311"/>
      <c r="B538" s="310"/>
      <c r="C538" s="310"/>
      <c r="D538" s="310"/>
      <c r="E538" s="310"/>
      <c r="F538" s="310"/>
      <c r="G538" s="310"/>
      <c r="H538" s="321"/>
      <c r="I538" s="321"/>
      <c r="J538" s="321"/>
      <c r="K538" s="321"/>
      <c r="L538" s="321"/>
      <c r="M538" s="321"/>
      <c r="N538" s="321"/>
      <c r="O538" s="321"/>
      <c r="P538" s="310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</row>
    <row r="539" spans="1:26" ht="18.75">
      <c r="A539" s="311"/>
      <c r="B539" s="310"/>
      <c r="C539" s="310"/>
      <c r="D539" s="310"/>
      <c r="E539" s="310"/>
      <c r="F539" s="310"/>
      <c r="G539" s="310"/>
      <c r="H539" s="321"/>
      <c r="I539" s="321"/>
      <c r="J539" s="321"/>
      <c r="K539" s="321"/>
      <c r="L539" s="321"/>
      <c r="M539" s="321"/>
      <c r="N539" s="321"/>
      <c r="O539" s="321"/>
      <c r="P539" s="310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</row>
    <row r="540" spans="1:26" ht="18.75">
      <c r="A540" s="311"/>
      <c r="B540" s="310"/>
      <c r="C540" s="310"/>
      <c r="D540" s="310"/>
      <c r="E540" s="310"/>
      <c r="F540" s="310"/>
      <c r="G540" s="310"/>
      <c r="H540" s="321"/>
      <c r="I540" s="321"/>
      <c r="J540" s="321"/>
      <c r="K540" s="321"/>
      <c r="L540" s="321"/>
      <c r="M540" s="321"/>
      <c r="N540" s="321"/>
      <c r="O540" s="321"/>
      <c r="P540" s="310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</row>
    <row r="541" spans="1:26" ht="18.75">
      <c r="A541" s="311"/>
      <c r="B541" s="310"/>
      <c r="C541" s="310"/>
      <c r="D541" s="310"/>
      <c r="E541" s="310"/>
      <c r="F541" s="310"/>
      <c r="G541" s="310"/>
      <c r="H541" s="321"/>
      <c r="I541" s="321"/>
      <c r="J541" s="321"/>
      <c r="K541" s="321"/>
      <c r="L541" s="321"/>
      <c r="M541" s="321"/>
      <c r="N541" s="321"/>
      <c r="O541" s="321"/>
      <c r="P541" s="310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</row>
    <row r="542" spans="1:26" ht="18.75">
      <c r="A542" s="311"/>
      <c r="B542" s="310"/>
      <c r="C542" s="310"/>
      <c r="D542" s="310"/>
      <c r="E542" s="310"/>
      <c r="F542" s="310"/>
      <c r="G542" s="310"/>
      <c r="H542" s="321"/>
      <c r="I542" s="321"/>
      <c r="J542" s="321"/>
      <c r="K542" s="321"/>
      <c r="L542" s="321"/>
      <c r="M542" s="321"/>
      <c r="N542" s="321"/>
      <c r="O542" s="321"/>
      <c r="P542" s="310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</row>
    <row r="543" spans="1:26" ht="18.75">
      <c r="A543" s="311"/>
      <c r="B543" s="310"/>
      <c r="C543" s="310"/>
      <c r="D543" s="310"/>
      <c r="E543" s="310"/>
      <c r="F543" s="310"/>
      <c r="G543" s="310"/>
      <c r="H543" s="321"/>
      <c r="I543" s="321"/>
      <c r="J543" s="321"/>
      <c r="K543" s="321"/>
      <c r="L543" s="321"/>
      <c r="M543" s="321"/>
      <c r="N543" s="321"/>
      <c r="O543" s="321"/>
      <c r="P543" s="310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</row>
    <row r="544" spans="1:26" ht="18.75">
      <c r="A544" s="311"/>
      <c r="B544" s="310"/>
      <c r="C544" s="310"/>
      <c r="D544" s="310"/>
      <c r="E544" s="310"/>
      <c r="F544" s="310"/>
      <c r="G544" s="310"/>
      <c r="H544" s="321"/>
      <c r="I544" s="321"/>
      <c r="J544" s="321"/>
      <c r="K544" s="321"/>
      <c r="L544" s="321"/>
      <c r="M544" s="321"/>
      <c r="N544" s="321"/>
      <c r="O544" s="321"/>
      <c r="P544" s="310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</row>
    <row r="545" spans="1:26" ht="18.75">
      <c r="A545" s="311"/>
      <c r="B545" s="310"/>
      <c r="C545" s="310"/>
      <c r="D545" s="310"/>
      <c r="E545" s="310"/>
      <c r="F545" s="310"/>
      <c r="G545" s="310"/>
      <c r="H545" s="321"/>
      <c r="I545" s="321"/>
      <c r="J545" s="321"/>
      <c r="K545" s="321"/>
      <c r="L545" s="321"/>
      <c r="M545" s="321"/>
      <c r="N545" s="321"/>
      <c r="O545" s="321"/>
      <c r="P545" s="310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</row>
    <row r="546" spans="1:26" ht="18.75">
      <c r="A546" s="311"/>
      <c r="B546" s="310"/>
      <c r="C546" s="310"/>
      <c r="D546" s="310"/>
      <c r="E546" s="310"/>
      <c r="F546" s="310"/>
      <c r="G546" s="310"/>
      <c r="H546" s="321"/>
      <c r="I546" s="321"/>
      <c r="J546" s="321"/>
      <c r="K546" s="321"/>
      <c r="L546" s="321"/>
      <c r="M546" s="321"/>
      <c r="N546" s="321"/>
      <c r="O546" s="321"/>
      <c r="P546" s="310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</row>
    <row r="547" spans="1:26" ht="18.75">
      <c r="A547" s="311"/>
      <c r="B547" s="310"/>
      <c r="C547" s="310"/>
      <c r="D547" s="310"/>
      <c r="E547" s="310"/>
      <c r="F547" s="310"/>
      <c r="G547" s="310"/>
      <c r="H547" s="321"/>
      <c r="I547" s="321"/>
      <c r="J547" s="321"/>
      <c r="K547" s="321"/>
      <c r="L547" s="321"/>
      <c r="M547" s="321"/>
      <c r="N547" s="321"/>
      <c r="O547" s="321"/>
      <c r="P547" s="310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</row>
    <row r="548" spans="1:26" ht="18.75">
      <c r="A548" s="311"/>
      <c r="B548" s="310"/>
      <c r="C548" s="310"/>
      <c r="D548" s="310"/>
      <c r="E548" s="310"/>
      <c r="F548" s="310"/>
      <c r="G548" s="310"/>
      <c r="H548" s="321"/>
      <c r="I548" s="321"/>
      <c r="J548" s="321"/>
      <c r="K548" s="321"/>
      <c r="L548" s="321"/>
      <c r="M548" s="321"/>
      <c r="N548" s="321"/>
      <c r="O548" s="321"/>
      <c r="P548" s="310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</row>
    <row r="549" spans="1:26" ht="18.75">
      <c r="A549" s="311"/>
      <c r="B549" s="310"/>
      <c r="C549" s="310"/>
      <c r="D549" s="310"/>
      <c r="E549" s="310"/>
      <c r="F549" s="310"/>
      <c r="G549" s="310"/>
      <c r="H549" s="321"/>
      <c r="I549" s="321"/>
      <c r="J549" s="321"/>
      <c r="K549" s="321"/>
      <c r="L549" s="321"/>
      <c r="M549" s="321"/>
      <c r="N549" s="321"/>
      <c r="O549" s="321"/>
      <c r="P549" s="310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</row>
    <row r="550" spans="1:26" ht="18.75">
      <c r="A550" s="311"/>
      <c r="B550" s="310"/>
      <c r="C550" s="310"/>
      <c r="D550" s="310"/>
      <c r="E550" s="310"/>
      <c r="F550" s="310"/>
      <c r="G550" s="310"/>
      <c r="H550" s="321"/>
      <c r="I550" s="321"/>
      <c r="J550" s="321"/>
      <c r="K550" s="321"/>
      <c r="L550" s="321"/>
      <c r="M550" s="321"/>
      <c r="N550" s="321"/>
      <c r="O550" s="321"/>
      <c r="P550" s="310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</row>
    <row r="551" spans="1:26" ht="18.75">
      <c r="A551" s="311"/>
      <c r="B551" s="310"/>
      <c r="C551" s="310"/>
      <c r="D551" s="310"/>
      <c r="E551" s="310"/>
      <c r="F551" s="310"/>
      <c r="G551" s="310"/>
      <c r="H551" s="321"/>
      <c r="I551" s="321"/>
      <c r="J551" s="321"/>
      <c r="K551" s="321"/>
      <c r="L551" s="321"/>
      <c r="M551" s="321"/>
      <c r="N551" s="321"/>
      <c r="O551" s="321"/>
      <c r="P551" s="310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</row>
    <row r="552" spans="1:26" ht="18.75">
      <c r="A552" s="311"/>
      <c r="B552" s="310"/>
      <c r="C552" s="310"/>
      <c r="D552" s="310"/>
      <c r="E552" s="310"/>
      <c r="F552" s="310"/>
      <c r="G552" s="310"/>
      <c r="H552" s="321"/>
      <c r="I552" s="321"/>
      <c r="J552" s="321"/>
      <c r="K552" s="321"/>
      <c r="L552" s="321"/>
      <c r="M552" s="321"/>
      <c r="N552" s="321"/>
      <c r="O552" s="321"/>
      <c r="P552" s="310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</row>
    <row r="553" spans="1:26" ht="18.75">
      <c r="A553" s="311"/>
      <c r="B553" s="310"/>
      <c r="C553" s="310"/>
      <c r="D553" s="310"/>
      <c r="E553" s="310"/>
      <c r="F553" s="310"/>
      <c r="G553" s="310"/>
      <c r="H553" s="321"/>
      <c r="I553" s="321"/>
      <c r="J553" s="321"/>
      <c r="K553" s="321"/>
      <c r="L553" s="321"/>
      <c r="M553" s="321"/>
      <c r="N553" s="321"/>
      <c r="O553" s="321"/>
      <c r="P553" s="310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</row>
    <row r="554" spans="1:26" ht="18.75">
      <c r="A554" s="311"/>
      <c r="B554" s="310"/>
      <c r="C554" s="310"/>
      <c r="D554" s="310"/>
      <c r="E554" s="310"/>
      <c r="F554" s="310"/>
      <c r="G554" s="310"/>
      <c r="H554" s="321"/>
      <c r="I554" s="321"/>
      <c r="J554" s="321"/>
      <c r="K554" s="321"/>
      <c r="L554" s="321"/>
      <c r="M554" s="321"/>
      <c r="N554" s="321"/>
      <c r="O554" s="321"/>
      <c r="P554" s="310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</row>
    <row r="555" spans="1:26" ht="18.75">
      <c r="A555" s="311"/>
      <c r="B555" s="310"/>
      <c r="C555" s="310"/>
      <c r="D555" s="310"/>
      <c r="E555" s="310"/>
      <c r="F555" s="310"/>
      <c r="G555" s="310"/>
      <c r="H555" s="321"/>
      <c r="I555" s="321"/>
      <c r="J555" s="321"/>
      <c r="K555" s="321"/>
      <c r="L555" s="321"/>
      <c r="M555" s="321"/>
      <c r="N555" s="321"/>
      <c r="O555" s="321"/>
      <c r="P555" s="310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</row>
    <row r="556" spans="1:26" ht="18.75">
      <c r="A556" s="311"/>
      <c r="B556" s="310"/>
      <c r="C556" s="310"/>
      <c r="D556" s="310"/>
      <c r="E556" s="310"/>
      <c r="F556" s="310"/>
      <c r="G556" s="310"/>
      <c r="H556" s="321"/>
      <c r="I556" s="321"/>
      <c r="J556" s="321"/>
      <c r="K556" s="321"/>
      <c r="L556" s="321"/>
      <c r="M556" s="321"/>
      <c r="N556" s="321"/>
      <c r="O556" s="321"/>
      <c r="P556" s="310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</row>
    <row r="557" spans="1:26" ht="18.75">
      <c r="A557" s="311"/>
      <c r="B557" s="310"/>
      <c r="C557" s="310"/>
      <c r="D557" s="310"/>
      <c r="E557" s="310"/>
      <c r="F557" s="310"/>
      <c r="G557" s="310"/>
      <c r="H557" s="321"/>
      <c r="I557" s="321"/>
      <c r="J557" s="321"/>
      <c r="K557" s="321"/>
      <c r="L557" s="321"/>
      <c r="M557" s="321"/>
      <c r="N557" s="321"/>
      <c r="O557" s="321"/>
      <c r="P557" s="310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</row>
    <row r="558" spans="1:26" ht="18.75">
      <c r="A558" s="311"/>
      <c r="B558" s="310"/>
      <c r="C558" s="310"/>
      <c r="D558" s="310"/>
      <c r="E558" s="310"/>
      <c r="F558" s="310"/>
      <c r="G558" s="310"/>
      <c r="H558" s="321"/>
      <c r="I558" s="321"/>
      <c r="J558" s="321"/>
      <c r="K558" s="321"/>
      <c r="L558" s="321"/>
      <c r="M558" s="321"/>
      <c r="N558" s="321"/>
      <c r="O558" s="321"/>
      <c r="P558" s="310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</row>
    <row r="559" spans="1:26" ht="18.75">
      <c r="A559" s="311"/>
      <c r="B559" s="310"/>
      <c r="C559" s="310"/>
      <c r="D559" s="310"/>
      <c r="E559" s="310"/>
      <c r="F559" s="310"/>
      <c r="G559" s="310"/>
      <c r="H559" s="321"/>
      <c r="I559" s="321"/>
      <c r="J559" s="321"/>
      <c r="K559" s="321"/>
      <c r="L559" s="321"/>
      <c r="M559" s="321"/>
      <c r="N559" s="321"/>
      <c r="O559" s="321"/>
      <c r="P559" s="310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</row>
    <row r="560" spans="1:26" ht="18.75">
      <c r="A560" s="311"/>
      <c r="B560" s="310"/>
      <c r="C560" s="310"/>
      <c r="D560" s="310"/>
      <c r="E560" s="310"/>
      <c r="F560" s="310"/>
      <c r="G560" s="310"/>
      <c r="H560" s="321"/>
      <c r="I560" s="321"/>
      <c r="J560" s="321"/>
      <c r="K560" s="321"/>
      <c r="L560" s="321"/>
      <c r="M560" s="321"/>
      <c r="N560" s="321"/>
      <c r="O560" s="321"/>
      <c r="P560" s="310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</row>
    <row r="561" spans="1:26" ht="18.75">
      <c r="A561" s="311"/>
      <c r="B561" s="310"/>
      <c r="C561" s="310"/>
      <c r="D561" s="310"/>
      <c r="E561" s="310"/>
      <c r="F561" s="310"/>
      <c r="G561" s="310"/>
      <c r="H561" s="321"/>
      <c r="I561" s="321"/>
      <c r="J561" s="321"/>
      <c r="K561" s="321"/>
      <c r="L561" s="321"/>
      <c r="M561" s="321"/>
      <c r="N561" s="321"/>
      <c r="O561" s="321"/>
      <c r="P561" s="310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</row>
    <row r="562" spans="1:26" ht="18.75">
      <c r="A562" s="311"/>
      <c r="B562" s="310"/>
      <c r="C562" s="310"/>
      <c r="D562" s="310"/>
      <c r="E562" s="310"/>
      <c r="F562" s="310"/>
      <c r="G562" s="310"/>
      <c r="H562" s="321"/>
      <c r="I562" s="321"/>
      <c r="J562" s="321"/>
      <c r="K562" s="321"/>
      <c r="L562" s="321"/>
      <c r="M562" s="321"/>
      <c r="N562" s="321"/>
      <c r="O562" s="321"/>
      <c r="P562" s="310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</row>
    <row r="563" spans="1:26" ht="18.75">
      <c r="A563" s="311"/>
      <c r="B563" s="310"/>
      <c r="C563" s="310"/>
      <c r="D563" s="310"/>
      <c r="E563" s="310"/>
      <c r="F563" s="310"/>
      <c r="G563" s="310"/>
      <c r="H563" s="321"/>
      <c r="I563" s="321"/>
      <c r="J563" s="321"/>
      <c r="K563" s="321"/>
      <c r="L563" s="321"/>
      <c r="M563" s="321"/>
      <c r="N563" s="321"/>
      <c r="O563" s="321"/>
      <c r="P563" s="310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</row>
    <row r="564" spans="1:26" ht="18.75">
      <c r="A564" s="311"/>
      <c r="B564" s="310"/>
      <c r="C564" s="310"/>
      <c r="D564" s="310"/>
      <c r="E564" s="310"/>
      <c r="F564" s="310"/>
      <c r="G564" s="310"/>
      <c r="H564" s="321"/>
      <c r="I564" s="321"/>
      <c r="J564" s="321"/>
      <c r="K564" s="321"/>
      <c r="L564" s="321"/>
      <c r="M564" s="321"/>
      <c r="N564" s="321"/>
      <c r="O564" s="321"/>
      <c r="P564" s="310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</row>
    <row r="565" spans="1:26" ht="18.75">
      <c r="A565" s="311"/>
      <c r="B565" s="310"/>
      <c r="C565" s="310"/>
      <c r="D565" s="310"/>
      <c r="E565" s="310"/>
      <c r="F565" s="310"/>
      <c r="G565" s="310"/>
      <c r="H565" s="321"/>
      <c r="I565" s="321"/>
      <c r="J565" s="321"/>
      <c r="K565" s="321"/>
      <c r="L565" s="321"/>
      <c r="M565" s="321"/>
      <c r="N565" s="321"/>
      <c r="O565" s="321"/>
      <c r="P565" s="310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</row>
    <row r="566" spans="1:26" ht="18.75">
      <c r="A566" s="311"/>
      <c r="B566" s="310"/>
      <c r="C566" s="310"/>
      <c r="D566" s="310"/>
      <c r="E566" s="310"/>
      <c r="F566" s="310"/>
      <c r="G566" s="310"/>
      <c r="H566" s="321"/>
      <c r="I566" s="321"/>
      <c r="J566" s="321"/>
      <c r="K566" s="321"/>
      <c r="L566" s="321"/>
      <c r="M566" s="321"/>
      <c r="N566" s="321"/>
      <c r="O566" s="321"/>
      <c r="P566" s="310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</row>
    <row r="567" spans="1:26" ht="18.75">
      <c r="A567" s="311"/>
      <c r="B567" s="310"/>
      <c r="C567" s="310"/>
      <c r="D567" s="310"/>
      <c r="E567" s="310"/>
      <c r="F567" s="310"/>
      <c r="G567" s="310"/>
      <c r="H567" s="321"/>
      <c r="I567" s="321"/>
      <c r="J567" s="321"/>
      <c r="K567" s="321"/>
      <c r="L567" s="321"/>
      <c r="M567" s="321"/>
      <c r="N567" s="321"/>
      <c r="O567" s="321"/>
      <c r="P567" s="310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</row>
    <row r="568" spans="1:26" ht="18.75">
      <c r="A568" s="311"/>
      <c r="B568" s="310"/>
      <c r="C568" s="310"/>
      <c r="D568" s="310"/>
      <c r="E568" s="310"/>
      <c r="F568" s="310"/>
      <c r="G568" s="310"/>
      <c r="H568" s="321"/>
      <c r="I568" s="321"/>
      <c r="J568" s="321"/>
      <c r="K568" s="321"/>
      <c r="L568" s="321"/>
      <c r="M568" s="321"/>
      <c r="N568" s="321"/>
      <c r="O568" s="321"/>
      <c r="P568" s="310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</row>
    <row r="569" spans="1:26" ht="18.75">
      <c r="A569" s="311"/>
      <c r="B569" s="310"/>
      <c r="C569" s="310"/>
      <c r="D569" s="310"/>
      <c r="E569" s="310"/>
      <c r="F569" s="310"/>
      <c r="G569" s="310"/>
      <c r="H569" s="321"/>
      <c r="I569" s="321"/>
      <c r="J569" s="321"/>
      <c r="K569" s="321"/>
      <c r="L569" s="321"/>
      <c r="M569" s="321"/>
      <c r="N569" s="321"/>
      <c r="O569" s="321"/>
      <c r="P569" s="310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</row>
    <row r="570" spans="1:26" ht="18.75">
      <c r="A570" s="311"/>
      <c r="B570" s="310"/>
      <c r="C570" s="310"/>
      <c r="D570" s="310"/>
      <c r="E570" s="310"/>
      <c r="F570" s="310"/>
      <c r="G570" s="310"/>
      <c r="H570" s="321"/>
      <c r="I570" s="321"/>
      <c r="J570" s="321"/>
      <c r="K570" s="321"/>
      <c r="L570" s="321"/>
      <c r="M570" s="321"/>
      <c r="N570" s="321"/>
      <c r="O570" s="321"/>
      <c r="P570" s="310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</row>
    <row r="571" spans="1:26" ht="18.75">
      <c r="A571" s="311"/>
      <c r="B571" s="310"/>
      <c r="C571" s="310"/>
      <c r="D571" s="310"/>
      <c r="E571" s="310"/>
      <c r="F571" s="310"/>
      <c r="G571" s="310"/>
      <c r="H571" s="321"/>
      <c r="I571" s="321"/>
      <c r="J571" s="321"/>
      <c r="K571" s="321"/>
      <c r="L571" s="321"/>
      <c r="M571" s="321"/>
      <c r="N571" s="321"/>
      <c r="O571" s="321"/>
      <c r="P571" s="310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</row>
    <row r="572" spans="1:26" ht="18.75">
      <c r="A572" s="311"/>
      <c r="B572" s="310"/>
      <c r="C572" s="310"/>
      <c r="D572" s="310"/>
      <c r="E572" s="310"/>
      <c r="F572" s="310"/>
      <c r="G572" s="310"/>
      <c r="H572" s="321"/>
      <c r="I572" s="321"/>
      <c r="J572" s="321"/>
      <c r="K572" s="321"/>
      <c r="L572" s="321"/>
      <c r="M572" s="321"/>
      <c r="N572" s="321"/>
      <c r="O572" s="321"/>
      <c r="P572" s="310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</row>
    <row r="573" spans="1:26" ht="18.75">
      <c r="A573" s="311"/>
      <c r="B573" s="310"/>
      <c r="C573" s="310"/>
      <c r="D573" s="310"/>
      <c r="E573" s="310"/>
      <c r="F573" s="310"/>
      <c r="G573" s="310"/>
      <c r="H573" s="321"/>
      <c r="I573" s="321"/>
      <c r="J573" s="321"/>
      <c r="K573" s="321"/>
      <c r="L573" s="321"/>
      <c r="M573" s="321"/>
      <c r="N573" s="321"/>
      <c r="O573" s="321"/>
      <c r="P573" s="310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</row>
    <row r="574" spans="1:26" ht="18.75">
      <c r="A574" s="311"/>
      <c r="B574" s="310"/>
      <c r="C574" s="310"/>
      <c r="D574" s="310"/>
      <c r="E574" s="310"/>
      <c r="F574" s="310"/>
      <c r="G574" s="310"/>
      <c r="H574" s="321"/>
      <c r="I574" s="321"/>
      <c r="J574" s="321"/>
      <c r="K574" s="321"/>
      <c r="L574" s="321"/>
      <c r="M574" s="321"/>
      <c r="N574" s="321"/>
      <c r="O574" s="321"/>
      <c r="P574" s="310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</row>
    <row r="575" spans="1:26" ht="18.75">
      <c r="A575" s="311"/>
      <c r="B575" s="310"/>
      <c r="C575" s="310"/>
      <c r="D575" s="310"/>
      <c r="E575" s="310"/>
      <c r="F575" s="310"/>
      <c r="G575" s="310"/>
      <c r="H575" s="321"/>
      <c r="I575" s="321"/>
      <c r="J575" s="321"/>
      <c r="K575" s="321"/>
      <c r="L575" s="321"/>
      <c r="M575" s="321"/>
      <c r="N575" s="321"/>
      <c r="O575" s="321"/>
      <c r="P575" s="310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</row>
    <row r="576" spans="1:26" ht="18.75">
      <c r="A576" s="311"/>
      <c r="B576" s="310"/>
      <c r="C576" s="310"/>
      <c r="D576" s="310"/>
      <c r="E576" s="310"/>
      <c r="F576" s="310"/>
      <c r="G576" s="310"/>
      <c r="H576" s="321"/>
      <c r="I576" s="321"/>
      <c r="J576" s="321"/>
      <c r="K576" s="321"/>
      <c r="L576" s="321"/>
      <c r="M576" s="321"/>
      <c r="N576" s="321"/>
      <c r="O576" s="321"/>
      <c r="P576" s="310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</row>
    <row r="577" spans="1:26" ht="18.75">
      <c r="A577" s="311"/>
      <c r="B577" s="310"/>
      <c r="C577" s="310"/>
      <c r="D577" s="310"/>
      <c r="E577" s="310"/>
      <c r="F577" s="310"/>
      <c r="G577" s="310"/>
      <c r="H577" s="321"/>
      <c r="I577" s="321"/>
      <c r="J577" s="321"/>
      <c r="K577" s="321"/>
      <c r="L577" s="321"/>
      <c r="M577" s="321"/>
      <c r="N577" s="321"/>
      <c r="O577" s="321"/>
      <c r="P577" s="310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</row>
    <row r="578" spans="1:26" ht="18.75">
      <c r="A578" s="311"/>
      <c r="B578" s="310"/>
      <c r="C578" s="310"/>
      <c r="D578" s="310"/>
      <c r="E578" s="310"/>
      <c r="F578" s="310"/>
      <c r="G578" s="310"/>
      <c r="H578" s="321"/>
      <c r="I578" s="321"/>
      <c r="J578" s="321"/>
      <c r="K578" s="321"/>
      <c r="L578" s="321"/>
      <c r="M578" s="321"/>
      <c r="N578" s="321"/>
      <c r="O578" s="321"/>
      <c r="P578" s="310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</row>
    <row r="579" spans="1:26" ht="18.75">
      <c r="A579" s="311"/>
      <c r="B579" s="310"/>
      <c r="C579" s="310"/>
      <c r="D579" s="310"/>
      <c r="E579" s="310"/>
      <c r="F579" s="310"/>
      <c r="G579" s="310"/>
      <c r="H579" s="321"/>
      <c r="I579" s="321"/>
      <c r="J579" s="321"/>
      <c r="K579" s="321"/>
      <c r="L579" s="321"/>
      <c r="M579" s="321"/>
      <c r="N579" s="321"/>
      <c r="O579" s="321"/>
      <c r="P579" s="310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</row>
    <row r="580" spans="1:26" ht="18.75">
      <c r="A580" s="311"/>
      <c r="B580" s="310"/>
      <c r="C580" s="310"/>
      <c r="D580" s="310"/>
      <c r="E580" s="310"/>
      <c r="F580" s="310"/>
      <c r="G580" s="310"/>
      <c r="H580" s="321"/>
      <c r="I580" s="321"/>
      <c r="J580" s="321"/>
      <c r="K580" s="321"/>
      <c r="L580" s="321"/>
      <c r="M580" s="321"/>
      <c r="N580" s="321"/>
      <c r="O580" s="321"/>
      <c r="P580" s="310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</row>
    <row r="581" spans="1:26" ht="18.75">
      <c r="A581" s="311"/>
      <c r="B581" s="310"/>
      <c r="C581" s="310"/>
      <c r="D581" s="310"/>
      <c r="E581" s="310"/>
      <c r="F581" s="310"/>
      <c r="G581" s="310"/>
      <c r="H581" s="321"/>
      <c r="I581" s="321"/>
      <c r="J581" s="321"/>
      <c r="K581" s="321"/>
      <c r="L581" s="321"/>
      <c r="M581" s="321"/>
      <c r="N581" s="321"/>
      <c r="O581" s="321"/>
      <c r="P581" s="310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</row>
    <row r="582" spans="1:26" ht="18.75">
      <c r="A582" s="311"/>
      <c r="B582" s="310"/>
      <c r="C582" s="310"/>
      <c r="D582" s="310"/>
      <c r="E582" s="310"/>
      <c r="F582" s="310"/>
      <c r="G582" s="310"/>
      <c r="H582" s="321"/>
      <c r="I582" s="321"/>
      <c r="J582" s="321"/>
      <c r="K582" s="321"/>
      <c r="L582" s="321"/>
      <c r="M582" s="321"/>
      <c r="N582" s="321"/>
      <c r="O582" s="321"/>
      <c r="P582" s="310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</row>
    <row r="583" spans="1:26" ht="18.75">
      <c r="A583" s="311"/>
      <c r="B583" s="310"/>
      <c r="C583" s="310"/>
      <c r="D583" s="310"/>
      <c r="E583" s="310"/>
      <c r="F583" s="310"/>
      <c r="G583" s="310"/>
      <c r="H583" s="321"/>
      <c r="I583" s="321"/>
      <c r="J583" s="321"/>
      <c r="K583" s="321"/>
      <c r="L583" s="321"/>
      <c r="M583" s="321"/>
      <c r="N583" s="321"/>
      <c r="O583" s="321"/>
      <c r="P583" s="310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</row>
    <row r="584" spans="1:26" ht="18.75">
      <c r="A584" s="311"/>
      <c r="B584" s="310"/>
      <c r="C584" s="310"/>
      <c r="D584" s="310"/>
      <c r="E584" s="310"/>
      <c r="F584" s="310"/>
      <c r="G584" s="310"/>
      <c r="H584" s="321"/>
      <c r="I584" s="321"/>
      <c r="J584" s="321"/>
      <c r="K584" s="321"/>
      <c r="L584" s="321"/>
      <c r="M584" s="321"/>
      <c r="N584" s="321"/>
      <c r="O584" s="321"/>
      <c r="P584" s="310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</row>
    <row r="585" spans="1:26" ht="18.75">
      <c r="A585" s="311"/>
      <c r="B585" s="310"/>
      <c r="C585" s="310"/>
      <c r="D585" s="310"/>
      <c r="E585" s="310"/>
      <c r="F585" s="310"/>
      <c r="G585" s="310"/>
      <c r="H585" s="321"/>
      <c r="I585" s="321"/>
      <c r="J585" s="321"/>
      <c r="K585" s="321"/>
      <c r="L585" s="321"/>
      <c r="M585" s="321"/>
      <c r="N585" s="321"/>
      <c r="O585" s="321"/>
      <c r="P585" s="310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</row>
    <row r="586" spans="1:26" ht="18.75">
      <c r="A586" s="311"/>
      <c r="B586" s="310"/>
      <c r="C586" s="310"/>
      <c r="D586" s="310"/>
      <c r="E586" s="310"/>
      <c r="F586" s="310"/>
      <c r="G586" s="310"/>
      <c r="H586" s="321"/>
      <c r="I586" s="321"/>
      <c r="J586" s="321"/>
      <c r="K586" s="321"/>
      <c r="L586" s="321"/>
      <c r="M586" s="321"/>
      <c r="N586" s="321"/>
      <c r="O586" s="321"/>
      <c r="P586" s="310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</row>
    <row r="587" spans="1:26" ht="18.75">
      <c r="A587" s="311"/>
      <c r="B587" s="310"/>
      <c r="C587" s="310"/>
      <c r="D587" s="310"/>
      <c r="E587" s="310"/>
      <c r="F587" s="310"/>
      <c r="G587" s="310"/>
      <c r="H587" s="321"/>
      <c r="I587" s="321"/>
      <c r="J587" s="321"/>
      <c r="K587" s="321"/>
      <c r="L587" s="321"/>
      <c r="M587" s="321"/>
      <c r="N587" s="321"/>
      <c r="O587" s="321"/>
      <c r="P587" s="310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</row>
    <row r="588" spans="1:26" ht="18.75">
      <c r="A588" s="311"/>
      <c r="B588" s="310"/>
      <c r="C588" s="310"/>
      <c r="D588" s="310"/>
      <c r="E588" s="310"/>
      <c r="F588" s="310"/>
      <c r="G588" s="310"/>
      <c r="H588" s="321"/>
      <c r="I588" s="321"/>
      <c r="J588" s="321"/>
      <c r="K588" s="321"/>
      <c r="L588" s="321"/>
      <c r="M588" s="321"/>
      <c r="N588" s="321"/>
      <c r="O588" s="321"/>
      <c r="P588" s="310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</row>
    <row r="589" spans="1:26" ht="18.75">
      <c r="A589" s="311"/>
      <c r="B589" s="310"/>
      <c r="C589" s="310"/>
      <c r="D589" s="310"/>
      <c r="E589" s="310"/>
      <c r="F589" s="310"/>
      <c r="G589" s="310"/>
      <c r="H589" s="321"/>
      <c r="I589" s="321"/>
      <c r="J589" s="321"/>
      <c r="K589" s="321"/>
      <c r="L589" s="321"/>
      <c r="M589" s="321"/>
      <c r="N589" s="321"/>
      <c r="O589" s="321"/>
      <c r="P589" s="310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</row>
    <row r="590" spans="1:26" ht="18.75">
      <c r="A590" s="311"/>
      <c r="B590" s="310"/>
      <c r="C590" s="310"/>
      <c r="D590" s="310"/>
      <c r="E590" s="310"/>
      <c r="F590" s="310"/>
      <c r="G590" s="310"/>
      <c r="H590" s="321"/>
      <c r="I590" s="321"/>
      <c r="J590" s="321"/>
      <c r="K590" s="321"/>
      <c r="L590" s="321"/>
      <c r="M590" s="321"/>
      <c r="N590" s="321"/>
      <c r="O590" s="321"/>
      <c r="P590" s="310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</row>
    <row r="591" spans="1:26" ht="18.75">
      <c r="A591" s="311"/>
      <c r="B591" s="310"/>
      <c r="C591" s="310"/>
      <c r="D591" s="310"/>
      <c r="E591" s="310"/>
      <c r="F591" s="310"/>
      <c r="G591" s="310"/>
      <c r="H591" s="321"/>
      <c r="I591" s="321"/>
      <c r="J591" s="321"/>
      <c r="K591" s="321"/>
      <c r="L591" s="321"/>
      <c r="M591" s="321"/>
      <c r="N591" s="321"/>
      <c r="O591" s="321"/>
      <c r="P591" s="310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</row>
    <row r="592" spans="1:26" ht="18.75">
      <c r="A592" s="311"/>
      <c r="B592" s="310"/>
      <c r="C592" s="310"/>
      <c r="D592" s="310"/>
      <c r="E592" s="310"/>
      <c r="F592" s="310"/>
      <c r="G592" s="310"/>
      <c r="H592" s="321"/>
      <c r="I592" s="321"/>
      <c r="J592" s="321"/>
      <c r="K592" s="321"/>
      <c r="L592" s="321"/>
      <c r="M592" s="321"/>
      <c r="N592" s="321"/>
      <c r="O592" s="321"/>
      <c r="P592" s="310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</row>
    <row r="593" spans="1:26" ht="18.75">
      <c r="A593" s="311"/>
      <c r="B593" s="310"/>
      <c r="C593" s="310"/>
      <c r="D593" s="310"/>
      <c r="E593" s="310"/>
      <c r="F593" s="310"/>
      <c r="G593" s="310"/>
      <c r="H593" s="321"/>
      <c r="I593" s="321"/>
      <c r="J593" s="321"/>
      <c r="K593" s="321"/>
      <c r="L593" s="321"/>
      <c r="M593" s="321"/>
      <c r="N593" s="321"/>
      <c r="O593" s="321"/>
      <c r="P593" s="310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</row>
    <row r="594" spans="1:26" ht="18.75">
      <c r="A594" s="311"/>
      <c r="B594" s="310"/>
      <c r="C594" s="310"/>
      <c r="D594" s="310"/>
      <c r="E594" s="310"/>
      <c r="F594" s="310"/>
      <c r="G594" s="310"/>
      <c r="H594" s="321"/>
      <c r="I594" s="321"/>
      <c r="J594" s="321"/>
      <c r="K594" s="321"/>
      <c r="L594" s="321"/>
      <c r="M594" s="321"/>
      <c r="N594" s="321"/>
      <c r="O594" s="321"/>
      <c r="P594" s="310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</row>
    <row r="595" spans="1:26" ht="18.75">
      <c r="A595" s="311"/>
      <c r="B595" s="310"/>
      <c r="C595" s="310"/>
      <c r="D595" s="310"/>
      <c r="E595" s="310"/>
      <c r="F595" s="310"/>
      <c r="G595" s="310"/>
      <c r="H595" s="321"/>
      <c r="I595" s="321"/>
      <c r="J595" s="321"/>
      <c r="K595" s="321"/>
      <c r="L595" s="321"/>
      <c r="M595" s="321"/>
      <c r="N595" s="321"/>
      <c r="O595" s="321"/>
      <c r="P595" s="310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</row>
    <row r="596" spans="1:26" ht="18.75">
      <c r="A596" s="311"/>
      <c r="B596" s="310"/>
      <c r="C596" s="310"/>
      <c r="D596" s="310"/>
      <c r="E596" s="310"/>
      <c r="F596" s="310"/>
      <c r="G596" s="310"/>
      <c r="H596" s="321"/>
      <c r="I596" s="321"/>
      <c r="J596" s="321"/>
      <c r="K596" s="321"/>
      <c r="L596" s="321"/>
      <c r="M596" s="321"/>
      <c r="N596" s="321"/>
      <c r="O596" s="321"/>
      <c r="P596" s="310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</row>
    <row r="597" spans="1:26" ht="18.75">
      <c r="A597" s="311"/>
      <c r="B597" s="310"/>
      <c r="C597" s="310"/>
      <c r="D597" s="310"/>
      <c r="E597" s="310"/>
      <c r="F597" s="310"/>
      <c r="G597" s="310"/>
      <c r="H597" s="321"/>
      <c r="I597" s="321"/>
      <c r="J597" s="321"/>
      <c r="K597" s="321"/>
      <c r="L597" s="321"/>
      <c r="M597" s="321"/>
      <c r="N597" s="321"/>
      <c r="O597" s="321"/>
      <c r="P597" s="310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</row>
    <row r="598" spans="1:26" ht="18.75">
      <c r="A598" s="311"/>
      <c r="B598" s="310"/>
      <c r="C598" s="310"/>
      <c r="D598" s="310"/>
      <c r="E598" s="310"/>
      <c r="F598" s="310"/>
      <c r="G598" s="310"/>
      <c r="H598" s="321"/>
      <c r="I598" s="321"/>
      <c r="J598" s="321"/>
      <c r="K598" s="321"/>
      <c r="L598" s="321"/>
      <c r="M598" s="321"/>
      <c r="N598" s="321"/>
      <c r="O598" s="321"/>
      <c r="P598" s="310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</row>
    <row r="599" spans="1:26" ht="18.75">
      <c r="A599" s="311"/>
      <c r="B599" s="310"/>
      <c r="C599" s="310"/>
      <c r="D599" s="310"/>
      <c r="E599" s="310"/>
      <c r="F599" s="310"/>
      <c r="G599" s="310"/>
      <c r="H599" s="321"/>
      <c r="I599" s="321"/>
      <c r="J599" s="321"/>
      <c r="K599" s="321"/>
      <c r="L599" s="321"/>
      <c r="M599" s="321"/>
      <c r="N599" s="321"/>
      <c r="O599" s="321"/>
      <c r="P599" s="310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</row>
    <row r="600" spans="1:26" ht="18.75">
      <c r="A600" s="311"/>
      <c r="B600" s="310"/>
      <c r="C600" s="310"/>
      <c r="D600" s="310"/>
      <c r="E600" s="310"/>
      <c r="F600" s="310"/>
      <c r="G600" s="310"/>
      <c r="H600" s="321"/>
      <c r="I600" s="321"/>
      <c r="J600" s="321"/>
      <c r="K600" s="321"/>
      <c r="L600" s="321"/>
      <c r="M600" s="321"/>
      <c r="N600" s="321"/>
      <c r="O600" s="321"/>
      <c r="P600" s="310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</row>
    <row r="601" spans="1:26" ht="18.75">
      <c r="A601" s="311"/>
      <c r="B601" s="310"/>
      <c r="C601" s="310"/>
      <c r="D601" s="310"/>
      <c r="E601" s="310"/>
      <c r="F601" s="310"/>
      <c r="G601" s="310"/>
      <c r="H601" s="321"/>
      <c r="I601" s="321"/>
      <c r="J601" s="321"/>
      <c r="K601" s="321"/>
      <c r="L601" s="321"/>
      <c r="M601" s="321"/>
      <c r="N601" s="321"/>
      <c r="O601" s="321"/>
      <c r="P601" s="310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</row>
    <row r="602" spans="1:26" ht="18.75">
      <c r="A602" s="311"/>
      <c r="B602" s="310"/>
      <c r="C602" s="310"/>
      <c r="D602" s="310"/>
      <c r="E602" s="310"/>
      <c r="F602" s="310"/>
      <c r="G602" s="310"/>
      <c r="H602" s="321"/>
      <c r="I602" s="321"/>
      <c r="J602" s="321"/>
      <c r="K602" s="321"/>
      <c r="L602" s="321"/>
      <c r="M602" s="321"/>
      <c r="N602" s="321"/>
      <c r="O602" s="321"/>
      <c r="P602" s="310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</row>
    <row r="603" spans="1:26" ht="18.75">
      <c r="A603" s="311"/>
      <c r="B603" s="310"/>
      <c r="C603" s="310"/>
      <c r="D603" s="310"/>
      <c r="E603" s="310"/>
      <c r="F603" s="310"/>
      <c r="G603" s="310"/>
      <c r="H603" s="321"/>
      <c r="I603" s="321"/>
      <c r="J603" s="321"/>
      <c r="K603" s="321"/>
      <c r="L603" s="321"/>
      <c r="M603" s="321"/>
      <c r="N603" s="321"/>
      <c r="O603" s="321"/>
      <c r="P603" s="310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</row>
    <row r="604" spans="1:26" ht="18.75">
      <c r="A604" s="311"/>
      <c r="B604" s="310"/>
      <c r="C604" s="310"/>
      <c r="D604" s="310"/>
      <c r="E604" s="310"/>
      <c r="F604" s="310"/>
      <c r="G604" s="310"/>
      <c r="H604" s="321"/>
      <c r="I604" s="321"/>
      <c r="J604" s="321"/>
      <c r="K604" s="321"/>
      <c r="L604" s="321"/>
      <c r="M604" s="321"/>
      <c r="N604" s="321"/>
      <c r="O604" s="321"/>
      <c r="P604" s="310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</row>
    <row r="605" spans="1:26" ht="18.75">
      <c r="A605" s="311"/>
      <c r="B605" s="310"/>
      <c r="C605" s="310"/>
      <c r="D605" s="310"/>
      <c r="E605" s="310"/>
      <c r="F605" s="310"/>
      <c r="G605" s="310"/>
      <c r="H605" s="321"/>
      <c r="I605" s="321"/>
      <c r="J605" s="321"/>
      <c r="K605" s="321"/>
      <c r="L605" s="321"/>
      <c r="M605" s="321"/>
      <c r="N605" s="321"/>
      <c r="O605" s="321"/>
      <c r="P605" s="310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</row>
    <row r="606" spans="1:26" ht="18.75">
      <c r="A606" s="311"/>
      <c r="B606" s="310"/>
      <c r="C606" s="310"/>
      <c r="D606" s="310"/>
      <c r="E606" s="310"/>
      <c r="F606" s="310"/>
      <c r="G606" s="310"/>
      <c r="H606" s="321"/>
      <c r="I606" s="321"/>
      <c r="J606" s="321"/>
      <c r="K606" s="321"/>
      <c r="L606" s="321"/>
      <c r="M606" s="321"/>
      <c r="N606" s="321"/>
      <c r="O606" s="321"/>
      <c r="P606" s="310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</row>
    <row r="607" spans="1:26" ht="18.75">
      <c r="A607" s="311"/>
      <c r="B607" s="310"/>
      <c r="C607" s="310"/>
      <c r="D607" s="310"/>
      <c r="E607" s="310"/>
      <c r="F607" s="310"/>
      <c r="G607" s="310"/>
      <c r="H607" s="321"/>
      <c r="I607" s="321"/>
      <c r="J607" s="321"/>
      <c r="K607" s="321"/>
      <c r="L607" s="321"/>
      <c r="M607" s="321"/>
      <c r="N607" s="321"/>
      <c r="O607" s="321"/>
      <c r="P607" s="310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</row>
    <row r="608" spans="1:26" ht="18.75">
      <c r="A608" s="311"/>
      <c r="B608" s="310"/>
      <c r="C608" s="310"/>
      <c r="D608" s="310"/>
      <c r="E608" s="310"/>
      <c r="F608" s="310"/>
      <c r="G608" s="310"/>
      <c r="H608" s="321"/>
      <c r="I608" s="321"/>
      <c r="J608" s="321"/>
      <c r="K608" s="321"/>
      <c r="L608" s="321"/>
      <c r="M608" s="321"/>
      <c r="N608" s="321"/>
      <c r="O608" s="321"/>
      <c r="P608" s="310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</row>
    <row r="609" spans="1:26" ht="18.75">
      <c r="A609" s="311"/>
      <c r="B609" s="310"/>
      <c r="C609" s="310"/>
      <c r="D609" s="310"/>
      <c r="E609" s="310"/>
      <c r="F609" s="310"/>
      <c r="G609" s="310"/>
      <c r="H609" s="321"/>
      <c r="I609" s="321"/>
      <c r="J609" s="321"/>
      <c r="K609" s="321"/>
      <c r="L609" s="321"/>
      <c r="M609" s="321"/>
      <c r="N609" s="321"/>
      <c r="O609" s="321"/>
      <c r="P609" s="310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</row>
    <row r="610" spans="1:26" ht="18.75">
      <c r="A610" s="311"/>
      <c r="B610" s="310"/>
      <c r="C610" s="310"/>
      <c r="D610" s="310"/>
      <c r="E610" s="310"/>
      <c r="F610" s="310"/>
      <c r="G610" s="310"/>
      <c r="H610" s="321"/>
      <c r="I610" s="321"/>
      <c r="J610" s="321"/>
      <c r="K610" s="321"/>
      <c r="L610" s="321"/>
      <c r="M610" s="321"/>
      <c r="N610" s="321"/>
      <c r="O610" s="321"/>
      <c r="P610" s="310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</row>
    <row r="611" spans="1:26" ht="18.75">
      <c r="A611" s="311"/>
      <c r="B611" s="310"/>
      <c r="C611" s="310"/>
      <c r="D611" s="310"/>
      <c r="E611" s="310"/>
      <c r="F611" s="310"/>
      <c r="G611" s="310"/>
      <c r="H611" s="321"/>
      <c r="I611" s="321"/>
      <c r="J611" s="321"/>
      <c r="K611" s="321"/>
      <c r="L611" s="321"/>
      <c r="M611" s="321"/>
      <c r="N611" s="321"/>
      <c r="O611" s="321"/>
      <c r="P611" s="310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</row>
    <row r="612" spans="1:26" ht="18.75">
      <c r="A612" s="311"/>
      <c r="B612" s="310"/>
      <c r="C612" s="310"/>
      <c r="D612" s="310"/>
      <c r="E612" s="310"/>
      <c r="F612" s="310"/>
      <c r="G612" s="310"/>
      <c r="H612" s="321"/>
      <c r="I612" s="321"/>
      <c r="J612" s="321"/>
      <c r="K612" s="321"/>
      <c r="L612" s="321"/>
      <c r="M612" s="321"/>
      <c r="N612" s="321"/>
      <c r="O612" s="321"/>
      <c r="P612" s="310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</row>
    <row r="613" spans="1:26" ht="18.75">
      <c r="A613" s="311"/>
      <c r="B613" s="310"/>
      <c r="C613" s="310"/>
      <c r="D613" s="310"/>
      <c r="E613" s="310"/>
      <c r="F613" s="310"/>
      <c r="G613" s="310"/>
      <c r="H613" s="321"/>
      <c r="I613" s="321"/>
      <c r="J613" s="321"/>
      <c r="K613" s="321"/>
      <c r="L613" s="321"/>
      <c r="M613" s="321"/>
      <c r="N613" s="321"/>
      <c r="O613" s="321"/>
      <c r="P613" s="310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</row>
    <row r="614" spans="1:26" ht="18.75">
      <c r="A614" s="311"/>
      <c r="B614" s="310"/>
      <c r="C614" s="310"/>
      <c r="D614" s="310"/>
      <c r="E614" s="310"/>
      <c r="F614" s="310"/>
      <c r="G614" s="310"/>
      <c r="H614" s="321"/>
      <c r="I614" s="321"/>
      <c r="J614" s="321"/>
      <c r="K614" s="321"/>
      <c r="L614" s="321"/>
      <c r="M614" s="321"/>
      <c r="N614" s="321"/>
      <c r="O614" s="321"/>
      <c r="P614" s="310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</row>
    <row r="615" spans="1:26" ht="18.75">
      <c r="A615" s="311"/>
      <c r="B615" s="310"/>
      <c r="C615" s="310"/>
      <c r="D615" s="310"/>
      <c r="E615" s="310"/>
      <c r="F615" s="310"/>
      <c r="G615" s="310"/>
      <c r="H615" s="321"/>
      <c r="I615" s="321"/>
      <c r="J615" s="321"/>
      <c r="K615" s="321"/>
      <c r="L615" s="321"/>
      <c r="M615" s="321"/>
      <c r="N615" s="321"/>
      <c r="O615" s="321"/>
      <c r="P615" s="310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</row>
    <row r="616" spans="1:26" ht="18.75">
      <c r="A616" s="311"/>
      <c r="B616" s="310"/>
      <c r="C616" s="310"/>
      <c r="D616" s="310"/>
      <c r="E616" s="310"/>
      <c r="F616" s="310"/>
      <c r="G616" s="310"/>
      <c r="H616" s="321"/>
      <c r="I616" s="321"/>
      <c r="J616" s="321"/>
      <c r="K616" s="321"/>
      <c r="L616" s="321"/>
      <c r="M616" s="321"/>
      <c r="N616" s="321"/>
      <c r="O616" s="321"/>
      <c r="P616" s="310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</row>
    <row r="617" spans="1:26" ht="18.75">
      <c r="A617" s="311"/>
      <c r="B617" s="310"/>
      <c r="C617" s="310"/>
      <c r="D617" s="310"/>
      <c r="E617" s="310"/>
      <c r="F617" s="310"/>
      <c r="G617" s="310"/>
      <c r="H617" s="321"/>
      <c r="I617" s="321"/>
      <c r="J617" s="321"/>
      <c r="K617" s="321"/>
      <c r="L617" s="321"/>
      <c r="M617" s="321"/>
      <c r="N617" s="321"/>
      <c r="O617" s="321"/>
      <c r="P617" s="310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</row>
    <row r="618" spans="1:26" ht="18.75">
      <c r="A618" s="311"/>
      <c r="B618" s="310"/>
      <c r="C618" s="310"/>
      <c r="D618" s="310"/>
      <c r="E618" s="310"/>
      <c r="F618" s="310"/>
      <c r="G618" s="310"/>
      <c r="H618" s="321"/>
      <c r="I618" s="321"/>
      <c r="J618" s="321"/>
      <c r="K618" s="321"/>
      <c r="L618" s="321"/>
      <c r="M618" s="321"/>
      <c r="N618" s="321"/>
      <c r="O618" s="321"/>
      <c r="P618" s="310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</row>
    <row r="619" spans="1:26" ht="18.75">
      <c r="A619" s="311"/>
      <c r="B619" s="310"/>
      <c r="C619" s="310"/>
      <c r="D619" s="310"/>
      <c r="E619" s="310"/>
      <c r="F619" s="310"/>
      <c r="G619" s="310"/>
      <c r="H619" s="321"/>
      <c r="I619" s="321"/>
      <c r="J619" s="321"/>
      <c r="K619" s="321"/>
      <c r="L619" s="321"/>
      <c r="M619" s="321"/>
      <c r="N619" s="321"/>
      <c r="O619" s="321"/>
      <c r="P619" s="310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</row>
    <row r="620" spans="1:26" ht="18.75">
      <c r="A620" s="311"/>
      <c r="B620" s="310"/>
      <c r="C620" s="310"/>
      <c r="D620" s="310"/>
      <c r="E620" s="310"/>
      <c r="F620" s="310"/>
      <c r="G620" s="310"/>
      <c r="H620" s="321"/>
      <c r="I620" s="321"/>
      <c r="J620" s="321"/>
      <c r="K620" s="321"/>
      <c r="L620" s="321"/>
      <c r="M620" s="321"/>
      <c r="N620" s="321"/>
      <c r="O620" s="321"/>
      <c r="P620" s="310"/>
      <c r="Q620" s="311"/>
      <c r="R620" s="311"/>
      <c r="S620" s="311"/>
      <c r="T620" s="311"/>
      <c r="U620" s="311"/>
      <c r="V620" s="311"/>
      <c r="W620" s="311"/>
      <c r="X620" s="311"/>
      <c r="Y620" s="311"/>
      <c r="Z620" s="311"/>
    </row>
    <row r="621" spans="1:26" ht="18.75">
      <c r="A621" s="311"/>
      <c r="B621" s="310"/>
      <c r="C621" s="310"/>
      <c r="D621" s="310"/>
      <c r="E621" s="310"/>
      <c r="F621" s="310"/>
      <c r="G621" s="310"/>
      <c r="H621" s="321"/>
      <c r="I621" s="321"/>
      <c r="J621" s="321"/>
      <c r="K621" s="321"/>
      <c r="L621" s="321"/>
      <c r="M621" s="321"/>
      <c r="N621" s="321"/>
      <c r="O621" s="321"/>
      <c r="P621" s="310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</row>
    <row r="622" spans="1:26" ht="18.75">
      <c r="A622" s="311"/>
      <c r="B622" s="310"/>
      <c r="C622" s="310"/>
      <c r="D622" s="310"/>
      <c r="E622" s="310"/>
      <c r="F622" s="310"/>
      <c r="G622" s="310"/>
      <c r="H622" s="321"/>
      <c r="I622" s="321"/>
      <c r="J622" s="321"/>
      <c r="K622" s="321"/>
      <c r="L622" s="321"/>
      <c r="M622" s="321"/>
      <c r="N622" s="321"/>
      <c r="O622" s="321"/>
      <c r="P622" s="310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</row>
    <row r="623" spans="1:26" ht="18.75">
      <c r="A623" s="311"/>
      <c r="B623" s="310"/>
      <c r="C623" s="310"/>
      <c r="D623" s="310"/>
      <c r="E623" s="310"/>
      <c r="F623" s="310"/>
      <c r="G623" s="310"/>
      <c r="H623" s="321"/>
      <c r="I623" s="321"/>
      <c r="J623" s="321"/>
      <c r="K623" s="321"/>
      <c r="L623" s="321"/>
      <c r="M623" s="321"/>
      <c r="N623" s="321"/>
      <c r="O623" s="321"/>
      <c r="P623" s="310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</row>
    <row r="624" spans="1:26" ht="18.75">
      <c r="A624" s="311"/>
      <c r="B624" s="310"/>
      <c r="C624" s="310"/>
      <c r="D624" s="310"/>
      <c r="E624" s="310"/>
      <c r="F624" s="310"/>
      <c r="G624" s="310"/>
      <c r="H624" s="321"/>
      <c r="I624" s="321"/>
      <c r="J624" s="321"/>
      <c r="K624" s="321"/>
      <c r="L624" s="321"/>
      <c r="M624" s="321"/>
      <c r="N624" s="321"/>
      <c r="O624" s="321"/>
      <c r="P624" s="310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</row>
    <row r="625" spans="1:26" ht="18.75">
      <c r="A625" s="311"/>
      <c r="B625" s="310"/>
      <c r="C625" s="310"/>
      <c r="D625" s="310"/>
      <c r="E625" s="310"/>
      <c r="F625" s="310"/>
      <c r="G625" s="310"/>
      <c r="H625" s="321"/>
      <c r="I625" s="321"/>
      <c r="J625" s="321"/>
      <c r="K625" s="321"/>
      <c r="L625" s="321"/>
      <c r="M625" s="321"/>
      <c r="N625" s="321"/>
      <c r="O625" s="321"/>
      <c r="P625" s="310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</row>
    <row r="626" spans="1:26" ht="18.75">
      <c r="A626" s="311"/>
      <c r="B626" s="310"/>
      <c r="C626" s="310"/>
      <c r="D626" s="310"/>
      <c r="E626" s="310"/>
      <c r="F626" s="310"/>
      <c r="G626" s="310"/>
      <c r="H626" s="321"/>
      <c r="I626" s="321"/>
      <c r="J626" s="321"/>
      <c r="K626" s="321"/>
      <c r="L626" s="321"/>
      <c r="M626" s="321"/>
      <c r="N626" s="321"/>
      <c r="O626" s="321"/>
      <c r="P626" s="310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</row>
    <row r="627" spans="1:26" ht="18.75">
      <c r="A627" s="311"/>
      <c r="B627" s="310"/>
      <c r="C627" s="310"/>
      <c r="D627" s="310"/>
      <c r="E627" s="310"/>
      <c r="F627" s="310"/>
      <c r="G627" s="310"/>
      <c r="H627" s="321"/>
      <c r="I627" s="321"/>
      <c r="J627" s="321"/>
      <c r="K627" s="321"/>
      <c r="L627" s="321"/>
      <c r="M627" s="321"/>
      <c r="N627" s="321"/>
      <c r="O627" s="321"/>
      <c r="P627" s="310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</row>
    <row r="628" spans="1:26" ht="18.75">
      <c r="A628" s="311"/>
      <c r="B628" s="310"/>
      <c r="C628" s="310"/>
      <c r="D628" s="310"/>
      <c r="E628" s="310"/>
      <c r="F628" s="310"/>
      <c r="G628" s="310"/>
      <c r="H628" s="321"/>
      <c r="I628" s="321"/>
      <c r="J628" s="321"/>
      <c r="K628" s="321"/>
      <c r="L628" s="321"/>
      <c r="M628" s="321"/>
      <c r="N628" s="321"/>
      <c r="O628" s="321"/>
      <c r="P628" s="310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</row>
    <row r="629" spans="1:26" ht="18.75">
      <c r="A629" s="311"/>
      <c r="B629" s="310"/>
      <c r="C629" s="310"/>
      <c r="D629" s="310"/>
      <c r="E629" s="310"/>
      <c r="F629" s="310"/>
      <c r="G629" s="310"/>
      <c r="H629" s="321"/>
      <c r="I629" s="321"/>
      <c r="J629" s="321"/>
      <c r="K629" s="321"/>
      <c r="L629" s="321"/>
      <c r="M629" s="321"/>
      <c r="N629" s="321"/>
      <c r="O629" s="321"/>
      <c r="P629" s="310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</row>
    <row r="630" spans="1:26" ht="18.75">
      <c r="A630" s="311"/>
      <c r="B630" s="310"/>
      <c r="C630" s="310"/>
      <c r="D630" s="310"/>
      <c r="E630" s="310"/>
      <c r="F630" s="310"/>
      <c r="G630" s="310"/>
      <c r="H630" s="321"/>
      <c r="I630" s="321"/>
      <c r="J630" s="321"/>
      <c r="K630" s="321"/>
      <c r="L630" s="321"/>
      <c r="M630" s="321"/>
      <c r="N630" s="321"/>
      <c r="O630" s="321"/>
      <c r="P630" s="310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</row>
    <row r="631" spans="1:26" ht="18.75">
      <c r="A631" s="311"/>
      <c r="B631" s="310"/>
      <c r="C631" s="310"/>
      <c r="D631" s="310"/>
      <c r="E631" s="310"/>
      <c r="F631" s="310"/>
      <c r="G631" s="310"/>
      <c r="H631" s="321"/>
      <c r="I631" s="321"/>
      <c r="J631" s="321"/>
      <c r="K631" s="321"/>
      <c r="L631" s="321"/>
      <c r="M631" s="321"/>
      <c r="N631" s="321"/>
      <c r="O631" s="321"/>
      <c r="P631" s="310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</row>
    <row r="632" spans="1:26" ht="18.75">
      <c r="A632" s="311"/>
      <c r="B632" s="310"/>
      <c r="C632" s="310"/>
      <c r="D632" s="310"/>
      <c r="E632" s="310"/>
      <c r="F632" s="310"/>
      <c r="G632" s="310"/>
      <c r="H632" s="321"/>
      <c r="I632" s="321"/>
      <c r="J632" s="321"/>
      <c r="K632" s="321"/>
      <c r="L632" s="321"/>
      <c r="M632" s="321"/>
      <c r="N632" s="321"/>
      <c r="O632" s="321"/>
      <c r="P632" s="310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</row>
    <row r="633" spans="1:26" ht="18.75">
      <c r="A633" s="311"/>
      <c r="B633" s="310"/>
      <c r="C633" s="310"/>
      <c r="D633" s="310"/>
      <c r="E633" s="310"/>
      <c r="F633" s="310"/>
      <c r="G633" s="310"/>
      <c r="H633" s="321"/>
      <c r="I633" s="321"/>
      <c r="J633" s="321"/>
      <c r="K633" s="321"/>
      <c r="L633" s="321"/>
      <c r="M633" s="321"/>
      <c r="N633" s="321"/>
      <c r="O633" s="321"/>
      <c r="P633" s="310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</row>
    <row r="634" spans="1:26" ht="18.75">
      <c r="A634" s="311"/>
      <c r="B634" s="310"/>
      <c r="C634" s="310"/>
      <c r="D634" s="310"/>
      <c r="E634" s="310"/>
      <c r="F634" s="310"/>
      <c r="G634" s="310"/>
      <c r="H634" s="321"/>
      <c r="I634" s="321"/>
      <c r="J634" s="321"/>
      <c r="K634" s="321"/>
      <c r="L634" s="321"/>
      <c r="M634" s="321"/>
      <c r="N634" s="321"/>
      <c r="O634" s="321"/>
      <c r="P634" s="310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</row>
    <row r="635" spans="1:26" ht="18.75">
      <c r="A635" s="311"/>
      <c r="B635" s="310"/>
      <c r="C635" s="310"/>
      <c r="D635" s="310"/>
      <c r="E635" s="310"/>
      <c r="F635" s="310"/>
      <c r="G635" s="310"/>
      <c r="H635" s="321"/>
      <c r="I635" s="321"/>
      <c r="J635" s="321"/>
      <c r="K635" s="321"/>
      <c r="L635" s="321"/>
      <c r="M635" s="321"/>
      <c r="N635" s="321"/>
      <c r="O635" s="321"/>
      <c r="P635" s="310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</row>
    <row r="636" spans="1:26" ht="18.75">
      <c r="A636" s="311"/>
      <c r="B636" s="310"/>
      <c r="C636" s="310"/>
      <c r="D636" s="310"/>
      <c r="E636" s="310"/>
      <c r="F636" s="310"/>
      <c r="G636" s="310"/>
      <c r="H636" s="321"/>
      <c r="I636" s="321"/>
      <c r="J636" s="321"/>
      <c r="K636" s="321"/>
      <c r="L636" s="321"/>
      <c r="M636" s="321"/>
      <c r="N636" s="321"/>
      <c r="O636" s="321"/>
      <c r="P636" s="310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</row>
    <row r="637" spans="1:26" ht="18.75">
      <c r="A637" s="311"/>
      <c r="B637" s="310"/>
      <c r="C637" s="310"/>
      <c r="D637" s="310"/>
      <c r="E637" s="310"/>
      <c r="F637" s="310"/>
      <c r="G637" s="310"/>
      <c r="H637" s="321"/>
      <c r="I637" s="321"/>
      <c r="J637" s="321"/>
      <c r="K637" s="321"/>
      <c r="L637" s="321"/>
      <c r="M637" s="321"/>
      <c r="N637" s="321"/>
      <c r="O637" s="321"/>
      <c r="P637" s="310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</row>
    <row r="638" spans="1:26" ht="18.75">
      <c r="A638" s="311"/>
      <c r="B638" s="310"/>
      <c r="C638" s="310"/>
      <c r="D638" s="310"/>
      <c r="E638" s="310"/>
      <c r="F638" s="310"/>
      <c r="G638" s="310"/>
      <c r="H638" s="321"/>
      <c r="I638" s="321"/>
      <c r="J638" s="321"/>
      <c r="K638" s="321"/>
      <c r="L638" s="321"/>
      <c r="M638" s="321"/>
      <c r="N638" s="321"/>
      <c r="O638" s="321"/>
      <c r="P638" s="310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</row>
    <row r="639" spans="1:26" ht="18.75">
      <c r="A639" s="311"/>
      <c r="B639" s="310"/>
      <c r="C639" s="310"/>
      <c r="D639" s="310"/>
      <c r="E639" s="310"/>
      <c r="F639" s="310"/>
      <c r="G639" s="310"/>
      <c r="H639" s="321"/>
      <c r="I639" s="321"/>
      <c r="J639" s="321"/>
      <c r="K639" s="321"/>
      <c r="L639" s="321"/>
      <c r="M639" s="321"/>
      <c r="N639" s="321"/>
      <c r="O639" s="321"/>
      <c r="P639" s="310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</row>
    <row r="640" spans="1:26" ht="18.75">
      <c r="A640" s="311"/>
      <c r="B640" s="310"/>
      <c r="C640" s="310"/>
      <c r="D640" s="310"/>
      <c r="E640" s="310"/>
      <c r="F640" s="310"/>
      <c r="G640" s="310"/>
      <c r="H640" s="321"/>
      <c r="I640" s="321"/>
      <c r="J640" s="321"/>
      <c r="K640" s="321"/>
      <c r="L640" s="321"/>
      <c r="M640" s="321"/>
      <c r="N640" s="321"/>
      <c r="O640" s="321"/>
      <c r="P640" s="310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</row>
    <row r="641" spans="1:26" ht="18.75">
      <c r="A641" s="311"/>
      <c r="B641" s="310"/>
      <c r="C641" s="310"/>
      <c r="D641" s="310"/>
      <c r="E641" s="310"/>
      <c r="F641" s="310"/>
      <c r="G641" s="310"/>
      <c r="H641" s="321"/>
      <c r="I641" s="321"/>
      <c r="J641" s="321"/>
      <c r="K641" s="321"/>
      <c r="L641" s="321"/>
      <c r="M641" s="321"/>
      <c r="N641" s="321"/>
      <c r="O641" s="321"/>
      <c r="P641" s="310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</row>
    <row r="642" spans="1:26" ht="18.75">
      <c r="A642" s="311"/>
      <c r="B642" s="310"/>
      <c r="C642" s="310"/>
      <c r="D642" s="310"/>
      <c r="E642" s="310"/>
      <c r="F642" s="310"/>
      <c r="G642" s="310"/>
      <c r="H642" s="321"/>
      <c r="I642" s="321"/>
      <c r="J642" s="321"/>
      <c r="K642" s="321"/>
      <c r="L642" s="321"/>
      <c r="M642" s="321"/>
      <c r="N642" s="321"/>
      <c r="O642" s="321"/>
      <c r="P642" s="310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</row>
    <row r="643" spans="1:26" ht="18.75">
      <c r="A643" s="311"/>
      <c r="B643" s="310"/>
      <c r="C643" s="310"/>
      <c r="D643" s="310"/>
      <c r="E643" s="310"/>
      <c r="F643" s="310"/>
      <c r="G643" s="310"/>
      <c r="H643" s="321"/>
      <c r="I643" s="321"/>
      <c r="J643" s="321"/>
      <c r="K643" s="321"/>
      <c r="L643" s="321"/>
      <c r="M643" s="321"/>
      <c r="N643" s="321"/>
      <c r="O643" s="321"/>
      <c r="P643" s="310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</row>
    <row r="644" spans="1:26" ht="18.75">
      <c r="A644" s="311"/>
      <c r="B644" s="310"/>
      <c r="C644" s="310"/>
      <c r="D644" s="310"/>
      <c r="E644" s="310"/>
      <c r="F644" s="310"/>
      <c r="G644" s="310"/>
      <c r="H644" s="321"/>
      <c r="I644" s="321"/>
      <c r="J644" s="321"/>
      <c r="K644" s="321"/>
      <c r="L644" s="321"/>
      <c r="M644" s="321"/>
      <c r="N644" s="321"/>
      <c r="O644" s="321"/>
      <c r="P644" s="310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</row>
    <row r="645" spans="1:26" ht="18.75">
      <c r="A645" s="311"/>
      <c r="B645" s="310"/>
      <c r="C645" s="310"/>
      <c r="D645" s="310"/>
      <c r="E645" s="310"/>
      <c r="F645" s="310"/>
      <c r="G645" s="310"/>
      <c r="H645" s="321"/>
      <c r="I645" s="321"/>
      <c r="J645" s="321"/>
      <c r="K645" s="321"/>
      <c r="L645" s="321"/>
      <c r="M645" s="321"/>
      <c r="N645" s="321"/>
      <c r="O645" s="321"/>
      <c r="P645" s="310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</row>
    <row r="646" spans="1:26" ht="18.75">
      <c r="A646" s="311"/>
      <c r="B646" s="310"/>
      <c r="C646" s="310"/>
      <c r="D646" s="310"/>
      <c r="E646" s="310"/>
      <c r="F646" s="310"/>
      <c r="G646" s="310"/>
      <c r="H646" s="321"/>
      <c r="I646" s="321"/>
      <c r="J646" s="321"/>
      <c r="K646" s="321"/>
      <c r="L646" s="321"/>
      <c r="M646" s="321"/>
      <c r="N646" s="321"/>
      <c r="O646" s="321"/>
      <c r="P646" s="310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</row>
    <row r="647" spans="1:26" ht="18.75">
      <c r="A647" s="311"/>
      <c r="B647" s="310"/>
      <c r="C647" s="310"/>
      <c r="D647" s="310"/>
      <c r="E647" s="310"/>
      <c r="F647" s="310"/>
      <c r="G647" s="310"/>
      <c r="H647" s="321"/>
      <c r="I647" s="321"/>
      <c r="J647" s="321"/>
      <c r="K647" s="321"/>
      <c r="L647" s="321"/>
      <c r="M647" s="321"/>
      <c r="N647" s="321"/>
      <c r="O647" s="321"/>
      <c r="P647" s="310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</row>
    <row r="648" spans="1:26" ht="18.75">
      <c r="A648" s="311"/>
      <c r="B648" s="310"/>
      <c r="C648" s="310"/>
      <c r="D648" s="310"/>
      <c r="E648" s="310"/>
      <c r="F648" s="310"/>
      <c r="G648" s="310"/>
      <c r="H648" s="321"/>
      <c r="I648" s="321"/>
      <c r="J648" s="321"/>
      <c r="K648" s="321"/>
      <c r="L648" s="321"/>
      <c r="M648" s="321"/>
      <c r="N648" s="321"/>
      <c r="O648" s="321"/>
      <c r="P648" s="310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</row>
    <row r="649" spans="1:26" ht="18.75">
      <c r="A649" s="311"/>
      <c r="B649" s="310"/>
      <c r="C649" s="310"/>
      <c r="D649" s="310"/>
      <c r="E649" s="310"/>
      <c r="F649" s="310"/>
      <c r="G649" s="310"/>
      <c r="H649" s="321"/>
      <c r="I649" s="321"/>
      <c r="J649" s="321"/>
      <c r="K649" s="321"/>
      <c r="L649" s="321"/>
      <c r="M649" s="321"/>
      <c r="N649" s="321"/>
      <c r="O649" s="321"/>
      <c r="P649" s="310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</row>
    <row r="650" spans="1:26" ht="18.75">
      <c r="A650" s="311"/>
      <c r="B650" s="310"/>
      <c r="C650" s="310"/>
      <c r="D650" s="310"/>
      <c r="E650" s="310"/>
      <c r="F650" s="310"/>
      <c r="G650" s="310"/>
      <c r="H650" s="321"/>
      <c r="I650" s="321"/>
      <c r="J650" s="321"/>
      <c r="K650" s="321"/>
      <c r="L650" s="321"/>
      <c r="M650" s="321"/>
      <c r="N650" s="321"/>
      <c r="O650" s="321"/>
      <c r="P650" s="310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</row>
    <row r="651" spans="1:26" ht="18.75">
      <c r="A651" s="311"/>
      <c r="B651" s="310"/>
      <c r="C651" s="310"/>
      <c r="D651" s="310"/>
      <c r="E651" s="310"/>
      <c r="F651" s="310"/>
      <c r="G651" s="310"/>
      <c r="H651" s="321"/>
      <c r="I651" s="321"/>
      <c r="J651" s="321"/>
      <c r="K651" s="321"/>
      <c r="L651" s="321"/>
      <c r="M651" s="321"/>
      <c r="N651" s="321"/>
      <c r="O651" s="321"/>
      <c r="P651" s="310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</row>
    <row r="652" spans="1:26" ht="18.75">
      <c r="A652" s="311"/>
      <c r="B652" s="310"/>
      <c r="C652" s="310"/>
      <c r="D652" s="310"/>
      <c r="E652" s="310"/>
      <c r="F652" s="310"/>
      <c r="G652" s="310"/>
      <c r="H652" s="321"/>
      <c r="I652" s="321"/>
      <c r="J652" s="321"/>
      <c r="K652" s="321"/>
      <c r="L652" s="321"/>
      <c r="M652" s="321"/>
      <c r="N652" s="321"/>
      <c r="O652" s="321"/>
      <c r="P652" s="310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</row>
    <row r="653" spans="1:26" ht="18.75">
      <c r="A653" s="311"/>
      <c r="B653" s="310"/>
      <c r="C653" s="310"/>
      <c r="D653" s="310"/>
      <c r="E653" s="310"/>
      <c r="F653" s="310"/>
      <c r="G653" s="310"/>
      <c r="H653" s="321"/>
      <c r="I653" s="321"/>
      <c r="J653" s="321"/>
      <c r="K653" s="321"/>
      <c r="L653" s="321"/>
      <c r="M653" s="321"/>
      <c r="N653" s="321"/>
      <c r="O653" s="321"/>
      <c r="P653" s="310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</row>
    <row r="654" spans="1:26" ht="18.75">
      <c r="A654" s="311"/>
      <c r="B654" s="310"/>
      <c r="C654" s="310"/>
      <c r="D654" s="310"/>
      <c r="E654" s="310"/>
      <c r="F654" s="310"/>
      <c r="G654" s="310"/>
      <c r="H654" s="321"/>
      <c r="I654" s="321"/>
      <c r="J654" s="321"/>
      <c r="K654" s="321"/>
      <c r="L654" s="321"/>
      <c r="M654" s="321"/>
      <c r="N654" s="321"/>
      <c r="O654" s="321"/>
      <c r="P654" s="310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</row>
    <row r="655" spans="1:26" ht="18.75">
      <c r="A655" s="311"/>
      <c r="B655" s="310"/>
      <c r="C655" s="310"/>
      <c r="D655" s="310"/>
      <c r="E655" s="310"/>
      <c r="F655" s="310"/>
      <c r="G655" s="310"/>
      <c r="H655" s="321"/>
      <c r="I655" s="321"/>
      <c r="J655" s="321"/>
      <c r="K655" s="321"/>
      <c r="L655" s="321"/>
      <c r="M655" s="321"/>
      <c r="N655" s="321"/>
      <c r="O655" s="321"/>
      <c r="P655" s="310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</row>
    <row r="656" spans="1:26" ht="18.75">
      <c r="A656" s="311"/>
      <c r="B656" s="310"/>
      <c r="C656" s="310"/>
      <c r="D656" s="310"/>
      <c r="E656" s="310"/>
      <c r="F656" s="310"/>
      <c r="G656" s="310"/>
      <c r="H656" s="321"/>
      <c r="I656" s="321"/>
      <c r="J656" s="321"/>
      <c r="K656" s="321"/>
      <c r="L656" s="321"/>
      <c r="M656" s="321"/>
      <c r="N656" s="321"/>
      <c r="O656" s="321"/>
      <c r="P656" s="310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</row>
    <row r="657" spans="1:26" ht="18.75">
      <c r="A657" s="311"/>
      <c r="B657" s="310"/>
      <c r="C657" s="310"/>
      <c r="D657" s="310"/>
      <c r="E657" s="310"/>
      <c r="F657" s="310"/>
      <c r="G657" s="310"/>
      <c r="H657" s="321"/>
      <c r="I657" s="321"/>
      <c r="J657" s="321"/>
      <c r="K657" s="321"/>
      <c r="L657" s="321"/>
      <c r="M657" s="321"/>
      <c r="N657" s="321"/>
      <c r="O657" s="321"/>
      <c r="P657" s="310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</row>
    <row r="658" spans="1:26" ht="18.75">
      <c r="A658" s="311"/>
      <c r="B658" s="310"/>
      <c r="C658" s="310"/>
      <c r="D658" s="310"/>
      <c r="E658" s="310"/>
      <c r="F658" s="310"/>
      <c r="G658" s="310"/>
      <c r="H658" s="321"/>
      <c r="I658" s="321"/>
      <c r="J658" s="321"/>
      <c r="K658" s="321"/>
      <c r="L658" s="321"/>
      <c r="M658" s="321"/>
      <c r="N658" s="321"/>
      <c r="O658" s="321"/>
      <c r="P658" s="310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</row>
    <row r="659" spans="1:26" ht="18.75">
      <c r="A659" s="311"/>
      <c r="B659" s="310"/>
      <c r="C659" s="310"/>
      <c r="D659" s="310"/>
      <c r="E659" s="310"/>
      <c r="F659" s="310"/>
      <c r="G659" s="310"/>
      <c r="H659" s="321"/>
      <c r="I659" s="321"/>
      <c r="J659" s="321"/>
      <c r="K659" s="321"/>
      <c r="L659" s="321"/>
      <c r="M659" s="321"/>
      <c r="N659" s="321"/>
      <c r="O659" s="321"/>
      <c r="P659" s="310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</row>
    <row r="660" spans="1:26" ht="18.75">
      <c r="A660" s="311"/>
      <c r="B660" s="310"/>
      <c r="C660" s="310"/>
      <c r="D660" s="310"/>
      <c r="E660" s="310"/>
      <c r="F660" s="310"/>
      <c r="G660" s="310"/>
      <c r="H660" s="321"/>
      <c r="I660" s="321"/>
      <c r="J660" s="321"/>
      <c r="K660" s="321"/>
      <c r="L660" s="321"/>
      <c r="M660" s="321"/>
      <c r="N660" s="321"/>
      <c r="O660" s="321"/>
      <c r="P660" s="310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</row>
    <row r="661" spans="1:26" ht="18.75">
      <c r="A661" s="311"/>
      <c r="B661" s="310"/>
      <c r="C661" s="310"/>
      <c r="D661" s="310"/>
      <c r="E661" s="310"/>
      <c r="F661" s="310"/>
      <c r="G661" s="310"/>
      <c r="H661" s="321"/>
      <c r="I661" s="321"/>
      <c r="J661" s="321"/>
      <c r="K661" s="321"/>
      <c r="L661" s="321"/>
      <c r="M661" s="321"/>
      <c r="N661" s="321"/>
      <c r="O661" s="321"/>
      <c r="P661" s="310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</row>
    <row r="662" spans="1:26" ht="18.75">
      <c r="A662" s="311"/>
      <c r="B662" s="310"/>
      <c r="C662" s="310"/>
      <c r="D662" s="310"/>
      <c r="E662" s="310"/>
      <c r="F662" s="310"/>
      <c r="G662" s="310"/>
      <c r="H662" s="321"/>
      <c r="I662" s="321"/>
      <c r="J662" s="321"/>
      <c r="K662" s="321"/>
      <c r="L662" s="321"/>
      <c r="M662" s="321"/>
      <c r="N662" s="321"/>
      <c r="O662" s="321"/>
      <c r="P662" s="310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</row>
    <row r="663" spans="1:26" ht="18.75">
      <c r="A663" s="311"/>
      <c r="B663" s="310"/>
      <c r="C663" s="310"/>
      <c r="D663" s="310"/>
      <c r="E663" s="310"/>
      <c r="F663" s="310"/>
      <c r="G663" s="310"/>
      <c r="H663" s="321"/>
      <c r="I663" s="321"/>
      <c r="J663" s="321"/>
      <c r="K663" s="321"/>
      <c r="L663" s="321"/>
      <c r="M663" s="321"/>
      <c r="N663" s="321"/>
      <c r="O663" s="321"/>
      <c r="P663" s="310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</row>
    <row r="664" spans="1:26" ht="18.75">
      <c r="A664" s="311"/>
      <c r="B664" s="310"/>
      <c r="C664" s="310"/>
      <c r="D664" s="310"/>
      <c r="E664" s="310"/>
      <c r="F664" s="310"/>
      <c r="G664" s="310"/>
      <c r="H664" s="321"/>
      <c r="I664" s="321"/>
      <c r="J664" s="321"/>
      <c r="K664" s="321"/>
      <c r="L664" s="321"/>
      <c r="M664" s="321"/>
      <c r="N664" s="321"/>
      <c r="O664" s="321"/>
      <c r="P664" s="310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</row>
    <row r="665" spans="1:26" ht="18.75">
      <c r="A665" s="311"/>
      <c r="B665" s="310"/>
      <c r="C665" s="310"/>
      <c r="D665" s="310"/>
      <c r="E665" s="310"/>
      <c r="F665" s="310"/>
      <c r="G665" s="310"/>
      <c r="H665" s="321"/>
      <c r="I665" s="321"/>
      <c r="J665" s="321"/>
      <c r="K665" s="321"/>
      <c r="L665" s="321"/>
      <c r="M665" s="321"/>
      <c r="N665" s="321"/>
      <c r="O665" s="321"/>
      <c r="P665" s="310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</row>
    <row r="666" spans="1:26" ht="18.75">
      <c r="A666" s="311"/>
      <c r="B666" s="310"/>
      <c r="C666" s="310"/>
      <c r="D666" s="310"/>
      <c r="E666" s="310"/>
      <c r="F666" s="310"/>
      <c r="G666" s="310"/>
      <c r="H666" s="321"/>
      <c r="I666" s="321"/>
      <c r="J666" s="321"/>
      <c r="K666" s="321"/>
      <c r="L666" s="321"/>
      <c r="M666" s="321"/>
      <c r="N666" s="321"/>
      <c r="O666" s="321"/>
      <c r="P666" s="310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</row>
    <row r="667" spans="1:26" ht="18.75">
      <c r="A667" s="311"/>
      <c r="B667" s="310"/>
      <c r="C667" s="310"/>
      <c r="D667" s="310"/>
      <c r="E667" s="310"/>
      <c r="F667" s="310"/>
      <c r="G667" s="310"/>
      <c r="H667" s="321"/>
      <c r="I667" s="321"/>
      <c r="J667" s="321"/>
      <c r="K667" s="321"/>
      <c r="L667" s="321"/>
      <c r="M667" s="321"/>
      <c r="N667" s="321"/>
      <c r="O667" s="321"/>
      <c r="P667" s="310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</row>
    <row r="668" spans="1:26" ht="18.75">
      <c r="A668" s="311"/>
      <c r="B668" s="310"/>
      <c r="C668" s="310"/>
      <c r="D668" s="310"/>
      <c r="E668" s="310"/>
      <c r="F668" s="310"/>
      <c r="G668" s="310"/>
      <c r="H668" s="321"/>
      <c r="I668" s="321"/>
      <c r="J668" s="321"/>
      <c r="K668" s="321"/>
      <c r="L668" s="321"/>
      <c r="M668" s="321"/>
      <c r="N668" s="321"/>
      <c r="O668" s="321"/>
      <c r="P668" s="310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</row>
    <row r="669" spans="1:26" ht="18.75">
      <c r="A669" s="311"/>
      <c r="B669" s="310"/>
      <c r="C669" s="310"/>
      <c r="D669" s="310"/>
      <c r="E669" s="310"/>
      <c r="F669" s="310"/>
      <c r="G669" s="310"/>
      <c r="H669" s="321"/>
      <c r="I669" s="321"/>
      <c r="J669" s="321"/>
      <c r="K669" s="321"/>
      <c r="L669" s="321"/>
      <c r="M669" s="321"/>
      <c r="N669" s="321"/>
      <c r="O669" s="321"/>
      <c r="P669" s="310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</row>
    <row r="670" spans="1:26" ht="18.75">
      <c r="A670" s="311"/>
      <c r="B670" s="310"/>
      <c r="C670" s="310"/>
      <c r="D670" s="310"/>
      <c r="E670" s="310"/>
      <c r="F670" s="310"/>
      <c r="G670" s="310"/>
      <c r="H670" s="321"/>
      <c r="I670" s="321"/>
      <c r="J670" s="321"/>
      <c r="K670" s="321"/>
      <c r="L670" s="321"/>
      <c r="M670" s="321"/>
      <c r="N670" s="321"/>
      <c r="O670" s="321"/>
      <c r="P670" s="310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</row>
    <row r="671" spans="1:26" ht="18.75">
      <c r="A671" s="311"/>
      <c r="B671" s="310"/>
      <c r="C671" s="310"/>
      <c r="D671" s="310"/>
      <c r="E671" s="310"/>
      <c r="F671" s="310"/>
      <c r="G671" s="310"/>
      <c r="H671" s="321"/>
      <c r="I671" s="321"/>
      <c r="J671" s="321"/>
      <c r="K671" s="321"/>
      <c r="L671" s="321"/>
      <c r="M671" s="321"/>
      <c r="N671" s="321"/>
      <c r="O671" s="321"/>
      <c r="P671" s="310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</row>
    <row r="672" spans="1:26" ht="18.75">
      <c r="A672" s="311"/>
      <c r="B672" s="310"/>
      <c r="C672" s="310"/>
      <c r="D672" s="310"/>
      <c r="E672" s="310"/>
      <c r="F672" s="310"/>
      <c r="G672" s="310"/>
      <c r="H672" s="321"/>
      <c r="I672" s="321"/>
      <c r="J672" s="321"/>
      <c r="K672" s="321"/>
      <c r="L672" s="321"/>
      <c r="M672" s="321"/>
      <c r="N672" s="321"/>
      <c r="O672" s="321"/>
      <c r="P672" s="310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</row>
    <row r="673" spans="1:26" ht="18.75">
      <c r="A673" s="311"/>
      <c r="B673" s="310"/>
      <c r="C673" s="310"/>
      <c r="D673" s="310"/>
      <c r="E673" s="310"/>
      <c r="F673" s="310"/>
      <c r="G673" s="310"/>
      <c r="H673" s="321"/>
      <c r="I673" s="321"/>
      <c r="J673" s="321"/>
      <c r="K673" s="321"/>
      <c r="L673" s="321"/>
      <c r="M673" s="321"/>
      <c r="N673" s="321"/>
      <c r="O673" s="321"/>
      <c r="P673" s="310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</row>
    <row r="674" spans="1:26" ht="18.75">
      <c r="A674" s="311"/>
      <c r="B674" s="310"/>
      <c r="C674" s="310"/>
      <c r="D674" s="310"/>
      <c r="E674" s="310"/>
      <c r="F674" s="310"/>
      <c r="G674" s="310"/>
      <c r="H674" s="321"/>
      <c r="I674" s="321"/>
      <c r="J674" s="321"/>
      <c r="K674" s="321"/>
      <c r="L674" s="321"/>
      <c r="M674" s="321"/>
      <c r="N674" s="321"/>
      <c r="O674" s="321"/>
      <c r="P674" s="310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</row>
    <row r="675" spans="1:26" ht="18.75">
      <c r="A675" s="311"/>
      <c r="B675" s="310"/>
      <c r="C675" s="310"/>
      <c r="D675" s="310"/>
      <c r="E675" s="310"/>
      <c r="F675" s="310"/>
      <c r="G675" s="310"/>
      <c r="H675" s="321"/>
      <c r="I675" s="321"/>
      <c r="J675" s="321"/>
      <c r="K675" s="321"/>
      <c r="L675" s="321"/>
      <c r="M675" s="321"/>
      <c r="N675" s="321"/>
      <c r="O675" s="321"/>
      <c r="P675" s="310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</row>
    <row r="676" spans="1:26" ht="18.75">
      <c r="A676" s="311"/>
      <c r="B676" s="310"/>
      <c r="C676" s="310"/>
      <c r="D676" s="310"/>
      <c r="E676" s="310"/>
      <c r="F676" s="310"/>
      <c r="G676" s="310"/>
      <c r="H676" s="321"/>
      <c r="I676" s="321"/>
      <c r="J676" s="321"/>
      <c r="K676" s="321"/>
      <c r="L676" s="321"/>
      <c r="M676" s="321"/>
      <c r="N676" s="321"/>
      <c r="O676" s="321"/>
      <c r="P676" s="310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</row>
    <row r="677" spans="1:26" ht="18.75">
      <c r="A677" s="311"/>
      <c r="B677" s="310"/>
      <c r="C677" s="310"/>
      <c r="D677" s="310"/>
      <c r="E677" s="310"/>
      <c r="F677" s="310"/>
      <c r="G677" s="310"/>
      <c r="H677" s="321"/>
      <c r="I677" s="321"/>
      <c r="J677" s="321"/>
      <c r="K677" s="321"/>
      <c r="L677" s="321"/>
      <c r="M677" s="321"/>
      <c r="N677" s="321"/>
      <c r="O677" s="321"/>
      <c r="P677" s="310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</row>
    <row r="678" spans="1:26" ht="18.75">
      <c r="A678" s="311"/>
      <c r="B678" s="310"/>
      <c r="C678" s="310"/>
      <c r="D678" s="310"/>
      <c r="E678" s="310"/>
      <c r="F678" s="310"/>
      <c r="G678" s="310"/>
      <c r="H678" s="321"/>
      <c r="I678" s="321"/>
      <c r="J678" s="321"/>
      <c r="K678" s="321"/>
      <c r="L678" s="321"/>
      <c r="M678" s="321"/>
      <c r="N678" s="321"/>
      <c r="O678" s="321"/>
      <c r="P678" s="310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</row>
    <row r="679" spans="1:26" ht="18.75">
      <c r="A679" s="311"/>
      <c r="B679" s="310"/>
      <c r="C679" s="310"/>
      <c r="D679" s="310"/>
      <c r="E679" s="310"/>
      <c r="F679" s="310"/>
      <c r="G679" s="310"/>
      <c r="H679" s="321"/>
      <c r="I679" s="321"/>
      <c r="J679" s="321"/>
      <c r="K679" s="321"/>
      <c r="L679" s="321"/>
      <c r="M679" s="321"/>
      <c r="N679" s="321"/>
      <c r="O679" s="321"/>
      <c r="P679" s="310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</row>
    <row r="680" spans="1:26" ht="18.75">
      <c r="A680" s="311"/>
      <c r="B680" s="310"/>
      <c r="C680" s="310"/>
      <c r="D680" s="310"/>
      <c r="E680" s="310"/>
      <c r="F680" s="310"/>
      <c r="G680" s="310"/>
      <c r="H680" s="321"/>
      <c r="I680" s="321"/>
      <c r="J680" s="321"/>
      <c r="K680" s="321"/>
      <c r="L680" s="321"/>
      <c r="M680" s="321"/>
      <c r="N680" s="321"/>
      <c r="O680" s="321"/>
      <c r="P680" s="310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</row>
    <row r="681" spans="1:26" ht="18.75">
      <c r="A681" s="311"/>
      <c r="B681" s="310"/>
      <c r="C681" s="310"/>
      <c r="D681" s="310"/>
      <c r="E681" s="310"/>
      <c r="F681" s="310"/>
      <c r="G681" s="310"/>
      <c r="H681" s="321"/>
      <c r="I681" s="321"/>
      <c r="J681" s="321"/>
      <c r="K681" s="321"/>
      <c r="L681" s="321"/>
      <c r="M681" s="321"/>
      <c r="N681" s="321"/>
      <c r="O681" s="321"/>
      <c r="P681" s="310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</row>
    <row r="682" spans="1:26" ht="18.75">
      <c r="A682" s="311"/>
      <c r="B682" s="310"/>
      <c r="C682" s="310"/>
      <c r="D682" s="310"/>
      <c r="E682" s="310"/>
      <c r="F682" s="310"/>
      <c r="G682" s="310"/>
      <c r="H682" s="321"/>
      <c r="I682" s="321"/>
      <c r="J682" s="321"/>
      <c r="K682" s="321"/>
      <c r="L682" s="321"/>
      <c r="M682" s="321"/>
      <c r="N682" s="321"/>
      <c r="O682" s="321"/>
      <c r="P682" s="310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</row>
    <row r="683" spans="1:26" ht="18.75">
      <c r="A683" s="311"/>
      <c r="B683" s="310"/>
      <c r="C683" s="310"/>
      <c r="D683" s="310"/>
      <c r="E683" s="310"/>
      <c r="F683" s="310"/>
      <c r="G683" s="310"/>
      <c r="H683" s="321"/>
      <c r="I683" s="321"/>
      <c r="J683" s="321"/>
      <c r="K683" s="321"/>
      <c r="L683" s="321"/>
      <c r="M683" s="321"/>
      <c r="N683" s="321"/>
      <c r="O683" s="321"/>
      <c r="P683" s="310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</row>
    <row r="684" spans="1:26" ht="18.75">
      <c r="A684" s="311"/>
      <c r="B684" s="310"/>
      <c r="C684" s="310"/>
      <c r="D684" s="310"/>
      <c r="E684" s="310"/>
      <c r="F684" s="310"/>
      <c r="G684" s="310"/>
      <c r="H684" s="321"/>
      <c r="I684" s="321"/>
      <c r="J684" s="321"/>
      <c r="K684" s="321"/>
      <c r="L684" s="321"/>
      <c r="M684" s="321"/>
      <c r="N684" s="321"/>
      <c r="O684" s="321"/>
      <c r="P684" s="310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</row>
    <row r="685" spans="1:26" ht="18.75">
      <c r="A685" s="311"/>
      <c r="B685" s="310"/>
      <c r="C685" s="310"/>
      <c r="D685" s="310"/>
      <c r="E685" s="310"/>
      <c r="F685" s="310"/>
      <c r="G685" s="310"/>
      <c r="H685" s="321"/>
      <c r="I685" s="321"/>
      <c r="J685" s="321"/>
      <c r="K685" s="321"/>
      <c r="L685" s="321"/>
      <c r="M685" s="321"/>
      <c r="N685" s="321"/>
      <c r="O685" s="321"/>
      <c r="P685" s="310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</row>
    <row r="686" spans="1:26" ht="18.75">
      <c r="A686" s="311"/>
      <c r="B686" s="310"/>
      <c r="C686" s="310"/>
      <c r="D686" s="310"/>
      <c r="E686" s="310"/>
      <c r="F686" s="310"/>
      <c r="G686" s="310"/>
      <c r="H686" s="321"/>
      <c r="I686" s="321"/>
      <c r="J686" s="321"/>
      <c r="K686" s="321"/>
      <c r="L686" s="321"/>
      <c r="M686" s="321"/>
      <c r="N686" s="321"/>
      <c r="O686" s="321"/>
      <c r="P686" s="310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</row>
    <row r="687" spans="1:26" ht="18.75">
      <c r="A687" s="311"/>
      <c r="B687" s="310"/>
      <c r="C687" s="310"/>
      <c r="D687" s="310"/>
      <c r="E687" s="310"/>
      <c r="F687" s="310"/>
      <c r="G687" s="310"/>
      <c r="H687" s="321"/>
      <c r="I687" s="321"/>
      <c r="J687" s="321"/>
      <c r="K687" s="321"/>
      <c r="L687" s="321"/>
      <c r="M687" s="321"/>
      <c r="N687" s="321"/>
      <c r="O687" s="321"/>
      <c r="P687" s="310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</row>
    <row r="688" spans="1:26" ht="18.75">
      <c r="A688" s="311"/>
      <c r="B688" s="310"/>
      <c r="C688" s="310"/>
      <c r="D688" s="310"/>
      <c r="E688" s="310"/>
      <c r="F688" s="310"/>
      <c r="G688" s="310"/>
      <c r="H688" s="321"/>
      <c r="I688" s="321"/>
      <c r="J688" s="321"/>
      <c r="K688" s="321"/>
      <c r="L688" s="321"/>
      <c r="M688" s="321"/>
      <c r="N688" s="321"/>
      <c r="O688" s="321"/>
      <c r="P688" s="310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</row>
    <row r="689" spans="1:26" ht="18.75">
      <c r="A689" s="311"/>
      <c r="B689" s="310"/>
      <c r="C689" s="310"/>
      <c r="D689" s="310"/>
      <c r="E689" s="310"/>
      <c r="F689" s="310"/>
      <c r="G689" s="310"/>
      <c r="H689" s="321"/>
      <c r="I689" s="321"/>
      <c r="J689" s="321"/>
      <c r="K689" s="321"/>
      <c r="L689" s="321"/>
      <c r="M689" s="321"/>
      <c r="N689" s="321"/>
      <c r="O689" s="321"/>
      <c r="P689" s="310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</row>
    <row r="690" spans="1:26" ht="18.75">
      <c r="A690" s="311"/>
      <c r="B690" s="310"/>
      <c r="C690" s="310"/>
      <c r="D690" s="310"/>
      <c r="E690" s="310"/>
      <c r="F690" s="310"/>
      <c r="G690" s="310"/>
      <c r="H690" s="321"/>
      <c r="I690" s="321"/>
      <c r="J690" s="321"/>
      <c r="K690" s="321"/>
      <c r="L690" s="321"/>
      <c r="M690" s="321"/>
      <c r="N690" s="321"/>
      <c r="O690" s="321"/>
      <c r="P690" s="310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</row>
    <row r="691" spans="1:26" ht="18.75">
      <c r="A691" s="311"/>
      <c r="B691" s="310"/>
      <c r="C691" s="310"/>
      <c r="D691" s="310"/>
      <c r="E691" s="310"/>
      <c r="F691" s="310"/>
      <c r="G691" s="310"/>
      <c r="H691" s="321"/>
      <c r="I691" s="321"/>
      <c r="J691" s="321"/>
      <c r="K691" s="321"/>
      <c r="L691" s="321"/>
      <c r="M691" s="321"/>
      <c r="N691" s="321"/>
      <c r="O691" s="321"/>
      <c r="P691" s="310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</row>
    <row r="692" spans="1:26" ht="18.75">
      <c r="A692" s="311"/>
      <c r="B692" s="310"/>
      <c r="C692" s="310"/>
      <c r="D692" s="310"/>
      <c r="E692" s="310"/>
      <c r="F692" s="310"/>
      <c r="G692" s="310"/>
      <c r="H692" s="321"/>
      <c r="I692" s="321"/>
      <c r="J692" s="321"/>
      <c r="K692" s="321"/>
      <c r="L692" s="321"/>
      <c r="M692" s="321"/>
      <c r="N692" s="321"/>
      <c r="O692" s="321"/>
      <c r="P692" s="310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</row>
    <row r="693" spans="1:26" ht="18.75">
      <c r="A693" s="311"/>
      <c r="B693" s="310"/>
      <c r="C693" s="310"/>
      <c r="D693" s="310"/>
      <c r="E693" s="310"/>
      <c r="F693" s="310"/>
      <c r="G693" s="310"/>
      <c r="H693" s="321"/>
      <c r="I693" s="321"/>
      <c r="J693" s="321"/>
      <c r="K693" s="321"/>
      <c r="L693" s="321"/>
      <c r="M693" s="321"/>
      <c r="N693" s="321"/>
      <c r="O693" s="321"/>
      <c r="P693" s="310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</row>
    <row r="694" spans="1:26" ht="18.75">
      <c r="A694" s="311"/>
      <c r="B694" s="310"/>
      <c r="C694" s="310"/>
      <c r="D694" s="310"/>
      <c r="E694" s="310"/>
      <c r="F694" s="310"/>
      <c r="G694" s="310"/>
      <c r="H694" s="321"/>
      <c r="I694" s="321"/>
      <c r="J694" s="321"/>
      <c r="K694" s="321"/>
      <c r="L694" s="321"/>
      <c r="M694" s="321"/>
      <c r="N694" s="321"/>
      <c r="O694" s="321"/>
      <c r="P694" s="310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</row>
    <row r="695" spans="1:26" ht="18.75">
      <c r="A695" s="311"/>
      <c r="B695" s="310"/>
      <c r="C695" s="310"/>
      <c r="D695" s="310"/>
      <c r="E695" s="310"/>
      <c r="F695" s="310"/>
      <c r="G695" s="310"/>
      <c r="H695" s="321"/>
      <c r="I695" s="321"/>
      <c r="J695" s="321"/>
      <c r="K695" s="321"/>
      <c r="L695" s="321"/>
      <c r="M695" s="321"/>
      <c r="N695" s="321"/>
      <c r="O695" s="321"/>
      <c r="P695" s="310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</row>
    <row r="696" spans="1:26" ht="18.75">
      <c r="A696" s="311"/>
      <c r="B696" s="310"/>
      <c r="C696" s="310"/>
      <c r="D696" s="310"/>
      <c r="E696" s="310"/>
      <c r="F696" s="310"/>
      <c r="G696" s="310"/>
      <c r="H696" s="321"/>
      <c r="I696" s="321"/>
      <c r="J696" s="321"/>
      <c r="K696" s="321"/>
      <c r="L696" s="321"/>
      <c r="M696" s="321"/>
      <c r="N696" s="321"/>
      <c r="O696" s="321"/>
      <c r="P696" s="310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</row>
    <row r="697" spans="1:26" ht="18.75">
      <c r="A697" s="311"/>
      <c r="B697" s="310"/>
      <c r="C697" s="310"/>
      <c r="D697" s="310"/>
      <c r="E697" s="310"/>
      <c r="F697" s="310"/>
      <c r="G697" s="310"/>
      <c r="H697" s="321"/>
      <c r="I697" s="321"/>
      <c r="J697" s="321"/>
      <c r="K697" s="321"/>
      <c r="L697" s="321"/>
      <c r="M697" s="321"/>
      <c r="N697" s="321"/>
      <c r="O697" s="321"/>
      <c r="P697" s="310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</row>
    <row r="698" spans="1:26" ht="18.75">
      <c r="A698" s="311"/>
      <c r="B698" s="310"/>
      <c r="C698" s="310"/>
      <c r="D698" s="310"/>
      <c r="E698" s="310"/>
      <c r="F698" s="310"/>
      <c r="G698" s="310"/>
      <c r="H698" s="321"/>
      <c r="I698" s="321"/>
      <c r="J698" s="321"/>
      <c r="K698" s="321"/>
      <c r="L698" s="321"/>
      <c r="M698" s="321"/>
      <c r="N698" s="321"/>
      <c r="O698" s="321"/>
      <c r="P698" s="310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</row>
    <row r="699" spans="1:26" ht="18.75">
      <c r="A699" s="311"/>
      <c r="B699" s="310"/>
      <c r="C699" s="310"/>
      <c r="D699" s="310"/>
      <c r="E699" s="310"/>
      <c r="F699" s="310"/>
      <c r="G699" s="310"/>
      <c r="H699" s="321"/>
      <c r="I699" s="321"/>
      <c r="J699" s="321"/>
      <c r="K699" s="321"/>
      <c r="L699" s="321"/>
      <c r="M699" s="321"/>
      <c r="N699" s="321"/>
      <c r="O699" s="321"/>
      <c r="P699" s="310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</row>
    <row r="700" spans="1:26" ht="18.75">
      <c r="A700" s="311"/>
      <c r="B700" s="310"/>
      <c r="C700" s="310"/>
      <c r="D700" s="310"/>
      <c r="E700" s="310"/>
      <c r="F700" s="310"/>
      <c r="G700" s="310"/>
      <c r="H700" s="321"/>
      <c r="I700" s="321"/>
      <c r="J700" s="321"/>
      <c r="K700" s="321"/>
      <c r="L700" s="321"/>
      <c r="M700" s="321"/>
      <c r="N700" s="321"/>
      <c r="O700" s="321"/>
      <c r="P700" s="310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</row>
    <row r="701" spans="1:26" ht="18.75">
      <c r="A701" s="311"/>
      <c r="B701" s="310"/>
      <c r="C701" s="310"/>
      <c r="D701" s="310"/>
      <c r="E701" s="310"/>
      <c r="F701" s="310"/>
      <c r="G701" s="310"/>
      <c r="H701" s="321"/>
      <c r="I701" s="321"/>
      <c r="J701" s="321"/>
      <c r="K701" s="321"/>
      <c r="L701" s="321"/>
      <c r="M701" s="321"/>
      <c r="N701" s="321"/>
      <c r="O701" s="321"/>
      <c r="P701" s="310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</row>
    <row r="702" spans="1:26" ht="18.75">
      <c r="A702" s="311"/>
      <c r="B702" s="310"/>
      <c r="C702" s="310"/>
      <c r="D702" s="310"/>
      <c r="E702" s="310"/>
      <c r="F702" s="310"/>
      <c r="G702" s="310"/>
      <c r="H702" s="321"/>
      <c r="I702" s="321"/>
      <c r="J702" s="321"/>
      <c r="K702" s="321"/>
      <c r="L702" s="321"/>
      <c r="M702" s="321"/>
      <c r="N702" s="321"/>
      <c r="O702" s="321"/>
      <c r="P702" s="310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</row>
    <row r="703" spans="1:26" ht="18.75">
      <c r="A703" s="311"/>
      <c r="B703" s="310"/>
      <c r="C703" s="310"/>
      <c r="D703" s="310"/>
      <c r="E703" s="310"/>
      <c r="F703" s="310"/>
      <c r="G703" s="310"/>
      <c r="H703" s="321"/>
      <c r="I703" s="321"/>
      <c r="J703" s="321"/>
      <c r="K703" s="321"/>
      <c r="L703" s="321"/>
      <c r="M703" s="321"/>
      <c r="N703" s="321"/>
      <c r="O703" s="321"/>
      <c r="P703" s="310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</row>
    <row r="704" spans="1:26" ht="18.75">
      <c r="A704" s="311"/>
      <c r="B704" s="310"/>
      <c r="C704" s="310"/>
      <c r="D704" s="310"/>
      <c r="E704" s="310"/>
      <c r="F704" s="310"/>
      <c r="G704" s="310"/>
      <c r="H704" s="321"/>
      <c r="I704" s="321"/>
      <c r="J704" s="321"/>
      <c r="K704" s="321"/>
      <c r="L704" s="321"/>
      <c r="M704" s="321"/>
      <c r="N704" s="321"/>
      <c r="O704" s="321"/>
      <c r="P704" s="310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</row>
    <row r="705" spans="1:26" ht="18.75">
      <c r="A705" s="311"/>
      <c r="B705" s="310"/>
      <c r="C705" s="310"/>
      <c r="D705" s="310"/>
      <c r="E705" s="310"/>
      <c r="F705" s="310"/>
      <c r="G705" s="310"/>
      <c r="H705" s="321"/>
      <c r="I705" s="321"/>
      <c r="J705" s="321"/>
      <c r="K705" s="321"/>
      <c r="L705" s="321"/>
      <c r="M705" s="321"/>
      <c r="N705" s="321"/>
      <c r="O705" s="321"/>
      <c r="P705" s="310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</row>
    <row r="706" spans="1:26" ht="18.75">
      <c r="A706" s="311"/>
      <c r="B706" s="310"/>
      <c r="C706" s="310"/>
      <c r="D706" s="310"/>
      <c r="E706" s="310"/>
      <c r="F706" s="310"/>
      <c r="G706" s="310"/>
      <c r="H706" s="321"/>
      <c r="I706" s="321"/>
      <c r="J706" s="321"/>
      <c r="K706" s="321"/>
      <c r="L706" s="321"/>
      <c r="M706" s="321"/>
      <c r="N706" s="321"/>
      <c r="O706" s="321"/>
      <c r="P706" s="310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</row>
    <row r="707" spans="1:26" ht="18.75">
      <c r="A707" s="311"/>
      <c r="B707" s="310"/>
      <c r="C707" s="310"/>
      <c r="D707" s="310"/>
      <c r="E707" s="310"/>
      <c r="F707" s="310"/>
      <c r="G707" s="310"/>
      <c r="H707" s="321"/>
      <c r="I707" s="321"/>
      <c r="J707" s="321"/>
      <c r="K707" s="321"/>
      <c r="L707" s="321"/>
      <c r="M707" s="321"/>
      <c r="N707" s="321"/>
      <c r="O707" s="321"/>
      <c r="P707" s="310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</row>
    <row r="708" spans="1:26" ht="18.75">
      <c r="A708" s="311"/>
      <c r="B708" s="310"/>
      <c r="C708" s="310"/>
      <c r="D708" s="310"/>
      <c r="E708" s="310"/>
      <c r="F708" s="310"/>
      <c r="G708" s="310"/>
      <c r="H708" s="321"/>
      <c r="I708" s="321"/>
      <c r="J708" s="321"/>
      <c r="K708" s="321"/>
      <c r="L708" s="321"/>
      <c r="M708" s="321"/>
      <c r="N708" s="321"/>
      <c r="O708" s="321"/>
      <c r="P708" s="310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</row>
    <row r="709" spans="1:26" ht="18.75">
      <c r="A709" s="311"/>
      <c r="B709" s="310"/>
      <c r="C709" s="310"/>
      <c r="D709" s="310"/>
      <c r="E709" s="310"/>
      <c r="F709" s="310"/>
      <c r="G709" s="310"/>
      <c r="H709" s="321"/>
      <c r="I709" s="321"/>
      <c r="J709" s="321"/>
      <c r="K709" s="321"/>
      <c r="L709" s="321"/>
      <c r="M709" s="321"/>
      <c r="N709" s="321"/>
      <c r="O709" s="321"/>
      <c r="P709" s="310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</row>
    <row r="710" spans="1:26" ht="18.75">
      <c r="A710" s="311"/>
      <c r="B710" s="310"/>
      <c r="C710" s="310"/>
      <c r="D710" s="310"/>
      <c r="E710" s="310"/>
      <c r="F710" s="310"/>
      <c r="G710" s="310"/>
      <c r="H710" s="321"/>
      <c r="I710" s="321"/>
      <c r="J710" s="321"/>
      <c r="K710" s="321"/>
      <c r="L710" s="321"/>
      <c r="M710" s="321"/>
      <c r="N710" s="321"/>
      <c r="O710" s="321"/>
      <c r="P710" s="310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</row>
    <row r="711" spans="1:26" ht="18.75">
      <c r="A711" s="311"/>
      <c r="B711" s="310"/>
      <c r="C711" s="310"/>
      <c r="D711" s="310"/>
      <c r="E711" s="310"/>
      <c r="F711" s="310"/>
      <c r="G711" s="310"/>
      <c r="H711" s="321"/>
      <c r="I711" s="321"/>
      <c r="J711" s="321"/>
      <c r="K711" s="321"/>
      <c r="L711" s="321"/>
      <c r="M711" s="321"/>
      <c r="N711" s="321"/>
      <c r="O711" s="321"/>
      <c r="P711" s="310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</row>
    <row r="712" spans="1:26" ht="18.75">
      <c r="A712" s="311"/>
      <c r="B712" s="310"/>
      <c r="C712" s="310"/>
      <c r="D712" s="310"/>
      <c r="E712" s="310"/>
      <c r="F712" s="310"/>
      <c r="G712" s="310"/>
      <c r="H712" s="321"/>
      <c r="I712" s="321"/>
      <c r="J712" s="321"/>
      <c r="K712" s="321"/>
      <c r="L712" s="321"/>
      <c r="M712" s="321"/>
      <c r="N712" s="321"/>
      <c r="O712" s="321"/>
      <c r="P712" s="310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</row>
    <row r="713" spans="1:26" ht="18.75">
      <c r="A713" s="311"/>
      <c r="B713" s="310"/>
      <c r="C713" s="310"/>
      <c r="D713" s="310"/>
      <c r="E713" s="310"/>
      <c r="F713" s="310"/>
      <c r="G713" s="310"/>
      <c r="H713" s="321"/>
      <c r="I713" s="321"/>
      <c r="J713" s="321"/>
      <c r="K713" s="321"/>
      <c r="L713" s="321"/>
      <c r="M713" s="321"/>
      <c r="N713" s="321"/>
      <c r="O713" s="321"/>
      <c r="P713" s="310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</row>
    <row r="714" spans="1:26" ht="18.75">
      <c r="A714" s="311"/>
      <c r="B714" s="310"/>
      <c r="C714" s="310"/>
      <c r="D714" s="310"/>
      <c r="E714" s="310"/>
      <c r="F714" s="310"/>
      <c r="G714" s="310"/>
      <c r="H714" s="321"/>
      <c r="I714" s="321"/>
      <c r="J714" s="321"/>
      <c r="K714" s="321"/>
      <c r="L714" s="321"/>
      <c r="M714" s="321"/>
      <c r="N714" s="321"/>
      <c r="O714" s="321"/>
      <c r="P714" s="310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</row>
    <row r="715" spans="1:26" ht="18.75">
      <c r="A715" s="311"/>
      <c r="B715" s="310"/>
      <c r="C715" s="310"/>
      <c r="D715" s="310"/>
      <c r="E715" s="310"/>
      <c r="F715" s="310"/>
      <c r="G715" s="310"/>
      <c r="H715" s="321"/>
      <c r="I715" s="321"/>
      <c r="J715" s="321"/>
      <c r="K715" s="321"/>
      <c r="L715" s="321"/>
      <c r="M715" s="321"/>
      <c r="N715" s="321"/>
      <c r="O715" s="321"/>
      <c r="P715" s="310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</row>
    <row r="716" spans="1:26" ht="18.75">
      <c r="A716" s="311"/>
      <c r="B716" s="310"/>
      <c r="C716" s="310"/>
      <c r="D716" s="310"/>
      <c r="E716" s="310"/>
      <c r="F716" s="310"/>
      <c r="G716" s="310"/>
      <c r="H716" s="321"/>
      <c r="I716" s="321"/>
      <c r="J716" s="321"/>
      <c r="K716" s="321"/>
      <c r="L716" s="321"/>
      <c r="M716" s="321"/>
      <c r="N716" s="321"/>
      <c r="O716" s="321"/>
      <c r="P716" s="310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</row>
    <row r="717" spans="1:26" ht="18.75">
      <c r="A717" s="311"/>
      <c r="B717" s="310"/>
      <c r="C717" s="310"/>
      <c r="D717" s="310"/>
      <c r="E717" s="310"/>
      <c r="F717" s="310"/>
      <c r="G717" s="310"/>
      <c r="H717" s="321"/>
      <c r="I717" s="321"/>
      <c r="J717" s="321"/>
      <c r="K717" s="321"/>
      <c r="L717" s="321"/>
      <c r="M717" s="321"/>
      <c r="N717" s="321"/>
      <c r="O717" s="321"/>
      <c r="P717" s="310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</row>
    <row r="718" spans="1:26" ht="18.75">
      <c r="A718" s="311"/>
      <c r="B718" s="310"/>
      <c r="C718" s="310"/>
      <c r="D718" s="310"/>
      <c r="E718" s="310"/>
      <c r="F718" s="310"/>
      <c r="G718" s="310"/>
      <c r="H718" s="321"/>
      <c r="I718" s="321"/>
      <c r="J718" s="321"/>
      <c r="K718" s="321"/>
      <c r="L718" s="321"/>
      <c r="M718" s="321"/>
      <c r="N718" s="321"/>
      <c r="O718" s="321"/>
      <c r="P718" s="310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</row>
    <row r="719" spans="1:26" ht="18.75">
      <c r="A719" s="311"/>
      <c r="B719" s="310"/>
      <c r="C719" s="310"/>
      <c r="D719" s="310"/>
      <c r="E719" s="310"/>
      <c r="F719" s="310"/>
      <c r="G719" s="310"/>
      <c r="H719" s="321"/>
      <c r="I719" s="321"/>
      <c r="J719" s="321"/>
      <c r="K719" s="321"/>
      <c r="L719" s="321"/>
      <c r="M719" s="321"/>
      <c r="N719" s="321"/>
      <c r="O719" s="321"/>
      <c r="P719" s="310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</row>
    <row r="720" spans="1:26" ht="18.75">
      <c r="A720" s="311"/>
      <c r="B720" s="310"/>
      <c r="C720" s="310"/>
      <c r="D720" s="310"/>
      <c r="E720" s="310"/>
      <c r="F720" s="310"/>
      <c r="G720" s="310"/>
      <c r="H720" s="321"/>
      <c r="I720" s="321"/>
      <c r="J720" s="321"/>
      <c r="K720" s="321"/>
      <c r="L720" s="321"/>
      <c r="M720" s="321"/>
      <c r="N720" s="321"/>
      <c r="O720" s="321"/>
      <c r="P720" s="310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</row>
    <row r="721" spans="1:26" ht="18.75">
      <c r="A721" s="311"/>
      <c r="B721" s="310"/>
      <c r="C721" s="310"/>
      <c r="D721" s="310"/>
      <c r="E721" s="310"/>
      <c r="F721" s="310"/>
      <c r="G721" s="310"/>
      <c r="H721" s="321"/>
      <c r="I721" s="321"/>
      <c r="J721" s="321"/>
      <c r="K721" s="321"/>
      <c r="L721" s="321"/>
      <c r="M721" s="321"/>
      <c r="N721" s="321"/>
      <c r="O721" s="321"/>
      <c r="P721" s="310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</row>
    <row r="722" spans="1:26" ht="18.75">
      <c r="A722" s="311"/>
      <c r="B722" s="310"/>
      <c r="C722" s="310"/>
      <c r="D722" s="310"/>
      <c r="E722" s="310"/>
      <c r="F722" s="310"/>
      <c r="G722" s="310"/>
      <c r="H722" s="321"/>
      <c r="I722" s="321"/>
      <c r="J722" s="321"/>
      <c r="K722" s="321"/>
      <c r="L722" s="321"/>
      <c r="M722" s="321"/>
      <c r="N722" s="321"/>
      <c r="O722" s="321"/>
      <c r="P722" s="310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</row>
    <row r="723" spans="1:26" ht="18.75">
      <c r="A723" s="311"/>
      <c r="B723" s="310"/>
      <c r="C723" s="310"/>
      <c r="D723" s="310"/>
      <c r="E723" s="310"/>
      <c r="F723" s="310"/>
      <c r="G723" s="310"/>
      <c r="H723" s="321"/>
      <c r="I723" s="321"/>
      <c r="J723" s="321"/>
      <c r="K723" s="321"/>
      <c r="L723" s="321"/>
      <c r="M723" s="321"/>
      <c r="N723" s="321"/>
      <c r="O723" s="321"/>
      <c r="P723" s="310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</row>
    <row r="724" spans="1:26" ht="18.75">
      <c r="A724" s="311"/>
      <c r="B724" s="310"/>
      <c r="C724" s="310"/>
      <c r="D724" s="310"/>
      <c r="E724" s="310"/>
      <c r="F724" s="310"/>
      <c r="G724" s="310"/>
      <c r="H724" s="321"/>
      <c r="I724" s="321"/>
      <c r="J724" s="321"/>
      <c r="K724" s="321"/>
      <c r="L724" s="321"/>
      <c r="M724" s="321"/>
      <c r="N724" s="321"/>
      <c r="O724" s="321"/>
      <c r="P724" s="310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</row>
    <row r="725" spans="1:26" ht="18.75">
      <c r="A725" s="311"/>
      <c r="B725" s="310"/>
      <c r="C725" s="310"/>
      <c r="D725" s="310"/>
      <c r="E725" s="310"/>
      <c r="F725" s="310"/>
      <c r="G725" s="310"/>
      <c r="H725" s="321"/>
      <c r="I725" s="321"/>
      <c r="J725" s="321"/>
      <c r="K725" s="321"/>
      <c r="L725" s="321"/>
      <c r="M725" s="321"/>
      <c r="N725" s="321"/>
      <c r="O725" s="321"/>
      <c r="P725" s="310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</row>
    <row r="726" spans="1:26" ht="18.75">
      <c r="A726" s="311"/>
      <c r="B726" s="310"/>
      <c r="C726" s="310"/>
      <c r="D726" s="310"/>
      <c r="E726" s="310"/>
      <c r="F726" s="310"/>
      <c r="G726" s="310"/>
      <c r="H726" s="321"/>
      <c r="I726" s="321"/>
      <c r="J726" s="321"/>
      <c r="K726" s="321"/>
      <c r="L726" s="321"/>
      <c r="M726" s="321"/>
      <c r="N726" s="321"/>
      <c r="O726" s="321"/>
      <c r="P726" s="310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</row>
    <row r="727" spans="1:26" ht="18.75">
      <c r="A727" s="311"/>
      <c r="B727" s="310"/>
      <c r="C727" s="310"/>
      <c r="D727" s="310"/>
      <c r="E727" s="310"/>
      <c r="F727" s="310"/>
      <c r="G727" s="310"/>
      <c r="H727" s="321"/>
      <c r="I727" s="321"/>
      <c r="J727" s="321"/>
      <c r="K727" s="321"/>
      <c r="L727" s="321"/>
      <c r="M727" s="321"/>
      <c r="N727" s="321"/>
      <c r="O727" s="321"/>
      <c r="P727" s="310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</row>
    <row r="728" spans="1:26" ht="18.75">
      <c r="A728" s="311"/>
      <c r="B728" s="310"/>
      <c r="C728" s="310"/>
      <c r="D728" s="310"/>
      <c r="E728" s="310"/>
      <c r="F728" s="310"/>
      <c r="G728" s="310"/>
      <c r="H728" s="321"/>
      <c r="I728" s="321"/>
      <c r="J728" s="321"/>
      <c r="K728" s="321"/>
      <c r="L728" s="321"/>
      <c r="M728" s="321"/>
      <c r="N728" s="321"/>
      <c r="O728" s="321"/>
      <c r="P728" s="310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</row>
    <row r="729" spans="1:26" ht="18.75">
      <c r="A729" s="311"/>
      <c r="B729" s="310"/>
      <c r="C729" s="310"/>
      <c r="D729" s="310"/>
      <c r="E729" s="310"/>
      <c r="F729" s="310"/>
      <c r="G729" s="310"/>
      <c r="H729" s="321"/>
      <c r="I729" s="321"/>
      <c r="J729" s="321"/>
      <c r="K729" s="321"/>
      <c r="L729" s="321"/>
      <c r="M729" s="321"/>
      <c r="N729" s="321"/>
      <c r="O729" s="321"/>
      <c r="P729" s="310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</row>
    <row r="730" spans="1:26" ht="18.75">
      <c r="A730" s="311"/>
      <c r="B730" s="310"/>
      <c r="C730" s="310"/>
      <c r="D730" s="310"/>
      <c r="E730" s="310"/>
      <c r="F730" s="310"/>
      <c r="G730" s="310"/>
      <c r="H730" s="321"/>
      <c r="I730" s="321"/>
      <c r="J730" s="321"/>
      <c r="K730" s="321"/>
      <c r="L730" s="321"/>
      <c r="M730" s="321"/>
      <c r="N730" s="321"/>
      <c r="O730" s="321"/>
      <c r="P730" s="310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</row>
    <row r="731" spans="1:26" ht="18.75">
      <c r="A731" s="311"/>
      <c r="B731" s="310"/>
      <c r="C731" s="310"/>
      <c r="D731" s="310"/>
      <c r="E731" s="310"/>
      <c r="F731" s="310"/>
      <c r="G731" s="310"/>
      <c r="H731" s="321"/>
      <c r="I731" s="321"/>
      <c r="J731" s="321"/>
      <c r="K731" s="321"/>
      <c r="L731" s="321"/>
      <c r="M731" s="321"/>
      <c r="N731" s="321"/>
      <c r="O731" s="321"/>
      <c r="P731" s="310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</row>
    <row r="732" spans="1:26" ht="18.75">
      <c r="A732" s="311"/>
      <c r="B732" s="310"/>
      <c r="C732" s="310"/>
      <c r="D732" s="310"/>
      <c r="E732" s="310"/>
      <c r="F732" s="310"/>
      <c r="G732" s="310"/>
      <c r="H732" s="321"/>
      <c r="I732" s="321"/>
      <c r="J732" s="321"/>
      <c r="K732" s="321"/>
      <c r="L732" s="321"/>
      <c r="M732" s="321"/>
      <c r="N732" s="321"/>
      <c r="O732" s="321"/>
      <c r="P732" s="310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</row>
    <row r="733" spans="1:26" ht="18.75">
      <c r="A733" s="311"/>
      <c r="B733" s="310"/>
      <c r="C733" s="310"/>
      <c r="D733" s="310"/>
      <c r="E733" s="310"/>
      <c r="F733" s="310"/>
      <c r="G733" s="310"/>
      <c r="H733" s="321"/>
      <c r="I733" s="321"/>
      <c r="J733" s="321"/>
      <c r="K733" s="321"/>
      <c r="L733" s="321"/>
      <c r="M733" s="321"/>
      <c r="N733" s="321"/>
      <c r="O733" s="321"/>
      <c r="P733" s="310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</row>
    <row r="734" spans="1:26" ht="18.75">
      <c r="A734" s="311"/>
      <c r="B734" s="310"/>
      <c r="C734" s="310"/>
      <c r="D734" s="310"/>
      <c r="E734" s="310"/>
      <c r="F734" s="310"/>
      <c r="G734" s="310"/>
      <c r="H734" s="321"/>
      <c r="I734" s="321"/>
      <c r="J734" s="321"/>
      <c r="K734" s="321"/>
      <c r="L734" s="321"/>
      <c r="M734" s="321"/>
      <c r="N734" s="321"/>
      <c r="O734" s="321"/>
      <c r="P734" s="310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</row>
    <row r="735" spans="1:26" ht="18.75">
      <c r="A735" s="311"/>
      <c r="B735" s="310"/>
      <c r="C735" s="310"/>
      <c r="D735" s="310"/>
      <c r="E735" s="310"/>
      <c r="F735" s="310"/>
      <c r="G735" s="310"/>
      <c r="H735" s="321"/>
      <c r="I735" s="321"/>
      <c r="J735" s="321"/>
      <c r="K735" s="321"/>
      <c r="L735" s="321"/>
      <c r="M735" s="321"/>
      <c r="N735" s="321"/>
      <c r="O735" s="321"/>
      <c r="P735" s="310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</row>
    <row r="736" spans="1:26" ht="18.75">
      <c r="A736" s="311"/>
      <c r="B736" s="310"/>
      <c r="C736" s="310"/>
      <c r="D736" s="310"/>
      <c r="E736" s="310"/>
      <c r="F736" s="310"/>
      <c r="G736" s="310"/>
      <c r="H736" s="321"/>
      <c r="I736" s="321"/>
      <c r="J736" s="321"/>
      <c r="K736" s="321"/>
      <c r="L736" s="321"/>
      <c r="M736" s="321"/>
      <c r="N736" s="321"/>
      <c r="O736" s="321"/>
      <c r="P736" s="310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</row>
    <row r="737" spans="1:26" ht="18.75">
      <c r="A737" s="311"/>
      <c r="B737" s="310"/>
      <c r="C737" s="310"/>
      <c r="D737" s="310"/>
      <c r="E737" s="310"/>
      <c r="F737" s="310"/>
      <c r="G737" s="310"/>
      <c r="H737" s="321"/>
      <c r="I737" s="321"/>
      <c r="J737" s="321"/>
      <c r="K737" s="321"/>
      <c r="L737" s="321"/>
      <c r="M737" s="321"/>
      <c r="N737" s="321"/>
      <c r="O737" s="321"/>
      <c r="P737" s="310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</row>
    <row r="738" spans="1:26" ht="18.75">
      <c r="A738" s="311"/>
      <c r="B738" s="310"/>
      <c r="C738" s="310"/>
      <c r="D738" s="310"/>
      <c r="E738" s="310"/>
      <c r="F738" s="310"/>
      <c r="G738" s="310"/>
      <c r="H738" s="321"/>
      <c r="I738" s="321"/>
      <c r="J738" s="321"/>
      <c r="K738" s="321"/>
      <c r="L738" s="321"/>
      <c r="M738" s="321"/>
      <c r="N738" s="321"/>
      <c r="O738" s="321"/>
      <c r="P738" s="310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</row>
    <row r="739" spans="1:26" ht="18.75">
      <c r="A739" s="311"/>
      <c r="B739" s="310"/>
      <c r="C739" s="310"/>
      <c r="D739" s="310"/>
      <c r="E739" s="310"/>
      <c r="F739" s="310"/>
      <c r="G739" s="310"/>
      <c r="H739" s="321"/>
      <c r="I739" s="321"/>
      <c r="J739" s="321"/>
      <c r="K739" s="321"/>
      <c r="L739" s="321"/>
      <c r="M739" s="321"/>
      <c r="N739" s="321"/>
      <c r="O739" s="321"/>
      <c r="P739" s="310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</row>
    <row r="740" spans="1:26" ht="18.75">
      <c r="A740" s="311"/>
      <c r="B740" s="310"/>
      <c r="C740" s="310"/>
      <c r="D740" s="310"/>
      <c r="E740" s="310"/>
      <c r="F740" s="310"/>
      <c r="G740" s="310"/>
      <c r="H740" s="321"/>
      <c r="I740" s="321"/>
      <c r="J740" s="321"/>
      <c r="K740" s="321"/>
      <c r="L740" s="321"/>
      <c r="M740" s="321"/>
      <c r="N740" s="321"/>
      <c r="O740" s="321"/>
      <c r="P740" s="310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</row>
    <row r="741" spans="1:26" ht="18.75">
      <c r="A741" s="311"/>
      <c r="B741" s="310"/>
      <c r="C741" s="310"/>
      <c r="D741" s="310"/>
      <c r="E741" s="310"/>
      <c r="F741" s="310"/>
      <c r="G741" s="310"/>
      <c r="H741" s="321"/>
      <c r="I741" s="321"/>
      <c r="J741" s="321"/>
      <c r="K741" s="321"/>
      <c r="L741" s="321"/>
      <c r="M741" s="321"/>
      <c r="N741" s="321"/>
      <c r="O741" s="321"/>
      <c r="P741" s="310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</row>
    <row r="742" spans="1:26" ht="18.75">
      <c r="A742" s="311"/>
      <c r="B742" s="310"/>
      <c r="C742" s="310"/>
      <c r="D742" s="310"/>
      <c r="E742" s="310"/>
      <c r="F742" s="310"/>
      <c r="G742" s="310"/>
      <c r="H742" s="321"/>
      <c r="I742" s="321"/>
      <c r="J742" s="321"/>
      <c r="K742" s="321"/>
      <c r="L742" s="321"/>
      <c r="M742" s="321"/>
      <c r="N742" s="321"/>
      <c r="O742" s="321"/>
      <c r="P742" s="310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</row>
    <row r="743" spans="1:26" ht="18.75">
      <c r="A743" s="311"/>
      <c r="B743" s="310"/>
      <c r="C743" s="310"/>
      <c r="D743" s="310"/>
      <c r="E743" s="310"/>
      <c r="F743" s="310"/>
      <c r="G743" s="310"/>
      <c r="H743" s="321"/>
      <c r="I743" s="321"/>
      <c r="J743" s="321"/>
      <c r="K743" s="321"/>
      <c r="L743" s="321"/>
      <c r="M743" s="321"/>
      <c r="N743" s="321"/>
      <c r="O743" s="321"/>
      <c r="P743" s="310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</row>
    <row r="744" spans="1:26" ht="18.75">
      <c r="A744" s="311"/>
      <c r="B744" s="310"/>
      <c r="C744" s="310"/>
      <c r="D744" s="310"/>
      <c r="E744" s="310"/>
      <c r="F744" s="310"/>
      <c r="G744" s="310"/>
      <c r="H744" s="321"/>
      <c r="I744" s="321"/>
      <c r="J744" s="321"/>
      <c r="K744" s="321"/>
      <c r="L744" s="321"/>
      <c r="M744" s="321"/>
      <c r="N744" s="321"/>
      <c r="O744" s="321"/>
      <c r="P744" s="310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</row>
    <row r="745" spans="1:26" ht="18.75">
      <c r="A745" s="311"/>
      <c r="B745" s="310"/>
      <c r="C745" s="310"/>
      <c r="D745" s="310"/>
      <c r="E745" s="310"/>
      <c r="F745" s="310"/>
      <c r="G745" s="310"/>
      <c r="H745" s="321"/>
      <c r="I745" s="321"/>
      <c r="J745" s="321"/>
      <c r="K745" s="321"/>
      <c r="L745" s="321"/>
      <c r="M745" s="321"/>
      <c r="N745" s="321"/>
      <c r="O745" s="321"/>
      <c r="P745" s="310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</row>
    <row r="746" spans="1:26" ht="18.75">
      <c r="A746" s="311"/>
      <c r="B746" s="310"/>
      <c r="C746" s="310"/>
      <c r="D746" s="310"/>
      <c r="E746" s="310"/>
      <c r="F746" s="310"/>
      <c r="G746" s="310"/>
      <c r="H746" s="321"/>
      <c r="I746" s="321"/>
      <c r="J746" s="321"/>
      <c r="K746" s="321"/>
      <c r="L746" s="321"/>
      <c r="M746" s="321"/>
      <c r="N746" s="321"/>
      <c r="O746" s="321"/>
      <c r="P746" s="310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</row>
    <row r="747" spans="1:26" ht="18.75">
      <c r="A747" s="311"/>
      <c r="B747" s="310"/>
      <c r="C747" s="310"/>
      <c r="D747" s="310"/>
      <c r="E747" s="310"/>
      <c r="F747" s="310"/>
      <c r="G747" s="310"/>
      <c r="H747" s="321"/>
      <c r="I747" s="321"/>
      <c r="J747" s="321"/>
      <c r="K747" s="321"/>
      <c r="L747" s="321"/>
      <c r="M747" s="321"/>
      <c r="N747" s="321"/>
      <c r="O747" s="321"/>
      <c r="P747" s="310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</row>
    <row r="748" spans="1:26" ht="18.75">
      <c r="A748" s="311"/>
      <c r="B748" s="310"/>
      <c r="C748" s="310"/>
      <c r="D748" s="310"/>
      <c r="E748" s="310"/>
      <c r="F748" s="310"/>
      <c r="G748" s="310"/>
      <c r="H748" s="321"/>
      <c r="I748" s="321"/>
      <c r="J748" s="321"/>
      <c r="K748" s="321"/>
      <c r="L748" s="321"/>
      <c r="M748" s="321"/>
      <c r="N748" s="321"/>
      <c r="O748" s="321"/>
      <c r="P748" s="310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</row>
    <row r="749" spans="1:26" ht="18.75">
      <c r="A749" s="311"/>
      <c r="B749" s="310"/>
      <c r="C749" s="310"/>
      <c r="D749" s="310"/>
      <c r="E749" s="310"/>
      <c r="F749" s="310"/>
      <c r="G749" s="310"/>
      <c r="H749" s="321"/>
      <c r="I749" s="321"/>
      <c r="J749" s="321"/>
      <c r="K749" s="321"/>
      <c r="L749" s="321"/>
      <c r="M749" s="321"/>
      <c r="N749" s="321"/>
      <c r="O749" s="321"/>
      <c r="P749" s="310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</row>
    <row r="750" spans="1:26" ht="18.75">
      <c r="A750" s="311"/>
      <c r="B750" s="310"/>
      <c r="C750" s="310"/>
      <c r="D750" s="310"/>
      <c r="E750" s="310"/>
      <c r="F750" s="310"/>
      <c r="G750" s="310"/>
      <c r="H750" s="321"/>
      <c r="I750" s="321"/>
      <c r="J750" s="321"/>
      <c r="K750" s="321"/>
      <c r="L750" s="321"/>
      <c r="M750" s="321"/>
      <c r="N750" s="321"/>
      <c r="O750" s="321"/>
      <c r="P750" s="310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</row>
    <row r="751" spans="1:26" ht="18.75">
      <c r="A751" s="311"/>
      <c r="B751" s="310"/>
      <c r="C751" s="310"/>
      <c r="D751" s="310"/>
      <c r="E751" s="310"/>
      <c r="F751" s="310"/>
      <c r="G751" s="310"/>
      <c r="H751" s="321"/>
      <c r="I751" s="321"/>
      <c r="J751" s="321"/>
      <c r="K751" s="321"/>
      <c r="L751" s="321"/>
      <c r="M751" s="321"/>
      <c r="N751" s="321"/>
      <c r="O751" s="321"/>
      <c r="P751" s="310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</row>
    <row r="752" spans="1:26" ht="18.75">
      <c r="A752" s="311"/>
      <c r="B752" s="310"/>
      <c r="C752" s="310"/>
      <c r="D752" s="310"/>
      <c r="E752" s="310"/>
      <c r="F752" s="310"/>
      <c r="G752" s="310"/>
      <c r="H752" s="321"/>
      <c r="I752" s="321"/>
      <c r="J752" s="321"/>
      <c r="K752" s="321"/>
      <c r="L752" s="321"/>
      <c r="M752" s="321"/>
      <c r="N752" s="321"/>
      <c r="O752" s="321"/>
      <c r="P752" s="310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</row>
    <row r="753" spans="1:26" ht="18.75">
      <c r="A753" s="311"/>
      <c r="B753" s="310"/>
      <c r="C753" s="310"/>
      <c r="D753" s="310"/>
      <c r="E753" s="310"/>
      <c r="F753" s="310"/>
      <c r="G753" s="310"/>
      <c r="H753" s="321"/>
      <c r="I753" s="321"/>
      <c r="J753" s="321"/>
      <c r="K753" s="321"/>
      <c r="L753" s="321"/>
      <c r="M753" s="321"/>
      <c r="N753" s="321"/>
      <c r="O753" s="321"/>
      <c r="P753" s="310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</row>
    <row r="754" spans="1:26" ht="18.75">
      <c r="A754" s="311"/>
      <c r="B754" s="310"/>
      <c r="C754" s="310"/>
      <c r="D754" s="310"/>
      <c r="E754" s="310"/>
      <c r="F754" s="310"/>
      <c r="G754" s="310"/>
      <c r="H754" s="321"/>
      <c r="I754" s="321"/>
      <c r="J754" s="321"/>
      <c r="K754" s="321"/>
      <c r="L754" s="321"/>
      <c r="M754" s="321"/>
      <c r="N754" s="321"/>
      <c r="O754" s="321"/>
      <c r="P754" s="310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</row>
    <row r="755" spans="1:26" ht="18.75">
      <c r="A755" s="311"/>
      <c r="B755" s="310"/>
      <c r="C755" s="310"/>
      <c r="D755" s="310"/>
      <c r="E755" s="310"/>
      <c r="F755" s="310"/>
      <c r="G755" s="310"/>
      <c r="H755" s="321"/>
      <c r="I755" s="321"/>
      <c r="J755" s="321"/>
      <c r="K755" s="321"/>
      <c r="L755" s="321"/>
      <c r="M755" s="321"/>
      <c r="N755" s="321"/>
      <c r="O755" s="321"/>
      <c r="P755" s="310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</row>
    <row r="756" spans="1:26" ht="18.75">
      <c r="A756" s="311"/>
      <c r="B756" s="310"/>
      <c r="C756" s="310"/>
      <c r="D756" s="310"/>
      <c r="E756" s="310"/>
      <c r="F756" s="310"/>
      <c r="G756" s="310"/>
      <c r="H756" s="321"/>
      <c r="I756" s="321"/>
      <c r="J756" s="321"/>
      <c r="K756" s="321"/>
      <c r="L756" s="321"/>
      <c r="M756" s="321"/>
      <c r="N756" s="321"/>
      <c r="O756" s="321"/>
      <c r="P756" s="310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</row>
    <row r="757" spans="1:26" ht="18.75">
      <c r="A757" s="311"/>
      <c r="B757" s="310"/>
      <c r="C757" s="310"/>
      <c r="D757" s="310"/>
      <c r="E757" s="310"/>
      <c r="F757" s="310"/>
      <c r="G757" s="310"/>
      <c r="H757" s="321"/>
      <c r="I757" s="321"/>
      <c r="J757" s="321"/>
      <c r="K757" s="321"/>
      <c r="L757" s="321"/>
      <c r="M757" s="321"/>
      <c r="N757" s="321"/>
      <c r="O757" s="321"/>
      <c r="P757" s="310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</row>
    <row r="758" spans="1:26" ht="18.75">
      <c r="A758" s="311"/>
      <c r="B758" s="310"/>
      <c r="C758" s="310"/>
      <c r="D758" s="310"/>
      <c r="E758" s="310"/>
      <c r="F758" s="310"/>
      <c r="G758" s="310"/>
      <c r="H758" s="321"/>
      <c r="I758" s="321"/>
      <c r="J758" s="321"/>
      <c r="K758" s="321"/>
      <c r="L758" s="321"/>
      <c r="M758" s="321"/>
      <c r="N758" s="321"/>
      <c r="O758" s="321"/>
      <c r="P758" s="310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</row>
    <row r="759" spans="1:26" ht="18.75">
      <c r="A759" s="311"/>
      <c r="B759" s="310"/>
      <c r="C759" s="310"/>
      <c r="D759" s="310"/>
      <c r="E759" s="310"/>
      <c r="F759" s="310"/>
      <c r="G759" s="310"/>
      <c r="H759" s="321"/>
      <c r="I759" s="321"/>
      <c r="J759" s="321"/>
      <c r="K759" s="321"/>
      <c r="L759" s="321"/>
      <c r="M759" s="321"/>
      <c r="N759" s="321"/>
      <c r="O759" s="321"/>
      <c r="P759" s="310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</row>
    <row r="760" spans="1:26" ht="18.75">
      <c r="A760" s="311"/>
      <c r="B760" s="310"/>
      <c r="C760" s="310"/>
      <c r="D760" s="310"/>
      <c r="E760" s="310"/>
      <c r="F760" s="310"/>
      <c r="G760" s="310"/>
      <c r="H760" s="321"/>
      <c r="I760" s="321"/>
      <c r="J760" s="321"/>
      <c r="K760" s="321"/>
      <c r="L760" s="321"/>
      <c r="M760" s="321"/>
      <c r="N760" s="321"/>
      <c r="O760" s="321"/>
      <c r="P760" s="310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</row>
    <row r="761" spans="1:26" ht="18.75">
      <c r="A761" s="311"/>
      <c r="B761" s="310"/>
      <c r="C761" s="310"/>
      <c r="D761" s="310"/>
      <c r="E761" s="310"/>
      <c r="F761" s="310"/>
      <c r="G761" s="310"/>
      <c r="H761" s="321"/>
      <c r="I761" s="321"/>
      <c r="J761" s="321"/>
      <c r="K761" s="321"/>
      <c r="L761" s="321"/>
      <c r="M761" s="321"/>
      <c r="N761" s="321"/>
      <c r="O761" s="321"/>
      <c r="P761" s="310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</row>
    <row r="762" spans="1:26" ht="18.75">
      <c r="A762" s="311"/>
      <c r="B762" s="310"/>
      <c r="C762" s="310"/>
      <c r="D762" s="310"/>
      <c r="E762" s="310"/>
      <c r="F762" s="310"/>
      <c r="G762" s="310"/>
      <c r="H762" s="321"/>
      <c r="I762" s="321"/>
      <c r="J762" s="321"/>
      <c r="K762" s="321"/>
      <c r="L762" s="321"/>
      <c r="M762" s="321"/>
      <c r="N762" s="321"/>
      <c r="O762" s="321"/>
      <c r="P762" s="310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</row>
    <row r="763" spans="1:26" ht="18.75">
      <c r="A763" s="311"/>
      <c r="B763" s="310"/>
      <c r="C763" s="310"/>
      <c r="D763" s="310"/>
      <c r="E763" s="310"/>
      <c r="F763" s="310"/>
      <c r="G763" s="310"/>
      <c r="H763" s="321"/>
      <c r="I763" s="321"/>
      <c r="J763" s="321"/>
      <c r="K763" s="321"/>
      <c r="L763" s="321"/>
      <c r="M763" s="321"/>
      <c r="N763" s="321"/>
      <c r="O763" s="321"/>
      <c r="P763" s="310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</row>
    <row r="764" spans="1:26" ht="18.75">
      <c r="A764" s="311"/>
      <c r="B764" s="310"/>
      <c r="C764" s="310"/>
      <c r="D764" s="310"/>
      <c r="E764" s="310"/>
      <c r="F764" s="310"/>
      <c r="G764" s="310"/>
      <c r="H764" s="321"/>
      <c r="I764" s="321"/>
      <c r="J764" s="321"/>
      <c r="K764" s="321"/>
      <c r="L764" s="321"/>
      <c r="M764" s="321"/>
      <c r="N764" s="321"/>
      <c r="O764" s="321"/>
      <c r="P764" s="310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</row>
    <row r="765" spans="1:26" ht="18.75">
      <c r="A765" s="311"/>
      <c r="B765" s="310"/>
      <c r="C765" s="310"/>
      <c r="D765" s="310"/>
      <c r="E765" s="310"/>
      <c r="F765" s="310"/>
      <c r="G765" s="310"/>
      <c r="H765" s="321"/>
      <c r="I765" s="321"/>
      <c r="J765" s="321"/>
      <c r="K765" s="321"/>
      <c r="L765" s="321"/>
      <c r="M765" s="321"/>
      <c r="N765" s="321"/>
      <c r="O765" s="321"/>
      <c r="P765" s="310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</row>
    <row r="766" spans="1:26" ht="18.75">
      <c r="A766" s="311"/>
      <c r="B766" s="310"/>
      <c r="C766" s="310"/>
      <c r="D766" s="310"/>
      <c r="E766" s="310"/>
      <c r="F766" s="310"/>
      <c r="G766" s="310"/>
      <c r="H766" s="321"/>
      <c r="I766" s="321"/>
      <c r="J766" s="321"/>
      <c r="K766" s="321"/>
      <c r="L766" s="321"/>
      <c r="M766" s="321"/>
      <c r="N766" s="321"/>
      <c r="O766" s="321"/>
      <c r="P766" s="310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</row>
    <row r="767" spans="1:26" ht="18.75">
      <c r="A767" s="311"/>
      <c r="B767" s="310"/>
      <c r="C767" s="310"/>
      <c r="D767" s="310"/>
      <c r="E767" s="310"/>
      <c r="F767" s="310"/>
      <c r="G767" s="310"/>
      <c r="H767" s="321"/>
      <c r="I767" s="321"/>
      <c r="J767" s="321"/>
      <c r="K767" s="321"/>
      <c r="L767" s="321"/>
      <c r="M767" s="321"/>
      <c r="N767" s="321"/>
      <c r="O767" s="321"/>
      <c r="P767" s="310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</row>
    <row r="768" spans="1:26" ht="18.75">
      <c r="A768" s="311"/>
      <c r="B768" s="310"/>
      <c r="C768" s="310"/>
      <c r="D768" s="310"/>
      <c r="E768" s="310"/>
      <c r="F768" s="310"/>
      <c r="G768" s="310"/>
      <c r="H768" s="321"/>
      <c r="I768" s="321"/>
      <c r="J768" s="321"/>
      <c r="K768" s="321"/>
      <c r="L768" s="321"/>
      <c r="M768" s="321"/>
      <c r="N768" s="321"/>
      <c r="O768" s="321"/>
      <c r="P768" s="310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</row>
    <row r="769" spans="1:26" ht="18.75">
      <c r="A769" s="311"/>
      <c r="B769" s="310"/>
      <c r="C769" s="310"/>
      <c r="D769" s="310"/>
      <c r="E769" s="310"/>
      <c r="F769" s="310"/>
      <c r="G769" s="310"/>
      <c r="H769" s="321"/>
      <c r="I769" s="321"/>
      <c r="J769" s="321"/>
      <c r="K769" s="321"/>
      <c r="L769" s="321"/>
      <c r="M769" s="321"/>
      <c r="N769" s="321"/>
      <c r="O769" s="321"/>
      <c r="P769" s="310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</row>
    <row r="770" spans="1:26" ht="18.75">
      <c r="A770" s="311"/>
      <c r="B770" s="310"/>
      <c r="C770" s="310"/>
      <c r="D770" s="310"/>
      <c r="E770" s="310"/>
      <c r="F770" s="310"/>
      <c r="G770" s="310"/>
      <c r="H770" s="321"/>
      <c r="I770" s="321"/>
      <c r="J770" s="321"/>
      <c r="K770" s="321"/>
      <c r="L770" s="321"/>
      <c r="M770" s="321"/>
      <c r="N770" s="321"/>
      <c r="O770" s="321"/>
      <c r="P770" s="310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</row>
    <row r="771" spans="1:26" ht="18.75">
      <c r="A771" s="311"/>
      <c r="B771" s="310"/>
      <c r="C771" s="310"/>
      <c r="D771" s="310"/>
      <c r="E771" s="310"/>
      <c r="F771" s="310"/>
      <c r="G771" s="310"/>
      <c r="H771" s="321"/>
      <c r="I771" s="321"/>
      <c r="J771" s="321"/>
      <c r="K771" s="321"/>
      <c r="L771" s="321"/>
      <c r="M771" s="321"/>
      <c r="N771" s="321"/>
      <c r="O771" s="321"/>
      <c r="P771" s="310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</row>
    <row r="772" spans="1:26" ht="18.75">
      <c r="A772" s="311"/>
      <c r="B772" s="310"/>
      <c r="C772" s="310"/>
      <c r="D772" s="310"/>
      <c r="E772" s="310"/>
      <c r="F772" s="310"/>
      <c r="G772" s="310"/>
      <c r="H772" s="321"/>
      <c r="I772" s="321"/>
      <c r="J772" s="321"/>
      <c r="K772" s="321"/>
      <c r="L772" s="321"/>
      <c r="M772" s="321"/>
      <c r="N772" s="321"/>
      <c r="O772" s="321"/>
      <c r="P772" s="310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</row>
    <row r="773" spans="1:26" ht="18.75">
      <c r="A773" s="311"/>
      <c r="B773" s="310"/>
      <c r="C773" s="310"/>
      <c r="D773" s="310"/>
      <c r="E773" s="310"/>
      <c r="F773" s="310"/>
      <c r="G773" s="310"/>
      <c r="H773" s="321"/>
      <c r="I773" s="321"/>
      <c r="J773" s="321"/>
      <c r="K773" s="321"/>
      <c r="L773" s="321"/>
      <c r="M773" s="321"/>
      <c r="N773" s="321"/>
      <c r="O773" s="321"/>
      <c r="P773" s="310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</row>
    <row r="774" spans="1:26" ht="18.75">
      <c r="A774" s="311"/>
      <c r="B774" s="310"/>
      <c r="C774" s="310"/>
      <c r="D774" s="310"/>
      <c r="E774" s="310"/>
      <c r="F774" s="310"/>
      <c r="G774" s="310"/>
      <c r="H774" s="321"/>
      <c r="I774" s="321"/>
      <c r="J774" s="321"/>
      <c r="K774" s="321"/>
      <c r="L774" s="321"/>
      <c r="M774" s="321"/>
      <c r="N774" s="321"/>
      <c r="O774" s="321"/>
      <c r="P774" s="310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</row>
    <row r="775" spans="1:26" ht="18.75">
      <c r="A775" s="311"/>
      <c r="B775" s="310"/>
      <c r="C775" s="310"/>
      <c r="D775" s="310"/>
      <c r="E775" s="310"/>
      <c r="F775" s="310"/>
      <c r="G775" s="310"/>
      <c r="H775" s="321"/>
      <c r="I775" s="321"/>
      <c r="J775" s="321"/>
      <c r="K775" s="321"/>
      <c r="L775" s="321"/>
      <c r="M775" s="321"/>
      <c r="N775" s="321"/>
      <c r="O775" s="321"/>
      <c r="P775" s="310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</row>
    <row r="776" spans="1:26" ht="18.75">
      <c r="A776" s="311"/>
      <c r="B776" s="310"/>
      <c r="C776" s="310"/>
      <c r="D776" s="310"/>
      <c r="E776" s="310"/>
      <c r="F776" s="310"/>
      <c r="G776" s="310"/>
      <c r="H776" s="321"/>
      <c r="I776" s="321"/>
      <c r="J776" s="321"/>
      <c r="K776" s="321"/>
      <c r="L776" s="321"/>
      <c r="M776" s="321"/>
      <c r="N776" s="321"/>
      <c r="O776" s="321"/>
      <c r="P776" s="310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</row>
    <row r="777" spans="1:26" ht="18.75">
      <c r="A777" s="311"/>
      <c r="B777" s="310"/>
      <c r="C777" s="310"/>
      <c r="D777" s="310"/>
      <c r="E777" s="310"/>
      <c r="F777" s="310"/>
      <c r="G777" s="310"/>
      <c r="H777" s="321"/>
      <c r="I777" s="321"/>
      <c r="J777" s="321"/>
      <c r="K777" s="321"/>
      <c r="L777" s="321"/>
      <c r="M777" s="321"/>
      <c r="N777" s="321"/>
      <c r="O777" s="321"/>
      <c r="P777" s="310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</row>
    <row r="778" spans="1:26" ht="18.75">
      <c r="A778" s="311"/>
      <c r="B778" s="310"/>
      <c r="C778" s="310"/>
      <c r="D778" s="310"/>
      <c r="E778" s="310"/>
      <c r="F778" s="310"/>
      <c r="G778" s="310"/>
      <c r="H778" s="321"/>
      <c r="I778" s="321"/>
      <c r="J778" s="321"/>
      <c r="K778" s="321"/>
      <c r="L778" s="321"/>
      <c r="M778" s="321"/>
      <c r="N778" s="321"/>
      <c r="O778" s="321"/>
      <c r="P778" s="310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</row>
    <row r="779" spans="1:26" ht="18.75">
      <c r="A779" s="311"/>
      <c r="B779" s="310"/>
      <c r="C779" s="310"/>
      <c r="D779" s="310"/>
      <c r="E779" s="310"/>
      <c r="F779" s="310"/>
      <c r="G779" s="310"/>
      <c r="H779" s="321"/>
      <c r="I779" s="321"/>
      <c r="J779" s="321"/>
      <c r="K779" s="321"/>
      <c r="L779" s="321"/>
      <c r="M779" s="321"/>
      <c r="N779" s="321"/>
      <c r="O779" s="321"/>
      <c r="P779" s="310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</row>
    <row r="780" spans="1:26" ht="18.75">
      <c r="A780" s="311"/>
      <c r="B780" s="310"/>
      <c r="C780" s="310"/>
      <c r="D780" s="310"/>
      <c r="E780" s="310"/>
      <c r="F780" s="310"/>
      <c r="G780" s="310"/>
      <c r="H780" s="321"/>
      <c r="I780" s="321"/>
      <c r="J780" s="321"/>
      <c r="K780" s="321"/>
      <c r="L780" s="321"/>
      <c r="M780" s="321"/>
      <c r="N780" s="321"/>
      <c r="O780" s="321"/>
      <c r="P780" s="310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</row>
    <row r="781" spans="1:26" ht="18.75">
      <c r="A781" s="311"/>
      <c r="B781" s="310"/>
      <c r="C781" s="310"/>
      <c r="D781" s="310"/>
      <c r="E781" s="310"/>
      <c r="F781" s="310"/>
      <c r="G781" s="310"/>
      <c r="H781" s="321"/>
      <c r="I781" s="321"/>
      <c r="J781" s="321"/>
      <c r="K781" s="321"/>
      <c r="L781" s="321"/>
      <c r="M781" s="321"/>
      <c r="N781" s="321"/>
      <c r="O781" s="321"/>
      <c r="P781" s="310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</row>
    <row r="782" spans="1:26" ht="18.75">
      <c r="A782" s="311"/>
      <c r="B782" s="310"/>
      <c r="C782" s="310"/>
      <c r="D782" s="310"/>
      <c r="E782" s="310"/>
      <c r="F782" s="310"/>
      <c r="G782" s="310"/>
      <c r="H782" s="321"/>
      <c r="I782" s="321"/>
      <c r="J782" s="321"/>
      <c r="K782" s="321"/>
      <c r="L782" s="321"/>
      <c r="M782" s="321"/>
      <c r="N782" s="321"/>
      <c r="O782" s="321"/>
      <c r="P782" s="310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</row>
    <row r="783" spans="1:26" ht="18.75">
      <c r="A783" s="311"/>
      <c r="B783" s="310"/>
      <c r="C783" s="310"/>
      <c r="D783" s="310"/>
      <c r="E783" s="310"/>
      <c r="F783" s="310"/>
      <c r="G783" s="310"/>
      <c r="H783" s="321"/>
      <c r="I783" s="321"/>
      <c r="J783" s="321"/>
      <c r="K783" s="321"/>
      <c r="L783" s="321"/>
      <c r="M783" s="321"/>
      <c r="N783" s="321"/>
      <c r="O783" s="321"/>
      <c r="P783" s="310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</row>
    <row r="784" spans="1:26" ht="18.75">
      <c r="A784" s="311"/>
      <c r="B784" s="310"/>
      <c r="C784" s="310"/>
      <c r="D784" s="310"/>
      <c r="E784" s="310"/>
      <c r="F784" s="310"/>
      <c r="G784" s="310"/>
      <c r="H784" s="321"/>
      <c r="I784" s="321"/>
      <c r="J784" s="321"/>
      <c r="K784" s="321"/>
      <c r="L784" s="321"/>
      <c r="M784" s="321"/>
      <c r="N784" s="321"/>
      <c r="O784" s="321"/>
      <c r="P784" s="310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</row>
    <row r="785" spans="1:26" ht="18.75">
      <c r="A785" s="311"/>
      <c r="B785" s="310"/>
      <c r="C785" s="310"/>
      <c r="D785" s="310"/>
      <c r="E785" s="310"/>
      <c r="F785" s="310"/>
      <c r="G785" s="310"/>
      <c r="H785" s="321"/>
      <c r="I785" s="321"/>
      <c r="J785" s="321"/>
      <c r="K785" s="321"/>
      <c r="L785" s="321"/>
      <c r="M785" s="321"/>
      <c r="N785" s="321"/>
      <c r="O785" s="321"/>
      <c r="P785" s="310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</row>
    <row r="786" spans="1:26" ht="18.75">
      <c r="A786" s="311"/>
      <c r="B786" s="310"/>
      <c r="C786" s="310"/>
      <c r="D786" s="310"/>
      <c r="E786" s="310"/>
      <c r="F786" s="310"/>
      <c r="G786" s="310"/>
      <c r="H786" s="321"/>
      <c r="I786" s="321"/>
      <c r="J786" s="321"/>
      <c r="K786" s="321"/>
      <c r="L786" s="321"/>
      <c r="M786" s="321"/>
      <c r="N786" s="321"/>
      <c r="O786" s="321"/>
      <c r="P786" s="310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</row>
    <row r="787" spans="1:26" ht="18.75">
      <c r="A787" s="311"/>
      <c r="B787" s="310"/>
      <c r="C787" s="310"/>
      <c r="D787" s="310"/>
      <c r="E787" s="310"/>
      <c r="F787" s="310"/>
      <c r="G787" s="310"/>
      <c r="H787" s="321"/>
      <c r="I787" s="321"/>
      <c r="J787" s="321"/>
      <c r="K787" s="321"/>
      <c r="L787" s="321"/>
      <c r="M787" s="321"/>
      <c r="N787" s="321"/>
      <c r="O787" s="321"/>
      <c r="P787" s="310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</row>
    <row r="788" spans="1:26" ht="18.75">
      <c r="A788" s="311"/>
      <c r="B788" s="310"/>
      <c r="C788" s="310"/>
      <c r="D788" s="310"/>
      <c r="E788" s="310"/>
      <c r="F788" s="310"/>
      <c r="G788" s="310"/>
      <c r="H788" s="321"/>
      <c r="I788" s="321"/>
      <c r="J788" s="321"/>
      <c r="K788" s="321"/>
      <c r="L788" s="321"/>
      <c r="M788" s="321"/>
      <c r="N788" s="321"/>
      <c r="O788" s="321"/>
      <c r="P788" s="310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</row>
    <row r="789" spans="1:26" ht="18.75">
      <c r="A789" s="311"/>
      <c r="B789" s="310"/>
      <c r="C789" s="310"/>
      <c r="D789" s="310"/>
      <c r="E789" s="310"/>
      <c r="F789" s="310"/>
      <c r="G789" s="310"/>
      <c r="H789" s="321"/>
      <c r="I789" s="321"/>
      <c r="J789" s="321"/>
      <c r="K789" s="321"/>
      <c r="L789" s="321"/>
      <c r="M789" s="321"/>
      <c r="N789" s="321"/>
      <c r="O789" s="321"/>
      <c r="P789" s="310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</row>
    <row r="790" spans="1:26" ht="18.75">
      <c r="A790" s="311"/>
      <c r="B790" s="310"/>
      <c r="C790" s="310"/>
      <c r="D790" s="310"/>
      <c r="E790" s="310"/>
      <c r="F790" s="310"/>
      <c r="G790" s="310"/>
      <c r="H790" s="321"/>
      <c r="I790" s="321"/>
      <c r="J790" s="321"/>
      <c r="K790" s="321"/>
      <c r="L790" s="321"/>
      <c r="M790" s="321"/>
      <c r="N790" s="321"/>
      <c r="O790" s="321"/>
      <c r="P790" s="310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</row>
    <row r="791" spans="1:26" ht="18.75">
      <c r="A791" s="311"/>
      <c r="B791" s="310"/>
      <c r="C791" s="310"/>
      <c r="D791" s="310"/>
      <c r="E791" s="310"/>
      <c r="F791" s="310"/>
      <c r="G791" s="310"/>
      <c r="H791" s="321"/>
      <c r="I791" s="321"/>
      <c r="J791" s="321"/>
      <c r="K791" s="321"/>
      <c r="L791" s="321"/>
      <c r="M791" s="321"/>
      <c r="N791" s="321"/>
      <c r="O791" s="321"/>
      <c r="P791" s="310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</row>
    <row r="792" spans="1:26" ht="18.75">
      <c r="A792" s="311"/>
      <c r="B792" s="310"/>
      <c r="C792" s="310"/>
      <c r="D792" s="310"/>
      <c r="E792" s="310"/>
      <c r="F792" s="310"/>
      <c r="G792" s="310"/>
      <c r="H792" s="321"/>
      <c r="I792" s="321"/>
      <c r="J792" s="321"/>
      <c r="K792" s="321"/>
      <c r="L792" s="321"/>
      <c r="M792" s="321"/>
      <c r="N792" s="321"/>
      <c r="O792" s="321"/>
      <c r="P792" s="310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</row>
    <row r="793" spans="1:26" ht="18.75">
      <c r="A793" s="311"/>
      <c r="B793" s="310"/>
      <c r="C793" s="310"/>
      <c r="D793" s="310"/>
      <c r="E793" s="310"/>
      <c r="F793" s="310"/>
      <c r="G793" s="310"/>
      <c r="H793" s="321"/>
      <c r="I793" s="321"/>
      <c r="J793" s="321"/>
      <c r="K793" s="321"/>
      <c r="L793" s="321"/>
      <c r="M793" s="321"/>
      <c r="N793" s="321"/>
      <c r="O793" s="321"/>
      <c r="P793" s="310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</row>
    <row r="794" spans="1:26" ht="18.75">
      <c r="A794" s="311"/>
      <c r="B794" s="310"/>
      <c r="C794" s="310"/>
      <c r="D794" s="310"/>
      <c r="E794" s="310"/>
      <c r="F794" s="310"/>
      <c r="G794" s="310"/>
      <c r="H794" s="321"/>
      <c r="I794" s="321"/>
      <c r="J794" s="321"/>
      <c r="K794" s="321"/>
      <c r="L794" s="321"/>
      <c r="M794" s="321"/>
      <c r="N794" s="321"/>
      <c r="O794" s="321"/>
      <c r="P794" s="310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</row>
    <row r="795" spans="1:26" ht="18.75">
      <c r="A795" s="311"/>
      <c r="B795" s="310"/>
      <c r="C795" s="310"/>
      <c r="D795" s="310"/>
      <c r="E795" s="310"/>
      <c r="F795" s="310"/>
      <c r="G795" s="310"/>
      <c r="H795" s="321"/>
      <c r="I795" s="321"/>
      <c r="J795" s="321"/>
      <c r="K795" s="321"/>
      <c r="L795" s="321"/>
      <c r="M795" s="321"/>
      <c r="N795" s="321"/>
      <c r="O795" s="321"/>
      <c r="P795" s="310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</row>
    <row r="796" spans="1:26" ht="18.75">
      <c r="A796" s="311"/>
      <c r="B796" s="310"/>
      <c r="C796" s="310"/>
      <c r="D796" s="310"/>
      <c r="E796" s="310"/>
      <c r="F796" s="310"/>
      <c r="G796" s="310"/>
      <c r="H796" s="321"/>
      <c r="I796" s="321"/>
      <c r="J796" s="321"/>
      <c r="K796" s="321"/>
      <c r="L796" s="321"/>
      <c r="M796" s="321"/>
      <c r="N796" s="321"/>
      <c r="O796" s="321"/>
      <c r="P796" s="310"/>
      <c r="Q796" s="311"/>
      <c r="R796" s="311"/>
      <c r="S796" s="311"/>
      <c r="T796" s="311"/>
      <c r="U796" s="311"/>
      <c r="V796" s="311"/>
      <c r="W796" s="311"/>
      <c r="X796" s="311"/>
      <c r="Y796" s="311"/>
      <c r="Z796" s="311"/>
    </row>
    <row r="797" spans="1:26" ht="18.75">
      <c r="A797" s="311"/>
      <c r="B797" s="310"/>
      <c r="C797" s="310"/>
      <c r="D797" s="310"/>
      <c r="E797" s="310"/>
      <c r="F797" s="310"/>
      <c r="G797" s="310"/>
      <c r="H797" s="321"/>
      <c r="I797" s="321"/>
      <c r="J797" s="321"/>
      <c r="K797" s="321"/>
      <c r="L797" s="321"/>
      <c r="M797" s="321"/>
      <c r="N797" s="321"/>
      <c r="O797" s="321"/>
      <c r="P797" s="310"/>
      <c r="Q797" s="311"/>
      <c r="R797" s="311"/>
      <c r="S797" s="311"/>
      <c r="T797" s="311"/>
      <c r="U797" s="311"/>
      <c r="V797" s="311"/>
      <c r="W797" s="311"/>
      <c r="X797" s="311"/>
      <c r="Y797" s="311"/>
      <c r="Z797" s="311"/>
    </row>
    <row r="798" spans="1:26" ht="18.75">
      <c r="A798" s="311"/>
      <c r="B798" s="310"/>
      <c r="C798" s="310"/>
      <c r="D798" s="310"/>
      <c r="E798" s="310"/>
      <c r="F798" s="310"/>
      <c r="G798" s="310"/>
      <c r="H798" s="321"/>
      <c r="I798" s="321"/>
      <c r="J798" s="321"/>
      <c r="K798" s="321"/>
      <c r="L798" s="321"/>
      <c r="M798" s="321"/>
      <c r="N798" s="321"/>
      <c r="O798" s="321"/>
      <c r="P798" s="310"/>
      <c r="Q798" s="311"/>
      <c r="R798" s="311"/>
      <c r="S798" s="311"/>
      <c r="T798" s="311"/>
      <c r="U798" s="311"/>
      <c r="V798" s="311"/>
      <c r="W798" s="311"/>
      <c r="X798" s="311"/>
      <c r="Y798" s="311"/>
      <c r="Z798" s="311"/>
    </row>
    <row r="799" spans="1:26" ht="18.75">
      <c r="A799" s="311"/>
      <c r="B799" s="310"/>
      <c r="C799" s="310"/>
      <c r="D799" s="310"/>
      <c r="E799" s="310"/>
      <c r="F799" s="310"/>
      <c r="G799" s="310"/>
      <c r="H799" s="321"/>
      <c r="I799" s="321"/>
      <c r="J799" s="321"/>
      <c r="K799" s="321"/>
      <c r="L799" s="321"/>
      <c r="M799" s="321"/>
      <c r="N799" s="321"/>
      <c r="O799" s="321"/>
      <c r="P799" s="310"/>
      <c r="Q799" s="311"/>
      <c r="R799" s="311"/>
      <c r="S799" s="311"/>
      <c r="T799" s="311"/>
      <c r="U799" s="311"/>
      <c r="V799" s="311"/>
      <c r="W799" s="311"/>
      <c r="X799" s="311"/>
      <c r="Y799" s="311"/>
      <c r="Z799" s="311"/>
    </row>
    <row r="800" spans="1:26" ht="18.75">
      <c r="A800" s="311"/>
      <c r="B800" s="310"/>
      <c r="C800" s="310"/>
      <c r="D800" s="310"/>
      <c r="E800" s="310"/>
      <c r="F800" s="310"/>
      <c r="G800" s="310"/>
      <c r="H800" s="321"/>
      <c r="I800" s="321"/>
      <c r="J800" s="321"/>
      <c r="K800" s="321"/>
      <c r="L800" s="321"/>
      <c r="M800" s="321"/>
      <c r="N800" s="321"/>
      <c r="O800" s="321"/>
      <c r="P800" s="310"/>
      <c r="Q800" s="311"/>
      <c r="R800" s="311"/>
      <c r="S800" s="311"/>
      <c r="T800" s="311"/>
      <c r="U800" s="311"/>
      <c r="V800" s="311"/>
      <c r="W800" s="311"/>
      <c r="X800" s="311"/>
      <c r="Y800" s="311"/>
      <c r="Z800" s="311"/>
    </row>
    <row r="801" spans="1:26" ht="18.75">
      <c r="A801" s="311"/>
      <c r="B801" s="310"/>
      <c r="C801" s="310"/>
      <c r="D801" s="310"/>
      <c r="E801" s="310"/>
      <c r="F801" s="310"/>
      <c r="G801" s="310"/>
      <c r="H801" s="321"/>
      <c r="I801" s="321"/>
      <c r="J801" s="321"/>
      <c r="K801" s="321"/>
      <c r="L801" s="321"/>
      <c r="M801" s="321"/>
      <c r="N801" s="321"/>
      <c r="O801" s="321"/>
      <c r="P801" s="310"/>
      <c r="Q801" s="311"/>
      <c r="R801" s="311"/>
      <c r="S801" s="311"/>
      <c r="T801" s="311"/>
      <c r="U801" s="311"/>
      <c r="V801" s="311"/>
      <c r="W801" s="311"/>
      <c r="X801" s="311"/>
      <c r="Y801" s="311"/>
      <c r="Z801" s="311"/>
    </row>
    <row r="802" spans="1:26" ht="18.75">
      <c r="A802" s="311"/>
      <c r="B802" s="310"/>
      <c r="C802" s="310"/>
      <c r="D802" s="310"/>
      <c r="E802" s="310"/>
      <c r="F802" s="310"/>
      <c r="G802" s="310"/>
      <c r="H802" s="321"/>
      <c r="I802" s="321"/>
      <c r="J802" s="321"/>
      <c r="K802" s="321"/>
      <c r="L802" s="321"/>
      <c r="M802" s="321"/>
      <c r="N802" s="321"/>
      <c r="O802" s="321"/>
      <c r="P802" s="310"/>
      <c r="Q802" s="311"/>
      <c r="R802" s="311"/>
      <c r="S802" s="311"/>
      <c r="T802" s="311"/>
      <c r="U802" s="311"/>
      <c r="V802" s="311"/>
      <c r="W802" s="311"/>
      <c r="X802" s="311"/>
      <c r="Y802" s="311"/>
      <c r="Z802" s="311"/>
    </row>
    <row r="803" spans="1:26" ht="18.75">
      <c r="A803" s="311"/>
      <c r="B803" s="310"/>
      <c r="C803" s="310"/>
      <c r="D803" s="310"/>
      <c r="E803" s="310"/>
      <c r="F803" s="310"/>
      <c r="G803" s="310"/>
      <c r="H803" s="321"/>
      <c r="I803" s="321"/>
      <c r="J803" s="321"/>
      <c r="K803" s="321"/>
      <c r="L803" s="321"/>
      <c r="M803" s="321"/>
      <c r="N803" s="321"/>
      <c r="O803" s="321"/>
      <c r="P803" s="310"/>
      <c r="Q803" s="311"/>
      <c r="R803" s="311"/>
      <c r="S803" s="311"/>
      <c r="T803" s="311"/>
      <c r="U803" s="311"/>
      <c r="V803" s="311"/>
      <c r="W803" s="311"/>
      <c r="X803" s="311"/>
      <c r="Y803" s="311"/>
      <c r="Z803" s="311"/>
    </row>
    <row r="804" spans="1:26" ht="18.75">
      <c r="A804" s="311"/>
      <c r="B804" s="310"/>
      <c r="C804" s="310"/>
      <c r="D804" s="310"/>
      <c r="E804" s="310"/>
      <c r="F804" s="310"/>
      <c r="G804" s="310"/>
      <c r="H804" s="321"/>
      <c r="I804" s="321"/>
      <c r="J804" s="321"/>
      <c r="K804" s="321"/>
      <c r="L804" s="321"/>
      <c r="M804" s="321"/>
      <c r="N804" s="321"/>
      <c r="O804" s="321"/>
      <c r="P804" s="310"/>
      <c r="Q804" s="311"/>
      <c r="R804" s="311"/>
      <c r="S804" s="311"/>
      <c r="T804" s="311"/>
      <c r="U804" s="311"/>
      <c r="V804" s="311"/>
      <c r="W804" s="311"/>
      <c r="X804" s="311"/>
      <c r="Y804" s="311"/>
      <c r="Z804" s="311"/>
    </row>
    <row r="805" spans="1:26" ht="18.75">
      <c r="A805" s="311"/>
      <c r="B805" s="310"/>
      <c r="C805" s="310"/>
      <c r="D805" s="310"/>
      <c r="E805" s="310"/>
      <c r="F805" s="310"/>
      <c r="G805" s="310"/>
      <c r="H805" s="321"/>
      <c r="I805" s="321"/>
      <c r="J805" s="321"/>
      <c r="K805" s="321"/>
      <c r="L805" s="321"/>
      <c r="M805" s="321"/>
      <c r="N805" s="321"/>
      <c r="O805" s="321"/>
      <c r="P805" s="310"/>
      <c r="Q805" s="311"/>
      <c r="R805" s="311"/>
      <c r="S805" s="311"/>
      <c r="T805" s="311"/>
      <c r="U805" s="311"/>
      <c r="V805" s="311"/>
      <c r="W805" s="311"/>
      <c r="X805" s="311"/>
      <c r="Y805" s="311"/>
      <c r="Z805" s="311"/>
    </row>
    <row r="806" spans="1:26" ht="18.75">
      <c r="A806" s="311"/>
      <c r="B806" s="310"/>
      <c r="C806" s="310"/>
      <c r="D806" s="310"/>
      <c r="E806" s="310"/>
      <c r="F806" s="310"/>
      <c r="G806" s="310"/>
      <c r="H806" s="321"/>
      <c r="I806" s="321"/>
      <c r="J806" s="321"/>
      <c r="K806" s="321"/>
      <c r="L806" s="321"/>
      <c r="M806" s="321"/>
      <c r="N806" s="321"/>
      <c r="O806" s="321"/>
      <c r="P806" s="310"/>
      <c r="Q806" s="311"/>
      <c r="R806" s="311"/>
      <c r="S806" s="311"/>
      <c r="T806" s="311"/>
      <c r="U806" s="311"/>
      <c r="V806" s="311"/>
      <c r="W806" s="311"/>
      <c r="X806" s="311"/>
      <c r="Y806" s="311"/>
      <c r="Z806" s="311"/>
    </row>
    <row r="807" spans="1:26" ht="18.75">
      <c r="A807" s="311"/>
      <c r="B807" s="310"/>
      <c r="C807" s="310"/>
      <c r="D807" s="310"/>
      <c r="E807" s="310"/>
      <c r="F807" s="310"/>
      <c r="G807" s="310"/>
      <c r="H807" s="321"/>
      <c r="I807" s="321"/>
      <c r="J807" s="321"/>
      <c r="K807" s="321"/>
      <c r="L807" s="321"/>
      <c r="M807" s="321"/>
      <c r="N807" s="321"/>
      <c r="O807" s="321"/>
      <c r="P807" s="310"/>
      <c r="Q807" s="311"/>
      <c r="R807" s="311"/>
      <c r="S807" s="311"/>
      <c r="T807" s="311"/>
      <c r="U807" s="311"/>
      <c r="V807" s="311"/>
      <c r="W807" s="311"/>
      <c r="X807" s="311"/>
      <c r="Y807" s="311"/>
      <c r="Z807" s="311"/>
    </row>
    <row r="808" spans="1:26" ht="18.75">
      <c r="A808" s="311"/>
      <c r="B808" s="310"/>
      <c r="C808" s="310"/>
      <c r="D808" s="310"/>
      <c r="E808" s="310"/>
      <c r="F808" s="310"/>
      <c r="G808" s="310"/>
      <c r="H808" s="321"/>
      <c r="I808" s="321"/>
      <c r="J808" s="321"/>
      <c r="K808" s="321"/>
      <c r="L808" s="321"/>
      <c r="M808" s="321"/>
      <c r="N808" s="321"/>
      <c r="O808" s="321"/>
      <c r="P808" s="310"/>
      <c r="Q808" s="311"/>
      <c r="R808" s="311"/>
      <c r="S808" s="311"/>
      <c r="T808" s="311"/>
      <c r="U808" s="311"/>
      <c r="V808" s="311"/>
      <c r="W808" s="311"/>
      <c r="X808" s="311"/>
      <c r="Y808" s="311"/>
      <c r="Z808" s="311"/>
    </row>
    <row r="809" spans="1:26" ht="18.75">
      <c r="A809" s="311"/>
      <c r="B809" s="310"/>
      <c r="C809" s="310"/>
      <c r="D809" s="310"/>
      <c r="E809" s="310"/>
      <c r="F809" s="310"/>
      <c r="G809" s="310"/>
      <c r="H809" s="321"/>
      <c r="I809" s="321"/>
      <c r="J809" s="321"/>
      <c r="K809" s="321"/>
      <c r="L809" s="321"/>
      <c r="M809" s="321"/>
      <c r="N809" s="321"/>
      <c r="O809" s="321"/>
      <c r="P809" s="310"/>
      <c r="Q809" s="311"/>
      <c r="R809" s="311"/>
      <c r="S809" s="311"/>
      <c r="T809" s="311"/>
      <c r="U809" s="311"/>
      <c r="V809" s="311"/>
      <c r="W809" s="311"/>
      <c r="X809" s="311"/>
      <c r="Y809" s="311"/>
      <c r="Z809" s="311"/>
    </row>
    <row r="810" spans="1:26" ht="18.75">
      <c r="A810" s="311"/>
      <c r="B810" s="310"/>
      <c r="C810" s="310"/>
      <c r="D810" s="310"/>
      <c r="E810" s="310"/>
      <c r="F810" s="310"/>
      <c r="G810" s="310"/>
      <c r="H810" s="321"/>
      <c r="I810" s="321"/>
      <c r="J810" s="321"/>
      <c r="K810" s="321"/>
      <c r="L810" s="321"/>
      <c r="M810" s="321"/>
      <c r="N810" s="321"/>
      <c r="O810" s="321"/>
      <c r="P810" s="310"/>
      <c r="Q810" s="311"/>
      <c r="R810" s="311"/>
      <c r="S810" s="311"/>
      <c r="T810" s="311"/>
      <c r="U810" s="311"/>
      <c r="V810" s="311"/>
      <c r="W810" s="311"/>
      <c r="X810" s="311"/>
      <c r="Y810" s="311"/>
      <c r="Z810" s="311"/>
    </row>
    <row r="811" spans="1:26" ht="18.75">
      <c r="A811" s="311"/>
      <c r="B811" s="310"/>
      <c r="C811" s="310"/>
      <c r="D811" s="310"/>
      <c r="E811" s="310"/>
      <c r="F811" s="310"/>
      <c r="G811" s="310"/>
      <c r="H811" s="321"/>
      <c r="I811" s="321"/>
      <c r="J811" s="321"/>
      <c r="K811" s="321"/>
      <c r="L811" s="321"/>
      <c r="M811" s="321"/>
      <c r="N811" s="321"/>
      <c r="O811" s="321"/>
      <c r="P811" s="310"/>
      <c r="Q811" s="311"/>
      <c r="R811" s="311"/>
      <c r="S811" s="311"/>
      <c r="T811" s="311"/>
      <c r="U811" s="311"/>
      <c r="V811" s="311"/>
      <c r="W811" s="311"/>
      <c r="X811" s="311"/>
      <c r="Y811" s="311"/>
      <c r="Z811" s="311"/>
    </row>
    <row r="812" spans="1:26" ht="18.75">
      <c r="A812" s="311"/>
      <c r="B812" s="310"/>
      <c r="C812" s="310"/>
      <c r="D812" s="310"/>
      <c r="E812" s="310"/>
      <c r="F812" s="310"/>
      <c r="G812" s="310"/>
      <c r="H812" s="321"/>
      <c r="I812" s="321"/>
      <c r="J812" s="321"/>
      <c r="K812" s="321"/>
      <c r="L812" s="321"/>
      <c r="M812" s="321"/>
      <c r="N812" s="321"/>
      <c r="O812" s="321"/>
      <c r="P812" s="310"/>
      <c r="Q812" s="311"/>
      <c r="R812" s="311"/>
      <c r="S812" s="311"/>
      <c r="T812" s="311"/>
      <c r="U812" s="311"/>
      <c r="V812" s="311"/>
      <c r="W812" s="311"/>
      <c r="X812" s="311"/>
      <c r="Y812" s="311"/>
      <c r="Z812" s="311"/>
    </row>
    <row r="813" spans="1:26" ht="18.75">
      <c r="A813" s="311"/>
      <c r="B813" s="310"/>
      <c r="C813" s="310"/>
      <c r="D813" s="310"/>
      <c r="E813" s="310"/>
      <c r="F813" s="310"/>
      <c r="G813" s="310"/>
      <c r="H813" s="321"/>
      <c r="I813" s="321"/>
      <c r="J813" s="321"/>
      <c r="K813" s="321"/>
      <c r="L813" s="321"/>
      <c r="M813" s="321"/>
      <c r="N813" s="321"/>
      <c r="O813" s="321"/>
      <c r="P813" s="310"/>
      <c r="Q813" s="311"/>
      <c r="R813" s="311"/>
      <c r="S813" s="311"/>
      <c r="T813" s="311"/>
      <c r="U813" s="311"/>
      <c r="V813" s="311"/>
      <c r="W813" s="311"/>
      <c r="X813" s="311"/>
      <c r="Y813" s="311"/>
      <c r="Z813" s="311"/>
    </row>
    <row r="814" spans="1:26" ht="18.75">
      <c r="A814" s="311"/>
      <c r="B814" s="310"/>
      <c r="C814" s="310"/>
      <c r="D814" s="310"/>
      <c r="E814" s="310"/>
      <c r="F814" s="310"/>
      <c r="G814" s="310"/>
      <c r="H814" s="321"/>
      <c r="I814" s="321"/>
      <c r="J814" s="321"/>
      <c r="K814" s="321"/>
      <c r="L814" s="321"/>
      <c r="M814" s="321"/>
      <c r="N814" s="321"/>
      <c r="O814" s="321"/>
      <c r="P814" s="310"/>
      <c r="Q814" s="311"/>
      <c r="R814" s="311"/>
      <c r="S814" s="311"/>
      <c r="T814" s="311"/>
      <c r="U814" s="311"/>
      <c r="V814" s="311"/>
      <c r="W814" s="311"/>
      <c r="X814" s="311"/>
      <c r="Y814" s="311"/>
      <c r="Z814" s="311"/>
    </row>
    <row r="815" spans="1:26" ht="18.75">
      <c r="A815" s="311"/>
      <c r="B815" s="310"/>
      <c r="C815" s="310"/>
      <c r="D815" s="310"/>
      <c r="E815" s="310"/>
      <c r="F815" s="310"/>
      <c r="G815" s="310"/>
      <c r="H815" s="321"/>
      <c r="I815" s="321"/>
      <c r="J815" s="321"/>
      <c r="K815" s="321"/>
      <c r="L815" s="321"/>
      <c r="M815" s="321"/>
      <c r="N815" s="321"/>
      <c r="O815" s="321"/>
      <c r="P815" s="310"/>
      <c r="Q815" s="311"/>
      <c r="R815" s="311"/>
      <c r="S815" s="311"/>
      <c r="T815" s="311"/>
      <c r="U815" s="311"/>
      <c r="V815" s="311"/>
      <c r="W815" s="311"/>
      <c r="X815" s="311"/>
      <c r="Y815" s="311"/>
      <c r="Z815" s="311"/>
    </row>
    <row r="816" spans="1:26" ht="18.75">
      <c r="A816" s="311"/>
      <c r="B816" s="310"/>
      <c r="C816" s="310"/>
      <c r="D816" s="310"/>
      <c r="E816" s="310"/>
      <c r="F816" s="310"/>
      <c r="G816" s="310"/>
      <c r="H816" s="321"/>
      <c r="I816" s="321"/>
      <c r="J816" s="321"/>
      <c r="K816" s="321"/>
      <c r="L816" s="321"/>
      <c r="M816" s="321"/>
      <c r="N816" s="321"/>
      <c r="O816" s="321"/>
      <c r="P816" s="310"/>
      <c r="Q816" s="311"/>
      <c r="R816" s="311"/>
      <c r="S816" s="311"/>
      <c r="T816" s="311"/>
      <c r="U816" s="311"/>
      <c r="V816" s="311"/>
      <c r="W816" s="311"/>
      <c r="X816" s="311"/>
      <c r="Y816" s="311"/>
      <c r="Z816" s="311"/>
    </row>
    <row r="817" spans="1:26" ht="18.75">
      <c r="A817" s="311"/>
      <c r="B817" s="310"/>
      <c r="C817" s="310"/>
      <c r="D817" s="310"/>
      <c r="E817" s="310"/>
      <c r="F817" s="310"/>
      <c r="G817" s="310"/>
      <c r="H817" s="321"/>
      <c r="I817" s="321"/>
      <c r="J817" s="321"/>
      <c r="K817" s="321"/>
      <c r="L817" s="321"/>
      <c r="M817" s="321"/>
      <c r="N817" s="321"/>
      <c r="O817" s="321"/>
      <c r="P817" s="310"/>
      <c r="Q817" s="311"/>
      <c r="R817" s="311"/>
      <c r="S817" s="311"/>
      <c r="T817" s="311"/>
      <c r="U817" s="311"/>
      <c r="V817" s="311"/>
      <c r="W817" s="311"/>
      <c r="X817" s="311"/>
      <c r="Y817" s="311"/>
      <c r="Z817" s="311"/>
    </row>
    <row r="818" spans="1:26" ht="18.75">
      <c r="A818" s="311"/>
      <c r="B818" s="310"/>
      <c r="C818" s="310"/>
      <c r="D818" s="310"/>
      <c r="E818" s="310"/>
      <c r="F818" s="310"/>
      <c r="G818" s="310"/>
      <c r="H818" s="321"/>
      <c r="I818" s="321"/>
      <c r="J818" s="321"/>
      <c r="K818" s="321"/>
      <c r="L818" s="321"/>
      <c r="M818" s="321"/>
      <c r="N818" s="321"/>
      <c r="O818" s="321"/>
      <c r="P818" s="310"/>
      <c r="Q818" s="311"/>
      <c r="R818" s="311"/>
      <c r="S818" s="311"/>
      <c r="T818" s="311"/>
      <c r="U818" s="311"/>
      <c r="V818" s="311"/>
      <c r="W818" s="311"/>
      <c r="X818" s="311"/>
      <c r="Y818" s="311"/>
      <c r="Z818" s="311"/>
    </row>
    <row r="819" spans="1:26" ht="18.75">
      <c r="A819" s="311"/>
      <c r="B819" s="310"/>
      <c r="C819" s="310"/>
      <c r="D819" s="310"/>
      <c r="E819" s="310"/>
      <c r="F819" s="310"/>
      <c r="G819" s="310"/>
      <c r="H819" s="321"/>
      <c r="I819" s="321"/>
      <c r="J819" s="321"/>
      <c r="K819" s="321"/>
      <c r="L819" s="321"/>
      <c r="M819" s="321"/>
      <c r="N819" s="321"/>
      <c r="O819" s="321"/>
      <c r="P819" s="310"/>
      <c r="Q819" s="311"/>
      <c r="R819" s="311"/>
      <c r="S819" s="311"/>
      <c r="T819" s="311"/>
      <c r="U819" s="311"/>
      <c r="V819" s="311"/>
      <c r="W819" s="311"/>
      <c r="X819" s="311"/>
      <c r="Y819" s="311"/>
      <c r="Z819" s="311"/>
    </row>
    <row r="820" spans="1:26" ht="18.75">
      <c r="A820" s="311"/>
      <c r="B820" s="310"/>
      <c r="C820" s="310"/>
      <c r="D820" s="310"/>
      <c r="E820" s="310"/>
      <c r="F820" s="310"/>
      <c r="G820" s="310"/>
      <c r="H820" s="321"/>
      <c r="I820" s="321"/>
      <c r="J820" s="321"/>
      <c r="K820" s="321"/>
      <c r="L820" s="321"/>
      <c r="M820" s="321"/>
      <c r="N820" s="321"/>
      <c r="O820" s="321"/>
      <c r="P820" s="310"/>
      <c r="Q820" s="311"/>
      <c r="R820" s="311"/>
      <c r="S820" s="311"/>
      <c r="T820" s="311"/>
      <c r="U820" s="311"/>
      <c r="V820" s="311"/>
      <c r="W820" s="311"/>
      <c r="X820" s="311"/>
      <c r="Y820" s="311"/>
      <c r="Z820" s="311"/>
    </row>
    <row r="821" spans="1:26" ht="18.75">
      <c r="A821" s="311"/>
      <c r="B821" s="310"/>
      <c r="C821" s="310"/>
      <c r="D821" s="310"/>
      <c r="E821" s="310"/>
      <c r="F821" s="310"/>
      <c r="G821" s="310"/>
      <c r="H821" s="321"/>
      <c r="I821" s="321"/>
      <c r="J821" s="321"/>
      <c r="K821" s="321"/>
      <c r="L821" s="321"/>
      <c r="M821" s="321"/>
      <c r="N821" s="321"/>
      <c r="O821" s="321"/>
      <c r="P821" s="310"/>
      <c r="Q821" s="311"/>
      <c r="R821" s="311"/>
      <c r="S821" s="311"/>
      <c r="T821" s="311"/>
      <c r="U821" s="311"/>
      <c r="V821" s="311"/>
      <c r="W821" s="311"/>
      <c r="X821" s="311"/>
      <c r="Y821" s="311"/>
      <c r="Z821" s="311"/>
    </row>
    <row r="822" spans="1:26" ht="18.75">
      <c r="A822" s="311"/>
      <c r="B822" s="310"/>
      <c r="C822" s="310"/>
      <c r="D822" s="310"/>
      <c r="E822" s="310"/>
      <c r="F822" s="310"/>
      <c r="G822" s="310"/>
      <c r="H822" s="321"/>
      <c r="I822" s="321"/>
      <c r="J822" s="321"/>
      <c r="K822" s="321"/>
      <c r="L822" s="321"/>
      <c r="M822" s="321"/>
      <c r="N822" s="321"/>
      <c r="O822" s="321"/>
      <c r="P822" s="310"/>
      <c r="Q822" s="311"/>
      <c r="R822" s="311"/>
      <c r="S822" s="311"/>
      <c r="T822" s="311"/>
      <c r="U822" s="311"/>
      <c r="V822" s="311"/>
      <c r="W822" s="311"/>
      <c r="X822" s="311"/>
      <c r="Y822" s="311"/>
      <c r="Z822" s="311"/>
    </row>
    <row r="823" spans="1:26" ht="18.75">
      <c r="A823" s="311"/>
      <c r="B823" s="310"/>
      <c r="C823" s="310"/>
      <c r="D823" s="310"/>
      <c r="E823" s="310"/>
      <c r="F823" s="310"/>
      <c r="G823" s="310"/>
      <c r="H823" s="321"/>
      <c r="I823" s="321"/>
      <c r="J823" s="321"/>
      <c r="K823" s="321"/>
      <c r="L823" s="321"/>
      <c r="M823" s="321"/>
      <c r="N823" s="321"/>
      <c r="O823" s="321"/>
      <c r="P823" s="310"/>
      <c r="Q823" s="311"/>
      <c r="R823" s="311"/>
      <c r="S823" s="311"/>
      <c r="T823" s="311"/>
      <c r="U823" s="311"/>
      <c r="V823" s="311"/>
      <c r="W823" s="311"/>
      <c r="X823" s="311"/>
      <c r="Y823" s="311"/>
      <c r="Z823" s="311"/>
    </row>
    <row r="824" spans="1:26" ht="18.75">
      <c r="A824" s="311"/>
      <c r="B824" s="310"/>
      <c r="C824" s="310"/>
      <c r="D824" s="310"/>
      <c r="E824" s="310"/>
      <c r="F824" s="310"/>
      <c r="G824" s="310"/>
      <c r="H824" s="321"/>
      <c r="I824" s="321"/>
      <c r="J824" s="321"/>
      <c r="K824" s="321"/>
      <c r="L824" s="321"/>
      <c r="M824" s="321"/>
      <c r="N824" s="321"/>
      <c r="O824" s="321"/>
      <c r="P824" s="310"/>
      <c r="Q824" s="311"/>
      <c r="R824" s="311"/>
      <c r="S824" s="311"/>
      <c r="T824" s="311"/>
      <c r="U824" s="311"/>
      <c r="V824" s="311"/>
      <c r="W824" s="311"/>
      <c r="X824" s="311"/>
      <c r="Y824" s="311"/>
      <c r="Z824" s="311"/>
    </row>
    <row r="825" spans="1:26" ht="18.75">
      <c r="A825" s="311"/>
      <c r="B825" s="310"/>
      <c r="C825" s="310"/>
      <c r="D825" s="310"/>
      <c r="E825" s="310"/>
      <c r="F825" s="310"/>
      <c r="G825" s="310"/>
      <c r="H825" s="321"/>
      <c r="I825" s="321"/>
      <c r="J825" s="321"/>
      <c r="K825" s="321"/>
      <c r="L825" s="321"/>
      <c r="M825" s="321"/>
      <c r="N825" s="321"/>
      <c r="O825" s="321"/>
      <c r="P825" s="310"/>
      <c r="Q825" s="311"/>
      <c r="R825" s="311"/>
      <c r="S825" s="311"/>
      <c r="T825" s="311"/>
      <c r="U825" s="311"/>
      <c r="V825" s="311"/>
      <c r="W825" s="311"/>
      <c r="X825" s="311"/>
      <c r="Y825" s="311"/>
      <c r="Z825" s="311"/>
    </row>
    <row r="826" spans="1:26" ht="18.75">
      <c r="A826" s="311"/>
      <c r="B826" s="310"/>
      <c r="C826" s="310"/>
      <c r="D826" s="310"/>
      <c r="E826" s="310"/>
      <c r="F826" s="310"/>
      <c r="G826" s="310"/>
      <c r="H826" s="321"/>
      <c r="I826" s="321"/>
      <c r="J826" s="321"/>
      <c r="K826" s="321"/>
      <c r="L826" s="321"/>
      <c r="M826" s="321"/>
      <c r="N826" s="321"/>
      <c r="O826" s="321"/>
      <c r="P826" s="310"/>
      <c r="Q826" s="311"/>
      <c r="R826" s="311"/>
      <c r="S826" s="311"/>
      <c r="T826" s="311"/>
      <c r="U826" s="311"/>
      <c r="V826" s="311"/>
      <c r="W826" s="311"/>
      <c r="X826" s="311"/>
      <c r="Y826" s="311"/>
      <c r="Z826" s="311"/>
    </row>
    <row r="827" spans="1:26" ht="18.75">
      <c r="A827" s="311"/>
      <c r="B827" s="310"/>
      <c r="C827" s="310"/>
      <c r="D827" s="310"/>
      <c r="E827" s="310"/>
      <c r="F827" s="310"/>
      <c r="G827" s="310"/>
      <c r="H827" s="321"/>
      <c r="I827" s="321"/>
      <c r="J827" s="321"/>
      <c r="K827" s="321"/>
      <c r="L827" s="321"/>
      <c r="M827" s="321"/>
      <c r="N827" s="321"/>
      <c r="O827" s="321"/>
      <c r="P827" s="310"/>
      <c r="Q827" s="311"/>
      <c r="R827" s="311"/>
      <c r="S827" s="311"/>
      <c r="T827" s="311"/>
      <c r="U827" s="311"/>
      <c r="V827" s="311"/>
      <c r="W827" s="311"/>
      <c r="X827" s="311"/>
      <c r="Y827" s="311"/>
      <c r="Z827" s="311"/>
    </row>
    <row r="828" spans="1:26" ht="18.75">
      <c r="A828" s="311"/>
      <c r="B828" s="310"/>
      <c r="C828" s="310"/>
      <c r="D828" s="310"/>
      <c r="E828" s="310"/>
      <c r="F828" s="310"/>
      <c r="G828" s="310"/>
      <c r="H828" s="321"/>
      <c r="I828" s="321"/>
      <c r="J828" s="321"/>
      <c r="K828" s="321"/>
      <c r="L828" s="321"/>
      <c r="M828" s="321"/>
      <c r="N828" s="321"/>
      <c r="O828" s="321"/>
      <c r="P828" s="310"/>
      <c r="Q828" s="311"/>
      <c r="R828" s="311"/>
      <c r="S828" s="311"/>
      <c r="T828" s="311"/>
      <c r="U828" s="311"/>
      <c r="V828" s="311"/>
      <c r="W828" s="311"/>
      <c r="X828" s="311"/>
      <c r="Y828" s="311"/>
      <c r="Z828" s="311"/>
    </row>
    <row r="829" spans="1:26" ht="18.75">
      <c r="A829" s="311"/>
      <c r="B829" s="310"/>
      <c r="C829" s="310"/>
      <c r="D829" s="310"/>
      <c r="E829" s="310"/>
      <c r="F829" s="310"/>
      <c r="G829" s="310"/>
      <c r="H829" s="321"/>
      <c r="I829" s="321"/>
      <c r="J829" s="321"/>
      <c r="K829" s="321"/>
      <c r="L829" s="321"/>
      <c r="M829" s="321"/>
      <c r="N829" s="321"/>
      <c r="O829" s="321"/>
      <c r="P829" s="310"/>
      <c r="Q829" s="311"/>
      <c r="R829" s="311"/>
      <c r="S829" s="311"/>
      <c r="T829" s="311"/>
      <c r="U829" s="311"/>
      <c r="V829" s="311"/>
      <c r="W829" s="311"/>
      <c r="X829" s="311"/>
      <c r="Y829" s="311"/>
      <c r="Z829" s="311"/>
    </row>
    <row r="830" spans="1:26" ht="18.75">
      <c r="A830" s="311"/>
      <c r="B830" s="310"/>
      <c r="C830" s="310"/>
      <c r="D830" s="310"/>
      <c r="E830" s="310"/>
      <c r="F830" s="310"/>
      <c r="G830" s="310"/>
      <c r="H830" s="321"/>
      <c r="I830" s="321"/>
      <c r="J830" s="321"/>
      <c r="K830" s="321"/>
      <c r="L830" s="321"/>
      <c r="M830" s="321"/>
      <c r="N830" s="321"/>
      <c r="O830" s="321"/>
      <c r="P830" s="310"/>
      <c r="Q830" s="311"/>
      <c r="R830" s="311"/>
      <c r="S830" s="311"/>
      <c r="T830" s="311"/>
      <c r="U830" s="311"/>
      <c r="V830" s="311"/>
      <c r="W830" s="311"/>
      <c r="X830" s="311"/>
      <c r="Y830" s="311"/>
      <c r="Z830" s="311"/>
    </row>
    <row r="831" spans="1:26" ht="18.75">
      <c r="A831" s="311"/>
      <c r="B831" s="310"/>
      <c r="C831" s="310"/>
      <c r="D831" s="310"/>
      <c r="E831" s="310"/>
      <c r="F831" s="310"/>
      <c r="G831" s="310"/>
      <c r="H831" s="321"/>
      <c r="I831" s="321"/>
      <c r="J831" s="321"/>
      <c r="K831" s="321"/>
      <c r="L831" s="321"/>
      <c r="M831" s="321"/>
      <c r="N831" s="321"/>
      <c r="O831" s="321"/>
      <c r="P831" s="310"/>
      <c r="Q831" s="311"/>
      <c r="R831" s="311"/>
      <c r="S831" s="311"/>
      <c r="T831" s="311"/>
      <c r="U831" s="311"/>
      <c r="V831" s="311"/>
      <c r="W831" s="311"/>
      <c r="X831" s="311"/>
      <c r="Y831" s="311"/>
      <c r="Z831" s="311"/>
    </row>
    <row r="832" spans="1:26" ht="18.75">
      <c r="A832" s="311"/>
      <c r="B832" s="310"/>
      <c r="C832" s="310"/>
      <c r="D832" s="310"/>
      <c r="E832" s="310"/>
      <c r="F832" s="310"/>
      <c r="G832" s="310"/>
      <c r="H832" s="321"/>
      <c r="I832" s="321"/>
      <c r="J832" s="321"/>
      <c r="K832" s="321"/>
      <c r="L832" s="321"/>
      <c r="M832" s="321"/>
      <c r="N832" s="321"/>
      <c r="O832" s="321"/>
      <c r="P832" s="310"/>
      <c r="Q832" s="311"/>
      <c r="R832" s="311"/>
      <c r="S832" s="311"/>
      <c r="T832" s="311"/>
      <c r="U832" s="311"/>
      <c r="V832" s="311"/>
      <c r="W832" s="311"/>
      <c r="X832" s="311"/>
      <c r="Y832" s="311"/>
      <c r="Z832" s="311"/>
    </row>
    <row r="833" spans="1:26" ht="18.75">
      <c r="A833" s="311"/>
      <c r="B833" s="310"/>
      <c r="C833" s="310"/>
      <c r="D833" s="310"/>
      <c r="E833" s="310"/>
      <c r="F833" s="310"/>
      <c r="G833" s="310"/>
      <c r="H833" s="321"/>
      <c r="I833" s="321"/>
      <c r="J833" s="321"/>
      <c r="K833" s="321"/>
      <c r="L833" s="321"/>
      <c r="M833" s="321"/>
      <c r="N833" s="321"/>
      <c r="O833" s="321"/>
      <c r="P833" s="310"/>
      <c r="Q833" s="311"/>
      <c r="R833" s="311"/>
      <c r="S833" s="311"/>
      <c r="T833" s="311"/>
      <c r="U833" s="311"/>
      <c r="V833" s="311"/>
      <c r="W833" s="311"/>
      <c r="X833" s="311"/>
      <c r="Y833" s="311"/>
      <c r="Z833" s="311"/>
    </row>
    <row r="834" spans="1:26" ht="18.75">
      <c r="A834" s="311"/>
      <c r="B834" s="310"/>
      <c r="C834" s="310"/>
      <c r="D834" s="310"/>
      <c r="E834" s="310"/>
      <c r="F834" s="310"/>
      <c r="G834" s="310"/>
      <c r="H834" s="321"/>
      <c r="I834" s="321"/>
      <c r="J834" s="321"/>
      <c r="K834" s="321"/>
      <c r="L834" s="321"/>
      <c r="M834" s="321"/>
      <c r="N834" s="321"/>
      <c r="O834" s="321"/>
      <c r="P834" s="310"/>
      <c r="Q834" s="311"/>
      <c r="R834" s="311"/>
      <c r="S834" s="311"/>
      <c r="T834" s="311"/>
      <c r="U834" s="311"/>
      <c r="V834" s="311"/>
      <c r="W834" s="311"/>
      <c r="X834" s="311"/>
      <c r="Y834" s="311"/>
      <c r="Z834" s="311"/>
    </row>
    <row r="835" spans="1:26" ht="18.75">
      <c r="A835" s="311"/>
      <c r="B835" s="310"/>
      <c r="C835" s="310"/>
      <c r="D835" s="310"/>
      <c r="E835" s="310"/>
      <c r="F835" s="310"/>
      <c r="G835" s="310"/>
      <c r="H835" s="321"/>
      <c r="I835" s="321"/>
      <c r="J835" s="321"/>
      <c r="K835" s="321"/>
      <c r="L835" s="321"/>
      <c r="M835" s="321"/>
      <c r="N835" s="321"/>
      <c r="O835" s="321"/>
      <c r="P835" s="310"/>
      <c r="Q835" s="311"/>
      <c r="R835" s="311"/>
      <c r="S835" s="311"/>
      <c r="T835" s="311"/>
      <c r="U835" s="311"/>
      <c r="V835" s="311"/>
      <c r="W835" s="311"/>
      <c r="X835" s="311"/>
      <c r="Y835" s="311"/>
      <c r="Z835" s="311"/>
    </row>
    <row r="836" spans="1:26" ht="18.75">
      <c r="A836" s="311"/>
      <c r="B836" s="310"/>
      <c r="C836" s="310"/>
      <c r="D836" s="310"/>
      <c r="E836" s="310"/>
      <c r="F836" s="310"/>
      <c r="G836" s="310"/>
      <c r="H836" s="321"/>
      <c r="I836" s="321"/>
      <c r="J836" s="321"/>
      <c r="K836" s="321"/>
      <c r="L836" s="321"/>
      <c r="M836" s="321"/>
      <c r="N836" s="321"/>
      <c r="O836" s="321"/>
      <c r="P836" s="310"/>
      <c r="Q836" s="311"/>
      <c r="R836" s="311"/>
      <c r="S836" s="311"/>
      <c r="T836" s="311"/>
      <c r="U836" s="311"/>
      <c r="V836" s="311"/>
      <c r="W836" s="311"/>
      <c r="X836" s="311"/>
      <c r="Y836" s="311"/>
      <c r="Z836" s="311"/>
    </row>
    <row r="837" spans="1:26" ht="18.75">
      <c r="A837" s="311"/>
      <c r="B837" s="310"/>
      <c r="C837" s="310"/>
      <c r="D837" s="310"/>
      <c r="E837" s="310"/>
      <c r="F837" s="310"/>
      <c r="G837" s="310"/>
      <c r="H837" s="321"/>
      <c r="I837" s="321"/>
      <c r="J837" s="321"/>
      <c r="K837" s="321"/>
      <c r="L837" s="321"/>
      <c r="M837" s="321"/>
      <c r="N837" s="321"/>
      <c r="O837" s="321"/>
      <c r="P837" s="310"/>
      <c r="Q837" s="311"/>
      <c r="R837" s="311"/>
      <c r="S837" s="311"/>
      <c r="T837" s="311"/>
      <c r="U837" s="311"/>
      <c r="V837" s="311"/>
      <c r="W837" s="311"/>
      <c r="X837" s="311"/>
      <c r="Y837" s="311"/>
      <c r="Z837" s="311"/>
    </row>
    <row r="838" spans="1:26" ht="18.75">
      <c r="A838" s="311"/>
      <c r="B838" s="310"/>
      <c r="C838" s="310"/>
      <c r="D838" s="310"/>
      <c r="E838" s="310"/>
      <c r="F838" s="310"/>
      <c r="G838" s="310"/>
      <c r="H838" s="321"/>
      <c r="I838" s="321"/>
      <c r="J838" s="321"/>
      <c r="K838" s="321"/>
      <c r="L838" s="321"/>
      <c r="M838" s="321"/>
      <c r="N838" s="321"/>
      <c r="O838" s="321"/>
      <c r="P838" s="310"/>
      <c r="Q838" s="311"/>
      <c r="R838" s="311"/>
      <c r="S838" s="311"/>
      <c r="T838" s="311"/>
      <c r="U838" s="311"/>
      <c r="V838" s="311"/>
      <c r="W838" s="311"/>
      <c r="X838" s="311"/>
      <c r="Y838" s="311"/>
      <c r="Z838" s="311"/>
    </row>
    <row r="839" spans="1:26" ht="18.75">
      <c r="A839" s="311"/>
      <c r="B839" s="310"/>
      <c r="C839" s="310"/>
      <c r="D839" s="310"/>
      <c r="E839" s="310"/>
      <c r="F839" s="310"/>
      <c r="G839" s="310"/>
      <c r="H839" s="321"/>
      <c r="I839" s="321"/>
      <c r="J839" s="321"/>
      <c r="K839" s="321"/>
      <c r="L839" s="321"/>
      <c r="M839" s="321"/>
      <c r="N839" s="321"/>
      <c r="O839" s="321"/>
      <c r="P839" s="310"/>
      <c r="Q839" s="311"/>
      <c r="R839" s="311"/>
      <c r="S839" s="311"/>
      <c r="T839" s="311"/>
      <c r="U839" s="311"/>
      <c r="V839" s="311"/>
      <c r="W839" s="311"/>
      <c r="X839" s="311"/>
      <c r="Y839" s="311"/>
      <c r="Z839" s="311"/>
    </row>
    <row r="840" spans="1:26" ht="18.75">
      <c r="A840" s="311"/>
      <c r="B840" s="310"/>
      <c r="C840" s="310"/>
      <c r="D840" s="310"/>
      <c r="E840" s="310"/>
      <c r="F840" s="310"/>
      <c r="G840" s="310"/>
      <c r="H840" s="321"/>
      <c r="I840" s="321"/>
      <c r="J840" s="321"/>
      <c r="K840" s="321"/>
      <c r="L840" s="321"/>
      <c r="M840" s="321"/>
      <c r="N840" s="321"/>
      <c r="O840" s="321"/>
      <c r="P840" s="310"/>
      <c r="Q840" s="311"/>
      <c r="R840" s="311"/>
      <c r="S840" s="311"/>
      <c r="T840" s="311"/>
      <c r="U840" s="311"/>
      <c r="V840" s="311"/>
      <c r="W840" s="311"/>
      <c r="X840" s="311"/>
      <c r="Y840" s="311"/>
      <c r="Z840" s="311"/>
    </row>
    <row r="841" spans="1:26" ht="18.75">
      <c r="A841" s="311"/>
      <c r="B841" s="310"/>
      <c r="C841" s="310"/>
      <c r="D841" s="310"/>
      <c r="E841" s="310"/>
      <c r="F841" s="310"/>
      <c r="G841" s="310"/>
      <c r="H841" s="321"/>
      <c r="I841" s="321"/>
      <c r="J841" s="321"/>
      <c r="K841" s="321"/>
      <c r="L841" s="321"/>
      <c r="M841" s="321"/>
      <c r="N841" s="321"/>
      <c r="O841" s="321"/>
      <c r="P841" s="310"/>
      <c r="Q841" s="311"/>
      <c r="R841" s="311"/>
      <c r="S841" s="311"/>
      <c r="T841" s="311"/>
      <c r="U841" s="311"/>
      <c r="V841" s="311"/>
      <c r="W841" s="311"/>
      <c r="X841" s="311"/>
      <c r="Y841" s="311"/>
      <c r="Z841" s="311"/>
    </row>
    <row r="842" spans="1:26" ht="18.75">
      <c r="A842" s="311"/>
      <c r="B842" s="310"/>
      <c r="C842" s="310"/>
      <c r="D842" s="310"/>
      <c r="E842" s="310"/>
      <c r="F842" s="310"/>
      <c r="G842" s="310"/>
      <c r="H842" s="321"/>
      <c r="I842" s="321"/>
      <c r="J842" s="321"/>
      <c r="K842" s="321"/>
      <c r="L842" s="321"/>
      <c r="M842" s="321"/>
      <c r="N842" s="321"/>
      <c r="O842" s="321"/>
      <c r="P842" s="310"/>
      <c r="Q842" s="311"/>
      <c r="R842" s="311"/>
      <c r="S842" s="311"/>
      <c r="T842" s="311"/>
      <c r="U842" s="311"/>
      <c r="V842" s="311"/>
      <c r="W842" s="311"/>
      <c r="X842" s="311"/>
      <c r="Y842" s="311"/>
      <c r="Z842" s="311"/>
    </row>
    <row r="843" spans="1:26" ht="18.75">
      <c r="A843" s="311"/>
      <c r="B843" s="310"/>
      <c r="C843" s="310"/>
      <c r="D843" s="310"/>
      <c r="E843" s="310"/>
      <c r="F843" s="310"/>
      <c r="G843" s="310"/>
      <c r="H843" s="321"/>
      <c r="I843" s="321"/>
      <c r="J843" s="321"/>
      <c r="K843" s="321"/>
      <c r="L843" s="321"/>
      <c r="M843" s="321"/>
      <c r="N843" s="321"/>
      <c r="O843" s="321"/>
      <c r="P843" s="310"/>
      <c r="Q843" s="311"/>
      <c r="R843" s="311"/>
      <c r="S843" s="311"/>
      <c r="T843" s="311"/>
      <c r="U843" s="311"/>
      <c r="V843" s="311"/>
      <c r="W843" s="311"/>
      <c r="X843" s="311"/>
      <c r="Y843" s="311"/>
      <c r="Z843" s="311"/>
    </row>
    <row r="844" spans="1:26" ht="18.75">
      <c r="A844" s="311"/>
      <c r="B844" s="310"/>
      <c r="C844" s="310"/>
      <c r="D844" s="310"/>
      <c r="E844" s="310"/>
      <c r="F844" s="310"/>
      <c r="G844" s="310"/>
      <c r="H844" s="321"/>
      <c r="I844" s="321"/>
      <c r="J844" s="321"/>
      <c r="K844" s="321"/>
      <c r="L844" s="321"/>
      <c r="M844" s="321"/>
      <c r="N844" s="321"/>
      <c r="O844" s="321"/>
      <c r="P844" s="310"/>
      <c r="Q844" s="311"/>
      <c r="R844" s="311"/>
      <c r="S844" s="311"/>
      <c r="T844" s="311"/>
      <c r="U844" s="311"/>
      <c r="V844" s="311"/>
      <c r="W844" s="311"/>
      <c r="X844" s="311"/>
      <c r="Y844" s="311"/>
      <c r="Z844" s="311"/>
    </row>
    <row r="845" spans="1:26" ht="18.75">
      <c r="A845" s="311"/>
      <c r="B845" s="310"/>
      <c r="C845" s="310"/>
      <c r="D845" s="310"/>
      <c r="E845" s="310"/>
      <c r="F845" s="310"/>
      <c r="G845" s="310"/>
      <c r="H845" s="321"/>
      <c r="I845" s="321"/>
      <c r="J845" s="321"/>
      <c r="K845" s="321"/>
      <c r="L845" s="321"/>
      <c r="M845" s="321"/>
      <c r="N845" s="321"/>
      <c r="O845" s="321"/>
      <c r="P845" s="310"/>
      <c r="Q845" s="311"/>
      <c r="R845" s="311"/>
      <c r="S845" s="311"/>
      <c r="T845" s="311"/>
      <c r="U845" s="311"/>
      <c r="V845" s="311"/>
      <c r="W845" s="311"/>
      <c r="X845" s="311"/>
      <c r="Y845" s="311"/>
      <c r="Z845" s="311"/>
    </row>
    <row r="846" spans="1:26" ht="18.75">
      <c r="A846" s="311"/>
      <c r="B846" s="310"/>
      <c r="C846" s="310"/>
      <c r="D846" s="310"/>
      <c r="E846" s="310"/>
      <c r="F846" s="310"/>
      <c r="G846" s="310"/>
      <c r="H846" s="321"/>
      <c r="I846" s="321"/>
      <c r="J846" s="321"/>
      <c r="K846" s="321"/>
      <c r="L846" s="321"/>
      <c r="M846" s="321"/>
      <c r="N846" s="321"/>
      <c r="O846" s="321"/>
      <c r="P846" s="310"/>
      <c r="Q846" s="311"/>
      <c r="R846" s="311"/>
      <c r="S846" s="311"/>
      <c r="T846" s="311"/>
      <c r="U846" s="311"/>
      <c r="V846" s="311"/>
      <c r="W846" s="311"/>
      <c r="X846" s="311"/>
      <c r="Y846" s="311"/>
      <c r="Z846" s="311"/>
    </row>
    <row r="847" spans="1:26" ht="18.75">
      <c r="A847" s="311"/>
      <c r="B847" s="310"/>
      <c r="C847" s="310"/>
      <c r="D847" s="310"/>
      <c r="E847" s="310"/>
      <c r="F847" s="310"/>
      <c r="G847" s="310"/>
      <c r="H847" s="321"/>
      <c r="I847" s="321"/>
      <c r="J847" s="321"/>
      <c r="K847" s="321"/>
      <c r="L847" s="321"/>
      <c r="M847" s="321"/>
      <c r="N847" s="321"/>
      <c r="O847" s="321"/>
      <c r="P847" s="310"/>
      <c r="Q847" s="311"/>
      <c r="R847" s="311"/>
      <c r="S847" s="311"/>
      <c r="T847" s="311"/>
      <c r="U847" s="311"/>
      <c r="V847" s="311"/>
      <c r="W847" s="311"/>
      <c r="X847" s="311"/>
      <c r="Y847" s="311"/>
      <c r="Z847" s="311"/>
    </row>
    <row r="848" spans="1:26" ht="18.75">
      <c r="A848" s="311"/>
      <c r="B848" s="310"/>
      <c r="C848" s="310"/>
      <c r="D848" s="310"/>
      <c r="E848" s="310"/>
      <c r="F848" s="310"/>
      <c r="G848" s="310"/>
      <c r="H848" s="321"/>
      <c r="I848" s="321"/>
      <c r="J848" s="321"/>
      <c r="K848" s="321"/>
      <c r="L848" s="321"/>
      <c r="M848" s="321"/>
      <c r="N848" s="321"/>
      <c r="O848" s="321"/>
      <c r="P848" s="310"/>
      <c r="Q848" s="311"/>
      <c r="R848" s="311"/>
      <c r="S848" s="311"/>
      <c r="T848" s="311"/>
      <c r="U848" s="311"/>
      <c r="V848" s="311"/>
      <c r="W848" s="311"/>
      <c r="X848" s="311"/>
      <c r="Y848" s="311"/>
      <c r="Z848" s="311"/>
    </row>
    <row r="849" spans="1:26" ht="18.75">
      <c r="A849" s="311"/>
      <c r="B849" s="310"/>
      <c r="C849" s="310"/>
      <c r="D849" s="310"/>
      <c r="E849" s="310"/>
      <c r="F849" s="310"/>
      <c r="G849" s="310"/>
      <c r="H849" s="321"/>
      <c r="I849" s="321"/>
      <c r="J849" s="321"/>
      <c r="K849" s="321"/>
      <c r="L849" s="321"/>
      <c r="M849" s="321"/>
      <c r="N849" s="321"/>
      <c r="O849" s="321"/>
      <c r="P849" s="310"/>
      <c r="Q849" s="311"/>
      <c r="R849" s="311"/>
      <c r="S849" s="311"/>
      <c r="T849" s="311"/>
      <c r="U849" s="311"/>
      <c r="V849" s="311"/>
      <c r="W849" s="311"/>
      <c r="X849" s="311"/>
      <c r="Y849" s="311"/>
      <c r="Z849" s="311"/>
    </row>
    <row r="850" spans="1:26" ht="18.75">
      <c r="A850" s="311"/>
      <c r="B850" s="310"/>
      <c r="C850" s="310"/>
      <c r="D850" s="310"/>
      <c r="E850" s="310"/>
      <c r="F850" s="310"/>
      <c r="G850" s="310"/>
      <c r="H850" s="321"/>
      <c r="I850" s="321"/>
      <c r="J850" s="321"/>
      <c r="K850" s="321"/>
      <c r="L850" s="321"/>
      <c r="M850" s="321"/>
      <c r="N850" s="321"/>
      <c r="O850" s="321"/>
      <c r="P850" s="310"/>
      <c r="Q850" s="311"/>
      <c r="R850" s="311"/>
      <c r="S850" s="311"/>
      <c r="T850" s="311"/>
      <c r="U850" s="311"/>
      <c r="V850" s="311"/>
      <c r="W850" s="311"/>
      <c r="X850" s="311"/>
      <c r="Y850" s="311"/>
      <c r="Z850" s="311"/>
    </row>
    <row r="851" spans="1:26" ht="18.75">
      <c r="A851" s="311"/>
      <c r="B851" s="310"/>
      <c r="C851" s="310"/>
      <c r="D851" s="310"/>
      <c r="E851" s="310"/>
      <c r="F851" s="310"/>
      <c r="G851" s="310"/>
      <c r="H851" s="321"/>
      <c r="I851" s="321"/>
      <c r="J851" s="321"/>
      <c r="K851" s="321"/>
      <c r="L851" s="321"/>
      <c r="M851" s="321"/>
      <c r="N851" s="321"/>
      <c r="O851" s="321"/>
      <c r="P851" s="310"/>
      <c r="Q851" s="311"/>
      <c r="R851" s="311"/>
      <c r="S851" s="311"/>
      <c r="T851" s="311"/>
      <c r="U851" s="311"/>
      <c r="V851" s="311"/>
      <c r="W851" s="311"/>
      <c r="X851" s="311"/>
      <c r="Y851" s="311"/>
      <c r="Z851" s="311"/>
    </row>
    <row r="852" spans="1:26" ht="18.75">
      <c r="A852" s="311"/>
      <c r="B852" s="310"/>
      <c r="C852" s="310"/>
      <c r="D852" s="310"/>
      <c r="E852" s="310"/>
      <c r="F852" s="310"/>
      <c r="G852" s="310"/>
      <c r="H852" s="321"/>
      <c r="I852" s="321"/>
      <c r="J852" s="321"/>
      <c r="K852" s="321"/>
      <c r="L852" s="321"/>
      <c r="M852" s="321"/>
      <c r="N852" s="321"/>
      <c r="O852" s="321"/>
      <c r="P852" s="310"/>
      <c r="Q852" s="311"/>
      <c r="R852" s="311"/>
      <c r="S852" s="311"/>
      <c r="T852" s="311"/>
      <c r="U852" s="311"/>
      <c r="V852" s="311"/>
      <c r="W852" s="311"/>
      <c r="X852" s="311"/>
      <c r="Y852" s="311"/>
      <c r="Z852" s="311"/>
    </row>
    <row r="853" spans="1:26" ht="18.75">
      <c r="A853" s="311"/>
      <c r="B853" s="310"/>
      <c r="C853" s="310"/>
      <c r="D853" s="310"/>
      <c r="E853" s="310"/>
      <c r="F853" s="310"/>
      <c r="G853" s="310"/>
      <c r="H853" s="321"/>
      <c r="I853" s="321"/>
      <c r="J853" s="321"/>
      <c r="K853" s="321"/>
      <c r="L853" s="321"/>
      <c r="M853" s="321"/>
      <c r="N853" s="321"/>
      <c r="O853" s="321"/>
      <c r="P853" s="310"/>
      <c r="Q853" s="311"/>
      <c r="R853" s="311"/>
      <c r="S853" s="311"/>
      <c r="T853" s="311"/>
      <c r="U853" s="311"/>
      <c r="V853" s="311"/>
      <c r="W853" s="311"/>
      <c r="X853" s="311"/>
      <c r="Y853" s="311"/>
      <c r="Z853" s="311"/>
    </row>
    <row r="854" spans="1:26" ht="18.75">
      <c r="A854" s="311"/>
      <c r="B854" s="310"/>
      <c r="C854" s="310"/>
      <c r="D854" s="310"/>
      <c r="E854" s="310"/>
      <c r="F854" s="310"/>
      <c r="G854" s="310"/>
      <c r="H854" s="321"/>
      <c r="I854" s="321"/>
      <c r="J854" s="321"/>
      <c r="K854" s="321"/>
      <c r="L854" s="321"/>
      <c r="M854" s="321"/>
      <c r="N854" s="321"/>
      <c r="O854" s="321"/>
      <c r="P854" s="310"/>
      <c r="Q854" s="311"/>
      <c r="R854" s="311"/>
      <c r="S854" s="311"/>
      <c r="T854" s="311"/>
      <c r="U854" s="311"/>
      <c r="V854" s="311"/>
      <c r="W854" s="311"/>
      <c r="X854" s="311"/>
      <c r="Y854" s="311"/>
      <c r="Z854" s="311"/>
    </row>
    <row r="855" spans="1:26" ht="18.75">
      <c r="A855" s="311"/>
      <c r="B855" s="310"/>
      <c r="C855" s="310"/>
      <c r="D855" s="310"/>
      <c r="E855" s="310"/>
      <c r="F855" s="310"/>
      <c r="G855" s="310"/>
      <c r="H855" s="321"/>
      <c r="I855" s="321"/>
      <c r="J855" s="321"/>
      <c r="K855" s="321"/>
      <c r="L855" s="321"/>
      <c r="M855" s="321"/>
      <c r="N855" s="321"/>
      <c r="O855" s="321"/>
      <c r="P855" s="310"/>
      <c r="Q855" s="311"/>
      <c r="R855" s="311"/>
      <c r="S855" s="311"/>
      <c r="T855" s="311"/>
      <c r="U855" s="311"/>
      <c r="V855" s="311"/>
      <c r="W855" s="311"/>
      <c r="X855" s="311"/>
      <c r="Y855" s="311"/>
      <c r="Z855" s="311"/>
    </row>
    <row r="856" spans="1:26" ht="18.75">
      <c r="A856" s="311"/>
      <c r="B856" s="310"/>
      <c r="C856" s="310"/>
      <c r="D856" s="310"/>
      <c r="E856" s="310"/>
      <c r="F856" s="310"/>
      <c r="G856" s="310"/>
      <c r="H856" s="321"/>
      <c r="I856" s="321"/>
      <c r="J856" s="321"/>
      <c r="K856" s="321"/>
      <c r="L856" s="321"/>
      <c r="M856" s="321"/>
      <c r="N856" s="321"/>
      <c r="O856" s="321"/>
      <c r="P856" s="310"/>
      <c r="Q856" s="311"/>
      <c r="R856" s="311"/>
      <c r="S856" s="311"/>
      <c r="T856" s="311"/>
      <c r="U856" s="311"/>
      <c r="V856" s="311"/>
      <c r="W856" s="311"/>
      <c r="X856" s="311"/>
      <c r="Y856" s="311"/>
      <c r="Z856" s="311"/>
    </row>
    <row r="857" spans="1:26" ht="18.75">
      <c r="A857" s="311"/>
      <c r="B857" s="310"/>
      <c r="C857" s="310"/>
      <c r="D857" s="310"/>
      <c r="E857" s="310"/>
      <c r="F857" s="310"/>
      <c r="G857" s="310"/>
      <c r="H857" s="321"/>
      <c r="I857" s="321"/>
      <c r="J857" s="321"/>
      <c r="K857" s="321"/>
      <c r="L857" s="321"/>
      <c r="M857" s="321"/>
      <c r="N857" s="321"/>
      <c r="O857" s="321"/>
      <c r="P857" s="310"/>
      <c r="Q857" s="311"/>
      <c r="R857" s="311"/>
      <c r="S857" s="311"/>
      <c r="T857" s="311"/>
      <c r="U857" s="311"/>
      <c r="V857" s="311"/>
      <c r="W857" s="311"/>
      <c r="X857" s="311"/>
      <c r="Y857" s="311"/>
      <c r="Z857" s="311"/>
    </row>
    <row r="858" spans="1:26" ht="18.75">
      <c r="A858" s="311"/>
      <c r="B858" s="310"/>
      <c r="C858" s="310"/>
      <c r="D858" s="310"/>
      <c r="E858" s="310"/>
      <c r="F858" s="310"/>
      <c r="G858" s="310"/>
      <c r="H858" s="321"/>
      <c r="I858" s="321"/>
      <c r="J858" s="321"/>
      <c r="K858" s="321"/>
      <c r="L858" s="321"/>
      <c r="M858" s="321"/>
      <c r="N858" s="321"/>
      <c r="O858" s="321"/>
      <c r="P858" s="310"/>
      <c r="Q858" s="311"/>
      <c r="R858" s="311"/>
      <c r="S858" s="311"/>
      <c r="T858" s="311"/>
      <c r="U858" s="311"/>
      <c r="V858" s="311"/>
      <c r="W858" s="311"/>
      <c r="X858" s="311"/>
      <c r="Y858" s="311"/>
      <c r="Z858" s="311"/>
    </row>
    <row r="859" spans="1:26" ht="18.75">
      <c r="A859" s="311"/>
      <c r="B859" s="310"/>
      <c r="C859" s="310"/>
      <c r="D859" s="310"/>
      <c r="E859" s="310"/>
      <c r="F859" s="310"/>
      <c r="G859" s="310"/>
      <c r="H859" s="321"/>
      <c r="I859" s="321"/>
      <c r="J859" s="321"/>
      <c r="K859" s="321"/>
      <c r="L859" s="321"/>
      <c r="M859" s="321"/>
      <c r="N859" s="321"/>
      <c r="O859" s="321"/>
      <c r="P859" s="310"/>
      <c r="Q859" s="311"/>
      <c r="R859" s="311"/>
      <c r="S859" s="311"/>
      <c r="T859" s="311"/>
      <c r="U859" s="311"/>
      <c r="V859" s="311"/>
      <c r="W859" s="311"/>
      <c r="X859" s="311"/>
      <c r="Y859" s="311"/>
      <c r="Z859" s="311"/>
    </row>
    <row r="860" spans="1:26" ht="18.75">
      <c r="A860" s="311"/>
      <c r="B860" s="310"/>
      <c r="C860" s="310"/>
      <c r="D860" s="310"/>
      <c r="E860" s="310"/>
      <c r="F860" s="310"/>
      <c r="G860" s="310"/>
      <c r="H860" s="321"/>
      <c r="I860" s="321"/>
      <c r="J860" s="321"/>
      <c r="K860" s="321"/>
      <c r="L860" s="321"/>
      <c r="M860" s="321"/>
      <c r="N860" s="321"/>
      <c r="O860" s="321"/>
      <c r="P860" s="310"/>
      <c r="Q860" s="311"/>
      <c r="R860" s="311"/>
      <c r="S860" s="311"/>
      <c r="T860" s="311"/>
      <c r="U860" s="311"/>
      <c r="V860" s="311"/>
      <c r="W860" s="311"/>
      <c r="X860" s="311"/>
      <c r="Y860" s="311"/>
      <c r="Z860" s="311"/>
    </row>
    <row r="861" spans="1:26" ht="18.75">
      <c r="A861" s="311"/>
      <c r="B861" s="310"/>
      <c r="C861" s="310"/>
      <c r="D861" s="310"/>
      <c r="E861" s="310"/>
      <c r="F861" s="310"/>
      <c r="G861" s="310"/>
      <c r="H861" s="321"/>
      <c r="I861" s="321"/>
      <c r="J861" s="321"/>
      <c r="K861" s="321"/>
      <c r="L861" s="321"/>
      <c r="M861" s="321"/>
      <c r="N861" s="321"/>
      <c r="O861" s="321"/>
      <c r="P861" s="310"/>
      <c r="Q861" s="311"/>
      <c r="R861" s="311"/>
      <c r="S861" s="311"/>
      <c r="T861" s="311"/>
      <c r="U861" s="311"/>
      <c r="V861" s="311"/>
      <c r="W861" s="311"/>
      <c r="X861" s="311"/>
      <c r="Y861" s="311"/>
      <c r="Z861" s="311"/>
    </row>
    <row r="862" spans="1:26" ht="18.75">
      <c r="A862" s="311"/>
      <c r="B862" s="310"/>
      <c r="C862" s="310"/>
      <c r="D862" s="310"/>
      <c r="E862" s="310"/>
      <c r="F862" s="310"/>
      <c r="G862" s="310"/>
      <c r="H862" s="321"/>
      <c r="I862" s="321"/>
      <c r="J862" s="321"/>
      <c r="K862" s="321"/>
      <c r="L862" s="321"/>
      <c r="M862" s="321"/>
      <c r="N862" s="321"/>
      <c r="O862" s="321"/>
      <c r="P862" s="310"/>
      <c r="Q862" s="311"/>
      <c r="R862" s="311"/>
      <c r="S862" s="311"/>
      <c r="T862" s="311"/>
      <c r="U862" s="311"/>
      <c r="V862" s="311"/>
      <c r="W862" s="311"/>
      <c r="X862" s="311"/>
      <c r="Y862" s="311"/>
      <c r="Z862" s="311"/>
    </row>
    <row r="863" spans="1:26" ht="18.75">
      <c r="A863" s="311"/>
      <c r="B863" s="310"/>
      <c r="C863" s="310"/>
      <c r="D863" s="310"/>
      <c r="E863" s="310"/>
      <c r="F863" s="310"/>
      <c r="G863" s="310"/>
      <c r="H863" s="321"/>
      <c r="I863" s="321"/>
      <c r="J863" s="321"/>
      <c r="K863" s="321"/>
      <c r="L863" s="321"/>
      <c r="M863" s="321"/>
      <c r="N863" s="321"/>
      <c r="O863" s="321"/>
      <c r="P863" s="310"/>
      <c r="Q863" s="311"/>
      <c r="R863" s="311"/>
      <c r="S863" s="311"/>
      <c r="T863" s="311"/>
      <c r="U863" s="311"/>
      <c r="V863" s="311"/>
      <c r="W863" s="311"/>
      <c r="X863" s="311"/>
      <c r="Y863" s="311"/>
      <c r="Z863" s="311"/>
    </row>
    <row r="864" spans="1:26" ht="18.75">
      <c r="A864" s="311"/>
      <c r="B864" s="310"/>
      <c r="C864" s="310"/>
      <c r="D864" s="310"/>
      <c r="E864" s="310"/>
      <c r="F864" s="310"/>
      <c r="G864" s="310"/>
      <c r="H864" s="321"/>
      <c r="I864" s="321"/>
      <c r="J864" s="321"/>
      <c r="K864" s="321"/>
      <c r="L864" s="321"/>
      <c r="M864" s="321"/>
      <c r="N864" s="321"/>
      <c r="O864" s="321"/>
      <c r="P864" s="310"/>
      <c r="Q864" s="311"/>
      <c r="R864" s="311"/>
      <c r="S864" s="311"/>
      <c r="T864" s="311"/>
      <c r="U864" s="311"/>
      <c r="V864" s="311"/>
      <c r="W864" s="311"/>
      <c r="X864" s="311"/>
      <c r="Y864" s="311"/>
      <c r="Z864" s="311"/>
    </row>
    <row r="865" spans="1:26" ht="18.75">
      <c r="A865" s="311"/>
      <c r="B865" s="310"/>
      <c r="C865" s="310"/>
      <c r="D865" s="310"/>
      <c r="E865" s="310"/>
      <c r="F865" s="310"/>
      <c r="G865" s="310"/>
      <c r="H865" s="321"/>
      <c r="I865" s="321"/>
      <c r="J865" s="321"/>
      <c r="K865" s="321"/>
      <c r="L865" s="321"/>
      <c r="M865" s="321"/>
      <c r="N865" s="321"/>
      <c r="O865" s="321"/>
      <c r="P865" s="310"/>
      <c r="Q865" s="311"/>
      <c r="R865" s="311"/>
      <c r="S865" s="311"/>
      <c r="T865" s="311"/>
      <c r="U865" s="311"/>
      <c r="V865" s="311"/>
      <c r="W865" s="311"/>
      <c r="X865" s="311"/>
      <c r="Y865" s="311"/>
      <c r="Z865" s="311"/>
    </row>
    <row r="866" spans="1:26" ht="18.75">
      <c r="A866" s="311"/>
      <c r="B866" s="310"/>
      <c r="C866" s="310"/>
      <c r="D866" s="310"/>
      <c r="E866" s="310"/>
      <c r="F866" s="310"/>
      <c r="G866" s="310"/>
      <c r="H866" s="321"/>
      <c r="I866" s="321"/>
      <c r="J866" s="321"/>
      <c r="K866" s="321"/>
      <c r="L866" s="321"/>
      <c r="M866" s="321"/>
      <c r="N866" s="321"/>
      <c r="O866" s="321"/>
      <c r="P866" s="310"/>
      <c r="Q866" s="311"/>
      <c r="R866" s="311"/>
      <c r="S866" s="311"/>
      <c r="T866" s="311"/>
      <c r="U866" s="311"/>
      <c r="V866" s="311"/>
      <c r="W866" s="311"/>
      <c r="X866" s="311"/>
      <c r="Y866" s="311"/>
      <c r="Z866" s="311"/>
    </row>
    <row r="867" spans="1:26" ht="18.75">
      <c r="A867" s="311"/>
      <c r="B867" s="310"/>
      <c r="C867" s="310"/>
      <c r="D867" s="310"/>
      <c r="E867" s="310"/>
      <c r="F867" s="310"/>
      <c r="G867" s="310"/>
      <c r="H867" s="321"/>
      <c r="I867" s="321"/>
      <c r="J867" s="321"/>
      <c r="K867" s="321"/>
      <c r="L867" s="321"/>
      <c r="M867" s="321"/>
      <c r="N867" s="321"/>
      <c r="O867" s="321"/>
      <c r="P867" s="310"/>
      <c r="Q867" s="311"/>
      <c r="R867" s="311"/>
      <c r="S867" s="311"/>
      <c r="T867" s="311"/>
      <c r="U867" s="311"/>
      <c r="V867" s="311"/>
      <c r="W867" s="311"/>
      <c r="X867" s="311"/>
      <c r="Y867" s="311"/>
      <c r="Z867" s="311"/>
    </row>
    <row r="868" spans="1:26" ht="18.75">
      <c r="A868" s="311"/>
      <c r="B868" s="310"/>
      <c r="C868" s="310"/>
      <c r="D868" s="310"/>
      <c r="E868" s="310"/>
      <c r="F868" s="310"/>
      <c r="G868" s="310"/>
      <c r="H868" s="321"/>
      <c r="I868" s="321"/>
      <c r="J868" s="321"/>
      <c r="K868" s="321"/>
      <c r="L868" s="321"/>
      <c r="M868" s="321"/>
      <c r="N868" s="321"/>
      <c r="O868" s="321"/>
      <c r="P868" s="310"/>
      <c r="Q868" s="311"/>
      <c r="R868" s="311"/>
      <c r="S868" s="311"/>
      <c r="T868" s="311"/>
      <c r="U868" s="311"/>
      <c r="V868" s="311"/>
      <c r="W868" s="311"/>
      <c r="X868" s="311"/>
      <c r="Y868" s="311"/>
      <c r="Z868" s="311"/>
    </row>
    <row r="869" spans="1:26" ht="18.75">
      <c r="A869" s="311"/>
      <c r="B869" s="310"/>
      <c r="C869" s="310"/>
      <c r="D869" s="310"/>
      <c r="E869" s="310"/>
      <c r="F869" s="310"/>
      <c r="G869" s="310"/>
      <c r="H869" s="321"/>
      <c r="I869" s="321"/>
      <c r="J869" s="321"/>
      <c r="K869" s="321"/>
      <c r="L869" s="321"/>
      <c r="M869" s="321"/>
      <c r="N869" s="321"/>
      <c r="O869" s="321"/>
      <c r="P869" s="310"/>
      <c r="Q869" s="311"/>
      <c r="R869" s="311"/>
      <c r="S869" s="311"/>
      <c r="T869" s="311"/>
      <c r="U869" s="311"/>
      <c r="V869" s="311"/>
      <c r="W869" s="311"/>
      <c r="X869" s="311"/>
      <c r="Y869" s="311"/>
      <c r="Z869" s="311"/>
    </row>
    <row r="870" spans="1:26" ht="18.75">
      <c r="A870" s="311"/>
      <c r="B870" s="310"/>
      <c r="C870" s="310"/>
      <c r="D870" s="310"/>
      <c r="E870" s="310"/>
      <c r="F870" s="310"/>
      <c r="G870" s="310"/>
      <c r="H870" s="321"/>
      <c r="I870" s="321"/>
      <c r="J870" s="321"/>
      <c r="K870" s="321"/>
      <c r="L870" s="321"/>
      <c r="M870" s="321"/>
      <c r="N870" s="321"/>
      <c r="O870" s="321"/>
      <c r="P870" s="310"/>
      <c r="Q870" s="311"/>
      <c r="R870" s="311"/>
      <c r="S870" s="311"/>
      <c r="T870" s="311"/>
      <c r="U870" s="311"/>
      <c r="V870" s="311"/>
      <c r="W870" s="311"/>
      <c r="X870" s="311"/>
      <c r="Y870" s="311"/>
      <c r="Z870" s="311"/>
    </row>
    <row r="871" spans="1:26" ht="18.75">
      <c r="A871" s="311"/>
      <c r="B871" s="310"/>
      <c r="C871" s="310"/>
      <c r="D871" s="310"/>
      <c r="E871" s="310"/>
      <c r="F871" s="310"/>
      <c r="G871" s="310"/>
      <c r="H871" s="321"/>
      <c r="I871" s="321"/>
      <c r="J871" s="321"/>
      <c r="K871" s="321"/>
      <c r="L871" s="321"/>
      <c r="M871" s="321"/>
      <c r="N871" s="321"/>
      <c r="O871" s="321"/>
      <c r="P871" s="310"/>
      <c r="Q871" s="311"/>
      <c r="R871" s="311"/>
      <c r="S871" s="311"/>
      <c r="T871" s="311"/>
      <c r="U871" s="311"/>
      <c r="V871" s="311"/>
      <c r="W871" s="311"/>
      <c r="X871" s="311"/>
      <c r="Y871" s="311"/>
      <c r="Z871" s="311"/>
    </row>
    <row r="872" spans="1:26" ht="18.75">
      <c r="A872" s="311"/>
      <c r="B872" s="310"/>
      <c r="C872" s="310"/>
      <c r="D872" s="310"/>
      <c r="E872" s="310"/>
      <c r="F872" s="310"/>
      <c r="G872" s="310"/>
      <c r="H872" s="321"/>
      <c r="I872" s="321"/>
      <c r="J872" s="321"/>
      <c r="K872" s="321"/>
      <c r="L872" s="321"/>
      <c r="M872" s="321"/>
      <c r="N872" s="321"/>
      <c r="O872" s="321"/>
      <c r="P872" s="310"/>
      <c r="Q872" s="311"/>
      <c r="R872" s="311"/>
      <c r="S872" s="311"/>
      <c r="T872" s="311"/>
      <c r="U872" s="311"/>
      <c r="V872" s="311"/>
      <c r="W872" s="311"/>
      <c r="X872" s="311"/>
      <c r="Y872" s="311"/>
      <c r="Z872" s="311"/>
    </row>
    <row r="873" spans="1:26" ht="18.75">
      <c r="A873" s="311"/>
      <c r="B873" s="310"/>
      <c r="C873" s="310"/>
      <c r="D873" s="310"/>
      <c r="E873" s="310"/>
      <c r="F873" s="310"/>
      <c r="G873" s="310"/>
      <c r="H873" s="321"/>
      <c r="I873" s="321"/>
      <c r="J873" s="321"/>
      <c r="K873" s="321"/>
      <c r="L873" s="321"/>
      <c r="M873" s="321"/>
      <c r="N873" s="321"/>
      <c r="O873" s="321"/>
      <c r="P873" s="310"/>
      <c r="Q873" s="311"/>
      <c r="R873" s="311"/>
      <c r="S873" s="311"/>
      <c r="T873" s="311"/>
      <c r="U873" s="311"/>
      <c r="V873" s="311"/>
      <c r="W873" s="311"/>
      <c r="X873" s="311"/>
      <c r="Y873" s="311"/>
      <c r="Z873" s="311"/>
    </row>
    <row r="874" spans="1:26" ht="18.75">
      <c r="A874" s="311"/>
      <c r="B874" s="310"/>
      <c r="C874" s="310"/>
      <c r="D874" s="310"/>
      <c r="E874" s="310"/>
      <c r="F874" s="310"/>
      <c r="G874" s="310"/>
      <c r="H874" s="321"/>
      <c r="I874" s="321"/>
      <c r="J874" s="321"/>
      <c r="K874" s="321"/>
      <c r="L874" s="321"/>
      <c r="M874" s="321"/>
      <c r="N874" s="321"/>
      <c r="O874" s="321"/>
      <c r="P874" s="310"/>
      <c r="Q874" s="311"/>
      <c r="R874" s="311"/>
      <c r="S874" s="311"/>
      <c r="T874" s="311"/>
      <c r="U874" s="311"/>
      <c r="V874" s="311"/>
      <c r="W874" s="311"/>
      <c r="X874" s="311"/>
      <c r="Y874" s="311"/>
      <c r="Z874" s="311"/>
    </row>
    <row r="875" spans="1:26" ht="18.75">
      <c r="A875" s="311"/>
      <c r="B875" s="310"/>
      <c r="C875" s="310"/>
      <c r="D875" s="310"/>
      <c r="E875" s="310"/>
      <c r="F875" s="310"/>
      <c r="G875" s="310"/>
      <c r="H875" s="321"/>
      <c r="I875" s="321"/>
      <c r="J875" s="321"/>
      <c r="K875" s="321"/>
      <c r="L875" s="321"/>
      <c r="M875" s="321"/>
      <c r="N875" s="321"/>
      <c r="O875" s="321"/>
      <c r="P875" s="310"/>
      <c r="Q875" s="311"/>
      <c r="R875" s="311"/>
      <c r="S875" s="311"/>
      <c r="T875" s="311"/>
      <c r="U875" s="311"/>
      <c r="V875" s="311"/>
      <c r="W875" s="311"/>
      <c r="X875" s="311"/>
      <c r="Y875" s="311"/>
      <c r="Z875" s="311"/>
    </row>
    <row r="876" spans="1:26" ht="18.75">
      <c r="A876" s="311"/>
      <c r="B876" s="310"/>
      <c r="C876" s="310"/>
      <c r="D876" s="310"/>
      <c r="E876" s="310"/>
      <c r="F876" s="310"/>
      <c r="G876" s="310"/>
      <c r="H876" s="321"/>
      <c r="I876" s="321"/>
      <c r="J876" s="321"/>
      <c r="K876" s="321"/>
      <c r="L876" s="321"/>
      <c r="M876" s="321"/>
      <c r="N876" s="321"/>
      <c r="O876" s="321"/>
      <c r="P876" s="310"/>
      <c r="Q876" s="311"/>
      <c r="R876" s="311"/>
      <c r="S876" s="311"/>
      <c r="T876" s="311"/>
      <c r="U876" s="311"/>
      <c r="V876" s="311"/>
      <c r="W876" s="311"/>
      <c r="X876" s="311"/>
      <c r="Y876" s="311"/>
      <c r="Z876" s="311"/>
    </row>
    <row r="877" spans="1:26" ht="18.75">
      <c r="A877" s="311"/>
      <c r="B877" s="310"/>
      <c r="C877" s="310"/>
      <c r="D877" s="310"/>
      <c r="E877" s="310"/>
      <c r="F877" s="310"/>
      <c r="G877" s="310"/>
      <c r="H877" s="321"/>
      <c r="I877" s="321"/>
      <c r="J877" s="321"/>
      <c r="K877" s="321"/>
      <c r="L877" s="321"/>
      <c r="M877" s="321"/>
      <c r="N877" s="321"/>
      <c r="O877" s="321"/>
      <c r="P877" s="310"/>
      <c r="Q877" s="311"/>
      <c r="R877" s="311"/>
      <c r="S877" s="311"/>
      <c r="T877" s="311"/>
      <c r="U877" s="311"/>
      <c r="V877" s="311"/>
      <c r="W877" s="311"/>
      <c r="X877" s="311"/>
      <c r="Y877" s="311"/>
      <c r="Z877" s="311"/>
    </row>
    <row r="878" spans="1:26" ht="18.75">
      <c r="A878" s="311"/>
      <c r="B878" s="310"/>
      <c r="C878" s="310"/>
      <c r="D878" s="310"/>
      <c r="E878" s="310"/>
      <c r="F878" s="310"/>
      <c r="G878" s="310"/>
      <c r="H878" s="321"/>
      <c r="I878" s="321"/>
      <c r="J878" s="321"/>
      <c r="K878" s="321"/>
      <c r="L878" s="321"/>
      <c r="M878" s="321"/>
      <c r="N878" s="321"/>
      <c r="O878" s="321"/>
      <c r="P878" s="310"/>
      <c r="Q878" s="311"/>
      <c r="R878" s="311"/>
      <c r="S878" s="311"/>
      <c r="T878" s="311"/>
      <c r="U878" s="311"/>
      <c r="V878" s="311"/>
      <c r="W878" s="311"/>
      <c r="X878" s="311"/>
      <c r="Y878" s="311"/>
      <c r="Z878" s="311"/>
    </row>
    <row r="879" spans="1:26" ht="18.75">
      <c r="A879" s="311"/>
      <c r="B879" s="310"/>
      <c r="C879" s="310"/>
      <c r="D879" s="310"/>
      <c r="E879" s="310"/>
      <c r="F879" s="310"/>
      <c r="G879" s="310"/>
      <c r="H879" s="321"/>
      <c r="I879" s="321"/>
      <c r="J879" s="321"/>
      <c r="K879" s="321"/>
      <c r="L879" s="321"/>
      <c r="M879" s="321"/>
      <c r="N879" s="321"/>
      <c r="O879" s="321"/>
      <c r="P879" s="310"/>
      <c r="Q879" s="311"/>
      <c r="R879" s="311"/>
      <c r="S879" s="311"/>
      <c r="T879" s="311"/>
      <c r="U879" s="311"/>
      <c r="V879" s="311"/>
      <c r="W879" s="311"/>
      <c r="X879" s="311"/>
      <c r="Y879" s="311"/>
      <c r="Z879" s="311"/>
    </row>
    <row r="880" spans="1:26" ht="18.75">
      <c r="A880" s="311"/>
      <c r="B880" s="310"/>
      <c r="C880" s="310"/>
      <c r="D880" s="310"/>
      <c r="E880" s="310"/>
      <c r="F880" s="310"/>
      <c r="G880" s="310"/>
      <c r="H880" s="321"/>
      <c r="I880" s="321"/>
      <c r="J880" s="321"/>
      <c r="K880" s="321"/>
      <c r="L880" s="321"/>
      <c r="M880" s="321"/>
      <c r="N880" s="321"/>
      <c r="O880" s="321"/>
      <c r="P880" s="310"/>
      <c r="Q880" s="311"/>
      <c r="R880" s="311"/>
      <c r="S880" s="311"/>
      <c r="T880" s="311"/>
      <c r="U880" s="311"/>
      <c r="V880" s="311"/>
      <c r="W880" s="311"/>
      <c r="X880" s="311"/>
      <c r="Y880" s="311"/>
      <c r="Z880" s="311"/>
    </row>
    <row r="881" spans="1:26" ht="18.75">
      <c r="A881" s="311"/>
      <c r="B881" s="310"/>
      <c r="C881" s="310"/>
      <c r="D881" s="310"/>
      <c r="E881" s="310"/>
      <c r="F881" s="310"/>
      <c r="G881" s="310"/>
      <c r="H881" s="321"/>
      <c r="I881" s="321"/>
      <c r="J881" s="321"/>
      <c r="K881" s="321"/>
      <c r="L881" s="321"/>
      <c r="M881" s="321"/>
      <c r="N881" s="321"/>
      <c r="O881" s="321"/>
      <c r="P881" s="310"/>
      <c r="Q881" s="311"/>
      <c r="R881" s="311"/>
      <c r="S881" s="311"/>
      <c r="T881" s="311"/>
      <c r="U881" s="311"/>
      <c r="V881" s="311"/>
      <c r="W881" s="311"/>
      <c r="X881" s="311"/>
      <c r="Y881" s="311"/>
      <c r="Z881" s="311"/>
    </row>
    <row r="882" spans="1:26" ht="18.75">
      <c r="A882" s="311"/>
      <c r="B882" s="310"/>
      <c r="C882" s="310"/>
      <c r="D882" s="310"/>
      <c r="E882" s="310"/>
      <c r="F882" s="310"/>
      <c r="G882" s="310"/>
      <c r="H882" s="321"/>
      <c r="I882" s="321"/>
      <c r="J882" s="321"/>
      <c r="K882" s="321"/>
      <c r="L882" s="321"/>
      <c r="M882" s="321"/>
      <c r="N882" s="321"/>
      <c r="O882" s="321"/>
      <c r="P882" s="310"/>
      <c r="Q882" s="311"/>
      <c r="R882" s="311"/>
      <c r="S882" s="311"/>
      <c r="T882" s="311"/>
      <c r="U882" s="311"/>
      <c r="V882" s="311"/>
      <c r="W882" s="311"/>
      <c r="X882" s="311"/>
      <c r="Y882" s="311"/>
      <c r="Z882" s="311"/>
    </row>
    <row r="883" spans="1:26" ht="18.75">
      <c r="A883" s="311"/>
      <c r="B883" s="310"/>
      <c r="C883" s="310"/>
      <c r="D883" s="310"/>
      <c r="E883" s="310"/>
      <c r="F883" s="310"/>
      <c r="G883" s="310"/>
      <c r="H883" s="321"/>
      <c r="I883" s="321"/>
      <c r="J883" s="321"/>
      <c r="K883" s="321"/>
      <c r="L883" s="321"/>
      <c r="M883" s="321"/>
      <c r="N883" s="321"/>
      <c r="O883" s="321"/>
      <c r="P883" s="310"/>
      <c r="Q883" s="311"/>
      <c r="R883" s="311"/>
      <c r="S883" s="311"/>
      <c r="T883" s="311"/>
      <c r="U883" s="311"/>
      <c r="V883" s="311"/>
      <c r="W883" s="311"/>
      <c r="X883" s="311"/>
      <c r="Y883" s="311"/>
      <c r="Z883" s="311"/>
    </row>
    <row r="884" spans="1:26" ht="18.75">
      <c r="A884" s="311"/>
      <c r="B884" s="310"/>
      <c r="C884" s="310"/>
      <c r="D884" s="310"/>
      <c r="E884" s="310"/>
      <c r="F884" s="310"/>
      <c r="G884" s="310"/>
      <c r="H884" s="321"/>
      <c r="I884" s="321"/>
      <c r="J884" s="321"/>
      <c r="K884" s="321"/>
      <c r="L884" s="321"/>
      <c r="M884" s="321"/>
      <c r="N884" s="321"/>
      <c r="O884" s="321"/>
      <c r="P884" s="310"/>
      <c r="Q884" s="311"/>
      <c r="R884" s="311"/>
      <c r="S884" s="311"/>
      <c r="T884" s="311"/>
      <c r="U884" s="311"/>
      <c r="V884" s="311"/>
      <c r="W884" s="311"/>
      <c r="X884" s="311"/>
      <c r="Y884" s="311"/>
      <c r="Z884" s="311"/>
    </row>
    <row r="885" spans="1:26" ht="18.75">
      <c r="A885" s="311"/>
      <c r="B885" s="310"/>
      <c r="C885" s="310"/>
      <c r="D885" s="310"/>
      <c r="E885" s="310"/>
      <c r="F885" s="310"/>
      <c r="G885" s="310"/>
      <c r="H885" s="321"/>
      <c r="I885" s="321"/>
      <c r="J885" s="321"/>
      <c r="K885" s="321"/>
      <c r="L885" s="321"/>
      <c r="M885" s="321"/>
      <c r="N885" s="321"/>
      <c r="O885" s="321"/>
      <c r="P885" s="310"/>
      <c r="Q885" s="311"/>
      <c r="R885" s="311"/>
      <c r="S885" s="311"/>
      <c r="T885" s="311"/>
      <c r="U885" s="311"/>
      <c r="V885" s="311"/>
      <c r="W885" s="311"/>
      <c r="X885" s="311"/>
      <c r="Y885" s="311"/>
      <c r="Z885" s="311"/>
    </row>
    <row r="886" spans="1:26" ht="18.75">
      <c r="A886" s="311"/>
      <c r="B886" s="310"/>
      <c r="C886" s="310"/>
      <c r="D886" s="310"/>
      <c r="E886" s="310"/>
      <c r="F886" s="310"/>
      <c r="G886" s="310"/>
      <c r="H886" s="321"/>
      <c r="I886" s="321"/>
      <c r="J886" s="321"/>
      <c r="K886" s="321"/>
      <c r="L886" s="321"/>
      <c r="M886" s="321"/>
      <c r="N886" s="321"/>
      <c r="O886" s="321"/>
      <c r="P886" s="310"/>
      <c r="Q886" s="311"/>
      <c r="R886" s="311"/>
      <c r="S886" s="311"/>
      <c r="T886" s="311"/>
      <c r="U886" s="311"/>
      <c r="V886" s="311"/>
      <c r="W886" s="311"/>
      <c r="X886" s="311"/>
      <c r="Y886" s="311"/>
      <c r="Z886" s="311"/>
    </row>
    <row r="887" spans="1:26" ht="18.75">
      <c r="A887" s="311"/>
      <c r="B887" s="310"/>
      <c r="C887" s="310"/>
      <c r="D887" s="310"/>
      <c r="E887" s="310"/>
      <c r="F887" s="310"/>
      <c r="G887" s="310"/>
      <c r="H887" s="321"/>
      <c r="I887" s="321"/>
      <c r="J887" s="321"/>
      <c r="K887" s="321"/>
      <c r="L887" s="321"/>
      <c r="M887" s="321"/>
      <c r="N887" s="321"/>
      <c r="O887" s="321"/>
      <c r="P887" s="310"/>
      <c r="Q887" s="311"/>
      <c r="R887" s="311"/>
      <c r="S887" s="311"/>
      <c r="T887" s="311"/>
      <c r="U887" s="311"/>
      <c r="V887" s="311"/>
      <c r="W887" s="311"/>
      <c r="X887" s="311"/>
      <c r="Y887" s="311"/>
      <c r="Z887" s="311"/>
    </row>
    <row r="888" spans="1:26" ht="18.75">
      <c r="A888" s="311"/>
      <c r="B888" s="310"/>
      <c r="C888" s="310"/>
      <c r="D888" s="310"/>
      <c r="E888" s="310"/>
      <c r="F888" s="310"/>
      <c r="G888" s="310"/>
      <c r="H888" s="321"/>
      <c r="I888" s="321"/>
      <c r="J888" s="321"/>
      <c r="K888" s="321"/>
      <c r="L888" s="321"/>
      <c r="M888" s="321"/>
      <c r="N888" s="321"/>
      <c r="O888" s="321"/>
      <c r="P888" s="310"/>
      <c r="Q888" s="311"/>
      <c r="R888" s="311"/>
      <c r="S888" s="311"/>
      <c r="T888" s="311"/>
      <c r="U888" s="311"/>
      <c r="V888" s="311"/>
      <c r="W888" s="311"/>
      <c r="X888" s="311"/>
      <c r="Y888" s="311"/>
      <c r="Z888" s="311"/>
    </row>
    <row r="889" spans="1:26" ht="18.75">
      <c r="A889" s="311"/>
      <c r="B889" s="310"/>
      <c r="C889" s="310"/>
      <c r="D889" s="310"/>
      <c r="E889" s="310"/>
      <c r="F889" s="310"/>
      <c r="G889" s="310"/>
      <c r="H889" s="321"/>
      <c r="I889" s="321"/>
      <c r="J889" s="321"/>
      <c r="K889" s="321"/>
      <c r="L889" s="321"/>
      <c r="M889" s="321"/>
      <c r="N889" s="321"/>
      <c r="O889" s="321"/>
      <c r="P889" s="310"/>
      <c r="Q889" s="311"/>
      <c r="R889" s="311"/>
      <c r="S889" s="311"/>
      <c r="T889" s="311"/>
      <c r="U889" s="311"/>
      <c r="V889" s="311"/>
      <c r="W889" s="311"/>
      <c r="X889" s="311"/>
      <c r="Y889" s="311"/>
      <c r="Z889" s="311"/>
    </row>
    <row r="890" spans="1:26" ht="18.75">
      <c r="A890" s="311"/>
      <c r="B890" s="310"/>
      <c r="C890" s="310"/>
      <c r="D890" s="310"/>
      <c r="E890" s="310"/>
      <c r="F890" s="310"/>
      <c r="G890" s="310"/>
      <c r="H890" s="321"/>
      <c r="I890" s="321"/>
      <c r="J890" s="321"/>
      <c r="K890" s="321"/>
      <c r="L890" s="321"/>
      <c r="M890" s="321"/>
      <c r="N890" s="321"/>
      <c r="O890" s="321"/>
      <c r="P890" s="310"/>
      <c r="Q890" s="311"/>
      <c r="R890" s="311"/>
      <c r="S890" s="311"/>
      <c r="T890" s="311"/>
      <c r="U890" s="311"/>
      <c r="V890" s="311"/>
      <c r="W890" s="311"/>
      <c r="X890" s="311"/>
      <c r="Y890" s="311"/>
      <c r="Z890" s="311"/>
    </row>
    <row r="891" spans="1:26" ht="18.75">
      <c r="A891" s="311"/>
      <c r="B891" s="310"/>
      <c r="C891" s="310"/>
      <c r="D891" s="310"/>
      <c r="E891" s="310"/>
      <c r="F891" s="310"/>
      <c r="G891" s="310"/>
      <c r="H891" s="321"/>
      <c r="I891" s="321"/>
      <c r="J891" s="321"/>
      <c r="K891" s="321"/>
      <c r="L891" s="321"/>
      <c r="M891" s="321"/>
      <c r="N891" s="321"/>
      <c r="O891" s="321"/>
      <c r="P891" s="310"/>
      <c r="Q891" s="311"/>
      <c r="R891" s="311"/>
      <c r="S891" s="311"/>
      <c r="T891" s="311"/>
      <c r="U891" s="311"/>
      <c r="V891" s="311"/>
      <c r="W891" s="311"/>
      <c r="X891" s="311"/>
      <c r="Y891" s="311"/>
      <c r="Z891" s="311"/>
    </row>
    <row r="892" spans="1:26" ht="18.75">
      <c r="A892" s="311"/>
      <c r="B892" s="310"/>
      <c r="C892" s="310"/>
      <c r="D892" s="310"/>
      <c r="E892" s="310"/>
      <c r="F892" s="310"/>
      <c r="G892" s="310"/>
      <c r="H892" s="321"/>
      <c r="I892" s="321"/>
      <c r="J892" s="321"/>
      <c r="K892" s="321"/>
      <c r="L892" s="321"/>
      <c r="M892" s="321"/>
      <c r="N892" s="321"/>
      <c r="O892" s="321"/>
      <c r="P892" s="310"/>
      <c r="Q892" s="311"/>
      <c r="R892" s="311"/>
      <c r="S892" s="311"/>
      <c r="T892" s="311"/>
      <c r="U892" s="311"/>
      <c r="V892" s="311"/>
      <c r="W892" s="311"/>
      <c r="X892" s="311"/>
      <c r="Y892" s="311"/>
      <c r="Z892" s="311"/>
    </row>
    <row r="893" spans="1:26" ht="18.75">
      <c r="A893" s="311"/>
      <c r="B893" s="310"/>
      <c r="C893" s="310"/>
      <c r="D893" s="310"/>
      <c r="E893" s="310"/>
      <c r="F893" s="310"/>
      <c r="G893" s="310"/>
      <c r="H893" s="321"/>
      <c r="I893" s="321"/>
      <c r="J893" s="321"/>
      <c r="K893" s="321"/>
      <c r="L893" s="321"/>
      <c r="M893" s="321"/>
      <c r="N893" s="321"/>
      <c r="O893" s="321"/>
      <c r="P893" s="310"/>
      <c r="Q893" s="311"/>
      <c r="R893" s="311"/>
      <c r="S893" s="311"/>
      <c r="T893" s="311"/>
      <c r="U893" s="311"/>
      <c r="V893" s="311"/>
      <c r="W893" s="311"/>
      <c r="X893" s="311"/>
      <c r="Y893" s="311"/>
      <c r="Z893" s="311"/>
    </row>
    <row r="894" spans="1:26" ht="18.75">
      <c r="A894" s="311"/>
      <c r="B894" s="310"/>
      <c r="C894" s="310"/>
      <c r="D894" s="310"/>
      <c r="E894" s="310"/>
      <c r="F894" s="310"/>
      <c r="G894" s="310"/>
      <c r="H894" s="321"/>
      <c r="I894" s="321"/>
      <c r="J894" s="321"/>
      <c r="K894" s="321"/>
      <c r="L894" s="321"/>
      <c r="M894" s="321"/>
      <c r="N894" s="321"/>
      <c r="O894" s="321"/>
      <c r="P894" s="310"/>
      <c r="Q894" s="311"/>
      <c r="R894" s="311"/>
      <c r="S894" s="311"/>
      <c r="T894" s="311"/>
      <c r="U894" s="311"/>
      <c r="V894" s="311"/>
      <c r="W894" s="311"/>
      <c r="X894" s="311"/>
      <c r="Y894" s="311"/>
      <c r="Z894" s="311"/>
    </row>
    <row r="895" spans="1:26" ht="18.75">
      <c r="A895" s="311"/>
      <c r="B895" s="310"/>
      <c r="C895" s="310"/>
      <c r="D895" s="310"/>
      <c r="E895" s="310"/>
      <c r="F895" s="310"/>
      <c r="G895" s="310"/>
      <c r="H895" s="321"/>
      <c r="I895" s="321"/>
      <c r="J895" s="321"/>
      <c r="K895" s="321"/>
      <c r="L895" s="321"/>
      <c r="M895" s="321"/>
      <c r="N895" s="321"/>
      <c r="O895" s="321"/>
      <c r="P895" s="310"/>
      <c r="Q895" s="311"/>
      <c r="R895" s="311"/>
      <c r="S895" s="311"/>
      <c r="T895" s="311"/>
      <c r="U895" s="311"/>
      <c r="V895" s="311"/>
      <c r="W895" s="311"/>
      <c r="X895" s="311"/>
      <c r="Y895" s="311"/>
      <c r="Z895" s="311"/>
    </row>
    <row r="896" spans="1:26" ht="18.75">
      <c r="A896" s="311"/>
      <c r="B896" s="310"/>
      <c r="C896" s="310"/>
      <c r="D896" s="310"/>
      <c r="E896" s="310"/>
      <c r="F896" s="310"/>
      <c r="G896" s="310"/>
      <c r="H896" s="321"/>
      <c r="I896" s="321"/>
      <c r="J896" s="321"/>
      <c r="K896" s="321"/>
      <c r="L896" s="321"/>
      <c r="M896" s="321"/>
      <c r="N896" s="321"/>
      <c r="O896" s="321"/>
      <c r="P896" s="310"/>
      <c r="Q896" s="311"/>
      <c r="R896" s="311"/>
      <c r="S896" s="311"/>
      <c r="T896" s="311"/>
      <c r="U896" s="311"/>
      <c r="V896" s="311"/>
      <c r="W896" s="311"/>
      <c r="X896" s="311"/>
      <c r="Y896" s="311"/>
      <c r="Z896" s="311"/>
    </row>
    <row r="897" spans="1:26" ht="18.75">
      <c r="A897" s="311"/>
      <c r="B897" s="310"/>
      <c r="C897" s="310"/>
      <c r="D897" s="310"/>
      <c r="E897" s="310"/>
      <c r="F897" s="310"/>
      <c r="G897" s="310"/>
      <c r="H897" s="321"/>
      <c r="I897" s="321"/>
      <c r="J897" s="321"/>
      <c r="K897" s="321"/>
      <c r="L897" s="321"/>
      <c r="M897" s="321"/>
      <c r="N897" s="321"/>
      <c r="O897" s="321"/>
      <c r="P897" s="310"/>
      <c r="Q897" s="311"/>
      <c r="R897" s="311"/>
      <c r="S897" s="311"/>
      <c r="T897" s="311"/>
      <c r="U897" s="311"/>
      <c r="V897" s="311"/>
      <c r="W897" s="311"/>
      <c r="X897" s="311"/>
      <c r="Y897" s="311"/>
      <c r="Z897" s="311"/>
    </row>
    <row r="898" spans="1:26" ht="18.75">
      <c r="A898" s="311"/>
      <c r="B898" s="310"/>
      <c r="C898" s="310"/>
      <c r="D898" s="310"/>
      <c r="E898" s="310"/>
      <c r="F898" s="310"/>
      <c r="G898" s="310"/>
      <c r="H898" s="321"/>
      <c r="I898" s="321"/>
      <c r="J898" s="321"/>
      <c r="K898" s="321"/>
      <c r="L898" s="321"/>
      <c r="M898" s="321"/>
      <c r="N898" s="321"/>
      <c r="O898" s="321"/>
      <c r="P898" s="310"/>
      <c r="Q898" s="311"/>
      <c r="R898" s="311"/>
      <c r="S898" s="311"/>
      <c r="T898" s="311"/>
      <c r="U898" s="311"/>
      <c r="V898" s="311"/>
      <c r="W898" s="311"/>
      <c r="X898" s="311"/>
      <c r="Y898" s="311"/>
      <c r="Z898" s="311"/>
    </row>
    <row r="899" spans="1:26" ht="18.75">
      <c r="A899" s="311"/>
      <c r="B899" s="310"/>
      <c r="C899" s="310"/>
      <c r="D899" s="310"/>
      <c r="E899" s="310"/>
      <c r="F899" s="310"/>
      <c r="G899" s="310"/>
      <c r="H899" s="321"/>
      <c r="I899" s="321"/>
      <c r="J899" s="321"/>
      <c r="K899" s="321"/>
      <c r="L899" s="321"/>
      <c r="M899" s="321"/>
      <c r="N899" s="321"/>
      <c r="O899" s="321"/>
      <c r="P899" s="310"/>
      <c r="Q899" s="311"/>
      <c r="R899" s="311"/>
      <c r="S899" s="311"/>
      <c r="T899" s="311"/>
      <c r="U899" s="311"/>
      <c r="V899" s="311"/>
      <c r="W899" s="311"/>
      <c r="X899" s="311"/>
      <c r="Y899" s="311"/>
      <c r="Z899" s="311"/>
    </row>
    <row r="900" spans="1:26" ht="18.75">
      <c r="A900" s="311"/>
      <c r="B900" s="310"/>
      <c r="C900" s="310"/>
      <c r="D900" s="310"/>
      <c r="E900" s="310"/>
      <c r="F900" s="310"/>
      <c r="G900" s="310"/>
      <c r="H900" s="321"/>
      <c r="I900" s="321"/>
      <c r="J900" s="321"/>
      <c r="K900" s="321"/>
      <c r="L900" s="321"/>
      <c r="M900" s="321"/>
      <c r="N900" s="321"/>
      <c r="O900" s="321"/>
      <c r="P900" s="310"/>
      <c r="Q900" s="311"/>
      <c r="R900" s="311"/>
      <c r="S900" s="311"/>
      <c r="T900" s="311"/>
      <c r="U900" s="311"/>
      <c r="V900" s="311"/>
      <c r="W900" s="311"/>
      <c r="X900" s="311"/>
      <c r="Y900" s="311"/>
      <c r="Z900" s="311"/>
    </row>
    <row r="901" spans="1:26" ht="18.75">
      <c r="A901" s="311"/>
      <c r="B901" s="310"/>
      <c r="C901" s="310"/>
      <c r="D901" s="310"/>
      <c r="E901" s="310"/>
      <c r="F901" s="310"/>
      <c r="G901" s="310"/>
      <c r="H901" s="321"/>
      <c r="I901" s="321"/>
      <c r="J901" s="321"/>
      <c r="K901" s="321"/>
      <c r="L901" s="321"/>
      <c r="M901" s="321"/>
      <c r="N901" s="321"/>
      <c r="O901" s="321"/>
      <c r="P901" s="310"/>
      <c r="Q901" s="311"/>
      <c r="R901" s="311"/>
      <c r="S901" s="311"/>
      <c r="T901" s="311"/>
      <c r="U901" s="311"/>
      <c r="V901" s="311"/>
      <c r="W901" s="311"/>
      <c r="X901" s="311"/>
      <c r="Y901" s="311"/>
      <c r="Z901" s="311"/>
    </row>
    <row r="902" spans="1:26" ht="18.75">
      <c r="A902" s="311"/>
      <c r="B902" s="310"/>
      <c r="C902" s="310"/>
      <c r="D902" s="310"/>
      <c r="E902" s="310"/>
      <c r="F902" s="310"/>
      <c r="G902" s="310"/>
      <c r="H902" s="321"/>
      <c r="I902" s="321"/>
      <c r="J902" s="321"/>
      <c r="K902" s="321"/>
      <c r="L902" s="321"/>
      <c r="M902" s="321"/>
      <c r="N902" s="321"/>
      <c r="O902" s="321"/>
      <c r="P902" s="310"/>
      <c r="Q902" s="311"/>
      <c r="R902" s="311"/>
      <c r="S902" s="311"/>
      <c r="T902" s="311"/>
      <c r="U902" s="311"/>
      <c r="V902" s="311"/>
      <c r="W902" s="311"/>
      <c r="X902" s="311"/>
      <c r="Y902" s="311"/>
      <c r="Z902" s="311"/>
    </row>
    <row r="903" spans="1:26" ht="18.75">
      <c r="A903" s="311"/>
      <c r="B903" s="310"/>
      <c r="C903" s="310"/>
      <c r="D903" s="310"/>
      <c r="E903" s="310"/>
      <c r="F903" s="310"/>
      <c r="G903" s="310"/>
      <c r="H903" s="321"/>
      <c r="I903" s="321"/>
      <c r="J903" s="321"/>
      <c r="K903" s="321"/>
      <c r="L903" s="321"/>
      <c r="M903" s="321"/>
      <c r="N903" s="321"/>
      <c r="O903" s="321"/>
      <c r="P903" s="310"/>
      <c r="Q903" s="311"/>
      <c r="R903" s="311"/>
      <c r="S903" s="311"/>
      <c r="T903" s="311"/>
      <c r="U903" s="311"/>
      <c r="V903" s="311"/>
      <c r="W903" s="311"/>
      <c r="X903" s="311"/>
      <c r="Y903" s="311"/>
      <c r="Z903" s="311"/>
    </row>
    <row r="904" spans="1:26" ht="18.75">
      <c r="A904" s="311"/>
      <c r="B904" s="310"/>
      <c r="C904" s="310"/>
      <c r="D904" s="310"/>
      <c r="E904" s="310"/>
      <c r="F904" s="310"/>
      <c r="G904" s="310"/>
      <c r="H904" s="321"/>
      <c r="I904" s="321"/>
      <c r="J904" s="321"/>
      <c r="K904" s="321"/>
      <c r="L904" s="321"/>
      <c r="M904" s="321"/>
      <c r="N904" s="321"/>
      <c r="O904" s="321"/>
      <c r="P904" s="310"/>
      <c r="Q904" s="311"/>
      <c r="R904" s="311"/>
      <c r="S904" s="311"/>
      <c r="T904" s="311"/>
      <c r="U904" s="311"/>
      <c r="V904" s="311"/>
      <c r="W904" s="311"/>
      <c r="X904" s="311"/>
      <c r="Y904" s="311"/>
      <c r="Z904" s="311"/>
    </row>
    <row r="905" spans="1:26" ht="18.75">
      <c r="A905" s="311"/>
      <c r="B905" s="310"/>
      <c r="C905" s="310"/>
      <c r="D905" s="310"/>
      <c r="E905" s="310"/>
      <c r="F905" s="310"/>
      <c r="G905" s="310"/>
      <c r="H905" s="321"/>
      <c r="I905" s="321"/>
      <c r="J905" s="321"/>
      <c r="K905" s="321"/>
      <c r="L905" s="321"/>
      <c r="M905" s="321"/>
      <c r="N905" s="321"/>
      <c r="O905" s="321"/>
      <c r="P905" s="310"/>
      <c r="Q905" s="311"/>
      <c r="R905" s="311"/>
      <c r="S905" s="311"/>
      <c r="T905" s="311"/>
      <c r="U905" s="311"/>
      <c r="V905" s="311"/>
      <c r="W905" s="311"/>
      <c r="X905" s="311"/>
      <c r="Y905" s="311"/>
      <c r="Z905" s="311"/>
    </row>
    <row r="906" spans="1:26" ht="18.75">
      <c r="A906" s="311"/>
      <c r="B906" s="310"/>
      <c r="C906" s="310"/>
      <c r="D906" s="310"/>
      <c r="E906" s="310"/>
      <c r="F906" s="310"/>
      <c r="G906" s="310"/>
      <c r="H906" s="321"/>
      <c r="I906" s="321"/>
      <c r="J906" s="321"/>
      <c r="K906" s="321"/>
      <c r="L906" s="321"/>
      <c r="M906" s="321"/>
      <c r="N906" s="321"/>
      <c r="O906" s="321"/>
      <c r="P906" s="310"/>
      <c r="Q906" s="311"/>
      <c r="R906" s="311"/>
      <c r="S906" s="311"/>
      <c r="T906" s="311"/>
      <c r="U906" s="311"/>
      <c r="V906" s="311"/>
      <c r="W906" s="311"/>
      <c r="X906" s="311"/>
      <c r="Y906" s="311"/>
      <c r="Z906" s="311"/>
    </row>
    <row r="907" spans="1:26" ht="18.75">
      <c r="A907" s="311"/>
      <c r="B907" s="310"/>
      <c r="C907" s="310"/>
      <c r="D907" s="310"/>
      <c r="E907" s="310"/>
      <c r="F907" s="310"/>
      <c r="G907" s="310"/>
      <c r="H907" s="321"/>
      <c r="I907" s="321"/>
      <c r="J907" s="321"/>
      <c r="K907" s="321"/>
      <c r="L907" s="321"/>
      <c r="M907" s="321"/>
      <c r="N907" s="321"/>
      <c r="O907" s="321"/>
      <c r="P907" s="310"/>
      <c r="Q907" s="311"/>
      <c r="R907" s="311"/>
      <c r="S907" s="311"/>
      <c r="T907" s="311"/>
      <c r="U907" s="311"/>
      <c r="V907" s="311"/>
      <c r="W907" s="311"/>
      <c r="X907" s="311"/>
      <c r="Y907" s="311"/>
      <c r="Z907" s="311"/>
    </row>
    <row r="908" spans="1:26" ht="18.75">
      <c r="A908" s="311"/>
      <c r="B908" s="310"/>
      <c r="C908" s="310"/>
      <c r="D908" s="310"/>
      <c r="E908" s="310"/>
      <c r="F908" s="310"/>
      <c r="G908" s="310"/>
      <c r="H908" s="321"/>
      <c r="I908" s="321"/>
      <c r="J908" s="321"/>
      <c r="K908" s="321"/>
      <c r="L908" s="321"/>
      <c r="M908" s="321"/>
      <c r="N908" s="321"/>
      <c r="O908" s="321"/>
      <c r="P908" s="310"/>
      <c r="Q908" s="311"/>
      <c r="R908" s="311"/>
      <c r="S908" s="311"/>
      <c r="T908" s="311"/>
      <c r="U908" s="311"/>
      <c r="V908" s="311"/>
      <c r="W908" s="311"/>
      <c r="X908" s="311"/>
      <c r="Y908" s="311"/>
      <c r="Z908" s="311"/>
    </row>
    <row r="909" spans="1:26" ht="18.75">
      <c r="A909" s="311"/>
      <c r="B909" s="310"/>
      <c r="C909" s="310"/>
      <c r="D909" s="310"/>
      <c r="E909" s="310"/>
      <c r="F909" s="310"/>
      <c r="G909" s="310"/>
      <c r="H909" s="321"/>
      <c r="I909" s="321"/>
      <c r="J909" s="321"/>
      <c r="K909" s="321"/>
      <c r="L909" s="321"/>
      <c r="M909" s="321"/>
      <c r="N909" s="321"/>
      <c r="O909" s="321"/>
      <c r="P909" s="310"/>
      <c r="Q909" s="311"/>
      <c r="R909" s="311"/>
      <c r="S909" s="311"/>
      <c r="T909" s="311"/>
      <c r="U909" s="311"/>
      <c r="V909" s="311"/>
      <c r="W909" s="311"/>
      <c r="X909" s="311"/>
      <c r="Y909" s="311"/>
      <c r="Z909" s="311"/>
    </row>
    <row r="910" spans="1:26" ht="18.75">
      <c r="A910" s="311"/>
      <c r="B910" s="310"/>
      <c r="C910" s="310"/>
      <c r="D910" s="310"/>
      <c r="E910" s="310"/>
      <c r="F910" s="310"/>
      <c r="G910" s="310"/>
      <c r="H910" s="321"/>
      <c r="I910" s="321"/>
      <c r="J910" s="321"/>
      <c r="K910" s="321"/>
      <c r="L910" s="321"/>
      <c r="M910" s="321"/>
      <c r="N910" s="321"/>
      <c r="O910" s="321"/>
      <c r="P910" s="310"/>
      <c r="Q910" s="311"/>
      <c r="R910" s="311"/>
      <c r="S910" s="311"/>
      <c r="T910" s="311"/>
      <c r="U910" s="311"/>
      <c r="V910" s="311"/>
      <c r="W910" s="311"/>
      <c r="X910" s="311"/>
      <c r="Y910" s="311"/>
      <c r="Z910" s="311"/>
    </row>
    <row r="911" spans="1:26" ht="18.75">
      <c r="A911" s="311"/>
      <c r="B911" s="310"/>
      <c r="C911" s="310"/>
      <c r="D911" s="310"/>
      <c r="E911" s="310"/>
      <c r="F911" s="310"/>
      <c r="G911" s="310"/>
      <c r="H911" s="321"/>
      <c r="I911" s="321"/>
      <c r="J911" s="321"/>
      <c r="K911" s="321"/>
      <c r="L911" s="321"/>
      <c r="M911" s="321"/>
      <c r="N911" s="321"/>
      <c r="O911" s="321"/>
      <c r="P911" s="310"/>
      <c r="Q911" s="311"/>
      <c r="R911" s="311"/>
      <c r="S911" s="311"/>
      <c r="T911" s="311"/>
      <c r="U911" s="311"/>
      <c r="V911" s="311"/>
      <c r="W911" s="311"/>
      <c r="X911" s="311"/>
      <c r="Y911" s="311"/>
      <c r="Z911" s="311"/>
    </row>
    <row r="912" spans="1:26" ht="18.75">
      <c r="A912" s="311"/>
      <c r="B912" s="310"/>
      <c r="C912" s="310"/>
      <c r="D912" s="310"/>
      <c r="E912" s="310"/>
      <c r="F912" s="310"/>
      <c r="G912" s="310"/>
      <c r="H912" s="321"/>
      <c r="I912" s="321"/>
      <c r="J912" s="321"/>
      <c r="K912" s="321"/>
      <c r="L912" s="321"/>
      <c r="M912" s="321"/>
      <c r="N912" s="321"/>
      <c r="O912" s="321"/>
      <c r="P912" s="310"/>
      <c r="Q912" s="311"/>
      <c r="R912" s="311"/>
      <c r="S912" s="311"/>
      <c r="T912" s="311"/>
      <c r="U912" s="311"/>
      <c r="V912" s="311"/>
      <c r="W912" s="311"/>
      <c r="X912" s="311"/>
      <c r="Y912" s="311"/>
      <c r="Z912" s="311"/>
    </row>
    <row r="913" spans="1:26" ht="18.75">
      <c r="A913" s="311"/>
      <c r="B913" s="310"/>
      <c r="C913" s="310"/>
      <c r="D913" s="310"/>
      <c r="E913" s="310"/>
      <c r="F913" s="310"/>
      <c r="G913" s="310"/>
      <c r="H913" s="321"/>
      <c r="I913" s="321"/>
      <c r="J913" s="321"/>
      <c r="K913" s="321"/>
      <c r="L913" s="321"/>
      <c r="M913" s="321"/>
      <c r="N913" s="321"/>
      <c r="O913" s="321"/>
      <c r="P913" s="310"/>
      <c r="Q913" s="311"/>
      <c r="R913" s="311"/>
      <c r="S913" s="311"/>
      <c r="T913" s="311"/>
      <c r="U913" s="311"/>
      <c r="V913" s="311"/>
      <c r="W913" s="311"/>
      <c r="X913" s="311"/>
      <c r="Y913" s="311"/>
      <c r="Z913" s="311"/>
    </row>
    <row r="914" spans="1:26" ht="18.75">
      <c r="A914" s="311"/>
      <c r="B914" s="310"/>
      <c r="C914" s="310"/>
      <c r="D914" s="310"/>
      <c r="E914" s="310"/>
      <c r="F914" s="310"/>
      <c r="G914" s="310"/>
      <c r="H914" s="321"/>
      <c r="I914" s="321"/>
      <c r="J914" s="321"/>
      <c r="K914" s="321"/>
      <c r="L914" s="321"/>
      <c r="M914" s="321"/>
      <c r="N914" s="321"/>
      <c r="O914" s="321"/>
      <c r="P914" s="310"/>
      <c r="Q914" s="311"/>
      <c r="R914" s="311"/>
      <c r="S914" s="311"/>
      <c r="T914" s="311"/>
      <c r="U914" s="311"/>
      <c r="V914" s="311"/>
      <c r="W914" s="311"/>
      <c r="X914" s="311"/>
      <c r="Y914" s="311"/>
      <c r="Z914" s="311"/>
    </row>
    <row r="915" spans="1:26" ht="18.75">
      <c r="A915" s="311"/>
      <c r="B915" s="310"/>
      <c r="C915" s="310"/>
      <c r="D915" s="310"/>
      <c r="E915" s="310"/>
      <c r="F915" s="310"/>
      <c r="G915" s="310"/>
      <c r="H915" s="321"/>
      <c r="I915" s="321"/>
      <c r="J915" s="321"/>
      <c r="K915" s="321"/>
      <c r="L915" s="321"/>
      <c r="M915" s="321"/>
      <c r="N915" s="321"/>
      <c r="O915" s="321"/>
      <c r="P915" s="310"/>
      <c r="Q915" s="311"/>
      <c r="R915" s="311"/>
      <c r="S915" s="311"/>
      <c r="T915" s="311"/>
      <c r="U915" s="311"/>
      <c r="V915" s="311"/>
      <c r="W915" s="311"/>
      <c r="X915" s="311"/>
      <c r="Y915" s="311"/>
      <c r="Z915" s="311"/>
    </row>
    <row r="916" spans="1:26" ht="18.75">
      <c r="A916" s="311"/>
      <c r="B916" s="310"/>
      <c r="C916" s="310"/>
      <c r="D916" s="310"/>
      <c r="E916" s="310"/>
      <c r="F916" s="310"/>
      <c r="G916" s="310"/>
      <c r="H916" s="321"/>
      <c r="I916" s="321"/>
      <c r="J916" s="321"/>
      <c r="K916" s="321"/>
      <c r="L916" s="321"/>
      <c r="M916" s="321"/>
      <c r="N916" s="321"/>
      <c r="O916" s="321"/>
      <c r="P916" s="310"/>
      <c r="Q916" s="311"/>
      <c r="R916" s="311"/>
      <c r="S916" s="311"/>
      <c r="T916" s="311"/>
      <c r="U916" s="311"/>
      <c r="V916" s="311"/>
      <c r="W916" s="311"/>
      <c r="X916" s="311"/>
      <c r="Y916" s="311"/>
      <c r="Z916" s="311"/>
    </row>
    <row r="917" spans="1:26" ht="18.75">
      <c r="A917" s="311"/>
      <c r="B917" s="310"/>
      <c r="C917" s="310"/>
      <c r="D917" s="310"/>
      <c r="E917" s="310"/>
      <c r="F917" s="310"/>
      <c r="G917" s="310"/>
      <c r="H917" s="321"/>
      <c r="I917" s="321"/>
      <c r="J917" s="321"/>
      <c r="K917" s="321"/>
      <c r="L917" s="321"/>
      <c r="M917" s="321"/>
      <c r="N917" s="321"/>
      <c r="O917" s="321"/>
      <c r="P917" s="310"/>
      <c r="Q917" s="311"/>
      <c r="R917" s="311"/>
      <c r="S917" s="311"/>
      <c r="T917" s="311"/>
      <c r="U917" s="311"/>
      <c r="V917" s="311"/>
      <c r="W917" s="311"/>
      <c r="X917" s="311"/>
      <c r="Y917" s="311"/>
      <c r="Z917" s="311"/>
    </row>
    <row r="918" spans="1:26" ht="18.75">
      <c r="A918" s="311"/>
      <c r="B918" s="310"/>
      <c r="C918" s="310"/>
      <c r="D918" s="310"/>
      <c r="E918" s="310"/>
      <c r="F918" s="310"/>
      <c r="G918" s="310"/>
      <c r="H918" s="321"/>
      <c r="I918" s="321"/>
      <c r="J918" s="321"/>
      <c r="K918" s="321"/>
      <c r="L918" s="321"/>
      <c r="M918" s="321"/>
      <c r="N918" s="321"/>
      <c r="O918" s="321"/>
      <c r="P918" s="310"/>
      <c r="Q918" s="311"/>
      <c r="R918" s="311"/>
      <c r="S918" s="311"/>
      <c r="T918" s="311"/>
      <c r="U918" s="311"/>
      <c r="V918" s="311"/>
      <c r="W918" s="311"/>
      <c r="X918" s="311"/>
      <c r="Y918" s="311"/>
      <c r="Z918" s="311"/>
    </row>
    <row r="919" spans="1:26" ht="18.75">
      <c r="A919" s="311"/>
      <c r="B919" s="310"/>
      <c r="C919" s="310"/>
      <c r="D919" s="310"/>
      <c r="E919" s="310"/>
      <c r="F919" s="310"/>
      <c r="G919" s="310"/>
      <c r="H919" s="321"/>
      <c r="I919" s="321"/>
      <c r="J919" s="321"/>
      <c r="K919" s="321"/>
      <c r="L919" s="321"/>
      <c r="M919" s="321"/>
      <c r="N919" s="321"/>
      <c r="O919" s="321"/>
      <c r="P919" s="310"/>
      <c r="Q919" s="311"/>
      <c r="R919" s="311"/>
      <c r="S919" s="311"/>
      <c r="T919" s="311"/>
      <c r="U919" s="311"/>
      <c r="V919" s="311"/>
      <c r="W919" s="311"/>
      <c r="X919" s="311"/>
      <c r="Y919" s="311"/>
      <c r="Z919" s="311"/>
    </row>
    <row r="920" spans="1:26" ht="18.75">
      <c r="A920" s="311"/>
      <c r="B920" s="310"/>
      <c r="C920" s="310"/>
      <c r="D920" s="310"/>
      <c r="E920" s="310"/>
      <c r="F920" s="310"/>
      <c r="G920" s="310"/>
      <c r="H920" s="321"/>
      <c r="I920" s="321"/>
      <c r="J920" s="321"/>
      <c r="K920" s="321"/>
      <c r="L920" s="321"/>
      <c r="M920" s="321"/>
      <c r="N920" s="321"/>
      <c r="O920" s="321"/>
      <c r="P920" s="310"/>
      <c r="Q920" s="311"/>
      <c r="R920" s="311"/>
      <c r="S920" s="311"/>
      <c r="T920" s="311"/>
      <c r="U920" s="311"/>
      <c r="V920" s="311"/>
      <c r="W920" s="311"/>
      <c r="X920" s="311"/>
      <c r="Y920" s="311"/>
      <c r="Z920" s="311"/>
    </row>
    <row r="921" spans="1:26" ht="18.75">
      <c r="A921" s="311"/>
      <c r="B921" s="310"/>
      <c r="C921" s="310"/>
      <c r="D921" s="310"/>
      <c r="E921" s="310"/>
      <c r="F921" s="310"/>
      <c r="G921" s="310"/>
      <c r="H921" s="321"/>
      <c r="I921" s="321"/>
      <c r="J921" s="321"/>
      <c r="K921" s="321"/>
      <c r="L921" s="321"/>
      <c r="M921" s="321"/>
      <c r="N921" s="321"/>
      <c r="O921" s="321"/>
      <c r="P921" s="310"/>
      <c r="Q921" s="311"/>
      <c r="R921" s="311"/>
      <c r="S921" s="311"/>
      <c r="T921" s="311"/>
      <c r="U921" s="311"/>
      <c r="V921" s="311"/>
      <c r="W921" s="311"/>
      <c r="X921" s="311"/>
      <c r="Y921" s="311"/>
      <c r="Z921" s="311"/>
    </row>
    <row r="922" spans="1:26" ht="18.75">
      <c r="A922" s="311"/>
      <c r="B922" s="310"/>
      <c r="C922" s="310"/>
      <c r="D922" s="310"/>
      <c r="E922" s="310"/>
      <c r="F922" s="310"/>
      <c r="G922" s="310"/>
      <c r="H922" s="321"/>
      <c r="I922" s="321"/>
      <c r="J922" s="321"/>
      <c r="K922" s="321"/>
      <c r="L922" s="321"/>
      <c r="M922" s="321"/>
      <c r="N922" s="321"/>
      <c r="O922" s="321"/>
      <c r="P922" s="310"/>
      <c r="Q922" s="311"/>
      <c r="R922" s="311"/>
      <c r="S922" s="311"/>
      <c r="T922" s="311"/>
      <c r="U922" s="311"/>
      <c r="V922" s="311"/>
      <c r="W922" s="311"/>
      <c r="X922" s="311"/>
      <c r="Y922" s="311"/>
      <c r="Z922" s="311"/>
    </row>
    <row r="923" spans="1:26" ht="18.75">
      <c r="A923" s="311"/>
      <c r="B923" s="310"/>
      <c r="C923" s="310"/>
      <c r="D923" s="310"/>
      <c r="E923" s="310"/>
      <c r="F923" s="310"/>
      <c r="G923" s="310"/>
      <c r="H923" s="321"/>
      <c r="I923" s="321"/>
      <c r="J923" s="321"/>
      <c r="K923" s="321"/>
      <c r="L923" s="321"/>
      <c r="M923" s="321"/>
      <c r="N923" s="321"/>
      <c r="O923" s="321"/>
      <c r="P923" s="310"/>
      <c r="Q923" s="311"/>
      <c r="R923" s="311"/>
      <c r="S923" s="311"/>
      <c r="T923" s="311"/>
      <c r="U923" s="311"/>
      <c r="V923" s="311"/>
      <c r="W923" s="311"/>
      <c r="X923" s="311"/>
      <c r="Y923" s="311"/>
      <c r="Z923" s="311"/>
    </row>
    <row r="924" spans="1:26" ht="18.75">
      <c r="A924" s="311"/>
      <c r="B924" s="310"/>
      <c r="C924" s="310"/>
      <c r="D924" s="310"/>
      <c r="E924" s="310"/>
      <c r="F924" s="310"/>
      <c r="G924" s="310"/>
      <c r="H924" s="321"/>
      <c r="I924" s="321"/>
      <c r="J924" s="321"/>
      <c r="K924" s="321"/>
      <c r="L924" s="321"/>
      <c r="M924" s="321"/>
      <c r="N924" s="321"/>
      <c r="O924" s="321"/>
      <c r="P924" s="310"/>
      <c r="Q924" s="311"/>
      <c r="R924" s="311"/>
      <c r="S924" s="311"/>
      <c r="T924" s="311"/>
      <c r="U924" s="311"/>
      <c r="V924" s="311"/>
      <c r="W924" s="311"/>
      <c r="X924" s="311"/>
      <c r="Y924" s="311"/>
      <c r="Z924" s="311"/>
    </row>
    <row r="925" spans="1:26" ht="18.75">
      <c r="A925" s="311"/>
      <c r="B925" s="310"/>
      <c r="C925" s="310"/>
      <c r="D925" s="310"/>
      <c r="E925" s="310"/>
      <c r="F925" s="310"/>
      <c r="G925" s="310"/>
      <c r="H925" s="321"/>
      <c r="I925" s="321"/>
      <c r="J925" s="321"/>
      <c r="K925" s="321"/>
      <c r="L925" s="321"/>
      <c r="M925" s="321"/>
      <c r="N925" s="321"/>
      <c r="O925" s="321"/>
      <c r="P925" s="310"/>
      <c r="Q925" s="311"/>
      <c r="R925" s="311"/>
      <c r="S925" s="311"/>
      <c r="T925" s="311"/>
      <c r="U925" s="311"/>
      <c r="V925" s="311"/>
      <c r="W925" s="311"/>
      <c r="X925" s="311"/>
      <c r="Y925" s="311"/>
      <c r="Z925" s="311"/>
    </row>
    <row r="926" spans="1:26" ht="18.75">
      <c r="A926" s="311"/>
      <c r="B926" s="310"/>
      <c r="C926" s="310"/>
      <c r="D926" s="310"/>
      <c r="E926" s="310"/>
      <c r="F926" s="310"/>
      <c r="G926" s="310"/>
      <c r="H926" s="321"/>
      <c r="I926" s="321"/>
      <c r="J926" s="321"/>
      <c r="K926" s="321"/>
      <c r="L926" s="321"/>
      <c r="M926" s="321"/>
      <c r="N926" s="321"/>
      <c r="O926" s="321"/>
      <c r="P926" s="310"/>
      <c r="Q926" s="311"/>
      <c r="R926" s="311"/>
      <c r="S926" s="311"/>
      <c r="T926" s="311"/>
      <c r="U926" s="311"/>
      <c r="V926" s="311"/>
      <c r="W926" s="311"/>
      <c r="X926" s="311"/>
      <c r="Y926" s="311"/>
      <c r="Z926" s="311"/>
    </row>
    <row r="927" spans="1:26" ht="18.75">
      <c r="A927" s="311"/>
      <c r="B927" s="310"/>
      <c r="C927" s="310"/>
      <c r="D927" s="310"/>
      <c r="E927" s="310"/>
      <c r="F927" s="310"/>
      <c r="G927" s="310"/>
      <c r="H927" s="321"/>
      <c r="I927" s="321"/>
      <c r="J927" s="321"/>
      <c r="K927" s="321"/>
      <c r="L927" s="321"/>
      <c r="M927" s="321"/>
      <c r="N927" s="321"/>
      <c r="O927" s="321"/>
      <c r="P927" s="310"/>
      <c r="Q927" s="311"/>
      <c r="R927" s="311"/>
      <c r="S927" s="311"/>
      <c r="T927" s="311"/>
      <c r="U927" s="311"/>
      <c r="V927" s="311"/>
      <c r="W927" s="311"/>
      <c r="X927" s="311"/>
      <c r="Y927" s="311"/>
      <c r="Z927" s="311"/>
    </row>
    <row r="928" spans="1:26" ht="18.75">
      <c r="A928" s="311"/>
      <c r="B928" s="310"/>
      <c r="C928" s="310"/>
      <c r="D928" s="310"/>
      <c r="E928" s="310"/>
      <c r="F928" s="310"/>
      <c r="G928" s="310"/>
      <c r="H928" s="321"/>
      <c r="I928" s="321"/>
      <c r="J928" s="321"/>
      <c r="K928" s="321"/>
      <c r="L928" s="321"/>
      <c r="M928" s="321"/>
      <c r="N928" s="321"/>
      <c r="O928" s="321"/>
      <c r="P928" s="310"/>
      <c r="Q928" s="311"/>
      <c r="R928" s="311"/>
      <c r="S928" s="311"/>
      <c r="T928" s="311"/>
      <c r="U928" s="311"/>
      <c r="V928" s="311"/>
      <c r="W928" s="311"/>
      <c r="X928" s="311"/>
      <c r="Y928" s="311"/>
      <c r="Z928" s="311"/>
    </row>
    <row r="929" spans="1:26" ht="18.75">
      <c r="A929" s="311"/>
      <c r="B929" s="310"/>
      <c r="C929" s="310"/>
      <c r="D929" s="310"/>
      <c r="E929" s="310"/>
      <c r="F929" s="310"/>
      <c r="G929" s="310"/>
      <c r="H929" s="321"/>
      <c r="I929" s="321"/>
      <c r="J929" s="321"/>
      <c r="K929" s="321"/>
      <c r="L929" s="321"/>
      <c r="M929" s="321"/>
      <c r="N929" s="321"/>
      <c r="O929" s="321"/>
      <c r="P929" s="310"/>
      <c r="Q929" s="311"/>
      <c r="R929" s="311"/>
      <c r="S929" s="311"/>
      <c r="T929" s="311"/>
      <c r="U929" s="311"/>
      <c r="V929" s="311"/>
      <c r="W929" s="311"/>
      <c r="X929" s="311"/>
      <c r="Y929" s="311"/>
      <c r="Z929" s="311"/>
    </row>
    <row r="930" spans="1:26" ht="18.75">
      <c r="A930" s="311"/>
      <c r="B930" s="310"/>
      <c r="C930" s="310"/>
      <c r="D930" s="310"/>
      <c r="E930" s="310"/>
      <c r="F930" s="310"/>
      <c r="G930" s="310"/>
      <c r="H930" s="321"/>
      <c r="I930" s="321"/>
      <c r="J930" s="321"/>
      <c r="K930" s="321"/>
      <c r="L930" s="321"/>
      <c r="M930" s="321"/>
      <c r="N930" s="321"/>
      <c r="O930" s="321"/>
      <c r="P930" s="310"/>
      <c r="Q930" s="311"/>
      <c r="R930" s="311"/>
      <c r="S930" s="311"/>
      <c r="T930" s="311"/>
      <c r="U930" s="311"/>
      <c r="V930" s="311"/>
      <c r="W930" s="311"/>
      <c r="X930" s="311"/>
      <c r="Y930" s="311"/>
      <c r="Z930" s="311"/>
    </row>
    <row r="931" spans="1:26" ht="18.75">
      <c r="A931" s="311"/>
      <c r="B931" s="310"/>
      <c r="C931" s="310"/>
      <c r="D931" s="310"/>
      <c r="E931" s="310"/>
      <c r="F931" s="310"/>
      <c r="G931" s="310"/>
      <c r="H931" s="321"/>
      <c r="I931" s="321"/>
      <c r="J931" s="321"/>
      <c r="K931" s="321"/>
      <c r="L931" s="321"/>
      <c r="M931" s="321"/>
      <c r="N931" s="321"/>
      <c r="O931" s="321"/>
      <c r="P931" s="310"/>
      <c r="Q931" s="311"/>
      <c r="R931" s="311"/>
      <c r="S931" s="311"/>
      <c r="T931" s="311"/>
      <c r="U931" s="311"/>
      <c r="V931" s="311"/>
      <c r="W931" s="311"/>
      <c r="X931" s="311"/>
      <c r="Y931" s="311"/>
      <c r="Z931" s="311"/>
    </row>
    <row r="932" spans="1:26" ht="18.75">
      <c r="A932" s="311"/>
      <c r="B932" s="310"/>
      <c r="C932" s="310"/>
      <c r="D932" s="310"/>
      <c r="E932" s="310"/>
      <c r="F932" s="310"/>
      <c r="G932" s="310"/>
      <c r="H932" s="321"/>
      <c r="I932" s="321"/>
      <c r="J932" s="321"/>
      <c r="K932" s="321"/>
      <c r="L932" s="321"/>
      <c r="M932" s="321"/>
      <c r="N932" s="321"/>
      <c r="O932" s="321"/>
      <c r="P932" s="310"/>
      <c r="Q932" s="311"/>
      <c r="R932" s="311"/>
      <c r="S932" s="311"/>
      <c r="T932" s="311"/>
      <c r="U932" s="311"/>
      <c r="V932" s="311"/>
      <c r="W932" s="311"/>
      <c r="X932" s="311"/>
      <c r="Y932" s="311"/>
      <c r="Z932" s="311"/>
    </row>
    <row r="933" spans="1:26" ht="18.75">
      <c r="A933" s="311"/>
      <c r="B933" s="310"/>
      <c r="C933" s="310"/>
      <c r="D933" s="310"/>
      <c r="E933" s="310"/>
      <c r="F933" s="310"/>
      <c r="G933" s="310"/>
      <c r="H933" s="321"/>
      <c r="I933" s="321"/>
      <c r="J933" s="321"/>
      <c r="K933" s="321"/>
      <c r="L933" s="321"/>
      <c r="M933" s="321"/>
      <c r="N933" s="321"/>
      <c r="O933" s="321"/>
      <c r="P933" s="310"/>
      <c r="Q933" s="311"/>
      <c r="R933" s="311"/>
      <c r="S933" s="311"/>
      <c r="T933" s="311"/>
      <c r="U933" s="311"/>
      <c r="V933" s="311"/>
      <c r="W933" s="311"/>
      <c r="X933" s="311"/>
      <c r="Y933" s="311"/>
      <c r="Z933" s="311"/>
    </row>
    <row r="934" spans="1:26" ht="18.75">
      <c r="A934" s="311"/>
      <c r="B934" s="310"/>
      <c r="C934" s="310"/>
      <c r="D934" s="310"/>
      <c r="E934" s="310"/>
      <c r="F934" s="310"/>
      <c r="G934" s="310"/>
      <c r="H934" s="321"/>
      <c r="I934" s="321"/>
      <c r="J934" s="321"/>
      <c r="K934" s="321"/>
      <c r="L934" s="321"/>
      <c r="M934" s="321"/>
      <c r="N934" s="321"/>
      <c r="O934" s="321"/>
      <c r="P934" s="310"/>
      <c r="Q934" s="311"/>
      <c r="R934" s="311"/>
      <c r="S934" s="311"/>
      <c r="T934" s="311"/>
      <c r="U934" s="311"/>
      <c r="V934" s="311"/>
      <c r="W934" s="311"/>
      <c r="X934" s="311"/>
      <c r="Y934" s="311"/>
      <c r="Z934" s="311"/>
    </row>
    <row r="935" spans="1:26" ht="18.75">
      <c r="A935" s="311"/>
      <c r="B935" s="310"/>
      <c r="C935" s="310"/>
      <c r="D935" s="310"/>
      <c r="E935" s="310"/>
      <c r="F935" s="310"/>
      <c r="G935" s="310"/>
      <c r="H935" s="321"/>
      <c r="I935" s="321"/>
      <c r="J935" s="321"/>
      <c r="K935" s="321"/>
      <c r="L935" s="321"/>
      <c r="M935" s="321"/>
      <c r="N935" s="321"/>
      <c r="O935" s="321"/>
      <c r="P935" s="310"/>
      <c r="Q935" s="311"/>
      <c r="R935" s="311"/>
      <c r="S935" s="311"/>
      <c r="T935" s="311"/>
      <c r="U935" s="311"/>
      <c r="V935" s="311"/>
      <c r="W935" s="311"/>
      <c r="X935" s="311"/>
      <c r="Y935" s="311"/>
      <c r="Z935" s="311"/>
    </row>
    <row r="936" spans="1:26" ht="18.75">
      <c r="A936" s="311"/>
      <c r="B936" s="310"/>
      <c r="C936" s="310"/>
      <c r="D936" s="310"/>
      <c r="E936" s="310"/>
      <c r="F936" s="310"/>
      <c r="G936" s="310"/>
      <c r="H936" s="321"/>
      <c r="I936" s="321"/>
      <c r="J936" s="321"/>
      <c r="K936" s="321"/>
      <c r="L936" s="321"/>
      <c r="M936" s="321"/>
      <c r="N936" s="321"/>
      <c r="O936" s="321"/>
      <c r="P936" s="310"/>
      <c r="Q936" s="311"/>
      <c r="R936" s="311"/>
      <c r="S936" s="311"/>
      <c r="T936" s="311"/>
      <c r="U936" s="311"/>
      <c r="V936" s="311"/>
      <c r="W936" s="311"/>
      <c r="X936" s="311"/>
      <c r="Y936" s="311"/>
      <c r="Z936" s="311"/>
    </row>
    <row r="937" spans="1:26" ht="18.75">
      <c r="A937" s="311"/>
      <c r="B937" s="310"/>
      <c r="C937" s="310"/>
      <c r="D937" s="310"/>
      <c r="E937" s="310"/>
      <c r="F937" s="310"/>
      <c r="G937" s="310"/>
      <c r="H937" s="321"/>
      <c r="I937" s="321"/>
      <c r="J937" s="321"/>
      <c r="K937" s="321"/>
      <c r="L937" s="321"/>
      <c r="M937" s="321"/>
      <c r="N937" s="321"/>
      <c r="O937" s="321"/>
      <c r="P937" s="310"/>
      <c r="Q937" s="311"/>
      <c r="R937" s="311"/>
      <c r="S937" s="311"/>
      <c r="T937" s="311"/>
      <c r="U937" s="311"/>
      <c r="V937" s="311"/>
      <c r="W937" s="311"/>
      <c r="X937" s="311"/>
      <c r="Y937" s="311"/>
      <c r="Z937" s="311"/>
    </row>
    <row r="938" spans="1:26" ht="18.75">
      <c r="A938" s="311"/>
      <c r="B938" s="310"/>
      <c r="C938" s="310"/>
      <c r="D938" s="310"/>
      <c r="E938" s="310"/>
      <c r="F938" s="310"/>
      <c r="G938" s="310"/>
      <c r="H938" s="321"/>
      <c r="I938" s="321"/>
      <c r="J938" s="321"/>
      <c r="K938" s="321"/>
      <c r="L938" s="321"/>
      <c r="M938" s="321"/>
      <c r="N938" s="321"/>
      <c r="O938" s="321"/>
      <c r="P938" s="310"/>
      <c r="Q938" s="311"/>
      <c r="R938" s="311"/>
      <c r="S938" s="311"/>
      <c r="T938" s="311"/>
      <c r="U938" s="311"/>
      <c r="V938" s="311"/>
      <c r="W938" s="311"/>
      <c r="X938" s="311"/>
      <c r="Y938" s="311"/>
      <c r="Z938" s="311"/>
    </row>
    <row r="939" spans="1:26" ht="18.75">
      <c r="A939" s="311"/>
      <c r="B939" s="310"/>
      <c r="C939" s="310"/>
      <c r="D939" s="310"/>
      <c r="E939" s="310"/>
      <c r="F939" s="310"/>
      <c r="G939" s="310"/>
      <c r="H939" s="321"/>
      <c r="I939" s="321"/>
      <c r="J939" s="321"/>
      <c r="K939" s="321"/>
      <c r="L939" s="321"/>
      <c r="M939" s="321"/>
      <c r="N939" s="321"/>
      <c r="O939" s="321"/>
      <c r="P939" s="310"/>
      <c r="Q939" s="311"/>
      <c r="R939" s="311"/>
      <c r="S939" s="311"/>
      <c r="T939" s="311"/>
      <c r="U939" s="311"/>
      <c r="V939" s="311"/>
      <c r="W939" s="311"/>
      <c r="X939" s="311"/>
      <c r="Y939" s="311"/>
      <c r="Z939" s="311"/>
    </row>
    <row r="940" spans="1:26" ht="18.75">
      <c r="A940" s="311"/>
      <c r="B940" s="310"/>
      <c r="C940" s="310"/>
      <c r="D940" s="310"/>
      <c r="E940" s="310"/>
      <c r="F940" s="310"/>
      <c r="G940" s="310"/>
      <c r="H940" s="321"/>
      <c r="I940" s="321"/>
      <c r="J940" s="321"/>
      <c r="K940" s="321"/>
      <c r="L940" s="321"/>
      <c r="M940" s="321"/>
      <c r="N940" s="321"/>
      <c r="O940" s="321"/>
      <c r="P940" s="310"/>
      <c r="Q940" s="311"/>
      <c r="R940" s="311"/>
      <c r="S940" s="311"/>
      <c r="T940" s="311"/>
      <c r="U940" s="311"/>
      <c r="V940" s="311"/>
      <c r="W940" s="311"/>
      <c r="X940" s="311"/>
      <c r="Y940" s="311"/>
      <c r="Z940" s="311"/>
    </row>
    <row r="941" spans="1:26" ht="18.75">
      <c r="A941" s="311"/>
      <c r="B941" s="310"/>
      <c r="C941" s="310"/>
      <c r="D941" s="310"/>
      <c r="E941" s="310"/>
      <c r="F941" s="310"/>
      <c r="G941" s="310"/>
      <c r="H941" s="321"/>
      <c r="I941" s="321"/>
      <c r="J941" s="321"/>
      <c r="K941" s="321"/>
      <c r="L941" s="321"/>
      <c r="M941" s="321"/>
      <c r="N941" s="321"/>
      <c r="O941" s="321"/>
      <c r="P941" s="310"/>
      <c r="Q941" s="311"/>
      <c r="R941" s="311"/>
      <c r="S941" s="311"/>
      <c r="T941" s="311"/>
      <c r="U941" s="311"/>
      <c r="V941" s="311"/>
      <c r="W941" s="311"/>
      <c r="X941" s="311"/>
      <c r="Y941" s="311"/>
      <c r="Z941" s="311"/>
    </row>
    <row r="942" spans="1:26" ht="18.75">
      <c r="A942" s="311"/>
      <c r="B942" s="310"/>
      <c r="C942" s="310"/>
      <c r="D942" s="310"/>
      <c r="E942" s="310"/>
      <c r="F942" s="310"/>
      <c r="G942" s="310"/>
      <c r="H942" s="321"/>
      <c r="I942" s="321"/>
      <c r="J942" s="321"/>
      <c r="K942" s="321"/>
      <c r="L942" s="321"/>
      <c r="M942" s="321"/>
      <c r="N942" s="321"/>
      <c r="O942" s="321"/>
      <c r="P942" s="310"/>
      <c r="Q942" s="311"/>
      <c r="R942" s="311"/>
      <c r="S942" s="311"/>
      <c r="T942" s="311"/>
      <c r="U942" s="311"/>
      <c r="V942" s="311"/>
      <c r="W942" s="311"/>
      <c r="X942" s="311"/>
      <c r="Y942" s="311"/>
      <c r="Z942" s="311"/>
    </row>
    <row r="943" spans="1:26" ht="18.75">
      <c r="A943" s="311"/>
      <c r="B943" s="310"/>
      <c r="C943" s="310"/>
      <c r="D943" s="310"/>
      <c r="E943" s="310"/>
      <c r="F943" s="310"/>
      <c r="G943" s="310"/>
      <c r="H943" s="321"/>
      <c r="I943" s="321"/>
      <c r="J943" s="321"/>
      <c r="K943" s="321"/>
      <c r="L943" s="321"/>
      <c r="M943" s="321"/>
      <c r="N943" s="321"/>
      <c r="O943" s="321"/>
      <c r="P943" s="310"/>
      <c r="Q943" s="311"/>
      <c r="R943" s="311"/>
      <c r="S943" s="311"/>
      <c r="T943" s="311"/>
      <c r="U943" s="311"/>
      <c r="V943" s="311"/>
      <c r="W943" s="311"/>
      <c r="X943" s="311"/>
      <c r="Y943" s="311"/>
      <c r="Z943" s="311"/>
    </row>
    <row r="944" spans="1:26" ht="18.75">
      <c r="A944" s="311"/>
      <c r="B944" s="310"/>
      <c r="C944" s="310"/>
      <c r="D944" s="310"/>
      <c r="E944" s="310"/>
      <c r="F944" s="310"/>
      <c r="G944" s="310"/>
      <c r="H944" s="321"/>
      <c r="I944" s="321"/>
      <c r="J944" s="321"/>
      <c r="K944" s="321"/>
      <c r="L944" s="321"/>
      <c r="M944" s="321"/>
      <c r="N944" s="321"/>
      <c r="O944" s="321"/>
      <c r="P944" s="310"/>
      <c r="Q944" s="311"/>
      <c r="R944" s="311"/>
      <c r="S944" s="311"/>
      <c r="T944" s="311"/>
      <c r="U944" s="311"/>
      <c r="V944" s="311"/>
      <c r="W944" s="311"/>
      <c r="X944" s="311"/>
      <c r="Y944" s="311"/>
      <c r="Z944" s="311"/>
    </row>
    <row r="945" spans="1:26" ht="18.75">
      <c r="A945" s="311"/>
      <c r="B945" s="310"/>
      <c r="C945" s="310"/>
      <c r="D945" s="310"/>
      <c r="E945" s="310"/>
      <c r="F945" s="310"/>
      <c r="G945" s="310"/>
      <c r="H945" s="321"/>
      <c r="I945" s="321"/>
      <c r="J945" s="321"/>
      <c r="K945" s="321"/>
      <c r="L945" s="321"/>
      <c r="M945" s="321"/>
      <c r="N945" s="321"/>
      <c r="O945" s="321"/>
      <c r="P945" s="310"/>
      <c r="Q945" s="311"/>
      <c r="R945" s="311"/>
      <c r="S945" s="311"/>
      <c r="T945" s="311"/>
      <c r="U945" s="311"/>
      <c r="V945" s="311"/>
      <c r="W945" s="311"/>
      <c r="X945" s="311"/>
      <c r="Y945" s="311"/>
      <c r="Z945" s="311"/>
    </row>
    <row r="946" spans="1:26" ht="18.75">
      <c r="A946" s="311"/>
      <c r="B946" s="310"/>
      <c r="C946" s="310"/>
      <c r="D946" s="310"/>
      <c r="E946" s="310"/>
      <c r="F946" s="310"/>
      <c r="G946" s="310"/>
      <c r="H946" s="321"/>
      <c r="I946" s="321"/>
      <c r="J946" s="321"/>
      <c r="K946" s="321"/>
      <c r="L946" s="321"/>
      <c r="M946" s="321"/>
      <c r="N946" s="321"/>
      <c r="O946" s="321"/>
      <c r="P946" s="310"/>
      <c r="Q946" s="311"/>
      <c r="R946" s="311"/>
      <c r="S946" s="311"/>
      <c r="T946" s="311"/>
      <c r="U946" s="311"/>
      <c r="V946" s="311"/>
      <c r="W946" s="311"/>
      <c r="X946" s="311"/>
      <c r="Y946" s="311"/>
      <c r="Z946" s="311"/>
    </row>
    <row r="947" spans="1:26" ht="18.75">
      <c r="A947" s="311"/>
      <c r="B947" s="310"/>
      <c r="C947" s="310"/>
      <c r="D947" s="310"/>
      <c r="E947" s="310"/>
      <c r="F947" s="310"/>
      <c r="G947" s="310"/>
      <c r="H947" s="321"/>
      <c r="I947" s="321"/>
      <c r="J947" s="321"/>
      <c r="K947" s="321"/>
      <c r="L947" s="321"/>
      <c r="M947" s="321"/>
      <c r="N947" s="321"/>
      <c r="O947" s="321"/>
      <c r="P947" s="310"/>
      <c r="Q947" s="311"/>
      <c r="R947" s="311"/>
      <c r="S947" s="311"/>
      <c r="T947" s="311"/>
      <c r="U947" s="311"/>
      <c r="V947" s="311"/>
      <c r="W947" s="311"/>
      <c r="X947" s="311"/>
      <c r="Y947" s="311"/>
      <c r="Z947" s="311"/>
    </row>
    <row r="948" spans="1:26" ht="18.75">
      <c r="A948" s="311"/>
      <c r="B948" s="310"/>
      <c r="C948" s="310"/>
      <c r="D948" s="310"/>
      <c r="E948" s="310"/>
      <c r="F948" s="310"/>
      <c r="G948" s="310"/>
      <c r="H948" s="321"/>
      <c r="I948" s="321"/>
      <c r="J948" s="321"/>
      <c r="K948" s="321"/>
      <c r="L948" s="321"/>
      <c r="M948" s="321"/>
      <c r="N948" s="321"/>
      <c r="O948" s="321"/>
      <c r="P948" s="310"/>
      <c r="Q948" s="311"/>
      <c r="R948" s="311"/>
      <c r="S948" s="311"/>
      <c r="T948" s="311"/>
      <c r="U948" s="311"/>
      <c r="V948" s="311"/>
      <c r="W948" s="311"/>
      <c r="X948" s="311"/>
      <c r="Y948" s="311"/>
      <c r="Z948" s="311"/>
    </row>
    <row r="949" spans="1:26" ht="18.75">
      <c r="A949" s="311"/>
      <c r="B949" s="310"/>
      <c r="C949" s="310"/>
      <c r="D949" s="310"/>
      <c r="E949" s="310"/>
      <c r="F949" s="310"/>
      <c r="G949" s="310"/>
      <c r="H949" s="321"/>
      <c r="I949" s="321"/>
      <c r="J949" s="321"/>
      <c r="K949" s="321"/>
      <c r="L949" s="321"/>
      <c r="M949" s="321"/>
      <c r="N949" s="321"/>
      <c r="O949" s="321"/>
      <c r="P949" s="310"/>
      <c r="Q949" s="311"/>
      <c r="R949" s="311"/>
      <c r="S949" s="311"/>
      <c r="T949" s="311"/>
      <c r="U949" s="311"/>
      <c r="V949" s="311"/>
      <c r="W949" s="311"/>
      <c r="X949" s="311"/>
      <c r="Y949" s="311"/>
      <c r="Z949" s="311"/>
    </row>
    <row r="950" spans="1:26" ht="18.75">
      <c r="A950" s="311"/>
      <c r="B950" s="310"/>
      <c r="C950" s="310"/>
      <c r="D950" s="310"/>
      <c r="E950" s="310"/>
      <c r="F950" s="310"/>
      <c r="G950" s="310"/>
      <c r="H950" s="321"/>
      <c r="I950" s="321"/>
      <c r="J950" s="321"/>
      <c r="K950" s="321"/>
      <c r="L950" s="321"/>
      <c r="M950" s="321"/>
      <c r="N950" s="321"/>
      <c r="O950" s="321"/>
      <c r="P950" s="310"/>
      <c r="Q950" s="311"/>
      <c r="R950" s="311"/>
      <c r="S950" s="311"/>
      <c r="T950" s="311"/>
      <c r="U950" s="311"/>
      <c r="V950" s="311"/>
      <c r="W950" s="311"/>
      <c r="X950" s="311"/>
      <c r="Y950" s="311"/>
      <c r="Z950" s="311"/>
    </row>
    <row r="951" spans="1:26" ht="18.75">
      <c r="A951" s="311"/>
      <c r="B951" s="310"/>
      <c r="C951" s="310"/>
      <c r="D951" s="310"/>
      <c r="E951" s="310"/>
      <c r="F951" s="310"/>
      <c r="G951" s="310"/>
      <c r="H951" s="321"/>
      <c r="I951" s="321"/>
      <c r="J951" s="321"/>
      <c r="K951" s="321"/>
      <c r="L951" s="321"/>
      <c r="M951" s="321"/>
      <c r="N951" s="321"/>
      <c r="O951" s="321"/>
      <c r="P951" s="310"/>
      <c r="Q951" s="311"/>
      <c r="R951" s="311"/>
      <c r="S951" s="311"/>
      <c r="T951" s="311"/>
      <c r="U951" s="311"/>
      <c r="V951" s="311"/>
      <c r="W951" s="311"/>
      <c r="X951" s="311"/>
      <c r="Y951" s="311"/>
      <c r="Z951" s="311"/>
    </row>
    <row r="952" spans="1:26" ht="18.75">
      <c r="A952" s="311"/>
      <c r="B952" s="310"/>
      <c r="C952" s="310"/>
      <c r="D952" s="310"/>
      <c r="E952" s="310"/>
      <c r="F952" s="310"/>
      <c r="G952" s="310"/>
      <c r="H952" s="321"/>
      <c r="I952" s="321"/>
      <c r="J952" s="321"/>
      <c r="K952" s="321"/>
      <c r="L952" s="321"/>
      <c r="M952" s="321"/>
      <c r="N952" s="321"/>
      <c r="O952" s="321"/>
      <c r="P952" s="310"/>
      <c r="Q952" s="311"/>
      <c r="R952" s="311"/>
      <c r="S952" s="311"/>
      <c r="T952" s="311"/>
      <c r="U952" s="311"/>
      <c r="V952" s="311"/>
      <c r="W952" s="311"/>
      <c r="X952" s="311"/>
      <c r="Y952" s="311"/>
      <c r="Z952" s="311"/>
    </row>
    <row r="953" spans="1:26" ht="18.75">
      <c r="A953" s="311"/>
      <c r="B953" s="310"/>
      <c r="C953" s="310"/>
      <c r="D953" s="310"/>
      <c r="E953" s="310"/>
      <c r="F953" s="310"/>
      <c r="G953" s="310"/>
      <c r="H953" s="321"/>
      <c r="I953" s="321"/>
      <c r="J953" s="321"/>
      <c r="K953" s="321"/>
      <c r="L953" s="321"/>
      <c r="M953" s="321"/>
      <c r="N953" s="321"/>
      <c r="O953" s="321"/>
      <c r="P953" s="310"/>
      <c r="Q953" s="311"/>
      <c r="R953" s="311"/>
      <c r="S953" s="311"/>
      <c r="T953" s="311"/>
      <c r="U953" s="311"/>
      <c r="V953" s="311"/>
      <c r="W953" s="311"/>
      <c r="X953" s="311"/>
      <c r="Y953" s="311"/>
      <c r="Z953" s="311"/>
    </row>
    <row r="954" spans="1:26" ht="18.75">
      <c r="A954" s="311"/>
      <c r="B954" s="310"/>
      <c r="C954" s="310"/>
      <c r="D954" s="310"/>
      <c r="E954" s="310"/>
      <c r="F954" s="310"/>
      <c r="G954" s="310"/>
      <c r="H954" s="321"/>
      <c r="I954" s="321"/>
      <c r="J954" s="321"/>
      <c r="K954" s="321"/>
      <c r="L954" s="321"/>
      <c r="M954" s="321"/>
      <c r="N954" s="321"/>
      <c r="O954" s="321"/>
      <c r="P954" s="310"/>
      <c r="Q954" s="311"/>
      <c r="R954" s="311"/>
      <c r="S954" s="311"/>
      <c r="T954" s="311"/>
      <c r="U954" s="311"/>
      <c r="V954" s="311"/>
      <c r="W954" s="311"/>
      <c r="X954" s="311"/>
      <c r="Y954" s="311"/>
      <c r="Z954" s="311"/>
    </row>
    <row r="955" spans="1:26" ht="18.75">
      <c r="A955" s="311"/>
      <c r="B955" s="310"/>
      <c r="C955" s="310"/>
      <c r="D955" s="310"/>
      <c r="E955" s="310"/>
      <c r="F955" s="310"/>
      <c r="G955" s="310"/>
      <c r="H955" s="321"/>
      <c r="I955" s="321"/>
      <c r="J955" s="321"/>
      <c r="K955" s="321"/>
      <c r="L955" s="321"/>
      <c r="M955" s="321"/>
      <c r="N955" s="321"/>
      <c r="O955" s="321"/>
      <c r="P955" s="310"/>
      <c r="Q955" s="311"/>
      <c r="R955" s="311"/>
      <c r="S955" s="311"/>
      <c r="T955" s="311"/>
      <c r="U955" s="311"/>
      <c r="V955" s="311"/>
      <c r="W955" s="311"/>
      <c r="X955" s="311"/>
      <c r="Y955" s="311"/>
      <c r="Z955" s="311"/>
    </row>
    <row r="956" spans="1:26" ht="18.75">
      <c r="A956" s="311"/>
      <c r="B956" s="310"/>
      <c r="C956" s="310"/>
      <c r="D956" s="310"/>
      <c r="E956" s="310"/>
      <c r="F956" s="310"/>
      <c r="G956" s="310"/>
      <c r="H956" s="321"/>
      <c r="I956" s="321"/>
      <c r="J956" s="321"/>
      <c r="K956" s="321"/>
      <c r="L956" s="321"/>
      <c r="M956" s="321"/>
      <c r="N956" s="321"/>
      <c r="O956" s="321"/>
      <c r="P956" s="310"/>
      <c r="Q956" s="311"/>
      <c r="R956" s="311"/>
      <c r="S956" s="311"/>
      <c r="T956" s="311"/>
      <c r="U956" s="311"/>
      <c r="V956" s="311"/>
      <c r="W956" s="311"/>
      <c r="X956" s="311"/>
      <c r="Y956" s="311"/>
      <c r="Z956" s="311"/>
    </row>
    <row r="957" spans="1:26" ht="18.75">
      <c r="A957" s="311"/>
      <c r="B957" s="310"/>
      <c r="C957" s="310"/>
      <c r="D957" s="310"/>
      <c r="E957" s="310"/>
      <c r="F957" s="310"/>
      <c r="G957" s="310"/>
      <c r="H957" s="321"/>
      <c r="I957" s="321"/>
      <c r="J957" s="321"/>
      <c r="K957" s="321"/>
      <c r="L957" s="321"/>
      <c r="M957" s="321"/>
      <c r="N957" s="321"/>
      <c r="O957" s="321"/>
      <c r="P957" s="310"/>
      <c r="Q957" s="311"/>
      <c r="R957" s="311"/>
      <c r="S957" s="311"/>
      <c r="T957" s="311"/>
      <c r="U957" s="311"/>
      <c r="V957" s="311"/>
      <c r="W957" s="311"/>
      <c r="X957" s="311"/>
      <c r="Y957" s="311"/>
      <c r="Z957" s="311"/>
    </row>
    <row r="958" spans="1:26" ht="18.75">
      <c r="A958" s="311"/>
      <c r="B958" s="310"/>
      <c r="C958" s="310"/>
      <c r="D958" s="310"/>
      <c r="E958" s="310"/>
      <c r="F958" s="310"/>
      <c r="G958" s="310"/>
      <c r="H958" s="321"/>
      <c r="I958" s="321"/>
      <c r="J958" s="321"/>
      <c r="K958" s="321"/>
      <c r="L958" s="321"/>
      <c r="M958" s="321"/>
      <c r="N958" s="321"/>
      <c r="O958" s="321"/>
      <c r="P958" s="310"/>
      <c r="Q958" s="311"/>
      <c r="R958" s="311"/>
      <c r="S958" s="311"/>
      <c r="T958" s="311"/>
      <c r="U958" s="311"/>
      <c r="V958" s="311"/>
      <c r="W958" s="311"/>
      <c r="X958" s="311"/>
      <c r="Y958" s="311"/>
      <c r="Z958" s="311"/>
    </row>
    <row r="959" spans="1:26" ht="18.75">
      <c r="A959" s="311"/>
      <c r="B959" s="310"/>
      <c r="C959" s="310"/>
      <c r="D959" s="310"/>
      <c r="E959" s="310"/>
      <c r="F959" s="310"/>
      <c r="G959" s="310"/>
      <c r="H959" s="321"/>
      <c r="I959" s="321"/>
      <c r="J959" s="321"/>
      <c r="K959" s="321"/>
      <c r="L959" s="321"/>
      <c r="M959" s="321"/>
      <c r="N959" s="321"/>
      <c r="O959" s="321"/>
      <c r="P959" s="310"/>
      <c r="Q959" s="311"/>
      <c r="R959" s="311"/>
      <c r="S959" s="311"/>
      <c r="T959" s="311"/>
      <c r="U959" s="311"/>
      <c r="V959" s="311"/>
      <c r="W959" s="311"/>
      <c r="X959" s="311"/>
      <c r="Y959" s="311"/>
      <c r="Z959" s="311"/>
    </row>
    <row r="960" spans="1:26" ht="18.75">
      <c r="A960" s="311"/>
      <c r="B960" s="310"/>
      <c r="C960" s="310"/>
      <c r="D960" s="310"/>
      <c r="E960" s="310"/>
      <c r="F960" s="310"/>
      <c r="G960" s="310"/>
      <c r="H960" s="321"/>
      <c r="I960" s="321"/>
      <c r="J960" s="321"/>
      <c r="K960" s="321"/>
      <c r="L960" s="321"/>
      <c r="M960" s="321"/>
      <c r="N960" s="321"/>
      <c r="O960" s="321"/>
      <c r="P960" s="310"/>
      <c r="Q960" s="311"/>
      <c r="R960" s="311"/>
      <c r="S960" s="311"/>
      <c r="T960" s="311"/>
      <c r="U960" s="311"/>
      <c r="V960" s="311"/>
      <c r="W960" s="311"/>
      <c r="X960" s="311"/>
      <c r="Y960" s="311"/>
      <c r="Z960" s="311"/>
    </row>
    <row r="961" spans="1:26" ht="18.75">
      <c r="A961" s="311"/>
      <c r="B961" s="310"/>
      <c r="C961" s="310"/>
      <c r="D961" s="310"/>
      <c r="E961" s="310"/>
      <c r="F961" s="310"/>
      <c r="G961" s="310"/>
      <c r="H961" s="321"/>
      <c r="I961" s="321"/>
      <c r="J961" s="321"/>
      <c r="K961" s="321"/>
      <c r="L961" s="321"/>
      <c r="M961" s="321"/>
      <c r="N961" s="321"/>
      <c r="O961" s="321"/>
      <c r="P961" s="310"/>
      <c r="Q961" s="311"/>
      <c r="R961" s="311"/>
      <c r="S961" s="311"/>
      <c r="T961" s="311"/>
      <c r="U961" s="311"/>
      <c r="V961" s="311"/>
      <c r="W961" s="311"/>
      <c r="X961" s="311"/>
      <c r="Y961" s="311"/>
      <c r="Z961" s="311"/>
    </row>
    <row r="962" spans="1:26" ht="18.75">
      <c r="A962" s="311"/>
      <c r="B962" s="310"/>
      <c r="C962" s="310"/>
      <c r="D962" s="310"/>
      <c r="E962" s="310"/>
      <c r="F962" s="310"/>
      <c r="G962" s="310"/>
      <c r="H962" s="321"/>
      <c r="I962" s="321"/>
      <c r="J962" s="321"/>
      <c r="K962" s="321"/>
      <c r="L962" s="321"/>
      <c r="M962" s="321"/>
      <c r="N962" s="321"/>
      <c r="O962" s="321"/>
      <c r="P962" s="310"/>
      <c r="Q962" s="311"/>
      <c r="R962" s="311"/>
      <c r="S962" s="311"/>
      <c r="T962" s="311"/>
      <c r="U962" s="311"/>
      <c r="V962" s="311"/>
      <c r="W962" s="311"/>
      <c r="X962" s="311"/>
      <c r="Y962" s="311"/>
      <c r="Z962" s="311"/>
    </row>
    <row r="963" spans="1:26" ht="18.75">
      <c r="A963" s="311"/>
      <c r="B963" s="310"/>
      <c r="C963" s="310"/>
      <c r="D963" s="310"/>
      <c r="E963" s="310"/>
      <c r="F963" s="310"/>
      <c r="G963" s="310"/>
      <c r="H963" s="321"/>
      <c r="I963" s="321"/>
      <c r="J963" s="321"/>
      <c r="K963" s="321"/>
      <c r="L963" s="321"/>
      <c r="M963" s="321"/>
      <c r="N963" s="321"/>
      <c r="O963" s="321"/>
      <c r="P963" s="310"/>
      <c r="Q963" s="311"/>
      <c r="R963" s="311"/>
      <c r="S963" s="311"/>
      <c r="T963" s="311"/>
      <c r="U963" s="311"/>
      <c r="V963" s="311"/>
      <c r="W963" s="311"/>
      <c r="X963" s="311"/>
      <c r="Y963" s="311"/>
      <c r="Z963" s="311"/>
    </row>
    <row r="964" spans="1:26" ht="18.75">
      <c r="A964" s="311"/>
      <c r="B964" s="310"/>
      <c r="C964" s="310"/>
      <c r="D964" s="310"/>
      <c r="E964" s="310"/>
      <c r="F964" s="310"/>
      <c r="G964" s="310"/>
      <c r="H964" s="321"/>
      <c r="I964" s="321"/>
      <c r="J964" s="321"/>
      <c r="K964" s="321"/>
      <c r="L964" s="321"/>
      <c r="M964" s="321"/>
      <c r="N964" s="321"/>
      <c r="O964" s="321"/>
      <c r="P964" s="310"/>
      <c r="Q964" s="311"/>
      <c r="R964" s="311"/>
      <c r="S964" s="311"/>
      <c r="T964" s="311"/>
      <c r="U964" s="311"/>
      <c r="V964" s="311"/>
      <c r="W964" s="311"/>
      <c r="X964" s="311"/>
      <c r="Y964" s="311"/>
      <c r="Z964" s="311"/>
    </row>
    <row r="965" spans="1:26" ht="18.75">
      <c r="A965" s="311"/>
      <c r="B965" s="310"/>
      <c r="C965" s="310"/>
      <c r="D965" s="310"/>
      <c r="E965" s="310"/>
      <c r="F965" s="310"/>
      <c r="G965" s="310"/>
      <c r="H965" s="321"/>
      <c r="I965" s="321"/>
      <c r="J965" s="321"/>
      <c r="K965" s="321"/>
      <c r="L965" s="321"/>
      <c r="M965" s="321"/>
      <c r="N965" s="321"/>
      <c r="O965" s="321"/>
      <c r="P965" s="310"/>
      <c r="Q965" s="311"/>
      <c r="R965" s="311"/>
      <c r="S965" s="311"/>
      <c r="T965" s="311"/>
      <c r="U965" s="311"/>
      <c r="V965" s="311"/>
      <c r="W965" s="311"/>
      <c r="X965" s="311"/>
      <c r="Y965" s="311"/>
      <c r="Z965" s="311"/>
    </row>
    <row r="966" spans="1:26" ht="18.75">
      <c r="A966" s="311"/>
      <c r="B966" s="310"/>
      <c r="C966" s="310"/>
      <c r="D966" s="310"/>
      <c r="E966" s="310"/>
      <c r="F966" s="310"/>
      <c r="G966" s="310"/>
      <c r="H966" s="321"/>
      <c r="I966" s="321"/>
      <c r="J966" s="321"/>
      <c r="K966" s="321"/>
      <c r="L966" s="321"/>
      <c r="M966" s="321"/>
      <c r="N966" s="321"/>
      <c r="O966" s="321"/>
      <c r="P966" s="310"/>
      <c r="Q966" s="311"/>
      <c r="R966" s="311"/>
      <c r="S966" s="311"/>
      <c r="T966" s="311"/>
      <c r="U966" s="311"/>
      <c r="V966" s="311"/>
      <c r="W966" s="311"/>
      <c r="X966" s="311"/>
      <c r="Y966" s="311"/>
      <c r="Z966" s="311"/>
    </row>
    <row r="967" spans="1:26" ht="18.75">
      <c r="A967" s="311"/>
      <c r="B967" s="310"/>
      <c r="C967" s="310"/>
      <c r="D967" s="310"/>
      <c r="E967" s="310"/>
      <c r="F967" s="310"/>
      <c r="G967" s="310"/>
      <c r="H967" s="321"/>
      <c r="I967" s="321"/>
      <c r="J967" s="321"/>
      <c r="K967" s="321"/>
      <c r="L967" s="321"/>
      <c r="M967" s="321"/>
      <c r="N967" s="321"/>
      <c r="O967" s="321"/>
      <c r="P967" s="310"/>
      <c r="Q967" s="311"/>
      <c r="R967" s="311"/>
      <c r="S967" s="311"/>
      <c r="T967" s="311"/>
      <c r="U967" s="311"/>
      <c r="V967" s="311"/>
      <c r="W967" s="311"/>
      <c r="X967" s="311"/>
      <c r="Y967" s="311"/>
      <c r="Z967" s="311"/>
    </row>
    <row r="968" spans="1:26" ht="18.75">
      <c r="A968" s="311"/>
      <c r="B968" s="310"/>
      <c r="C968" s="310"/>
      <c r="D968" s="310"/>
      <c r="E968" s="310"/>
      <c r="F968" s="310"/>
      <c r="G968" s="310"/>
      <c r="H968" s="321"/>
      <c r="I968" s="321"/>
      <c r="J968" s="321"/>
      <c r="K968" s="321"/>
      <c r="L968" s="321"/>
      <c r="M968" s="321"/>
      <c r="N968" s="321"/>
      <c r="O968" s="321"/>
      <c r="P968" s="310"/>
      <c r="Q968" s="311"/>
      <c r="R968" s="311"/>
      <c r="S968" s="311"/>
      <c r="T968" s="311"/>
      <c r="U968" s="311"/>
      <c r="V968" s="311"/>
      <c r="W968" s="311"/>
      <c r="X968" s="311"/>
      <c r="Y968" s="311"/>
      <c r="Z968" s="311"/>
    </row>
    <row r="969" spans="1:26" ht="18.75">
      <c r="A969" s="311"/>
      <c r="B969" s="310"/>
      <c r="C969" s="310"/>
      <c r="D969" s="310"/>
      <c r="E969" s="310"/>
      <c r="F969" s="310"/>
      <c r="G969" s="310"/>
      <c r="H969" s="321"/>
      <c r="I969" s="321"/>
      <c r="J969" s="321"/>
      <c r="K969" s="321"/>
      <c r="L969" s="321"/>
      <c r="M969" s="321"/>
      <c r="N969" s="321"/>
      <c r="O969" s="321"/>
      <c r="P969" s="310"/>
      <c r="Q969" s="311"/>
      <c r="R969" s="311"/>
      <c r="S969" s="311"/>
      <c r="T969" s="311"/>
      <c r="U969" s="311"/>
      <c r="V969" s="311"/>
      <c r="W969" s="311"/>
      <c r="X969" s="311"/>
      <c r="Y969" s="311"/>
      <c r="Z969" s="311"/>
    </row>
    <row r="970" spans="1:26" ht="18.75">
      <c r="A970" s="311"/>
      <c r="B970" s="310"/>
      <c r="C970" s="310"/>
      <c r="D970" s="310"/>
      <c r="E970" s="310"/>
      <c r="F970" s="310"/>
      <c r="G970" s="310"/>
      <c r="H970" s="321"/>
      <c r="I970" s="321"/>
      <c r="J970" s="321"/>
      <c r="K970" s="321"/>
      <c r="L970" s="321"/>
      <c r="M970" s="321"/>
      <c r="N970" s="321"/>
      <c r="O970" s="321"/>
      <c r="P970" s="310"/>
      <c r="Q970" s="311"/>
      <c r="R970" s="311"/>
      <c r="S970" s="311"/>
      <c r="T970" s="311"/>
      <c r="U970" s="311"/>
      <c r="V970" s="311"/>
      <c r="W970" s="311"/>
      <c r="X970" s="311"/>
      <c r="Y970" s="311"/>
      <c r="Z970" s="311"/>
    </row>
    <row r="971" spans="1:26" ht="18.75">
      <c r="A971" s="311"/>
      <c r="B971" s="310"/>
      <c r="C971" s="310"/>
      <c r="D971" s="310"/>
      <c r="E971" s="310"/>
      <c r="F971" s="310"/>
      <c r="G971" s="310"/>
      <c r="H971" s="321"/>
      <c r="I971" s="321"/>
      <c r="J971" s="321"/>
      <c r="K971" s="321"/>
      <c r="L971" s="321"/>
      <c r="M971" s="321"/>
      <c r="N971" s="321"/>
      <c r="O971" s="321"/>
      <c r="P971" s="310"/>
      <c r="Q971" s="311"/>
      <c r="R971" s="311"/>
      <c r="S971" s="311"/>
      <c r="T971" s="311"/>
      <c r="U971" s="311"/>
      <c r="V971" s="311"/>
      <c r="W971" s="311"/>
      <c r="X971" s="311"/>
      <c r="Y971" s="311"/>
      <c r="Z971" s="311"/>
    </row>
    <row r="972" spans="1:26" ht="18.75">
      <c r="A972" s="311"/>
      <c r="B972" s="310"/>
      <c r="C972" s="310"/>
      <c r="D972" s="310"/>
      <c r="E972" s="310"/>
      <c r="F972" s="310"/>
      <c r="G972" s="310"/>
      <c r="H972" s="321"/>
      <c r="I972" s="321"/>
      <c r="J972" s="321"/>
      <c r="K972" s="321"/>
      <c r="L972" s="321"/>
      <c r="M972" s="321"/>
      <c r="N972" s="321"/>
      <c r="O972" s="321"/>
      <c r="P972" s="310"/>
      <c r="Q972" s="311"/>
      <c r="R972" s="311"/>
      <c r="S972" s="311"/>
      <c r="T972" s="311"/>
      <c r="U972" s="311"/>
      <c r="V972" s="311"/>
      <c r="W972" s="311"/>
      <c r="X972" s="311"/>
      <c r="Y972" s="311"/>
      <c r="Z972" s="311"/>
    </row>
    <row r="973" spans="1:26" ht="18.75">
      <c r="A973" s="311"/>
      <c r="B973" s="310"/>
      <c r="C973" s="310"/>
      <c r="D973" s="310"/>
      <c r="E973" s="310"/>
      <c r="F973" s="310"/>
      <c r="G973" s="310"/>
      <c r="H973" s="321"/>
      <c r="I973" s="321"/>
      <c r="J973" s="321"/>
      <c r="K973" s="321"/>
      <c r="L973" s="321"/>
      <c r="M973" s="321"/>
      <c r="N973" s="321"/>
      <c r="O973" s="321"/>
      <c r="P973" s="310"/>
      <c r="Q973" s="311"/>
      <c r="R973" s="311"/>
      <c r="S973" s="311"/>
      <c r="T973" s="311"/>
      <c r="U973" s="311"/>
      <c r="V973" s="311"/>
      <c r="W973" s="311"/>
      <c r="X973" s="311"/>
      <c r="Y973" s="311"/>
      <c r="Z973" s="311"/>
    </row>
    <row r="974" spans="1:26" ht="18.75">
      <c r="A974" s="311"/>
      <c r="B974" s="310"/>
      <c r="C974" s="310"/>
      <c r="D974" s="310"/>
      <c r="E974" s="310"/>
      <c r="F974" s="310"/>
      <c r="G974" s="310"/>
      <c r="H974" s="321"/>
      <c r="I974" s="321"/>
      <c r="J974" s="321"/>
      <c r="K974" s="321"/>
      <c r="L974" s="321"/>
      <c r="M974" s="321"/>
      <c r="N974" s="321"/>
      <c r="O974" s="321"/>
      <c r="P974" s="310"/>
      <c r="Q974" s="311"/>
      <c r="R974" s="311"/>
      <c r="S974" s="311"/>
      <c r="T974" s="311"/>
      <c r="U974" s="311"/>
      <c r="V974" s="311"/>
      <c r="W974" s="311"/>
      <c r="X974" s="311"/>
      <c r="Y974" s="311"/>
      <c r="Z974" s="311"/>
    </row>
    <row r="975" spans="1:26" ht="18.75">
      <c r="A975" s="311"/>
      <c r="B975" s="310"/>
      <c r="C975" s="310"/>
      <c r="D975" s="310"/>
      <c r="E975" s="310"/>
      <c r="F975" s="310"/>
      <c r="G975" s="310"/>
      <c r="H975" s="321"/>
      <c r="I975" s="321"/>
      <c r="J975" s="321"/>
      <c r="K975" s="321"/>
      <c r="L975" s="321"/>
      <c r="M975" s="321"/>
      <c r="N975" s="321"/>
      <c r="O975" s="321"/>
      <c r="P975" s="310"/>
      <c r="Q975" s="311"/>
      <c r="R975" s="311"/>
      <c r="S975" s="311"/>
      <c r="T975" s="311"/>
      <c r="U975" s="311"/>
      <c r="V975" s="311"/>
      <c r="W975" s="311"/>
      <c r="X975" s="311"/>
      <c r="Y975" s="311"/>
      <c r="Z975" s="311"/>
    </row>
    <row r="976" spans="1:26" ht="18.75">
      <c r="A976" s="311"/>
      <c r="B976" s="310"/>
      <c r="C976" s="310"/>
      <c r="D976" s="310"/>
      <c r="E976" s="310"/>
      <c r="F976" s="310"/>
      <c r="G976" s="310"/>
      <c r="H976" s="321"/>
      <c r="I976" s="321"/>
      <c r="J976" s="321"/>
      <c r="K976" s="321"/>
      <c r="L976" s="321"/>
      <c r="M976" s="321"/>
      <c r="N976" s="321"/>
      <c r="O976" s="321"/>
      <c r="P976" s="310"/>
      <c r="Q976" s="311"/>
      <c r="R976" s="311"/>
      <c r="S976" s="311"/>
      <c r="T976" s="311"/>
      <c r="U976" s="311"/>
      <c r="V976" s="311"/>
      <c r="W976" s="311"/>
      <c r="X976" s="311"/>
      <c r="Y976" s="311"/>
      <c r="Z976" s="311"/>
    </row>
    <row r="977" spans="1:26" ht="18.75">
      <c r="A977" s="311"/>
      <c r="B977" s="310"/>
      <c r="C977" s="310"/>
      <c r="D977" s="310"/>
      <c r="E977" s="310"/>
      <c r="F977" s="310"/>
      <c r="G977" s="310"/>
      <c r="H977" s="321"/>
      <c r="I977" s="321"/>
      <c r="J977" s="321"/>
      <c r="K977" s="321"/>
      <c r="L977" s="321"/>
      <c r="M977" s="321"/>
      <c r="N977" s="321"/>
      <c r="O977" s="321"/>
      <c r="P977" s="310"/>
      <c r="Q977" s="311"/>
      <c r="R977" s="311"/>
      <c r="S977" s="311"/>
      <c r="T977" s="311"/>
      <c r="U977" s="311"/>
      <c r="V977" s="311"/>
      <c r="W977" s="311"/>
      <c r="X977" s="311"/>
      <c r="Y977" s="311"/>
      <c r="Z977" s="311"/>
    </row>
    <row r="978" spans="1:26" ht="18.75">
      <c r="A978" s="311"/>
      <c r="B978" s="310"/>
      <c r="C978" s="310"/>
      <c r="D978" s="310"/>
      <c r="E978" s="310"/>
      <c r="F978" s="310"/>
      <c r="G978" s="310"/>
      <c r="H978" s="321"/>
      <c r="I978" s="321"/>
      <c r="J978" s="321"/>
      <c r="K978" s="321"/>
      <c r="L978" s="321"/>
      <c r="M978" s="321"/>
      <c r="N978" s="321"/>
      <c r="O978" s="321"/>
      <c r="P978" s="310"/>
      <c r="Q978" s="311"/>
      <c r="R978" s="311"/>
      <c r="S978" s="311"/>
      <c r="T978" s="311"/>
      <c r="U978" s="311"/>
      <c r="V978" s="311"/>
      <c r="W978" s="311"/>
      <c r="X978" s="311"/>
      <c r="Y978" s="311"/>
      <c r="Z978" s="311"/>
    </row>
    <row r="979" spans="1:26" ht="18.75">
      <c r="A979" s="311"/>
      <c r="B979" s="310"/>
      <c r="C979" s="310"/>
      <c r="D979" s="310"/>
      <c r="E979" s="310"/>
      <c r="F979" s="310"/>
      <c r="G979" s="310"/>
      <c r="H979" s="321"/>
      <c r="I979" s="321"/>
      <c r="J979" s="321"/>
      <c r="K979" s="321"/>
      <c r="L979" s="321"/>
      <c r="M979" s="321"/>
      <c r="N979" s="321"/>
      <c r="O979" s="321"/>
      <c r="P979" s="310"/>
      <c r="Q979" s="311"/>
      <c r="R979" s="311"/>
      <c r="S979" s="311"/>
      <c r="T979" s="311"/>
      <c r="U979" s="311"/>
      <c r="V979" s="311"/>
      <c r="W979" s="311"/>
      <c r="X979" s="311"/>
      <c r="Y979" s="311"/>
      <c r="Z979" s="311"/>
    </row>
    <row r="980" spans="1:26" ht="18.75">
      <c r="A980" s="311"/>
      <c r="B980" s="310"/>
      <c r="C980" s="310"/>
      <c r="D980" s="310"/>
      <c r="E980" s="310"/>
      <c r="F980" s="310"/>
      <c r="G980" s="310"/>
      <c r="H980" s="321"/>
      <c r="I980" s="321"/>
      <c r="J980" s="321"/>
      <c r="K980" s="321"/>
      <c r="L980" s="321"/>
      <c r="M980" s="321"/>
      <c r="N980" s="321"/>
      <c r="O980" s="321"/>
      <c r="P980" s="310"/>
      <c r="Q980" s="311"/>
      <c r="R980" s="311"/>
      <c r="S980" s="311"/>
      <c r="T980" s="311"/>
      <c r="U980" s="311"/>
      <c r="V980" s="311"/>
      <c r="W980" s="311"/>
      <c r="X980" s="311"/>
      <c r="Y980" s="311"/>
      <c r="Z980" s="311"/>
    </row>
    <row r="981" spans="1:26" ht="18.75">
      <c r="A981" s="311"/>
      <c r="B981" s="310"/>
      <c r="C981" s="310"/>
      <c r="D981" s="310"/>
      <c r="E981" s="310"/>
      <c r="F981" s="310"/>
      <c r="G981" s="310"/>
      <c r="H981" s="321"/>
      <c r="I981" s="321"/>
      <c r="J981" s="321"/>
      <c r="K981" s="321"/>
      <c r="L981" s="321"/>
      <c r="M981" s="321"/>
      <c r="N981" s="321"/>
      <c r="O981" s="321"/>
      <c r="P981" s="310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</row>
    <row r="982" spans="1:26" ht="18.75">
      <c r="A982" s="311"/>
      <c r="B982" s="310"/>
      <c r="C982" s="310"/>
      <c r="D982" s="310"/>
      <c r="E982" s="310"/>
      <c r="F982" s="310"/>
      <c r="G982" s="310"/>
      <c r="H982" s="321"/>
      <c r="I982" s="321"/>
      <c r="J982" s="321"/>
      <c r="K982" s="321"/>
      <c r="L982" s="321"/>
      <c r="M982" s="321"/>
      <c r="N982" s="321"/>
      <c r="O982" s="321"/>
      <c r="P982" s="310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</row>
    <row r="983" spans="1:26" ht="18.75">
      <c r="A983" s="311"/>
      <c r="B983" s="310"/>
      <c r="C983" s="310"/>
      <c r="D983" s="310"/>
      <c r="E983" s="310"/>
      <c r="F983" s="310"/>
      <c r="G983" s="310"/>
      <c r="H983" s="321"/>
      <c r="I983" s="321"/>
      <c r="J983" s="321"/>
      <c r="K983" s="321"/>
      <c r="L983" s="321"/>
      <c r="M983" s="321"/>
      <c r="N983" s="321"/>
      <c r="O983" s="321"/>
      <c r="P983" s="310"/>
      <c r="Q983" s="311"/>
      <c r="R983" s="311"/>
      <c r="S983" s="311"/>
      <c r="T983" s="311"/>
      <c r="U983" s="311"/>
      <c r="V983" s="311"/>
      <c r="W983" s="311"/>
      <c r="X983" s="311"/>
      <c r="Y983" s="311"/>
      <c r="Z983" s="311"/>
    </row>
    <row r="984" spans="1:26" ht="18.75">
      <c r="A984" s="311"/>
      <c r="B984" s="310"/>
      <c r="C984" s="310"/>
      <c r="D984" s="310"/>
      <c r="E984" s="310"/>
      <c r="F984" s="310"/>
      <c r="G984" s="310"/>
      <c r="H984" s="321"/>
      <c r="I984" s="321"/>
      <c r="J984" s="321"/>
      <c r="K984" s="321"/>
      <c r="L984" s="321"/>
      <c r="M984" s="321"/>
      <c r="N984" s="321"/>
      <c r="O984" s="321"/>
      <c r="P984" s="310"/>
      <c r="Q984" s="311"/>
      <c r="R984" s="311"/>
      <c r="S984" s="311"/>
      <c r="T984" s="311"/>
      <c r="U984" s="311"/>
      <c r="V984" s="311"/>
      <c r="W984" s="311"/>
      <c r="X984" s="311"/>
      <c r="Y984" s="311"/>
      <c r="Z984" s="311"/>
    </row>
    <row r="985" spans="1:26" ht="18.75">
      <c r="A985" s="311"/>
      <c r="B985" s="310"/>
      <c r="C985" s="310"/>
      <c r="D985" s="310"/>
      <c r="E985" s="310"/>
      <c r="F985" s="310"/>
      <c r="G985" s="310"/>
      <c r="H985" s="321"/>
      <c r="I985" s="321"/>
      <c r="J985" s="321"/>
      <c r="K985" s="321"/>
      <c r="L985" s="321"/>
      <c r="M985" s="321"/>
      <c r="N985" s="321"/>
      <c r="O985" s="321"/>
      <c r="P985" s="310"/>
      <c r="Q985" s="311"/>
      <c r="R985" s="311"/>
      <c r="S985" s="311"/>
      <c r="T985" s="311"/>
      <c r="U985" s="311"/>
      <c r="V985" s="311"/>
      <c r="W985" s="311"/>
      <c r="X985" s="311"/>
      <c r="Y985" s="311"/>
      <c r="Z985" s="311"/>
    </row>
    <row r="986" spans="1:26" ht="18.75">
      <c r="A986" s="311"/>
      <c r="B986" s="310"/>
      <c r="C986" s="310"/>
      <c r="D986" s="310"/>
      <c r="E986" s="310"/>
      <c r="F986" s="310"/>
      <c r="G986" s="310"/>
      <c r="H986" s="321"/>
      <c r="I986" s="321"/>
      <c r="J986" s="321"/>
      <c r="K986" s="321"/>
      <c r="L986" s="321"/>
      <c r="M986" s="321"/>
      <c r="N986" s="321"/>
      <c r="O986" s="321"/>
      <c r="P986" s="310"/>
      <c r="Q986" s="311"/>
      <c r="R986" s="311"/>
      <c r="S986" s="311"/>
      <c r="T986" s="311"/>
      <c r="U986" s="311"/>
      <c r="V986" s="311"/>
      <c r="W986" s="311"/>
      <c r="X986" s="311"/>
      <c r="Y986" s="311"/>
      <c r="Z986" s="311"/>
    </row>
    <row r="987" spans="1:26" ht="18.75">
      <c r="A987" s="311"/>
      <c r="B987" s="310"/>
      <c r="C987" s="310"/>
      <c r="D987" s="310"/>
      <c r="E987" s="310"/>
      <c r="F987" s="310"/>
      <c r="G987" s="310"/>
      <c r="H987" s="321"/>
      <c r="I987" s="321"/>
      <c r="J987" s="321"/>
      <c r="K987" s="321"/>
      <c r="L987" s="321"/>
      <c r="M987" s="321"/>
      <c r="N987" s="321"/>
      <c r="O987" s="321"/>
      <c r="P987" s="310"/>
      <c r="Q987" s="311"/>
      <c r="R987" s="311"/>
      <c r="S987" s="311"/>
      <c r="T987" s="311"/>
      <c r="U987" s="311"/>
      <c r="V987" s="311"/>
      <c r="W987" s="311"/>
      <c r="X987" s="311"/>
      <c r="Y987" s="311"/>
      <c r="Z987" s="311"/>
    </row>
    <row r="988" spans="1:26" ht="18.75">
      <c r="A988" s="311"/>
      <c r="B988" s="310"/>
      <c r="C988" s="310"/>
      <c r="D988" s="310"/>
      <c r="E988" s="310"/>
      <c r="F988" s="310"/>
      <c r="G988" s="310"/>
      <c r="H988" s="321"/>
      <c r="I988" s="321"/>
      <c r="J988" s="321"/>
      <c r="K988" s="321"/>
      <c r="L988" s="321"/>
      <c r="M988" s="321"/>
      <c r="N988" s="321"/>
      <c r="O988" s="321"/>
      <c r="P988" s="310"/>
      <c r="Q988" s="311"/>
      <c r="R988" s="311"/>
      <c r="S988" s="311"/>
      <c r="T988" s="311"/>
      <c r="U988" s="311"/>
      <c r="V988" s="311"/>
      <c r="W988" s="311"/>
      <c r="X988" s="311"/>
      <c r="Y988" s="311"/>
      <c r="Z988" s="311"/>
    </row>
    <row r="989" spans="1:26" ht="18.75">
      <c r="A989" s="311"/>
      <c r="B989" s="310"/>
      <c r="C989" s="310"/>
      <c r="D989" s="310"/>
      <c r="E989" s="310"/>
      <c r="F989" s="310"/>
      <c r="G989" s="310"/>
      <c r="H989" s="321"/>
      <c r="I989" s="321"/>
      <c r="J989" s="321"/>
      <c r="K989" s="321"/>
      <c r="L989" s="321"/>
      <c r="M989" s="321"/>
      <c r="N989" s="321"/>
      <c r="O989" s="321"/>
      <c r="P989" s="310"/>
      <c r="Q989" s="311"/>
      <c r="R989" s="311"/>
      <c r="S989" s="311"/>
      <c r="T989" s="311"/>
      <c r="U989" s="311"/>
      <c r="V989" s="311"/>
      <c r="W989" s="311"/>
      <c r="X989" s="311"/>
      <c r="Y989" s="311"/>
      <c r="Z989" s="311"/>
    </row>
    <row r="990" spans="1:26" ht="18.75">
      <c r="A990" s="311"/>
      <c r="B990" s="310"/>
      <c r="C990" s="310"/>
      <c r="D990" s="310"/>
      <c r="E990" s="310"/>
      <c r="F990" s="310"/>
      <c r="G990" s="310"/>
      <c r="H990" s="321"/>
      <c r="I990" s="321"/>
      <c r="J990" s="321"/>
      <c r="K990" s="321"/>
      <c r="L990" s="321"/>
      <c r="M990" s="321"/>
      <c r="N990" s="321"/>
      <c r="O990" s="321"/>
      <c r="P990" s="310"/>
      <c r="Q990" s="311"/>
      <c r="R990" s="311"/>
      <c r="S990" s="311"/>
      <c r="T990" s="311"/>
      <c r="U990" s="311"/>
      <c r="V990" s="311"/>
      <c r="W990" s="311"/>
      <c r="X990" s="311"/>
      <c r="Y990" s="311"/>
      <c r="Z990" s="311"/>
    </row>
    <row r="991" spans="1:26" ht="18.75">
      <c r="A991" s="311"/>
      <c r="B991" s="310"/>
      <c r="C991" s="310"/>
      <c r="D991" s="310"/>
      <c r="E991" s="310"/>
      <c r="F991" s="310"/>
      <c r="G991" s="310"/>
      <c r="H991" s="321"/>
      <c r="I991" s="321"/>
      <c r="J991" s="321"/>
      <c r="K991" s="321"/>
      <c r="L991" s="321"/>
      <c r="M991" s="321"/>
      <c r="N991" s="321"/>
      <c r="O991" s="321"/>
      <c r="P991" s="310"/>
      <c r="Q991" s="311"/>
      <c r="R991" s="311"/>
      <c r="S991" s="311"/>
      <c r="T991" s="311"/>
      <c r="U991" s="311"/>
      <c r="V991" s="311"/>
      <c r="W991" s="311"/>
      <c r="X991" s="311"/>
      <c r="Y991" s="311"/>
      <c r="Z991" s="311"/>
    </row>
    <row r="992" spans="1:26" ht="18.75">
      <c r="A992" s="311"/>
      <c r="B992" s="310"/>
      <c r="C992" s="310"/>
      <c r="D992" s="310"/>
      <c r="E992" s="310"/>
      <c r="F992" s="310"/>
      <c r="G992" s="310"/>
      <c r="H992" s="321"/>
      <c r="I992" s="321"/>
      <c r="J992" s="321"/>
      <c r="K992" s="321"/>
      <c r="L992" s="321"/>
      <c r="M992" s="321"/>
      <c r="N992" s="321"/>
      <c r="O992" s="321"/>
      <c r="P992" s="310"/>
      <c r="Q992" s="311"/>
      <c r="R992" s="311"/>
      <c r="S992" s="311"/>
      <c r="T992" s="311"/>
      <c r="U992" s="311"/>
      <c r="V992" s="311"/>
      <c r="W992" s="311"/>
      <c r="X992" s="311"/>
      <c r="Y992" s="311"/>
      <c r="Z992" s="311"/>
    </row>
    <row r="993" spans="1:26" ht="18.75">
      <c r="A993" s="311"/>
      <c r="B993" s="310"/>
      <c r="C993" s="310"/>
      <c r="D993" s="310"/>
      <c r="E993" s="310"/>
      <c r="F993" s="310"/>
      <c r="G993" s="310"/>
      <c r="H993" s="321"/>
      <c r="I993" s="321"/>
      <c r="J993" s="321"/>
      <c r="K993" s="321"/>
      <c r="L993" s="321"/>
      <c r="M993" s="321"/>
      <c r="N993" s="321"/>
      <c r="O993" s="321"/>
      <c r="P993" s="310"/>
      <c r="Q993" s="311"/>
      <c r="R993" s="311"/>
      <c r="S993" s="311"/>
      <c r="T993" s="311"/>
      <c r="U993" s="311"/>
      <c r="V993" s="311"/>
      <c r="W993" s="311"/>
      <c r="X993" s="311"/>
      <c r="Y993" s="311"/>
      <c r="Z993" s="311"/>
    </row>
    <row r="994" spans="1:26" ht="18.75">
      <c r="A994" s="311"/>
      <c r="B994" s="310"/>
      <c r="C994" s="310"/>
      <c r="D994" s="310"/>
      <c r="E994" s="310"/>
      <c r="F994" s="310"/>
      <c r="G994" s="310"/>
      <c r="H994" s="321"/>
      <c r="I994" s="321"/>
      <c r="J994" s="321"/>
      <c r="K994" s="321"/>
      <c r="L994" s="321"/>
      <c r="M994" s="321"/>
      <c r="N994" s="321"/>
      <c r="O994" s="321"/>
      <c r="P994" s="310"/>
      <c r="Q994" s="311"/>
      <c r="R994" s="311"/>
      <c r="S994" s="311"/>
      <c r="T994" s="311"/>
      <c r="U994" s="311"/>
      <c r="V994" s="311"/>
      <c r="W994" s="311"/>
      <c r="X994" s="311"/>
      <c r="Y994" s="311"/>
      <c r="Z994" s="311"/>
    </row>
    <row r="995" spans="1:26" ht="18.75">
      <c r="A995" s="311"/>
      <c r="B995" s="310"/>
      <c r="C995" s="310"/>
      <c r="D995" s="310"/>
      <c r="E995" s="310"/>
      <c r="F995" s="310"/>
      <c r="G995" s="310"/>
      <c r="H995" s="321"/>
      <c r="I995" s="321"/>
      <c r="J995" s="321"/>
      <c r="K995" s="321"/>
      <c r="L995" s="321"/>
      <c r="M995" s="321"/>
      <c r="N995" s="321"/>
      <c r="O995" s="321"/>
      <c r="P995" s="310"/>
      <c r="Q995" s="311"/>
      <c r="R995" s="311"/>
      <c r="S995" s="311"/>
      <c r="T995" s="311"/>
      <c r="U995" s="311"/>
      <c r="V995" s="311"/>
      <c r="W995" s="311"/>
      <c r="X995" s="311"/>
      <c r="Y995" s="311"/>
      <c r="Z995" s="311"/>
    </row>
    <row r="996" spans="1:26" ht="18.75">
      <c r="A996" s="311"/>
      <c r="B996" s="310"/>
      <c r="C996" s="310"/>
      <c r="D996" s="310"/>
      <c r="E996" s="310"/>
      <c r="F996" s="310"/>
      <c r="G996" s="310"/>
      <c r="H996" s="321"/>
      <c r="I996" s="321"/>
      <c r="J996" s="321"/>
      <c r="K996" s="321"/>
      <c r="L996" s="321"/>
      <c r="M996" s="321"/>
      <c r="N996" s="321"/>
      <c r="O996" s="321"/>
      <c r="P996" s="310"/>
      <c r="Q996" s="311"/>
      <c r="R996" s="311"/>
      <c r="S996" s="311"/>
      <c r="T996" s="311"/>
      <c r="U996" s="311"/>
      <c r="V996" s="311"/>
      <c r="W996" s="311"/>
      <c r="X996" s="311"/>
      <c r="Y996" s="311"/>
      <c r="Z996" s="311"/>
    </row>
    <row r="997" spans="1:26" ht="18.75">
      <c r="A997" s="311"/>
      <c r="B997" s="310"/>
      <c r="C997" s="310"/>
      <c r="D997" s="310"/>
      <c r="E997" s="310"/>
      <c r="F997" s="310"/>
      <c r="G997" s="310"/>
      <c r="H997" s="321"/>
      <c r="I997" s="321"/>
      <c r="J997" s="321"/>
      <c r="K997" s="321"/>
      <c r="L997" s="321"/>
      <c r="M997" s="321"/>
      <c r="N997" s="321"/>
      <c r="O997" s="321"/>
      <c r="P997" s="310"/>
      <c r="Q997" s="311"/>
      <c r="R997" s="311"/>
      <c r="S997" s="311"/>
      <c r="T997" s="311"/>
      <c r="U997" s="311"/>
      <c r="V997" s="311"/>
      <c r="W997" s="311"/>
      <c r="X997" s="311"/>
      <c r="Y997" s="311"/>
      <c r="Z997" s="311"/>
    </row>
    <row r="998" spans="1:26" ht="18.75">
      <c r="A998" s="311"/>
      <c r="B998" s="310"/>
      <c r="C998" s="310"/>
      <c r="D998" s="310"/>
      <c r="E998" s="310"/>
      <c r="F998" s="310"/>
      <c r="G998" s="310"/>
      <c r="H998" s="321"/>
      <c r="I998" s="321"/>
      <c r="J998" s="321"/>
      <c r="K998" s="321"/>
      <c r="L998" s="321"/>
      <c r="M998" s="321"/>
      <c r="N998" s="321"/>
      <c r="O998" s="321"/>
      <c r="P998" s="310"/>
      <c r="Q998" s="311"/>
      <c r="R998" s="311"/>
      <c r="S998" s="311"/>
      <c r="T998" s="311"/>
      <c r="U998" s="311"/>
      <c r="V998" s="311"/>
      <c r="W998" s="311"/>
      <c r="X998" s="311"/>
      <c r="Y998" s="311"/>
      <c r="Z998" s="311"/>
    </row>
    <row r="999" spans="1:26" ht="18.75">
      <c r="A999" s="311"/>
      <c r="B999" s="310"/>
      <c r="C999" s="310"/>
      <c r="D999" s="310"/>
      <c r="E999" s="310"/>
      <c r="F999" s="310"/>
      <c r="G999" s="310"/>
      <c r="H999" s="321"/>
      <c r="I999" s="321"/>
      <c r="J999" s="321"/>
      <c r="K999" s="321"/>
      <c r="L999" s="321"/>
      <c r="M999" s="321"/>
      <c r="N999" s="321"/>
      <c r="O999" s="321"/>
      <c r="P999" s="310"/>
      <c r="Q999" s="311"/>
      <c r="R999" s="311"/>
      <c r="S999" s="311"/>
      <c r="T999" s="311"/>
      <c r="U999" s="311"/>
      <c r="V999" s="311"/>
      <c r="W999" s="311"/>
      <c r="X999" s="311"/>
      <c r="Y999" s="311"/>
      <c r="Z999" s="311"/>
    </row>
    <row r="1000" spans="1:26" ht="18.75">
      <c r="A1000" s="311"/>
      <c r="B1000" s="310"/>
      <c r="C1000" s="310"/>
      <c r="D1000" s="310"/>
      <c r="E1000" s="310"/>
      <c r="F1000" s="310"/>
      <c r="G1000" s="310"/>
      <c r="H1000" s="321"/>
      <c r="I1000" s="321"/>
      <c r="J1000" s="321"/>
      <c r="K1000" s="321"/>
      <c r="L1000" s="321"/>
      <c r="M1000" s="321"/>
      <c r="N1000" s="321"/>
      <c r="O1000" s="321"/>
      <c r="P1000" s="310"/>
      <c r="Q1000" s="311"/>
      <c r="R1000" s="311"/>
      <c r="S1000" s="311"/>
      <c r="T1000" s="311"/>
      <c r="U1000" s="311"/>
      <c r="V1000" s="311"/>
      <c r="W1000" s="311"/>
      <c r="X1000" s="311"/>
      <c r="Y1000" s="311"/>
      <c r="Z1000" s="311"/>
    </row>
    <row r="1001" spans="1:26" ht="18.75">
      <c r="A1001" s="311"/>
      <c r="B1001" s="310"/>
      <c r="C1001" s="310"/>
      <c r="D1001" s="310"/>
      <c r="E1001" s="310"/>
      <c r="F1001" s="310"/>
      <c r="G1001" s="310"/>
      <c r="H1001" s="321"/>
      <c r="I1001" s="321"/>
      <c r="J1001" s="321"/>
      <c r="K1001" s="321"/>
      <c r="L1001" s="321"/>
      <c r="M1001" s="321"/>
      <c r="N1001" s="321"/>
      <c r="O1001" s="321"/>
      <c r="P1001" s="310"/>
      <c r="Q1001" s="311"/>
      <c r="R1001" s="311"/>
      <c r="S1001" s="311"/>
      <c r="T1001" s="311"/>
      <c r="U1001" s="311"/>
      <c r="V1001" s="311"/>
      <c r="W1001" s="311"/>
      <c r="X1001" s="311"/>
      <c r="Y1001" s="311"/>
      <c r="Z1001" s="311"/>
    </row>
  </sheetData>
  <mergeCells count="5">
    <mergeCell ref="A9:J9"/>
    <mergeCell ref="A10:E10"/>
    <mergeCell ref="F10:J10"/>
    <mergeCell ref="J13:J17"/>
    <mergeCell ref="A18:B18"/>
  </mergeCells>
  <printOptions horizontalCentered="1"/>
  <pageMargins left="0.3" right="0.3" top="0.5" bottom="0.3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998"/>
  <sheetViews>
    <sheetView workbookViewId="0"/>
  </sheetViews>
  <sheetFormatPr defaultColWidth="12.5703125" defaultRowHeight="15.75" customHeight="1"/>
  <cols>
    <col min="1" max="1" width="5" customWidth="1"/>
    <col min="2" max="2" width="30.7109375" customWidth="1"/>
    <col min="3" max="3" width="9.7109375" customWidth="1"/>
    <col min="4" max="4" width="16.42578125" customWidth="1"/>
    <col min="5" max="5" width="13.7109375" customWidth="1"/>
    <col min="6" max="6" width="12.42578125" customWidth="1"/>
    <col min="7" max="7" width="13.28515625" customWidth="1"/>
    <col min="8" max="8" width="15" customWidth="1"/>
  </cols>
  <sheetData>
    <row r="1" spans="1:25" ht="15.75" customHeight="1">
      <c r="A1" s="360" t="s">
        <v>4</v>
      </c>
      <c r="B1" s="360" t="s">
        <v>6</v>
      </c>
      <c r="C1" s="361" t="s">
        <v>7</v>
      </c>
      <c r="D1" s="362" t="s">
        <v>9</v>
      </c>
      <c r="E1" s="362" t="s">
        <v>124</v>
      </c>
      <c r="F1" s="363" t="s">
        <v>125</v>
      </c>
      <c r="G1" s="816" t="s">
        <v>126</v>
      </c>
      <c r="H1" s="792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</row>
    <row r="2" spans="1:25" ht="15.75" customHeight="1">
      <c r="A2" s="364">
        <v>1</v>
      </c>
      <c r="B2" s="365" t="s">
        <v>129</v>
      </c>
      <c r="C2" s="366">
        <v>39</v>
      </c>
      <c r="D2" s="367">
        <v>17678.5</v>
      </c>
      <c r="E2" s="368" t="s">
        <v>66</v>
      </c>
      <c r="F2" s="369" t="s">
        <v>66</v>
      </c>
      <c r="G2" s="817" t="s">
        <v>131</v>
      </c>
      <c r="H2" s="805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</row>
    <row r="3" spans="1:25" ht="15.75" customHeight="1">
      <c r="A3" s="370"/>
      <c r="B3" s="371" t="s">
        <v>83</v>
      </c>
      <c r="C3" s="372">
        <f t="shared" ref="C3:G3" si="0">SUM(C2)</f>
        <v>39</v>
      </c>
      <c r="D3" s="373">
        <f t="shared" si="0"/>
        <v>17678.5</v>
      </c>
      <c r="E3" s="373">
        <f t="shared" si="0"/>
        <v>0</v>
      </c>
      <c r="F3" s="372">
        <f t="shared" si="0"/>
        <v>0</v>
      </c>
      <c r="G3" s="818">
        <f t="shared" si="0"/>
        <v>0</v>
      </c>
      <c r="H3" s="792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</row>
    <row r="4" spans="1:25" ht="15.75" customHeight="1">
      <c r="A4" s="311"/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</row>
    <row r="5" spans="1:25" ht="15.75" customHeight="1">
      <c r="A5" s="311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</row>
    <row r="6" spans="1:25" ht="15.75" customHeight="1">
      <c r="A6" s="311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</row>
    <row r="7" spans="1:25" ht="15.75" customHeight="1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</row>
    <row r="8" spans="1:25" ht="15.75" customHeight="1">
      <c r="A8" s="311"/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</row>
    <row r="9" spans="1:25" ht="15.75" customHeight="1">
      <c r="A9" s="311"/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</row>
    <row r="10" spans="1:25" ht="15.75" customHeight="1">
      <c r="A10" s="311"/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</row>
    <row r="11" spans="1:25" ht="15.75" customHeight="1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</row>
    <row r="12" spans="1:25" ht="15.75" customHeight="1">
      <c r="A12" s="311"/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</row>
    <row r="13" spans="1:25" ht="15.75" customHeight="1">
      <c r="A13" s="311"/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</row>
    <row r="14" spans="1:25" ht="15.75" customHeight="1">
      <c r="A14" s="311"/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</row>
    <row r="15" spans="1:25" ht="15.75" customHeight="1">
      <c r="A15" s="311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</row>
    <row r="16" spans="1:25" ht="15.75" customHeight="1">
      <c r="A16" s="311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</row>
    <row r="17" spans="1:25" ht="15.75" customHeight="1">
      <c r="A17" s="311"/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  <c r="Y17" s="311"/>
    </row>
    <row r="18" spans="1:25" ht="15.75" customHeight="1">
      <c r="A18" s="311"/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</row>
    <row r="19" spans="1:25" ht="15.75" customHeight="1">
      <c r="A19" s="311"/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</row>
    <row r="20" spans="1:25" ht="15.75" customHeight="1">
      <c r="A20" s="311"/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</row>
    <row r="21" spans="1:25" ht="15.75" customHeight="1">
      <c r="A21" s="311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</row>
    <row r="22" spans="1:25" ht="15.75" customHeight="1">
      <c r="A22" s="311"/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</row>
    <row r="23" spans="1:25" ht="15.75" customHeight="1">
      <c r="A23" s="311"/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</row>
    <row r="24" spans="1:25" ht="15.75" customHeight="1">
      <c r="A24" s="311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</row>
    <row r="25" spans="1:25" ht="15.75" customHeight="1">
      <c r="A25" s="311"/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</row>
    <row r="26" spans="1:25" ht="15.75" customHeight="1">
      <c r="A26" s="311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</row>
    <row r="27" spans="1:25" ht="15.75" customHeight="1">
      <c r="A27" s="311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</row>
    <row r="28" spans="1:25" ht="15.75" customHeight="1">
      <c r="A28" s="311"/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</row>
    <row r="29" spans="1:25" ht="15.75" customHeight="1">
      <c r="A29" s="311"/>
      <c r="B29" s="311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</row>
    <row r="30" spans="1:25" ht="15.75" customHeight="1">
      <c r="A30" s="311"/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</row>
    <row r="31" spans="1:25" ht="15.75" customHeight="1">
      <c r="A31" s="311"/>
      <c r="B31" s="311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</row>
    <row r="32" spans="1:25" ht="15.75" customHeight="1">
      <c r="A32" s="311"/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</row>
    <row r="33" spans="1:25" ht="15.75" customHeight="1">
      <c r="A33" s="311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</row>
    <row r="34" spans="1:25" ht="15.75" customHeight="1">
      <c r="A34" s="311"/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</row>
    <row r="35" spans="1:25" ht="15.75" customHeight="1">
      <c r="A35" s="311"/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</row>
    <row r="36" spans="1:25" ht="18.75">
      <c r="A36" s="311"/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</row>
    <row r="37" spans="1:25" ht="18.75">
      <c r="A37" s="311"/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</row>
    <row r="38" spans="1:25" ht="18.75">
      <c r="A38" s="311"/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</row>
    <row r="39" spans="1:25" ht="18.75">
      <c r="A39" s="311"/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</row>
    <row r="40" spans="1:25" ht="18.75">
      <c r="A40" s="311"/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</row>
    <row r="41" spans="1:25" ht="18.75">
      <c r="A41" s="311"/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</row>
    <row r="42" spans="1:25" ht="18.75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</row>
    <row r="43" spans="1:25" ht="18.75">
      <c r="A43" s="311"/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</row>
    <row r="44" spans="1:25" ht="18.75">
      <c r="A44" s="311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</row>
    <row r="45" spans="1:25" ht="18.75">
      <c r="A45" s="311"/>
      <c r="B45" s="311"/>
      <c r="C45" s="311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</row>
    <row r="46" spans="1:25" ht="18.75">
      <c r="A46" s="311"/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</row>
    <row r="47" spans="1:25" ht="18.75">
      <c r="A47" s="311"/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</row>
    <row r="48" spans="1:25" ht="18.75">
      <c r="A48" s="311"/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</row>
    <row r="49" spans="1:25" ht="18.75">
      <c r="A49" s="311"/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</row>
    <row r="50" spans="1:25" ht="18.75">
      <c r="A50" s="311"/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</row>
    <row r="51" spans="1:25" ht="18.75">
      <c r="A51" s="311"/>
      <c r="B51" s="311"/>
      <c r="C51" s="311"/>
      <c r="D51" s="311"/>
      <c r="E51" s="311"/>
      <c r="F51" s="311"/>
      <c r="G51" s="311"/>
      <c r="H51" s="311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</row>
    <row r="52" spans="1:25" ht="18.75">
      <c r="A52" s="311"/>
      <c r="B52" s="311"/>
      <c r="C52" s="311"/>
      <c r="D52" s="311"/>
      <c r="E52" s="311"/>
      <c r="F52" s="311"/>
      <c r="G52" s="311"/>
      <c r="H52" s="311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</row>
    <row r="53" spans="1:25" ht="18.75">
      <c r="A53" s="311"/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</row>
    <row r="54" spans="1:25" ht="18.75">
      <c r="A54" s="311"/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</row>
    <row r="55" spans="1:25" ht="18.75">
      <c r="A55" s="311"/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</row>
    <row r="56" spans="1:25" ht="18.75">
      <c r="A56" s="311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</row>
    <row r="57" spans="1:25" ht="18.75">
      <c r="A57" s="311"/>
      <c r="B57" s="311"/>
      <c r="C57" s="311"/>
      <c r="D57" s="311"/>
      <c r="E57" s="311"/>
      <c r="F57" s="311"/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</row>
    <row r="58" spans="1:25" ht="18.75">
      <c r="A58" s="311"/>
      <c r="B58" s="311"/>
      <c r="C58" s="311"/>
      <c r="D58" s="311"/>
      <c r="E58" s="311"/>
      <c r="F58" s="311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</row>
    <row r="59" spans="1:25" ht="18.75">
      <c r="A59" s="311"/>
      <c r="B59" s="311"/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</row>
    <row r="60" spans="1:25" ht="18.75">
      <c r="A60" s="311"/>
      <c r="B60" s="311"/>
      <c r="C60" s="311"/>
      <c r="D60" s="311"/>
      <c r="E60" s="311"/>
      <c r="F60" s="311"/>
      <c r="G60" s="311"/>
      <c r="H60" s="311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</row>
    <row r="61" spans="1:25" ht="18.75">
      <c r="A61" s="311"/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</row>
    <row r="62" spans="1:25" ht="18.75">
      <c r="A62" s="311"/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</row>
    <row r="63" spans="1:25" ht="18.75">
      <c r="A63" s="311"/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</row>
    <row r="64" spans="1:25" ht="18.75">
      <c r="A64" s="311"/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</row>
    <row r="65" spans="1:25" ht="18.75">
      <c r="A65" s="311"/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</row>
    <row r="66" spans="1:25" ht="18.75">
      <c r="A66" s="311"/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</row>
    <row r="67" spans="1:25" ht="18.75">
      <c r="A67" s="311"/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</row>
    <row r="68" spans="1:25" ht="18.75">
      <c r="A68" s="311"/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</row>
    <row r="69" spans="1:25" ht="18.75">
      <c r="A69" s="311"/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</row>
    <row r="70" spans="1:25" ht="18.75">
      <c r="A70" s="311"/>
      <c r="B70" s="311"/>
      <c r="C70" s="311"/>
      <c r="D70" s="311"/>
      <c r="E70" s="311"/>
      <c r="F70" s="311"/>
      <c r="G70" s="311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</row>
    <row r="71" spans="1:25" ht="18.75">
      <c r="A71" s="311"/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</row>
    <row r="72" spans="1:25" ht="18.75">
      <c r="A72" s="311"/>
      <c r="B72" s="311"/>
      <c r="C72" s="311"/>
      <c r="D72" s="311"/>
      <c r="E72" s="311"/>
      <c r="F72" s="311"/>
      <c r="G72" s="311"/>
      <c r="H72" s="311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</row>
    <row r="73" spans="1:25" ht="18.75">
      <c r="A73" s="311"/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</row>
    <row r="74" spans="1:25" ht="18.75">
      <c r="A74" s="311"/>
      <c r="B74" s="311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</row>
    <row r="75" spans="1:25" ht="18.75">
      <c r="A75" s="311"/>
      <c r="B75" s="311"/>
      <c r="C75" s="311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</row>
    <row r="76" spans="1:25" ht="18.75">
      <c r="A76" s="311"/>
      <c r="B76" s="311"/>
      <c r="C76" s="311"/>
      <c r="D76" s="311"/>
      <c r="E76" s="311"/>
      <c r="F76" s="311"/>
      <c r="G76" s="311"/>
      <c r="H76" s="311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</row>
    <row r="77" spans="1:25" ht="18.75">
      <c r="A77" s="311"/>
      <c r="B77" s="311"/>
      <c r="C77" s="311"/>
      <c r="D77" s="311"/>
      <c r="E77" s="311"/>
      <c r="F77" s="311"/>
      <c r="G77" s="311"/>
      <c r="H77" s="311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</row>
    <row r="78" spans="1:25" ht="18.75">
      <c r="A78" s="311"/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</row>
    <row r="79" spans="1:25" ht="18.75">
      <c r="A79" s="311"/>
      <c r="B79" s="311"/>
      <c r="C79" s="311"/>
      <c r="D79" s="311"/>
      <c r="E79" s="311"/>
      <c r="F79" s="311"/>
      <c r="G79" s="311"/>
      <c r="H79" s="311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</row>
    <row r="80" spans="1:25" ht="18.75">
      <c r="A80" s="311"/>
      <c r="B80" s="311"/>
      <c r="C80" s="311"/>
      <c r="D80" s="311"/>
      <c r="E80" s="311"/>
      <c r="F80" s="311"/>
      <c r="G80" s="311"/>
      <c r="H80" s="311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</row>
    <row r="81" spans="1:25" ht="18.75">
      <c r="A81" s="311"/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</row>
    <row r="82" spans="1:25" ht="18.75">
      <c r="A82" s="311"/>
      <c r="B82" s="311"/>
      <c r="C82" s="311"/>
      <c r="D82" s="311"/>
      <c r="E82" s="311"/>
      <c r="F82" s="311"/>
      <c r="G82" s="311"/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</row>
    <row r="83" spans="1:25" ht="18.75">
      <c r="A83" s="311"/>
      <c r="B83" s="311"/>
      <c r="C83" s="311"/>
      <c r="D83" s="311"/>
      <c r="E83" s="311"/>
      <c r="F83" s="311"/>
      <c r="G83" s="311"/>
      <c r="H83" s="311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</row>
    <row r="84" spans="1:25" ht="18.75">
      <c r="A84" s="311"/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</row>
    <row r="85" spans="1:25" ht="18.75">
      <c r="A85" s="311"/>
      <c r="B85" s="311"/>
      <c r="C85" s="311"/>
      <c r="D85" s="311"/>
      <c r="E85" s="311"/>
      <c r="F85" s="311"/>
      <c r="G85" s="311"/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</row>
    <row r="86" spans="1:25" ht="18.75">
      <c r="A86" s="311"/>
      <c r="B86" s="311"/>
      <c r="C86" s="311"/>
      <c r="D86" s="311"/>
      <c r="E86" s="311"/>
      <c r="F86" s="311"/>
      <c r="G86" s="311"/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</row>
    <row r="87" spans="1:25" ht="18.75">
      <c r="A87" s="311"/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</row>
    <row r="88" spans="1:25" ht="18.75">
      <c r="A88" s="311"/>
      <c r="B88" s="311"/>
      <c r="C88" s="311"/>
      <c r="D88" s="311"/>
      <c r="E88" s="311"/>
      <c r="F88" s="311"/>
      <c r="G88" s="311"/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</row>
    <row r="89" spans="1:25" ht="18.75">
      <c r="A89" s="311"/>
      <c r="B89" s="311"/>
      <c r="C89" s="311"/>
      <c r="D89" s="311"/>
      <c r="E89" s="311"/>
      <c r="F89" s="311"/>
      <c r="G89" s="311"/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</row>
    <row r="90" spans="1:25" ht="18.75">
      <c r="A90" s="311"/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</row>
    <row r="91" spans="1:25" ht="18.75">
      <c r="A91" s="311"/>
      <c r="B91" s="311"/>
      <c r="C91" s="311"/>
      <c r="D91" s="311"/>
      <c r="E91" s="311"/>
      <c r="F91" s="311"/>
      <c r="G91" s="311"/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</row>
    <row r="92" spans="1:25" ht="18.75">
      <c r="A92" s="311"/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</row>
    <row r="93" spans="1:25" ht="18.75">
      <c r="A93" s="311"/>
      <c r="B93" s="311"/>
      <c r="C93" s="311"/>
      <c r="D93" s="311"/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</row>
    <row r="94" spans="1:25" ht="18.75">
      <c r="A94" s="311"/>
      <c r="B94" s="311"/>
      <c r="C94" s="311"/>
      <c r="D94" s="311"/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</row>
    <row r="95" spans="1:25" ht="18.75">
      <c r="A95" s="311"/>
      <c r="B95" s="311"/>
      <c r="C95" s="311"/>
      <c r="D95" s="311"/>
      <c r="E95" s="311"/>
      <c r="F95" s="311"/>
      <c r="G95" s="311"/>
      <c r="H95" s="311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</row>
    <row r="96" spans="1:25" ht="18.75">
      <c r="A96" s="311"/>
      <c r="B96" s="311"/>
      <c r="C96" s="311"/>
      <c r="D96" s="311"/>
      <c r="E96" s="311"/>
      <c r="F96" s="311"/>
      <c r="G96" s="311"/>
      <c r="H96" s="311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</row>
    <row r="97" spans="1:25" ht="18.75">
      <c r="A97" s="311"/>
      <c r="B97" s="311"/>
      <c r="C97" s="311"/>
      <c r="D97" s="311"/>
      <c r="E97" s="311"/>
      <c r="F97" s="311"/>
      <c r="G97" s="311"/>
      <c r="H97" s="311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</row>
    <row r="98" spans="1:25" ht="18.75">
      <c r="A98" s="311"/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</row>
    <row r="99" spans="1:25" ht="18.75">
      <c r="A99" s="311"/>
      <c r="B99" s="311"/>
      <c r="C99" s="311"/>
      <c r="D99" s="311"/>
      <c r="E99" s="311"/>
      <c r="F99" s="311"/>
      <c r="G99" s="311"/>
      <c r="H99" s="311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</row>
    <row r="100" spans="1:25" ht="18.75">
      <c r="A100" s="311"/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</row>
    <row r="101" spans="1:25" ht="18.75">
      <c r="A101" s="311"/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</row>
    <row r="102" spans="1:25" ht="18.75">
      <c r="A102" s="311"/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</row>
    <row r="103" spans="1:25" ht="18.75">
      <c r="A103" s="311"/>
      <c r="B103" s="311"/>
      <c r="C103" s="311"/>
      <c r="D103" s="311"/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</row>
    <row r="104" spans="1:25" ht="18.75">
      <c r="A104" s="311"/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</row>
    <row r="105" spans="1:25" ht="18.75">
      <c r="A105" s="311"/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</row>
    <row r="106" spans="1:25" ht="18.75">
      <c r="A106" s="311"/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</row>
    <row r="107" spans="1:25" ht="18.75">
      <c r="A107" s="311"/>
      <c r="B107" s="311"/>
      <c r="C107" s="311"/>
      <c r="D107" s="311"/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</row>
    <row r="108" spans="1:25" ht="18.75">
      <c r="A108" s="311"/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</row>
    <row r="109" spans="1:25" ht="18.75">
      <c r="A109" s="311"/>
      <c r="B109" s="311"/>
      <c r="C109" s="311"/>
      <c r="D109" s="311"/>
      <c r="E109" s="311"/>
      <c r="F109" s="311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</row>
    <row r="110" spans="1:25" ht="18.75">
      <c r="A110" s="311"/>
      <c r="B110" s="311"/>
      <c r="C110" s="311"/>
      <c r="D110" s="311"/>
      <c r="E110" s="311"/>
      <c r="F110" s="311"/>
      <c r="G110" s="311"/>
      <c r="H110" s="311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</row>
    <row r="111" spans="1:25" ht="18.75">
      <c r="A111" s="311"/>
      <c r="B111" s="311"/>
      <c r="C111" s="311"/>
      <c r="D111" s="311"/>
      <c r="E111" s="311"/>
      <c r="F111" s="311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</row>
    <row r="112" spans="1:25" ht="18.75">
      <c r="A112" s="311"/>
      <c r="B112" s="311"/>
      <c r="C112" s="311"/>
      <c r="D112" s="311"/>
      <c r="E112" s="311"/>
      <c r="F112" s="311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</row>
    <row r="113" spans="1:25" ht="18.75">
      <c r="A113" s="311"/>
      <c r="B113" s="311"/>
      <c r="C113" s="311"/>
      <c r="D113" s="311"/>
      <c r="E113" s="311"/>
      <c r="F113" s="311"/>
      <c r="G113" s="311"/>
      <c r="H113" s="311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</row>
    <row r="114" spans="1:25" ht="18.75">
      <c r="A114" s="311"/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</row>
    <row r="115" spans="1:25" ht="18.75">
      <c r="A115" s="311"/>
      <c r="B115" s="311"/>
      <c r="C115" s="311"/>
      <c r="D115" s="311"/>
      <c r="E115" s="311"/>
      <c r="F115" s="311"/>
      <c r="G115" s="311"/>
      <c r="H115" s="311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</row>
    <row r="116" spans="1:25" ht="18.75">
      <c r="A116" s="311"/>
      <c r="B116" s="311"/>
      <c r="C116" s="311"/>
      <c r="D116" s="311"/>
      <c r="E116" s="311"/>
      <c r="F116" s="311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</row>
    <row r="117" spans="1:25" ht="18.75">
      <c r="A117" s="311"/>
      <c r="B117" s="311"/>
      <c r="C117" s="311"/>
      <c r="D117" s="311"/>
      <c r="E117" s="311"/>
      <c r="F117" s="311"/>
      <c r="G117" s="311"/>
      <c r="H117" s="311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</row>
    <row r="118" spans="1:25" ht="18.75">
      <c r="A118" s="311"/>
      <c r="B118" s="311"/>
      <c r="C118" s="311"/>
      <c r="D118" s="311"/>
      <c r="E118" s="311"/>
      <c r="F118" s="311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</row>
    <row r="119" spans="1:25" ht="18.75">
      <c r="A119" s="311"/>
      <c r="B119" s="311"/>
      <c r="C119" s="311"/>
      <c r="D119" s="311"/>
      <c r="E119" s="311"/>
      <c r="F119" s="311"/>
      <c r="G119" s="311"/>
      <c r="H119" s="311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</row>
    <row r="120" spans="1:25" ht="18.75">
      <c r="A120" s="311"/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</row>
    <row r="121" spans="1:25" ht="18.75">
      <c r="A121" s="311"/>
      <c r="B121" s="311"/>
      <c r="C121" s="311"/>
      <c r="D121" s="311"/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</row>
    <row r="122" spans="1:25" ht="18.75">
      <c r="A122" s="311"/>
      <c r="B122" s="311"/>
      <c r="C122" s="311"/>
      <c r="D122" s="311"/>
      <c r="E122" s="311"/>
      <c r="F122" s="311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</row>
    <row r="123" spans="1:25" ht="18.75">
      <c r="A123" s="311"/>
      <c r="B123" s="311"/>
      <c r="C123" s="311"/>
      <c r="D123" s="311"/>
      <c r="E123" s="311"/>
      <c r="F123" s="311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</row>
    <row r="124" spans="1:25" ht="18.75">
      <c r="A124" s="311"/>
      <c r="B124" s="311"/>
      <c r="C124" s="311"/>
      <c r="D124" s="311"/>
      <c r="E124" s="311"/>
      <c r="F124" s="311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</row>
    <row r="125" spans="1:25" ht="18.75">
      <c r="A125" s="311"/>
      <c r="B125" s="311"/>
      <c r="C125" s="311"/>
      <c r="D125" s="311"/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</row>
    <row r="126" spans="1:25" ht="18.75">
      <c r="A126" s="311"/>
      <c r="B126" s="311"/>
      <c r="C126" s="311"/>
      <c r="D126" s="311"/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</row>
    <row r="127" spans="1:25" ht="18.75">
      <c r="A127" s="311"/>
      <c r="B127" s="311"/>
      <c r="C127" s="311"/>
      <c r="D127" s="311"/>
      <c r="E127" s="311"/>
      <c r="F127" s="311"/>
      <c r="G127" s="311"/>
      <c r="H127" s="311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</row>
    <row r="128" spans="1:25" ht="18.75">
      <c r="A128" s="311"/>
      <c r="B128" s="311"/>
      <c r="C128" s="311"/>
      <c r="D128" s="311"/>
      <c r="E128" s="311"/>
      <c r="F128" s="311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</row>
    <row r="129" spans="1:25" ht="18.75">
      <c r="A129" s="311"/>
      <c r="B129" s="311"/>
      <c r="C129" s="311"/>
      <c r="D129" s="311"/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</row>
    <row r="130" spans="1:25" ht="18.75">
      <c r="A130" s="311"/>
      <c r="B130" s="311"/>
      <c r="C130" s="311"/>
      <c r="D130" s="311"/>
      <c r="E130" s="311"/>
      <c r="F130" s="311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</row>
    <row r="131" spans="1:25" ht="18.75">
      <c r="A131" s="311"/>
      <c r="B131" s="311"/>
      <c r="C131" s="311"/>
      <c r="D131" s="311"/>
      <c r="E131" s="311"/>
      <c r="F131" s="311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</row>
    <row r="132" spans="1:25" ht="18.75">
      <c r="A132" s="311"/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</row>
    <row r="133" spans="1:25" ht="18.75">
      <c r="A133" s="311"/>
      <c r="B133" s="311"/>
      <c r="C133" s="311"/>
      <c r="D133" s="311"/>
      <c r="E133" s="311"/>
      <c r="F133" s="311"/>
      <c r="G133" s="311"/>
      <c r="H133" s="311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</row>
    <row r="134" spans="1:25" ht="18.75">
      <c r="A134" s="311"/>
      <c r="B134" s="311"/>
      <c r="C134" s="311"/>
      <c r="D134" s="311"/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</row>
    <row r="135" spans="1:25" ht="18.75">
      <c r="A135" s="311"/>
      <c r="B135" s="311"/>
      <c r="C135" s="311"/>
      <c r="D135" s="311"/>
      <c r="E135" s="311"/>
      <c r="F135" s="311"/>
      <c r="G135" s="311"/>
      <c r="H135" s="311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</row>
    <row r="136" spans="1:25" ht="18.75">
      <c r="A136" s="311"/>
      <c r="B136" s="311"/>
      <c r="C136" s="311"/>
      <c r="D136" s="311"/>
      <c r="E136" s="311"/>
      <c r="F136" s="311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</row>
    <row r="137" spans="1:25" ht="18.75">
      <c r="A137" s="311"/>
      <c r="B137" s="311"/>
      <c r="C137" s="311"/>
      <c r="D137" s="311"/>
      <c r="E137" s="311"/>
      <c r="F137" s="311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</row>
    <row r="138" spans="1:25" ht="18.75">
      <c r="A138" s="311"/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</row>
    <row r="139" spans="1:25" ht="18.75">
      <c r="A139" s="311"/>
      <c r="B139" s="311"/>
      <c r="C139" s="311"/>
      <c r="D139" s="311"/>
      <c r="E139" s="311"/>
      <c r="F139" s="311"/>
      <c r="G139" s="311"/>
      <c r="H139" s="311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</row>
    <row r="140" spans="1:25" ht="18.75">
      <c r="A140" s="311"/>
      <c r="B140" s="311"/>
      <c r="C140" s="311"/>
      <c r="D140" s="311"/>
      <c r="E140" s="311"/>
      <c r="F140" s="311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</row>
    <row r="141" spans="1:25" ht="18.75">
      <c r="A141" s="311"/>
      <c r="B141" s="311"/>
      <c r="C141" s="311"/>
      <c r="D141" s="311"/>
      <c r="E141" s="311"/>
      <c r="F141" s="311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</row>
    <row r="142" spans="1:25" ht="18.75">
      <c r="A142" s="311"/>
      <c r="B142" s="311"/>
      <c r="C142" s="311"/>
      <c r="D142" s="311"/>
      <c r="E142" s="311"/>
      <c r="F142" s="311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</row>
    <row r="143" spans="1:25" ht="18.75">
      <c r="A143" s="311"/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</row>
    <row r="144" spans="1:25" ht="18.75">
      <c r="A144" s="311"/>
      <c r="B144" s="311"/>
      <c r="C144" s="311"/>
      <c r="D144" s="311"/>
      <c r="E144" s="311"/>
      <c r="F144" s="311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</row>
    <row r="145" spans="1:25" ht="18.75">
      <c r="A145" s="311"/>
      <c r="B145" s="311"/>
      <c r="C145" s="311"/>
      <c r="D145" s="311"/>
      <c r="E145" s="311"/>
      <c r="F145" s="311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</row>
    <row r="146" spans="1:25" ht="18.75">
      <c r="A146" s="311"/>
      <c r="B146" s="311"/>
      <c r="C146" s="311"/>
      <c r="D146" s="311"/>
      <c r="E146" s="311"/>
      <c r="F146" s="311"/>
      <c r="G146" s="311"/>
      <c r="H146" s="311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</row>
    <row r="147" spans="1:25" ht="18.75">
      <c r="A147" s="311"/>
      <c r="B147" s="311"/>
      <c r="C147" s="311"/>
      <c r="D147" s="311"/>
      <c r="E147" s="311"/>
      <c r="F147" s="311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</row>
    <row r="148" spans="1:25" ht="18.75">
      <c r="A148" s="311"/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</row>
    <row r="149" spans="1:25" ht="18.75">
      <c r="A149" s="311"/>
      <c r="B149" s="311"/>
      <c r="C149" s="311"/>
      <c r="D149" s="311"/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</row>
    <row r="150" spans="1:25" ht="18.75">
      <c r="A150" s="311"/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</row>
    <row r="151" spans="1:25" ht="18.75">
      <c r="A151" s="311"/>
      <c r="B151" s="311"/>
      <c r="C151" s="311"/>
      <c r="D151" s="311"/>
      <c r="E151" s="311"/>
      <c r="F151" s="311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</row>
    <row r="152" spans="1:25" ht="18.75">
      <c r="A152" s="311"/>
      <c r="B152" s="311"/>
      <c r="C152" s="311"/>
      <c r="D152" s="311"/>
      <c r="E152" s="311"/>
      <c r="F152" s="311"/>
      <c r="G152" s="311"/>
      <c r="H152" s="311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</row>
    <row r="153" spans="1:25" ht="18.75">
      <c r="A153" s="311"/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</row>
    <row r="154" spans="1:25" ht="18.75">
      <c r="A154" s="311"/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</row>
    <row r="155" spans="1:25" ht="18.75">
      <c r="A155" s="311"/>
      <c r="B155" s="311"/>
      <c r="C155" s="311"/>
      <c r="D155" s="311"/>
      <c r="E155" s="311"/>
      <c r="F155" s="311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</row>
    <row r="156" spans="1:25" ht="18.75">
      <c r="A156" s="311"/>
      <c r="B156" s="311"/>
      <c r="C156" s="311"/>
      <c r="D156" s="311"/>
      <c r="E156" s="311"/>
      <c r="F156" s="311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</row>
    <row r="157" spans="1:25" ht="18.75">
      <c r="A157" s="311"/>
      <c r="B157" s="311"/>
      <c r="C157" s="311"/>
      <c r="D157" s="311"/>
      <c r="E157" s="311"/>
      <c r="F157" s="311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</row>
    <row r="158" spans="1:25" ht="18.75">
      <c r="A158" s="311"/>
      <c r="B158" s="311"/>
      <c r="C158" s="311"/>
      <c r="D158" s="311"/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</row>
    <row r="159" spans="1:25" ht="18.75">
      <c r="A159" s="311"/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</row>
    <row r="160" spans="1:25" ht="18.75">
      <c r="A160" s="311"/>
      <c r="B160" s="311"/>
      <c r="C160" s="311"/>
      <c r="D160" s="311"/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</row>
    <row r="161" spans="1:25" ht="18.75">
      <c r="A161" s="311"/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</row>
    <row r="162" spans="1:25" ht="18.75">
      <c r="A162" s="311"/>
      <c r="B162" s="311"/>
      <c r="C162" s="311"/>
      <c r="D162" s="311"/>
      <c r="E162" s="311"/>
      <c r="F162" s="311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</row>
    <row r="163" spans="1:25" ht="18.75">
      <c r="A163" s="311"/>
      <c r="B163" s="311"/>
      <c r="C163" s="311"/>
      <c r="D163" s="311"/>
      <c r="E163" s="311"/>
      <c r="F163" s="311"/>
      <c r="G163" s="311"/>
      <c r="H163" s="311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</row>
    <row r="164" spans="1:25" ht="18.75">
      <c r="A164" s="311"/>
      <c r="B164" s="311"/>
      <c r="C164" s="311"/>
      <c r="D164" s="311"/>
      <c r="E164" s="311"/>
      <c r="F164" s="311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</row>
    <row r="165" spans="1:25" ht="18.75">
      <c r="A165" s="311"/>
      <c r="B165" s="311"/>
      <c r="C165" s="311"/>
      <c r="D165" s="311"/>
      <c r="E165" s="311"/>
      <c r="F165" s="311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</row>
    <row r="166" spans="1:25" ht="18.75">
      <c r="A166" s="311"/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</row>
    <row r="167" spans="1:25" ht="18.75">
      <c r="A167" s="311"/>
      <c r="B167" s="311"/>
      <c r="C167" s="311"/>
      <c r="D167" s="311"/>
      <c r="E167" s="311"/>
      <c r="F167" s="311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</row>
    <row r="168" spans="1:25" ht="18.75">
      <c r="A168" s="311"/>
      <c r="B168" s="311"/>
      <c r="C168" s="311"/>
      <c r="D168" s="311"/>
      <c r="E168" s="311"/>
      <c r="F168" s="311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</row>
    <row r="169" spans="1:25" ht="18.75">
      <c r="A169" s="311"/>
      <c r="B169" s="311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</row>
    <row r="170" spans="1:25" ht="18.75">
      <c r="A170" s="311"/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</row>
    <row r="171" spans="1:25" ht="18.75">
      <c r="A171" s="311"/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</row>
    <row r="172" spans="1:25" ht="18.75">
      <c r="A172" s="311"/>
      <c r="B172" s="311"/>
      <c r="C172" s="311"/>
      <c r="D172" s="311"/>
      <c r="E172" s="311"/>
      <c r="F172" s="311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</row>
    <row r="173" spans="1:25" ht="18.75">
      <c r="A173" s="311"/>
      <c r="B173" s="311"/>
      <c r="C173" s="311"/>
      <c r="D173" s="311"/>
      <c r="E173" s="311"/>
      <c r="F173" s="311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</row>
    <row r="174" spans="1:25" ht="18.75">
      <c r="A174" s="311"/>
      <c r="B174" s="311"/>
      <c r="C174" s="311"/>
      <c r="D174" s="311"/>
      <c r="E174" s="311"/>
      <c r="F174" s="311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</row>
    <row r="175" spans="1:25" ht="18.75">
      <c r="A175" s="311"/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</row>
    <row r="176" spans="1:25" ht="18.75">
      <c r="A176" s="311"/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</row>
    <row r="177" spans="1:25" ht="18.75">
      <c r="A177" s="311"/>
      <c r="B177" s="311"/>
      <c r="C177" s="311"/>
      <c r="D177" s="311"/>
      <c r="E177" s="311"/>
      <c r="F177" s="311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</row>
    <row r="178" spans="1:25" ht="18.75">
      <c r="A178" s="311"/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</row>
    <row r="179" spans="1:25" ht="18.75">
      <c r="A179" s="311"/>
      <c r="B179" s="311"/>
      <c r="C179" s="311"/>
      <c r="D179" s="311"/>
      <c r="E179" s="311"/>
      <c r="F179" s="311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</row>
    <row r="180" spans="1:25" ht="18.75">
      <c r="A180" s="311"/>
      <c r="B180" s="311"/>
      <c r="C180" s="311"/>
      <c r="D180" s="311"/>
      <c r="E180" s="311"/>
      <c r="F180" s="311"/>
      <c r="G180" s="311"/>
      <c r="H180" s="311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</row>
    <row r="181" spans="1:25" ht="18.75">
      <c r="A181" s="311"/>
      <c r="B181" s="311"/>
      <c r="C181" s="311"/>
      <c r="D181" s="311"/>
      <c r="E181" s="311"/>
      <c r="F181" s="311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</row>
    <row r="182" spans="1:25" ht="18.75">
      <c r="A182" s="311"/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</row>
    <row r="183" spans="1:25" ht="18.75">
      <c r="A183" s="311"/>
      <c r="B183" s="311"/>
      <c r="C183" s="311"/>
      <c r="D183" s="311"/>
      <c r="E183" s="311"/>
      <c r="F183" s="311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</row>
    <row r="184" spans="1:25" ht="18.75">
      <c r="A184" s="311"/>
      <c r="B184" s="311"/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</row>
    <row r="185" spans="1:25" ht="18.75">
      <c r="A185" s="311"/>
      <c r="B185" s="311"/>
      <c r="C185" s="311"/>
      <c r="D185" s="311"/>
      <c r="E185" s="311"/>
      <c r="F185" s="311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</row>
    <row r="186" spans="1:25" ht="18.75">
      <c r="A186" s="311"/>
      <c r="B186" s="311"/>
      <c r="C186" s="311"/>
      <c r="D186" s="311"/>
      <c r="E186" s="311"/>
      <c r="F186" s="311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</row>
    <row r="187" spans="1:25" ht="18.75">
      <c r="A187" s="311"/>
      <c r="B187" s="311"/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</row>
    <row r="188" spans="1:25" ht="18.75">
      <c r="A188" s="311"/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</row>
    <row r="189" spans="1:25" ht="18.75">
      <c r="A189" s="311"/>
      <c r="B189" s="311"/>
      <c r="C189" s="311"/>
      <c r="D189" s="311"/>
      <c r="E189" s="311"/>
      <c r="F189" s="311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</row>
    <row r="190" spans="1:25" ht="18.75">
      <c r="A190" s="311"/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</row>
    <row r="191" spans="1:25" ht="18.75">
      <c r="A191" s="311"/>
      <c r="B191" s="311"/>
      <c r="C191" s="311"/>
      <c r="D191" s="311"/>
      <c r="E191" s="311"/>
      <c r="F191" s="311"/>
      <c r="G191" s="311"/>
      <c r="H191" s="311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</row>
    <row r="192" spans="1:25" ht="18.75">
      <c r="A192" s="311"/>
      <c r="B192" s="311"/>
      <c r="C192" s="311"/>
      <c r="D192" s="311"/>
      <c r="E192" s="311"/>
      <c r="F192" s="311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</row>
    <row r="193" spans="1:25" ht="18.75">
      <c r="A193" s="311"/>
      <c r="B193" s="311"/>
      <c r="C193" s="311"/>
      <c r="D193" s="311"/>
      <c r="E193" s="311"/>
      <c r="F193" s="311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</row>
    <row r="194" spans="1:25" ht="18.75">
      <c r="A194" s="311"/>
      <c r="B194" s="311"/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</row>
    <row r="195" spans="1:25" ht="18.75">
      <c r="A195" s="311"/>
      <c r="B195" s="311"/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</row>
    <row r="196" spans="1:25" ht="18.75">
      <c r="A196" s="311"/>
      <c r="B196" s="311"/>
      <c r="C196" s="311"/>
      <c r="D196" s="311"/>
      <c r="E196" s="311"/>
      <c r="F196" s="311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</row>
    <row r="197" spans="1:25" ht="18.75">
      <c r="A197" s="311"/>
      <c r="B197" s="311"/>
      <c r="C197" s="311"/>
      <c r="D197" s="311"/>
      <c r="E197" s="311"/>
      <c r="F197" s="311"/>
      <c r="G197" s="311"/>
      <c r="H197" s="311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</row>
    <row r="198" spans="1:25" ht="18.75">
      <c r="A198" s="311"/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</row>
    <row r="199" spans="1:25" ht="18.75">
      <c r="A199" s="311"/>
      <c r="B199" s="311"/>
      <c r="C199" s="311"/>
      <c r="D199" s="311"/>
      <c r="E199" s="311"/>
      <c r="F199" s="311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</row>
    <row r="200" spans="1:25" ht="18.75">
      <c r="A200" s="311"/>
      <c r="B200" s="311"/>
      <c r="C200" s="311"/>
      <c r="D200" s="311"/>
      <c r="E200" s="311"/>
      <c r="F200" s="311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</row>
    <row r="201" spans="1:25" ht="18.75">
      <c r="A201" s="311"/>
      <c r="B201" s="311"/>
      <c r="C201" s="311"/>
      <c r="D201" s="311"/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</row>
    <row r="202" spans="1:25" ht="18.75">
      <c r="A202" s="311"/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</row>
    <row r="203" spans="1:25" ht="18.75">
      <c r="A203" s="311"/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</row>
    <row r="204" spans="1:25" ht="18.75">
      <c r="A204" s="311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</row>
    <row r="205" spans="1:25" ht="18.75">
      <c r="A205" s="311"/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</row>
    <row r="206" spans="1:25" ht="18.75">
      <c r="A206" s="311"/>
      <c r="B206" s="311"/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</row>
    <row r="207" spans="1:25" ht="18.75">
      <c r="A207" s="311"/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</row>
    <row r="208" spans="1:25" ht="18.75">
      <c r="A208" s="311"/>
      <c r="B208" s="311"/>
      <c r="C208" s="311"/>
      <c r="D208" s="311"/>
      <c r="E208" s="311"/>
      <c r="F208" s="311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</row>
    <row r="209" spans="1:25" ht="18.75">
      <c r="A209" s="311"/>
      <c r="B209" s="311"/>
      <c r="C209" s="311"/>
      <c r="D209" s="311"/>
      <c r="E209" s="311"/>
      <c r="F209" s="311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</row>
    <row r="210" spans="1:25" ht="18.75">
      <c r="A210" s="311"/>
      <c r="B210" s="311"/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</row>
    <row r="211" spans="1:25" ht="18.75">
      <c r="A211" s="311"/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</row>
    <row r="212" spans="1:25" ht="18.75">
      <c r="A212" s="311"/>
      <c r="B212" s="311"/>
      <c r="C212" s="311"/>
      <c r="D212" s="311"/>
      <c r="E212" s="311"/>
      <c r="F212" s="311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</row>
    <row r="213" spans="1:25" ht="18.75">
      <c r="A213" s="311"/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</row>
    <row r="214" spans="1:25" ht="18.75">
      <c r="A214" s="311"/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</row>
    <row r="215" spans="1:25" ht="18.75">
      <c r="A215" s="311"/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</row>
    <row r="216" spans="1:25" ht="18.75">
      <c r="A216" s="311"/>
      <c r="B216" s="311"/>
      <c r="C216" s="311"/>
      <c r="D216" s="311"/>
      <c r="E216" s="311"/>
      <c r="F216" s="311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</row>
    <row r="217" spans="1:25" ht="18.75">
      <c r="A217" s="311"/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</row>
    <row r="218" spans="1:25" ht="18.75">
      <c r="A218" s="311"/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</row>
    <row r="219" spans="1:25" ht="18.75">
      <c r="A219" s="311"/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</row>
    <row r="220" spans="1:25" ht="18.75">
      <c r="A220" s="311"/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</row>
    <row r="221" spans="1:25" ht="18.75">
      <c r="A221" s="311"/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</row>
    <row r="222" spans="1:25" ht="18.75">
      <c r="A222" s="311"/>
      <c r="B222" s="311"/>
      <c r="C222" s="311"/>
      <c r="D222" s="311"/>
      <c r="E222" s="311"/>
      <c r="F222" s="311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</row>
    <row r="223" spans="1:25" ht="18.75">
      <c r="A223" s="311"/>
      <c r="B223" s="311"/>
      <c r="C223" s="311"/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</row>
    <row r="224" spans="1:25" ht="18.75">
      <c r="A224" s="311"/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</row>
    <row r="225" spans="1:25" ht="18.75">
      <c r="A225" s="311"/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</row>
    <row r="226" spans="1:25" ht="18.75">
      <c r="A226" s="311"/>
      <c r="B226" s="311"/>
      <c r="C226" s="311"/>
      <c r="D226" s="311"/>
      <c r="E226" s="311"/>
      <c r="F226" s="311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  <c r="Y226" s="311"/>
    </row>
    <row r="227" spans="1:25" ht="18.75">
      <c r="A227" s="311"/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</row>
    <row r="228" spans="1:25" ht="18.75">
      <c r="A228" s="311"/>
      <c r="B228" s="311"/>
      <c r="C228" s="311"/>
      <c r="D228" s="311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  <c r="Y228" s="311"/>
    </row>
    <row r="229" spans="1:25" ht="18.75">
      <c r="A229" s="311"/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</row>
    <row r="230" spans="1:25" ht="18.75">
      <c r="A230" s="311"/>
      <c r="B230" s="311"/>
      <c r="C230" s="311"/>
      <c r="D230" s="311"/>
      <c r="E230" s="311"/>
      <c r="F230" s="311"/>
      <c r="G230" s="311"/>
      <c r="H230" s="311"/>
      <c r="I230" s="311"/>
      <c r="J230" s="311"/>
      <c r="K230" s="311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</row>
    <row r="231" spans="1:25" ht="18.75">
      <c r="A231" s="311"/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</row>
    <row r="232" spans="1:25" ht="18.75">
      <c r="A232" s="311"/>
      <c r="B232" s="311"/>
      <c r="C232" s="311"/>
      <c r="D232" s="311"/>
      <c r="E232" s="311"/>
      <c r="F232" s="311"/>
      <c r="G232" s="311"/>
      <c r="H232" s="311"/>
      <c r="I232" s="311"/>
      <c r="J232" s="311"/>
      <c r="K232" s="311"/>
      <c r="L232" s="311"/>
      <c r="M232" s="311"/>
      <c r="N232" s="311"/>
      <c r="O232" s="311"/>
      <c r="P232" s="311"/>
      <c r="Q232" s="311"/>
      <c r="R232" s="311"/>
      <c r="S232" s="311"/>
      <c r="T232" s="311"/>
      <c r="U232" s="311"/>
      <c r="V232" s="311"/>
      <c r="W232" s="311"/>
      <c r="X232" s="311"/>
      <c r="Y232" s="311"/>
    </row>
    <row r="233" spans="1:25" ht="18.75">
      <c r="A233" s="311"/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</row>
    <row r="234" spans="1:25" ht="18.75">
      <c r="A234" s="311"/>
      <c r="B234" s="311"/>
      <c r="C234" s="311"/>
      <c r="D234" s="311"/>
      <c r="E234" s="311"/>
      <c r="F234" s="311"/>
      <c r="G234" s="311"/>
      <c r="H234" s="311"/>
      <c r="I234" s="311"/>
      <c r="J234" s="311"/>
      <c r="K234" s="311"/>
      <c r="L234" s="311"/>
      <c r="M234" s="311"/>
      <c r="N234" s="311"/>
      <c r="O234" s="311"/>
      <c r="P234" s="311"/>
      <c r="Q234" s="311"/>
      <c r="R234" s="311"/>
      <c r="S234" s="311"/>
      <c r="T234" s="311"/>
      <c r="U234" s="311"/>
      <c r="V234" s="311"/>
      <c r="W234" s="311"/>
      <c r="X234" s="311"/>
      <c r="Y234" s="311"/>
    </row>
    <row r="235" spans="1:25" ht="18.75">
      <c r="A235" s="311"/>
      <c r="B235" s="311"/>
      <c r="C235" s="311"/>
      <c r="D235" s="311"/>
      <c r="E235" s="311"/>
      <c r="F235" s="311"/>
      <c r="G235" s="311"/>
      <c r="H235" s="311"/>
      <c r="I235" s="311"/>
      <c r="J235" s="311"/>
      <c r="K235" s="311"/>
      <c r="L235" s="311"/>
      <c r="M235" s="311"/>
      <c r="N235" s="311"/>
      <c r="O235" s="311"/>
      <c r="P235" s="311"/>
      <c r="Q235" s="311"/>
      <c r="R235" s="311"/>
      <c r="S235" s="311"/>
      <c r="T235" s="311"/>
      <c r="U235" s="311"/>
      <c r="V235" s="311"/>
      <c r="W235" s="311"/>
      <c r="X235" s="311"/>
      <c r="Y235" s="311"/>
    </row>
    <row r="236" spans="1:25" ht="18.75">
      <c r="A236" s="311"/>
      <c r="B236" s="311"/>
      <c r="C236" s="311"/>
      <c r="D236" s="311"/>
      <c r="E236" s="311"/>
      <c r="F236" s="311"/>
      <c r="G236" s="311"/>
      <c r="H236" s="311"/>
      <c r="I236" s="311"/>
      <c r="J236" s="311"/>
      <c r="K236" s="311"/>
      <c r="L236" s="311"/>
      <c r="M236" s="311"/>
      <c r="N236" s="311"/>
      <c r="O236" s="311"/>
      <c r="P236" s="311"/>
      <c r="Q236" s="311"/>
      <c r="R236" s="311"/>
      <c r="S236" s="311"/>
      <c r="T236" s="311"/>
      <c r="U236" s="311"/>
      <c r="V236" s="311"/>
      <c r="W236" s="311"/>
      <c r="X236" s="311"/>
      <c r="Y236" s="311"/>
    </row>
    <row r="237" spans="1:25" ht="18.75">
      <c r="A237" s="311"/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</row>
    <row r="238" spans="1:25" ht="18.75">
      <c r="A238" s="311"/>
      <c r="B238" s="311"/>
      <c r="C238" s="311"/>
      <c r="D238" s="311"/>
      <c r="E238" s="311"/>
      <c r="F238" s="311"/>
      <c r="G238" s="311"/>
      <c r="H238" s="311"/>
      <c r="I238" s="311"/>
      <c r="J238" s="311"/>
      <c r="K238" s="311"/>
      <c r="L238" s="311"/>
      <c r="M238" s="311"/>
      <c r="N238" s="311"/>
      <c r="O238" s="311"/>
      <c r="P238" s="311"/>
      <c r="Q238" s="311"/>
      <c r="R238" s="311"/>
      <c r="S238" s="311"/>
      <c r="T238" s="311"/>
      <c r="U238" s="311"/>
      <c r="V238" s="311"/>
      <c r="W238" s="311"/>
      <c r="X238" s="311"/>
      <c r="Y238" s="311"/>
    </row>
    <row r="239" spans="1:25" ht="18.75">
      <c r="A239" s="311"/>
      <c r="B239" s="311"/>
      <c r="C239" s="311"/>
      <c r="D239" s="311"/>
      <c r="E239" s="311"/>
      <c r="F239" s="311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</row>
    <row r="240" spans="1:25" ht="18.75">
      <c r="A240" s="311"/>
      <c r="B240" s="311"/>
      <c r="C240" s="311"/>
      <c r="D240" s="311"/>
      <c r="E240" s="311"/>
      <c r="F240" s="311"/>
      <c r="G240" s="311"/>
      <c r="H240" s="311"/>
      <c r="I240" s="311"/>
      <c r="J240" s="311"/>
      <c r="K240" s="311"/>
      <c r="L240" s="311"/>
      <c r="M240" s="311"/>
      <c r="N240" s="311"/>
      <c r="O240" s="311"/>
      <c r="P240" s="311"/>
      <c r="Q240" s="311"/>
      <c r="R240" s="311"/>
      <c r="S240" s="311"/>
      <c r="T240" s="311"/>
      <c r="U240" s="311"/>
      <c r="V240" s="311"/>
      <c r="W240" s="311"/>
      <c r="X240" s="311"/>
      <c r="Y240" s="311"/>
    </row>
    <row r="241" spans="1:25" ht="18.75">
      <c r="A241" s="311"/>
      <c r="B241" s="311"/>
      <c r="C241" s="311"/>
      <c r="D241" s="311"/>
      <c r="E241" s="311"/>
      <c r="F241" s="311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</row>
    <row r="242" spans="1:25" ht="18.75">
      <c r="A242" s="311"/>
      <c r="B242" s="311"/>
      <c r="C242" s="311"/>
      <c r="D242" s="311"/>
      <c r="E242" s="311"/>
      <c r="F242" s="311"/>
      <c r="G242" s="311"/>
      <c r="H242" s="311"/>
      <c r="I242" s="311"/>
      <c r="J242" s="311"/>
      <c r="K242" s="311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</row>
    <row r="243" spans="1:25" ht="18.75">
      <c r="A243" s="311"/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</row>
    <row r="244" spans="1:25" ht="18.75">
      <c r="A244" s="311"/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11"/>
      <c r="Q244" s="311"/>
      <c r="R244" s="311"/>
      <c r="S244" s="311"/>
      <c r="T244" s="311"/>
      <c r="U244" s="311"/>
      <c r="V244" s="311"/>
      <c r="W244" s="311"/>
      <c r="X244" s="311"/>
      <c r="Y244" s="311"/>
    </row>
    <row r="245" spans="1:25" ht="18.75">
      <c r="A245" s="311"/>
      <c r="B245" s="311"/>
      <c r="C245" s="311"/>
      <c r="D245" s="311"/>
      <c r="E245" s="311"/>
      <c r="F245" s="311"/>
      <c r="G245" s="311"/>
      <c r="H245" s="311"/>
      <c r="I245" s="311"/>
      <c r="J245" s="311"/>
      <c r="K245" s="311"/>
      <c r="L245" s="311"/>
      <c r="M245" s="311"/>
      <c r="N245" s="311"/>
      <c r="O245" s="311"/>
      <c r="P245" s="311"/>
      <c r="Q245" s="311"/>
      <c r="R245" s="311"/>
      <c r="S245" s="311"/>
      <c r="T245" s="311"/>
      <c r="U245" s="311"/>
      <c r="V245" s="311"/>
      <c r="W245" s="311"/>
      <c r="X245" s="311"/>
      <c r="Y245" s="311"/>
    </row>
    <row r="246" spans="1:25" ht="18.75">
      <c r="A246" s="311"/>
      <c r="B246" s="311"/>
      <c r="C246" s="311"/>
      <c r="D246" s="311"/>
      <c r="E246" s="311"/>
      <c r="F246" s="311"/>
      <c r="G246" s="311"/>
      <c r="H246" s="311"/>
      <c r="I246" s="311"/>
      <c r="J246" s="311"/>
      <c r="K246" s="311"/>
      <c r="L246" s="311"/>
      <c r="M246" s="311"/>
      <c r="N246" s="311"/>
      <c r="O246" s="311"/>
      <c r="P246" s="311"/>
      <c r="Q246" s="311"/>
      <c r="R246" s="311"/>
      <c r="S246" s="311"/>
      <c r="T246" s="311"/>
      <c r="U246" s="311"/>
      <c r="V246" s="311"/>
      <c r="W246" s="311"/>
      <c r="X246" s="311"/>
      <c r="Y246" s="311"/>
    </row>
    <row r="247" spans="1:25" ht="18.75">
      <c r="A247" s="311"/>
      <c r="B247" s="311"/>
      <c r="C247" s="311"/>
      <c r="D247" s="311"/>
      <c r="E247" s="311"/>
      <c r="F247" s="311"/>
      <c r="G247" s="311"/>
      <c r="H247" s="311"/>
      <c r="I247" s="311"/>
      <c r="J247" s="311"/>
      <c r="K247" s="311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</row>
    <row r="248" spans="1:25" ht="18.75">
      <c r="A248" s="311"/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11"/>
      <c r="Q248" s="311"/>
      <c r="R248" s="311"/>
      <c r="S248" s="311"/>
      <c r="T248" s="311"/>
      <c r="U248" s="311"/>
      <c r="V248" s="311"/>
      <c r="W248" s="311"/>
      <c r="X248" s="311"/>
      <c r="Y248" s="311"/>
    </row>
    <row r="249" spans="1:25" ht="18.75">
      <c r="A249" s="311"/>
      <c r="B249" s="311"/>
      <c r="C249" s="311"/>
      <c r="D249" s="311"/>
      <c r="E249" s="311"/>
      <c r="F249" s="311"/>
      <c r="G249" s="311"/>
      <c r="H249" s="311"/>
      <c r="I249" s="311"/>
      <c r="J249" s="311"/>
      <c r="K249" s="311"/>
      <c r="L249" s="311"/>
      <c r="M249" s="311"/>
      <c r="N249" s="311"/>
      <c r="O249" s="311"/>
      <c r="P249" s="311"/>
      <c r="Q249" s="311"/>
      <c r="R249" s="311"/>
      <c r="S249" s="311"/>
      <c r="T249" s="311"/>
      <c r="U249" s="311"/>
      <c r="V249" s="311"/>
      <c r="W249" s="311"/>
      <c r="X249" s="311"/>
      <c r="Y249" s="311"/>
    </row>
    <row r="250" spans="1:25" ht="18.75">
      <c r="A250" s="311"/>
      <c r="B250" s="311"/>
      <c r="C250" s="311"/>
      <c r="D250" s="311"/>
      <c r="E250" s="311"/>
      <c r="F250" s="311"/>
      <c r="G250" s="311"/>
      <c r="H250" s="311"/>
      <c r="I250" s="311"/>
      <c r="J250" s="311"/>
      <c r="K250" s="311"/>
      <c r="L250" s="311"/>
      <c r="M250" s="311"/>
      <c r="N250" s="311"/>
      <c r="O250" s="311"/>
      <c r="P250" s="311"/>
      <c r="Q250" s="311"/>
      <c r="R250" s="311"/>
      <c r="S250" s="311"/>
      <c r="T250" s="311"/>
      <c r="U250" s="311"/>
      <c r="V250" s="311"/>
      <c r="W250" s="311"/>
      <c r="X250" s="311"/>
      <c r="Y250" s="311"/>
    </row>
    <row r="251" spans="1:25" ht="18.75">
      <c r="A251" s="311"/>
      <c r="B251" s="311"/>
      <c r="C251" s="311"/>
      <c r="D251" s="311"/>
      <c r="E251" s="311"/>
      <c r="F251" s="311"/>
      <c r="G251" s="311"/>
      <c r="H251" s="311"/>
      <c r="I251" s="311"/>
      <c r="J251" s="311"/>
      <c r="K251" s="311"/>
      <c r="L251" s="311"/>
      <c r="M251" s="311"/>
      <c r="N251" s="311"/>
      <c r="O251" s="311"/>
      <c r="P251" s="311"/>
      <c r="Q251" s="311"/>
      <c r="R251" s="311"/>
      <c r="S251" s="311"/>
      <c r="T251" s="311"/>
      <c r="U251" s="311"/>
      <c r="V251" s="311"/>
      <c r="W251" s="311"/>
      <c r="X251" s="311"/>
      <c r="Y251" s="311"/>
    </row>
    <row r="252" spans="1:25" ht="18.75">
      <c r="A252" s="311"/>
      <c r="B252" s="311"/>
      <c r="C252" s="311"/>
      <c r="D252" s="311"/>
      <c r="E252" s="311"/>
      <c r="F252" s="311"/>
      <c r="G252" s="311"/>
      <c r="H252" s="311"/>
      <c r="I252" s="311"/>
      <c r="J252" s="311"/>
      <c r="K252" s="311"/>
      <c r="L252" s="311"/>
      <c r="M252" s="311"/>
      <c r="N252" s="311"/>
      <c r="O252" s="311"/>
      <c r="P252" s="311"/>
      <c r="Q252" s="311"/>
      <c r="R252" s="311"/>
      <c r="S252" s="311"/>
      <c r="T252" s="311"/>
      <c r="U252" s="311"/>
      <c r="V252" s="311"/>
      <c r="W252" s="311"/>
      <c r="X252" s="311"/>
      <c r="Y252" s="311"/>
    </row>
    <row r="253" spans="1:25" ht="18.75">
      <c r="A253" s="311"/>
      <c r="B253" s="311"/>
      <c r="C253" s="311"/>
      <c r="D253" s="311"/>
      <c r="E253" s="311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</row>
    <row r="254" spans="1:25" ht="18.75">
      <c r="A254" s="311"/>
      <c r="B254" s="311"/>
      <c r="C254" s="311"/>
      <c r="D254" s="311"/>
      <c r="E254" s="311"/>
      <c r="F254" s="311"/>
      <c r="G254" s="311"/>
      <c r="H254" s="311"/>
      <c r="I254" s="311"/>
      <c r="J254" s="311"/>
      <c r="K254" s="311"/>
      <c r="L254" s="311"/>
      <c r="M254" s="311"/>
      <c r="N254" s="311"/>
      <c r="O254" s="311"/>
      <c r="P254" s="311"/>
      <c r="Q254" s="311"/>
      <c r="R254" s="311"/>
      <c r="S254" s="311"/>
      <c r="T254" s="311"/>
      <c r="U254" s="311"/>
      <c r="V254" s="311"/>
      <c r="W254" s="311"/>
      <c r="X254" s="311"/>
      <c r="Y254" s="311"/>
    </row>
    <row r="255" spans="1:25" ht="18.75">
      <c r="A255" s="311"/>
      <c r="B255" s="311"/>
      <c r="C255" s="311"/>
      <c r="D255" s="311"/>
      <c r="E255" s="311"/>
      <c r="F255" s="311"/>
      <c r="G255" s="311"/>
      <c r="H255" s="311"/>
      <c r="I255" s="311"/>
      <c r="J255" s="311"/>
      <c r="K255" s="311"/>
      <c r="L255" s="311"/>
      <c r="M255" s="311"/>
      <c r="N255" s="311"/>
      <c r="O255" s="311"/>
      <c r="P255" s="311"/>
      <c r="Q255" s="311"/>
      <c r="R255" s="311"/>
      <c r="S255" s="311"/>
      <c r="T255" s="311"/>
      <c r="U255" s="311"/>
      <c r="V255" s="311"/>
      <c r="W255" s="311"/>
      <c r="X255" s="311"/>
      <c r="Y255" s="311"/>
    </row>
    <row r="256" spans="1:25" ht="18.75">
      <c r="A256" s="311"/>
      <c r="B256" s="311"/>
      <c r="C256" s="311"/>
      <c r="D256" s="311"/>
      <c r="E256" s="311"/>
      <c r="F256" s="311"/>
      <c r="G256" s="311"/>
      <c r="H256" s="311"/>
      <c r="I256" s="311"/>
      <c r="J256" s="311"/>
      <c r="K256" s="311"/>
      <c r="L256" s="311"/>
      <c r="M256" s="311"/>
      <c r="N256" s="311"/>
      <c r="O256" s="311"/>
      <c r="P256" s="311"/>
      <c r="Q256" s="311"/>
      <c r="R256" s="311"/>
      <c r="S256" s="311"/>
      <c r="T256" s="311"/>
      <c r="U256" s="311"/>
      <c r="V256" s="311"/>
      <c r="W256" s="311"/>
      <c r="X256" s="311"/>
      <c r="Y256" s="311"/>
    </row>
    <row r="257" spans="1:25" ht="18.75">
      <c r="A257" s="311"/>
      <c r="B257" s="311"/>
      <c r="C257" s="311"/>
      <c r="D257" s="311"/>
      <c r="E257" s="311"/>
      <c r="F257" s="311"/>
      <c r="G257" s="311"/>
      <c r="H257" s="311"/>
      <c r="I257" s="311"/>
      <c r="J257" s="311"/>
      <c r="K257" s="311"/>
      <c r="L257" s="311"/>
      <c r="M257" s="311"/>
      <c r="N257" s="311"/>
      <c r="O257" s="311"/>
      <c r="P257" s="311"/>
      <c r="Q257" s="311"/>
      <c r="R257" s="311"/>
      <c r="S257" s="311"/>
      <c r="T257" s="311"/>
      <c r="U257" s="311"/>
      <c r="V257" s="311"/>
      <c r="W257" s="311"/>
      <c r="X257" s="311"/>
      <c r="Y257" s="311"/>
    </row>
    <row r="258" spans="1:25" ht="18.75">
      <c r="A258" s="311"/>
      <c r="B258" s="311"/>
      <c r="C258" s="311"/>
      <c r="D258" s="311"/>
      <c r="E258" s="311"/>
      <c r="F258" s="311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</row>
    <row r="259" spans="1:25" ht="18.75">
      <c r="A259" s="311"/>
      <c r="B259" s="311"/>
      <c r="C259" s="311"/>
      <c r="D259" s="311"/>
      <c r="E259" s="311"/>
      <c r="F259" s="311"/>
      <c r="G259" s="311"/>
      <c r="H259" s="311"/>
      <c r="I259" s="311"/>
      <c r="J259" s="311"/>
      <c r="K259" s="311"/>
      <c r="L259" s="311"/>
      <c r="M259" s="311"/>
      <c r="N259" s="311"/>
      <c r="O259" s="311"/>
      <c r="P259" s="311"/>
      <c r="Q259" s="311"/>
      <c r="R259" s="311"/>
      <c r="S259" s="311"/>
      <c r="T259" s="311"/>
      <c r="U259" s="311"/>
      <c r="V259" s="311"/>
      <c r="W259" s="311"/>
      <c r="X259" s="311"/>
      <c r="Y259" s="311"/>
    </row>
    <row r="260" spans="1:25" ht="18.75">
      <c r="A260" s="311"/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11"/>
      <c r="Q260" s="311"/>
      <c r="R260" s="311"/>
      <c r="S260" s="311"/>
      <c r="T260" s="311"/>
      <c r="U260" s="311"/>
      <c r="V260" s="311"/>
      <c r="W260" s="311"/>
      <c r="X260" s="311"/>
      <c r="Y260" s="311"/>
    </row>
    <row r="261" spans="1:25" ht="18.75">
      <c r="A261" s="311"/>
      <c r="B261" s="311"/>
      <c r="C261" s="311"/>
      <c r="D261" s="311"/>
      <c r="E261" s="311"/>
      <c r="F261" s="311"/>
      <c r="G261" s="311"/>
      <c r="H261" s="311"/>
      <c r="I261" s="311"/>
      <c r="J261" s="311"/>
      <c r="K261" s="311"/>
      <c r="L261" s="311"/>
      <c r="M261" s="311"/>
      <c r="N261" s="311"/>
      <c r="O261" s="311"/>
      <c r="P261" s="311"/>
      <c r="Q261" s="311"/>
      <c r="R261" s="311"/>
      <c r="S261" s="311"/>
      <c r="T261" s="311"/>
      <c r="U261" s="311"/>
      <c r="V261" s="311"/>
      <c r="W261" s="311"/>
      <c r="X261" s="311"/>
      <c r="Y261" s="311"/>
    </row>
    <row r="262" spans="1:25" ht="18.75">
      <c r="A262" s="311"/>
      <c r="B262" s="311"/>
      <c r="C262" s="311"/>
      <c r="D262" s="311"/>
      <c r="E262" s="311"/>
      <c r="F262" s="311"/>
      <c r="G262" s="311"/>
      <c r="H262" s="311"/>
      <c r="I262" s="311"/>
      <c r="J262" s="311"/>
      <c r="K262" s="311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</row>
    <row r="263" spans="1:25" ht="18.75">
      <c r="A263" s="311"/>
      <c r="B263" s="311"/>
      <c r="C263" s="311"/>
      <c r="D263" s="311"/>
      <c r="E263" s="311"/>
      <c r="F263" s="311"/>
      <c r="G263" s="311"/>
      <c r="H263" s="311"/>
      <c r="I263" s="311"/>
      <c r="J263" s="311"/>
      <c r="K263" s="311"/>
      <c r="L263" s="311"/>
      <c r="M263" s="311"/>
      <c r="N263" s="311"/>
      <c r="O263" s="311"/>
      <c r="P263" s="311"/>
      <c r="Q263" s="311"/>
      <c r="R263" s="311"/>
      <c r="S263" s="311"/>
      <c r="T263" s="311"/>
      <c r="U263" s="311"/>
      <c r="V263" s="311"/>
      <c r="W263" s="311"/>
      <c r="X263" s="311"/>
      <c r="Y263" s="311"/>
    </row>
    <row r="264" spans="1:25" ht="18.75">
      <c r="A264" s="311"/>
      <c r="B264" s="311"/>
      <c r="C264" s="311"/>
      <c r="D264" s="311"/>
      <c r="E264" s="311"/>
      <c r="F264" s="311"/>
      <c r="G264" s="311"/>
      <c r="H264" s="311"/>
      <c r="I264" s="311"/>
      <c r="J264" s="311"/>
      <c r="K264" s="311"/>
      <c r="L264" s="311"/>
      <c r="M264" s="311"/>
      <c r="N264" s="311"/>
      <c r="O264" s="311"/>
      <c r="P264" s="311"/>
      <c r="Q264" s="311"/>
      <c r="R264" s="311"/>
      <c r="S264" s="311"/>
      <c r="T264" s="311"/>
      <c r="U264" s="311"/>
      <c r="V264" s="311"/>
      <c r="W264" s="311"/>
      <c r="X264" s="311"/>
      <c r="Y264" s="311"/>
    </row>
    <row r="265" spans="1:25" ht="18.75">
      <c r="A265" s="311"/>
      <c r="B265" s="311"/>
      <c r="C265" s="311"/>
      <c r="D265" s="311"/>
      <c r="E265" s="311"/>
      <c r="F265" s="311"/>
      <c r="G265" s="311"/>
      <c r="H265" s="311"/>
      <c r="I265" s="311"/>
      <c r="J265" s="311"/>
      <c r="K265" s="311"/>
      <c r="L265" s="311"/>
      <c r="M265" s="311"/>
      <c r="N265" s="311"/>
      <c r="O265" s="311"/>
      <c r="P265" s="311"/>
      <c r="Q265" s="311"/>
      <c r="R265" s="311"/>
      <c r="S265" s="311"/>
      <c r="T265" s="311"/>
      <c r="U265" s="311"/>
      <c r="V265" s="311"/>
      <c r="W265" s="311"/>
      <c r="X265" s="311"/>
      <c r="Y265" s="311"/>
    </row>
    <row r="266" spans="1:25" ht="18.75">
      <c r="A266" s="311"/>
      <c r="B266" s="311"/>
      <c r="C266" s="311"/>
      <c r="D266" s="311"/>
      <c r="E266" s="311"/>
      <c r="F266" s="311"/>
      <c r="G266" s="311"/>
      <c r="H266" s="311"/>
      <c r="I266" s="311"/>
      <c r="J266" s="311"/>
      <c r="K266" s="311"/>
      <c r="L266" s="311"/>
      <c r="M266" s="311"/>
      <c r="N266" s="311"/>
      <c r="O266" s="311"/>
      <c r="P266" s="311"/>
      <c r="Q266" s="311"/>
      <c r="R266" s="311"/>
      <c r="S266" s="311"/>
      <c r="T266" s="311"/>
      <c r="U266" s="311"/>
      <c r="V266" s="311"/>
      <c r="W266" s="311"/>
      <c r="X266" s="311"/>
      <c r="Y266" s="311"/>
    </row>
    <row r="267" spans="1:25" ht="18.75">
      <c r="A267" s="311"/>
      <c r="B267" s="311"/>
      <c r="C267" s="311"/>
      <c r="D267" s="311"/>
      <c r="E267" s="311"/>
      <c r="F267" s="311"/>
      <c r="G267" s="311"/>
      <c r="H267" s="311"/>
      <c r="I267" s="311"/>
      <c r="J267" s="311"/>
      <c r="K267" s="311"/>
      <c r="L267" s="311"/>
      <c r="M267" s="311"/>
      <c r="N267" s="311"/>
      <c r="O267" s="311"/>
      <c r="P267" s="311"/>
      <c r="Q267" s="311"/>
      <c r="R267" s="311"/>
      <c r="S267" s="311"/>
      <c r="T267" s="311"/>
      <c r="U267" s="311"/>
      <c r="V267" s="311"/>
      <c r="W267" s="311"/>
      <c r="X267" s="311"/>
      <c r="Y267" s="311"/>
    </row>
    <row r="268" spans="1:25" ht="18.75">
      <c r="A268" s="311"/>
      <c r="B268" s="311"/>
      <c r="C268" s="311"/>
      <c r="D268" s="311"/>
      <c r="E268" s="311"/>
      <c r="F268" s="311"/>
      <c r="G268" s="311"/>
      <c r="H268" s="311"/>
      <c r="I268" s="311"/>
      <c r="J268" s="311"/>
      <c r="K268" s="311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</row>
    <row r="269" spans="1:25" ht="18.75">
      <c r="A269" s="311"/>
      <c r="B269" s="311"/>
      <c r="C269" s="311"/>
      <c r="D269" s="311"/>
      <c r="E269" s="311"/>
      <c r="F269" s="311"/>
      <c r="G269" s="311"/>
      <c r="H269" s="311"/>
      <c r="I269" s="311"/>
      <c r="J269" s="311"/>
      <c r="K269" s="311"/>
      <c r="L269" s="311"/>
      <c r="M269" s="311"/>
      <c r="N269" s="311"/>
      <c r="O269" s="311"/>
      <c r="P269" s="311"/>
      <c r="Q269" s="311"/>
      <c r="R269" s="311"/>
      <c r="S269" s="311"/>
      <c r="T269" s="311"/>
      <c r="U269" s="311"/>
      <c r="V269" s="311"/>
      <c r="W269" s="311"/>
      <c r="X269" s="311"/>
      <c r="Y269" s="311"/>
    </row>
    <row r="270" spans="1:25" ht="18.75">
      <c r="A270" s="311"/>
      <c r="B270" s="311"/>
      <c r="C270" s="311"/>
      <c r="D270" s="311"/>
      <c r="E270" s="311"/>
      <c r="F270" s="311"/>
      <c r="G270" s="311"/>
      <c r="H270" s="311"/>
      <c r="I270" s="311"/>
      <c r="J270" s="311"/>
      <c r="K270" s="311"/>
      <c r="L270" s="311"/>
      <c r="M270" s="311"/>
      <c r="N270" s="311"/>
      <c r="O270" s="311"/>
      <c r="P270" s="311"/>
      <c r="Q270" s="311"/>
      <c r="R270" s="311"/>
      <c r="S270" s="311"/>
      <c r="T270" s="311"/>
      <c r="U270" s="311"/>
      <c r="V270" s="311"/>
      <c r="W270" s="311"/>
      <c r="X270" s="311"/>
      <c r="Y270" s="311"/>
    </row>
    <row r="271" spans="1:25" ht="18.75">
      <c r="A271" s="311"/>
      <c r="B271" s="311"/>
      <c r="C271" s="311"/>
      <c r="D271" s="311"/>
      <c r="E271" s="311"/>
      <c r="F271" s="311"/>
      <c r="G271" s="311"/>
      <c r="H271" s="311"/>
      <c r="I271" s="311"/>
      <c r="J271" s="311"/>
      <c r="K271" s="311"/>
      <c r="L271" s="311"/>
      <c r="M271" s="311"/>
      <c r="N271" s="311"/>
      <c r="O271" s="311"/>
      <c r="P271" s="311"/>
      <c r="Q271" s="311"/>
      <c r="R271" s="311"/>
      <c r="S271" s="311"/>
      <c r="T271" s="311"/>
      <c r="U271" s="311"/>
      <c r="V271" s="311"/>
      <c r="W271" s="311"/>
      <c r="X271" s="311"/>
      <c r="Y271" s="311"/>
    </row>
    <row r="272" spans="1:25" ht="18.75">
      <c r="A272" s="311"/>
      <c r="B272" s="311"/>
      <c r="C272" s="311"/>
      <c r="D272" s="311"/>
      <c r="E272" s="311"/>
      <c r="F272" s="311"/>
      <c r="G272" s="311"/>
      <c r="H272" s="311"/>
      <c r="I272" s="311"/>
      <c r="J272" s="311"/>
      <c r="K272" s="311"/>
      <c r="L272" s="311"/>
      <c r="M272" s="311"/>
      <c r="N272" s="311"/>
      <c r="O272" s="311"/>
      <c r="P272" s="311"/>
      <c r="Q272" s="311"/>
      <c r="R272" s="311"/>
      <c r="S272" s="311"/>
      <c r="T272" s="311"/>
      <c r="U272" s="311"/>
      <c r="V272" s="311"/>
      <c r="W272" s="311"/>
      <c r="X272" s="311"/>
      <c r="Y272" s="311"/>
    </row>
    <row r="273" spans="1:25" ht="18.75">
      <c r="A273" s="311"/>
      <c r="B273" s="311"/>
      <c r="C273" s="311"/>
      <c r="D273" s="311"/>
      <c r="E273" s="311"/>
      <c r="F273" s="311"/>
      <c r="G273" s="311"/>
      <c r="H273" s="311"/>
      <c r="I273" s="311"/>
      <c r="J273" s="311"/>
      <c r="K273" s="311"/>
      <c r="L273" s="311"/>
      <c r="M273" s="311"/>
      <c r="N273" s="311"/>
      <c r="O273" s="311"/>
      <c r="P273" s="311"/>
      <c r="Q273" s="311"/>
      <c r="R273" s="311"/>
      <c r="S273" s="311"/>
      <c r="T273" s="311"/>
      <c r="U273" s="311"/>
      <c r="V273" s="311"/>
      <c r="W273" s="311"/>
      <c r="X273" s="311"/>
      <c r="Y273" s="311"/>
    </row>
    <row r="274" spans="1:25" ht="18.75">
      <c r="A274" s="311"/>
      <c r="B274" s="311"/>
      <c r="C274" s="311"/>
      <c r="D274" s="311"/>
      <c r="E274" s="311"/>
      <c r="F274" s="311"/>
      <c r="G274" s="311"/>
      <c r="H274" s="311"/>
      <c r="I274" s="311"/>
      <c r="J274" s="311"/>
      <c r="K274" s="311"/>
      <c r="L274" s="311"/>
      <c r="M274" s="311"/>
      <c r="N274" s="311"/>
      <c r="O274" s="311"/>
      <c r="P274" s="311"/>
      <c r="Q274" s="311"/>
      <c r="R274" s="311"/>
      <c r="S274" s="311"/>
      <c r="T274" s="311"/>
      <c r="U274" s="311"/>
      <c r="V274" s="311"/>
      <c r="W274" s="311"/>
      <c r="X274" s="311"/>
      <c r="Y274" s="311"/>
    </row>
    <row r="275" spans="1:25" ht="18.75">
      <c r="A275" s="311"/>
      <c r="B275" s="311"/>
      <c r="C275" s="311"/>
      <c r="D275" s="311"/>
      <c r="E275" s="311"/>
      <c r="F275" s="311"/>
      <c r="G275" s="311"/>
      <c r="H275" s="311"/>
      <c r="I275" s="311"/>
      <c r="J275" s="311"/>
      <c r="K275" s="311"/>
      <c r="L275" s="311"/>
      <c r="M275" s="311"/>
      <c r="N275" s="311"/>
      <c r="O275" s="311"/>
      <c r="P275" s="311"/>
      <c r="Q275" s="311"/>
      <c r="R275" s="311"/>
      <c r="S275" s="311"/>
      <c r="T275" s="311"/>
      <c r="U275" s="311"/>
      <c r="V275" s="311"/>
      <c r="W275" s="311"/>
      <c r="X275" s="311"/>
      <c r="Y275" s="311"/>
    </row>
    <row r="276" spans="1:25" ht="18.75">
      <c r="A276" s="311"/>
      <c r="B276" s="311"/>
      <c r="C276" s="311"/>
      <c r="D276" s="311"/>
      <c r="E276" s="311"/>
      <c r="F276" s="311"/>
      <c r="G276" s="311"/>
      <c r="H276" s="311"/>
      <c r="I276" s="311"/>
      <c r="J276" s="311"/>
      <c r="K276" s="311"/>
      <c r="L276" s="311"/>
      <c r="M276" s="311"/>
      <c r="N276" s="311"/>
      <c r="O276" s="311"/>
      <c r="P276" s="311"/>
      <c r="Q276" s="311"/>
      <c r="R276" s="311"/>
      <c r="S276" s="311"/>
      <c r="T276" s="311"/>
      <c r="U276" s="311"/>
      <c r="V276" s="311"/>
      <c r="W276" s="311"/>
      <c r="X276" s="311"/>
      <c r="Y276" s="311"/>
    </row>
    <row r="277" spans="1:25" ht="18.75">
      <c r="A277" s="311"/>
      <c r="B277" s="311"/>
      <c r="C277" s="311"/>
      <c r="D277" s="311"/>
      <c r="E277" s="311"/>
      <c r="F277" s="311"/>
      <c r="G277" s="311"/>
      <c r="H277" s="311"/>
      <c r="I277" s="311"/>
      <c r="J277" s="311"/>
      <c r="K277" s="311"/>
      <c r="L277" s="311"/>
      <c r="M277" s="311"/>
      <c r="N277" s="311"/>
      <c r="O277" s="311"/>
      <c r="P277" s="311"/>
      <c r="Q277" s="311"/>
      <c r="R277" s="311"/>
      <c r="S277" s="311"/>
      <c r="T277" s="311"/>
      <c r="U277" s="311"/>
      <c r="V277" s="311"/>
      <c r="W277" s="311"/>
      <c r="X277" s="311"/>
      <c r="Y277" s="311"/>
    </row>
    <row r="278" spans="1:25" ht="18.75">
      <c r="A278" s="311"/>
      <c r="B278" s="311"/>
      <c r="C278" s="311"/>
      <c r="D278" s="311"/>
      <c r="E278" s="311"/>
      <c r="F278" s="311"/>
      <c r="G278" s="311"/>
      <c r="H278" s="311"/>
      <c r="I278" s="311"/>
      <c r="J278" s="311"/>
      <c r="K278" s="311"/>
      <c r="L278" s="311"/>
      <c r="M278" s="311"/>
      <c r="N278" s="311"/>
      <c r="O278" s="311"/>
      <c r="P278" s="311"/>
      <c r="Q278" s="311"/>
      <c r="R278" s="311"/>
      <c r="S278" s="311"/>
      <c r="T278" s="311"/>
      <c r="U278" s="311"/>
      <c r="V278" s="311"/>
      <c r="W278" s="311"/>
      <c r="X278" s="311"/>
      <c r="Y278" s="311"/>
    </row>
    <row r="279" spans="1:25" ht="18.75">
      <c r="A279" s="311"/>
      <c r="B279" s="311"/>
      <c r="C279" s="311"/>
      <c r="D279" s="311"/>
      <c r="E279" s="311"/>
      <c r="F279" s="311"/>
      <c r="G279" s="311"/>
      <c r="H279" s="311"/>
      <c r="I279" s="311"/>
      <c r="J279" s="311"/>
      <c r="K279" s="311"/>
      <c r="L279" s="311"/>
      <c r="M279" s="311"/>
      <c r="N279" s="311"/>
      <c r="O279" s="311"/>
      <c r="P279" s="311"/>
      <c r="Q279" s="311"/>
      <c r="R279" s="311"/>
      <c r="S279" s="311"/>
      <c r="T279" s="311"/>
      <c r="U279" s="311"/>
      <c r="V279" s="311"/>
      <c r="W279" s="311"/>
      <c r="X279" s="311"/>
      <c r="Y279" s="311"/>
    </row>
    <row r="280" spans="1:25" ht="18.75">
      <c r="A280" s="311"/>
      <c r="B280" s="311"/>
      <c r="C280" s="311"/>
      <c r="D280" s="311"/>
      <c r="E280" s="311"/>
      <c r="F280" s="311"/>
      <c r="G280" s="311"/>
      <c r="H280" s="311"/>
      <c r="I280" s="311"/>
      <c r="J280" s="311"/>
      <c r="K280" s="311"/>
      <c r="L280" s="311"/>
      <c r="M280" s="311"/>
      <c r="N280" s="311"/>
      <c r="O280" s="311"/>
      <c r="P280" s="311"/>
      <c r="Q280" s="311"/>
      <c r="R280" s="311"/>
      <c r="S280" s="311"/>
      <c r="T280" s="311"/>
      <c r="U280" s="311"/>
      <c r="V280" s="311"/>
      <c r="W280" s="311"/>
      <c r="X280" s="311"/>
      <c r="Y280" s="311"/>
    </row>
    <row r="281" spans="1:25" ht="18.75">
      <c r="A281" s="311"/>
      <c r="B281" s="311"/>
      <c r="C281" s="311"/>
      <c r="D281" s="311"/>
      <c r="E281" s="311"/>
      <c r="F281" s="311"/>
      <c r="G281" s="311"/>
      <c r="H281" s="311"/>
      <c r="I281" s="311"/>
      <c r="J281" s="311"/>
      <c r="K281" s="311"/>
      <c r="L281" s="311"/>
      <c r="M281" s="311"/>
      <c r="N281" s="311"/>
      <c r="O281" s="311"/>
      <c r="P281" s="311"/>
      <c r="Q281" s="311"/>
      <c r="R281" s="311"/>
      <c r="S281" s="311"/>
      <c r="T281" s="311"/>
      <c r="U281" s="311"/>
      <c r="V281" s="311"/>
      <c r="W281" s="311"/>
      <c r="X281" s="311"/>
      <c r="Y281" s="311"/>
    </row>
    <row r="282" spans="1:25" ht="18.75">
      <c r="A282" s="311"/>
      <c r="B282" s="311"/>
      <c r="C282" s="311"/>
      <c r="D282" s="311"/>
      <c r="E282" s="311"/>
      <c r="F282" s="311"/>
      <c r="G282" s="311"/>
      <c r="H282" s="311"/>
      <c r="I282" s="311"/>
      <c r="J282" s="311"/>
      <c r="K282" s="311"/>
      <c r="L282" s="311"/>
      <c r="M282" s="311"/>
      <c r="N282" s="311"/>
      <c r="O282" s="311"/>
      <c r="P282" s="311"/>
      <c r="Q282" s="311"/>
      <c r="R282" s="311"/>
      <c r="S282" s="311"/>
      <c r="T282" s="311"/>
      <c r="U282" s="311"/>
      <c r="V282" s="311"/>
      <c r="W282" s="311"/>
      <c r="X282" s="311"/>
      <c r="Y282" s="311"/>
    </row>
    <row r="283" spans="1:25" ht="18.75">
      <c r="A283" s="311"/>
      <c r="B283" s="311"/>
      <c r="C283" s="311"/>
      <c r="D283" s="311"/>
      <c r="E283" s="311"/>
      <c r="F283" s="311"/>
      <c r="G283" s="311"/>
      <c r="H283" s="311"/>
      <c r="I283" s="311"/>
      <c r="J283" s="311"/>
      <c r="K283" s="311"/>
      <c r="L283" s="311"/>
      <c r="M283" s="311"/>
      <c r="N283" s="311"/>
      <c r="O283" s="311"/>
      <c r="P283" s="311"/>
      <c r="Q283" s="311"/>
      <c r="R283" s="311"/>
      <c r="S283" s="311"/>
      <c r="T283" s="311"/>
      <c r="U283" s="311"/>
      <c r="V283" s="311"/>
      <c r="W283" s="311"/>
      <c r="X283" s="311"/>
      <c r="Y283" s="311"/>
    </row>
    <row r="284" spans="1:25" ht="18.75">
      <c r="A284" s="311"/>
      <c r="B284" s="311"/>
      <c r="C284" s="311"/>
      <c r="D284" s="311"/>
      <c r="E284" s="311"/>
      <c r="F284" s="311"/>
      <c r="G284" s="311"/>
      <c r="H284" s="311"/>
      <c r="I284" s="311"/>
      <c r="J284" s="311"/>
      <c r="K284" s="311"/>
      <c r="L284" s="311"/>
      <c r="M284" s="311"/>
      <c r="N284" s="311"/>
      <c r="O284" s="311"/>
      <c r="P284" s="311"/>
      <c r="Q284" s="311"/>
      <c r="R284" s="311"/>
      <c r="S284" s="311"/>
      <c r="T284" s="311"/>
      <c r="U284" s="311"/>
      <c r="V284" s="311"/>
      <c r="W284" s="311"/>
      <c r="X284" s="311"/>
      <c r="Y284" s="311"/>
    </row>
    <row r="285" spans="1:25" ht="18.75">
      <c r="A285" s="311"/>
      <c r="B285" s="311"/>
      <c r="C285" s="311"/>
      <c r="D285" s="311"/>
      <c r="E285" s="311"/>
      <c r="F285" s="311"/>
      <c r="G285" s="311"/>
      <c r="H285" s="311"/>
      <c r="I285" s="311"/>
      <c r="J285" s="311"/>
      <c r="K285" s="311"/>
      <c r="L285" s="311"/>
      <c r="M285" s="311"/>
      <c r="N285" s="311"/>
      <c r="O285" s="311"/>
      <c r="P285" s="311"/>
      <c r="Q285" s="311"/>
      <c r="R285" s="311"/>
      <c r="S285" s="311"/>
      <c r="T285" s="311"/>
      <c r="U285" s="311"/>
      <c r="V285" s="311"/>
      <c r="W285" s="311"/>
      <c r="X285" s="311"/>
      <c r="Y285" s="311"/>
    </row>
    <row r="286" spans="1:25" ht="18.75">
      <c r="A286" s="311"/>
      <c r="B286" s="311"/>
      <c r="C286" s="311"/>
      <c r="D286" s="311"/>
      <c r="E286" s="311"/>
      <c r="F286" s="311"/>
      <c r="G286" s="311"/>
      <c r="H286" s="311"/>
      <c r="I286" s="311"/>
      <c r="J286" s="311"/>
      <c r="K286" s="311"/>
      <c r="L286" s="311"/>
      <c r="M286" s="311"/>
      <c r="N286" s="311"/>
      <c r="O286" s="311"/>
      <c r="P286" s="311"/>
      <c r="Q286" s="311"/>
      <c r="R286" s="311"/>
      <c r="S286" s="311"/>
      <c r="T286" s="311"/>
      <c r="U286" s="311"/>
      <c r="V286" s="311"/>
      <c r="W286" s="311"/>
      <c r="X286" s="311"/>
      <c r="Y286" s="311"/>
    </row>
    <row r="287" spans="1:25" ht="18.75">
      <c r="A287" s="311"/>
      <c r="B287" s="311"/>
      <c r="C287" s="311"/>
      <c r="D287" s="311"/>
      <c r="E287" s="311"/>
      <c r="F287" s="311"/>
      <c r="G287" s="311"/>
      <c r="H287" s="311"/>
      <c r="I287" s="311"/>
      <c r="J287" s="311"/>
      <c r="K287" s="311"/>
      <c r="L287" s="311"/>
      <c r="M287" s="311"/>
      <c r="N287" s="311"/>
      <c r="O287" s="311"/>
      <c r="P287" s="311"/>
      <c r="Q287" s="311"/>
      <c r="R287" s="311"/>
      <c r="S287" s="311"/>
      <c r="T287" s="311"/>
      <c r="U287" s="311"/>
      <c r="V287" s="311"/>
      <c r="W287" s="311"/>
      <c r="X287" s="311"/>
      <c r="Y287" s="311"/>
    </row>
    <row r="288" spans="1:25" ht="18.75">
      <c r="A288" s="311"/>
      <c r="B288" s="311"/>
      <c r="C288" s="311"/>
      <c r="D288" s="311"/>
      <c r="E288" s="311"/>
      <c r="F288" s="311"/>
      <c r="G288" s="311"/>
      <c r="H288" s="311"/>
      <c r="I288" s="311"/>
      <c r="J288" s="311"/>
      <c r="K288" s="311"/>
      <c r="L288" s="311"/>
      <c r="M288" s="311"/>
      <c r="N288" s="311"/>
      <c r="O288" s="311"/>
      <c r="P288" s="311"/>
      <c r="Q288" s="311"/>
      <c r="R288" s="311"/>
      <c r="S288" s="311"/>
      <c r="T288" s="311"/>
      <c r="U288" s="311"/>
      <c r="V288" s="311"/>
      <c r="W288" s="311"/>
      <c r="X288" s="311"/>
      <c r="Y288" s="311"/>
    </row>
    <row r="289" spans="1:25" ht="18.75">
      <c r="A289" s="311"/>
      <c r="B289" s="311"/>
      <c r="C289" s="311"/>
      <c r="D289" s="311"/>
      <c r="E289" s="311"/>
      <c r="F289" s="311"/>
      <c r="G289" s="311"/>
      <c r="H289" s="311"/>
      <c r="I289" s="311"/>
      <c r="J289" s="311"/>
      <c r="K289" s="311"/>
      <c r="L289" s="311"/>
      <c r="M289" s="311"/>
      <c r="N289" s="311"/>
      <c r="O289" s="311"/>
      <c r="P289" s="311"/>
      <c r="Q289" s="311"/>
      <c r="R289" s="311"/>
      <c r="S289" s="311"/>
      <c r="T289" s="311"/>
      <c r="U289" s="311"/>
      <c r="V289" s="311"/>
      <c r="W289" s="311"/>
      <c r="X289" s="311"/>
      <c r="Y289" s="311"/>
    </row>
    <row r="290" spans="1:25" ht="18.75">
      <c r="A290" s="311"/>
      <c r="B290" s="311"/>
      <c r="C290" s="311"/>
      <c r="D290" s="311"/>
      <c r="E290" s="311"/>
      <c r="F290" s="311"/>
      <c r="G290" s="311"/>
      <c r="H290" s="311"/>
      <c r="I290" s="311"/>
      <c r="J290" s="311"/>
      <c r="K290" s="311"/>
      <c r="L290" s="311"/>
      <c r="M290" s="311"/>
      <c r="N290" s="311"/>
      <c r="O290" s="311"/>
      <c r="P290" s="311"/>
      <c r="Q290" s="311"/>
      <c r="R290" s="311"/>
      <c r="S290" s="311"/>
      <c r="T290" s="311"/>
      <c r="U290" s="311"/>
      <c r="V290" s="311"/>
      <c r="W290" s="311"/>
      <c r="X290" s="311"/>
      <c r="Y290" s="311"/>
    </row>
    <row r="291" spans="1:25" ht="18.75">
      <c r="A291" s="311"/>
      <c r="B291" s="311"/>
      <c r="C291" s="311"/>
      <c r="D291" s="311"/>
      <c r="E291" s="311"/>
      <c r="F291" s="311"/>
      <c r="G291" s="311"/>
      <c r="H291" s="311"/>
      <c r="I291" s="311"/>
      <c r="J291" s="311"/>
      <c r="K291" s="311"/>
      <c r="L291" s="311"/>
      <c r="M291" s="311"/>
      <c r="N291" s="311"/>
      <c r="O291" s="311"/>
      <c r="P291" s="311"/>
      <c r="Q291" s="311"/>
      <c r="R291" s="311"/>
      <c r="S291" s="311"/>
      <c r="T291" s="311"/>
      <c r="U291" s="311"/>
      <c r="V291" s="311"/>
      <c r="W291" s="311"/>
      <c r="X291" s="311"/>
      <c r="Y291" s="311"/>
    </row>
    <row r="292" spans="1:25" ht="18.75">
      <c r="A292" s="311"/>
      <c r="B292" s="311"/>
      <c r="C292" s="311"/>
      <c r="D292" s="311"/>
      <c r="E292" s="311"/>
      <c r="F292" s="311"/>
      <c r="G292" s="311"/>
      <c r="H292" s="311"/>
      <c r="I292" s="311"/>
      <c r="J292" s="311"/>
      <c r="K292" s="311"/>
      <c r="L292" s="311"/>
      <c r="M292" s="311"/>
      <c r="N292" s="311"/>
      <c r="O292" s="311"/>
      <c r="P292" s="311"/>
      <c r="Q292" s="311"/>
      <c r="R292" s="311"/>
      <c r="S292" s="311"/>
      <c r="T292" s="311"/>
      <c r="U292" s="311"/>
      <c r="V292" s="311"/>
      <c r="W292" s="311"/>
      <c r="X292" s="311"/>
      <c r="Y292" s="311"/>
    </row>
    <row r="293" spans="1:25" ht="18.75">
      <c r="A293" s="311"/>
      <c r="B293" s="311"/>
      <c r="C293" s="311"/>
      <c r="D293" s="311"/>
      <c r="E293" s="311"/>
      <c r="F293" s="311"/>
      <c r="G293" s="311"/>
      <c r="H293" s="311"/>
      <c r="I293" s="311"/>
      <c r="J293" s="311"/>
      <c r="K293" s="311"/>
      <c r="L293" s="311"/>
      <c r="M293" s="311"/>
      <c r="N293" s="311"/>
      <c r="O293" s="311"/>
      <c r="P293" s="311"/>
      <c r="Q293" s="311"/>
      <c r="R293" s="311"/>
      <c r="S293" s="311"/>
      <c r="T293" s="311"/>
      <c r="U293" s="311"/>
      <c r="V293" s="311"/>
      <c r="W293" s="311"/>
      <c r="X293" s="311"/>
      <c r="Y293" s="311"/>
    </row>
    <row r="294" spans="1:25" ht="18.75">
      <c r="A294" s="311"/>
      <c r="B294" s="311"/>
      <c r="C294" s="311"/>
      <c r="D294" s="311"/>
      <c r="E294" s="311"/>
      <c r="F294" s="311"/>
      <c r="G294" s="311"/>
      <c r="H294" s="311"/>
      <c r="I294" s="311"/>
      <c r="J294" s="311"/>
      <c r="K294" s="311"/>
      <c r="L294" s="311"/>
      <c r="M294" s="311"/>
      <c r="N294" s="311"/>
      <c r="O294" s="311"/>
      <c r="P294" s="311"/>
      <c r="Q294" s="311"/>
      <c r="R294" s="311"/>
      <c r="S294" s="311"/>
      <c r="T294" s="311"/>
      <c r="U294" s="311"/>
      <c r="V294" s="311"/>
      <c r="W294" s="311"/>
      <c r="X294" s="311"/>
      <c r="Y294" s="311"/>
    </row>
    <row r="295" spans="1:25" ht="18.75">
      <c r="A295" s="311"/>
      <c r="B295" s="311"/>
      <c r="C295" s="311"/>
      <c r="D295" s="311"/>
      <c r="E295" s="311"/>
      <c r="F295" s="311"/>
      <c r="G295" s="311"/>
      <c r="H295" s="311"/>
      <c r="I295" s="311"/>
      <c r="J295" s="311"/>
      <c r="K295" s="311"/>
      <c r="L295" s="311"/>
      <c r="M295" s="311"/>
      <c r="N295" s="311"/>
      <c r="O295" s="311"/>
      <c r="P295" s="311"/>
      <c r="Q295" s="311"/>
      <c r="R295" s="311"/>
      <c r="S295" s="311"/>
      <c r="T295" s="311"/>
      <c r="U295" s="311"/>
      <c r="V295" s="311"/>
      <c r="W295" s="311"/>
      <c r="X295" s="311"/>
      <c r="Y295" s="311"/>
    </row>
    <row r="296" spans="1:25" ht="18.75">
      <c r="A296" s="311"/>
      <c r="B296" s="311"/>
      <c r="C296" s="311"/>
      <c r="D296" s="311"/>
      <c r="E296" s="311"/>
      <c r="F296" s="311"/>
      <c r="G296" s="311"/>
      <c r="H296" s="311"/>
      <c r="I296" s="311"/>
      <c r="J296" s="311"/>
      <c r="K296" s="311"/>
      <c r="L296" s="311"/>
      <c r="M296" s="311"/>
      <c r="N296" s="311"/>
      <c r="O296" s="311"/>
      <c r="P296" s="311"/>
      <c r="Q296" s="311"/>
      <c r="R296" s="311"/>
      <c r="S296" s="311"/>
      <c r="T296" s="311"/>
      <c r="U296" s="311"/>
      <c r="V296" s="311"/>
      <c r="W296" s="311"/>
      <c r="X296" s="311"/>
      <c r="Y296" s="311"/>
    </row>
    <row r="297" spans="1:25" ht="18.75">
      <c r="A297" s="311"/>
      <c r="B297" s="311"/>
      <c r="C297" s="311"/>
      <c r="D297" s="311"/>
      <c r="E297" s="311"/>
      <c r="F297" s="311"/>
      <c r="G297" s="311"/>
      <c r="H297" s="311"/>
      <c r="I297" s="311"/>
      <c r="J297" s="311"/>
      <c r="K297" s="311"/>
      <c r="L297" s="311"/>
      <c r="M297" s="311"/>
      <c r="N297" s="311"/>
      <c r="O297" s="311"/>
      <c r="P297" s="311"/>
      <c r="Q297" s="311"/>
      <c r="R297" s="311"/>
      <c r="S297" s="311"/>
      <c r="T297" s="311"/>
      <c r="U297" s="311"/>
      <c r="V297" s="311"/>
      <c r="W297" s="311"/>
      <c r="X297" s="311"/>
      <c r="Y297" s="311"/>
    </row>
    <row r="298" spans="1:25" ht="18.75">
      <c r="A298" s="311"/>
      <c r="B298" s="311"/>
      <c r="C298" s="311"/>
      <c r="D298" s="311"/>
      <c r="E298" s="311"/>
      <c r="F298" s="311"/>
      <c r="G298" s="311"/>
      <c r="H298" s="311"/>
      <c r="I298" s="311"/>
      <c r="J298" s="311"/>
      <c r="K298" s="311"/>
      <c r="L298" s="311"/>
      <c r="M298" s="311"/>
      <c r="N298" s="311"/>
      <c r="O298" s="311"/>
      <c r="P298" s="311"/>
      <c r="Q298" s="311"/>
      <c r="R298" s="311"/>
      <c r="S298" s="311"/>
      <c r="T298" s="311"/>
      <c r="U298" s="311"/>
      <c r="V298" s="311"/>
      <c r="W298" s="311"/>
      <c r="X298" s="311"/>
      <c r="Y298" s="311"/>
    </row>
    <row r="299" spans="1:25" ht="18.75">
      <c r="A299" s="311"/>
      <c r="B299" s="311"/>
      <c r="C299" s="311"/>
      <c r="D299" s="311"/>
      <c r="E299" s="311"/>
      <c r="F299" s="311"/>
      <c r="G299" s="311"/>
      <c r="H299" s="311"/>
      <c r="I299" s="311"/>
      <c r="J299" s="311"/>
      <c r="K299" s="311"/>
      <c r="L299" s="311"/>
      <c r="M299" s="311"/>
      <c r="N299" s="311"/>
      <c r="O299" s="311"/>
      <c r="P299" s="311"/>
      <c r="Q299" s="311"/>
      <c r="R299" s="311"/>
      <c r="S299" s="311"/>
      <c r="T299" s="311"/>
      <c r="U299" s="311"/>
      <c r="V299" s="311"/>
      <c r="W299" s="311"/>
      <c r="X299" s="311"/>
      <c r="Y299" s="311"/>
    </row>
    <row r="300" spans="1:25" ht="18.75">
      <c r="A300" s="311"/>
      <c r="B300" s="311"/>
      <c r="C300" s="311"/>
      <c r="D300" s="311"/>
      <c r="E300" s="311"/>
      <c r="F300" s="311"/>
      <c r="G300" s="311"/>
      <c r="H300" s="311"/>
      <c r="I300" s="311"/>
      <c r="J300" s="311"/>
      <c r="K300" s="311"/>
      <c r="L300" s="311"/>
      <c r="M300" s="311"/>
      <c r="N300" s="311"/>
      <c r="O300" s="311"/>
      <c r="P300" s="311"/>
      <c r="Q300" s="311"/>
      <c r="R300" s="311"/>
      <c r="S300" s="311"/>
      <c r="T300" s="311"/>
      <c r="U300" s="311"/>
      <c r="V300" s="311"/>
      <c r="W300" s="311"/>
      <c r="X300" s="311"/>
      <c r="Y300" s="311"/>
    </row>
    <row r="301" spans="1:25" ht="18.75">
      <c r="A301" s="311"/>
      <c r="B301" s="311"/>
      <c r="C301" s="311"/>
      <c r="D301" s="311"/>
      <c r="E301" s="311"/>
      <c r="F301" s="311"/>
      <c r="G301" s="311"/>
      <c r="H301" s="311"/>
      <c r="I301" s="311"/>
      <c r="J301" s="311"/>
      <c r="K301" s="311"/>
      <c r="L301" s="311"/>
      <c r="M301" s="311"/>
      <c r="N301" s="311"/>
      <c r="O301" s="311"/>
      <c r="P301" s="311"/>
      <c r="Q301" s="311"/>
      <c r="R301" s="311"/>
      <c r="S301" s="311"/>
      <c r="T301" s="311"/>
      <c r="U301" s="311"/>
      <c r="V301" s="311"/>
      <c r="W301" s="311"/>
      <c r="X301" s="311"/>
      <c r="Y301" s="311"/>
    </row>
    <row r="302" spans="1:25" ht="18.75">
      <c r="A302" s="311"/>
      <c r="B302" s="311"/>
      <c r="C302" s="311"/>
      <c r="D302" s="311"/>
      <c r="E302" s="311"/>
      <c r="F302" s="311"/>
      <c r="G302" s="311"/>
      <c r="H302" s="311"/>
      <c r="I302" s="311"/>
      <c r="J302" s="311"/>
      <c r="K302" s="311"/>
      <c r="L302" s="311"/>
      <c r="M302" s="311"/>
      <c r="N302" s="311"/>
      <c r="O302" s="311"/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</row>
    <row r="303" spans="1:25" ht="18.75">
      <c r="A303" s="311"/>
      <c r="B303" s="311"/>
      <c r="C303" s="311"/>
      <c r="D303" s="311"/>
      <c r="E303" s="311"/>
      <c r="F303" s="311"/>
      <c r="G303" s="311"/>
      <c r="H303" s="311"/>
      <c r="I303" s="311"/>
      <c r="J303" s="311"/>
      <c r="K303" s="311"/>
      <c r="L303" s="311"/>
      <c r="M303" s="311"/>
      <c r="N303" s="311"/>
      <c r="O303" s="311"/>
      <c r="P303" s="311"/>
      <c r="Q303" s="311"/>
      <c r="R303" s="311"/>
      <c r="S303" s="311"/>
      <c r="T303" s="311"/>
      <c r="U303" s="311"/>
      <c r="V303" s="311"/>
      <c r="W303" s="311"/>
      <c r="X303" s="311"/>
      <c r="Y303" s="311"/>
    </row>
    <row r="304" spans="1:25" ht="18.75">
      <c r="A304" s="311"/>
      <c r="B304" s="311"/>
      <c r="C304" s="311"/>
      <c r="D304" s="311"/>
      <c r="E304" s="311"/>
      <c r="F304" s="311"/>
      <c r="G304" s="311"/>
      <c r="H304" s="311"/>
      <c r="I304" s="311"/>
      <c r="J304" s="311"/>
      <c r="K304" s="311"/>
      <c r="L304" s="311"/>
      <c r="M304" s="311"/>
      <c r="N304" s="311"/>
      <c r="O304" s="311"/>
      <c r="P304" s="311"/>
      <c r="Q304" s="311"/>
      <c r="R304" s="311"/>
      <c r="S304" s="311"/>
      <c r="T304" s="311"/>
      <c r="U304" s="311"/>
      <c r="V304" s="311"/>
      <c r="W304" s="311"/>
      <c r="X304" s="311"/>
      <c r="Y304" s="311"/>
    </row>
    <row r="305" spans="1:25" ht="18.75">
      <c r="A305" s="311"/>
      <c r="B305" s="311"/>
      <c r="C305" s="311"/>
      <c r="D305" s="311"/>
      <c r="E305" s="311"/>
      <c r="F305" s="311"/>
      <c r="G305" s="311"/>
      <c r="H305" s="311"/>
      <c r="I305" s="311"/>
      <c r="J305" s="311"/>
      <c r="K305" s="311"/>
      <c r="L305" s="311"/>
      <c r="M305" s="311"/>
      <c r="N305" s="311"/>
      <c r="O305" s="311"/>
      <c r="P305" s="311"/>
      <c r="Q305" s="311"/>
      <c r="R305" s="311"/>
      <c r="S305" s="311"/>
      <c r="T305" s="311"/>
      <c r="U305" s="311"/>
      <c r="V305" s="311"/>
      <c r="W305" s="311"/>
      <c r="X305" s="311"/>
      <c r="Y305" s="311"/>
    </row>
    <row r="306" spans="1:25" ht="18.75">
      <c r="A306" s="311"/>
      <c r="B306" s="311"/>
      <c r="C306" s="311"/>
      <c r="D306" s="311"/>
      <c r="E306" s="311"/>
      <c r="F306" s="311"/>
      <c r="G306" s="311"/>
      <c r="H306" s="311"/>
      <c r="I306" s="311"/>
      <c r="J306" s="311"/>
      <c r="K306" s="311"/>
      <c r="L306" s="311"/>
      <c r="M306" s="311"/>
      <c r="N306" s="311"/>
      <c r="O306" s="311"/>
      <c r="P306" s="311"/>
      <c r="Q306" s="311"/>
      <c r="R306" s="311"/>
      <c r="S306" s="311"/>
      <c r="T306" s="311"/>
      <c r="U306" s="311"/>
      <c r="V306" s="311"/>
      <c r="W306" s="311"/>
      <c r="X306" s="311"/>
      <c r="Y306" s="311"/>
    </row>
    <row r="307" spans="1:25" ht="18.75">
      <c r="A307" s="311"/>
      <c r="B307" s="311"/>
      <c r="C307" s="311"/>
      <c r="D307" s="311"/>
      <c r="E307" s="311"/>
      <c r="F307" s="311"/>
      <c r="G307" s="311"/>
      <c r="H307" s="311"/>
      <c r="I307" s="311"/>
      <c r="J307" s="311"/>
      <c r="K307" s="311"/>
      <c r="L307" s="311"/>
      <c r="M307" s="311"/>
      <c r="N307" s="311"/>
      <c r="O307" s="311"/>
      <c r="P307" s="311"/>
      <c r="Q307" s="311"/>
      <c r="R307" s="311"/>
      <c r="S307" s="311"/>
      <c r="T307" s="311"/>
      <c r="U307" s="311"/>
      <c r="V307" s="311"/>
      <c r="W307" s="311"/>
      <c r="X307" s="311"/>
      <c r="Y307" s="311"/>
    </row>
    <row r="308" spans="1:25" ht="18.75">
      <c r="A308" s="311"/>
      <c r="B308" s="311"/>
      <c r="C308" s="311"/>
      <c r="D308" s="311"/>
      <c r="E308" s="311"/>
      <c r="F308" s="311"/>
      <c r="G308" s="311"/>
      <c r="H308" s="311"/>
      <c r="I308" s="311"/>
      <c r="J308" s="311"/>
      <c r="K308" s="311"/>
      <c r="L308" s="311"/>
      <c r="M308" s="311"/>
      <c r="N308" s="311"/>
      <c r="O308" s="311"/>
      <c r="P308" s="311"/>
      <c r="Q308" s="311"/>
      <c r="R308" s="311"/>
      <c r="S308" s="311"/>
      <c r="T308" s="311"/>
      <c r="U308" s="311"/>
      <c r="V308" s="311"/>
      <c r="W308" s="311"/>
      <c r="X308" s="311"/>
      <c r="Y308" s="311"/>
    </row>
    <row r="309" spans="1:25" ht="18.75">
      <c r="A309" s="311"/>
      <c r="B309" s="311"/>
      <c r="C309" s="311"/>
      <c r="D309" s="311"/>
      <c r="E309" s="311"/>
      <c r="F309" s="311"/>
      <c r="G309" s="311"/>
      <c r="H309" s="311"/>
      <c r="I309" s="311"/>
      <c r="J309" s="311"/>
      <c r="K309" s="311"/>
      <c r="L309" s="311"/>
      <c r="M309" s="311"/>
      <c r="N309" s="311"/>
      <c r="O309" s="311"/>
      <c r="P309" s="311"/>
      <c r="Q309" s="311"/>
      <c r="R309" s="311"/>
      <c r="S309" s="311"/>
      <c r="T309" s="311"/>
      <c r="U309" s="311"/>
      <c r="V309" s="311"/>
      <c r="W309" s="311"/>
      <c r="X309" s="311"/>
      <c r="Y309" s="311"/>
    </row>
    <row r="310" spans="1:25" ht="18.75">
      <c r="A310" s="311"/>
      <c r="B310" s="311"/>
      <c r="C310" s="311"/>
      <c r="D310" s="311"/>
      <c r="E310" s="311"/>
      <c r="F310" s="311"/>
      <c r="G310" s="311"/>
      <c r="H310" s="311"/>
      <c r="I310" s="311"/>
      <c r="J310" s="311"/>
      <c r="K310" s="311"/>
      <c r="L310" s="311"/>
      <c r="M310" s="311"/>
      <c r="N310" s="311"/>
      <c r="O310" s="311"/>
      <c r="P310" s="311"/>
      <c r="Q310" s="311"/>
      <c r="R310" s="311"/>
      <c r="S310" s="311"/>
      <c r="T310" s="311"/>
      <c r="U310" s="311"/>
      <c r="V310" s="311"/>
      <c r="W310" s="311"/>
      <c r="X310" s="311"/>
      <c r="Y310" s="311"/>
    </row>
    <row r="311" spans="1:25" ht="18.75">
      <c r="A311" s="311"/>
      <c r="B311" s="311"/>
      <c r="C311" s="311"/>
      <c r="D311" s="311"/>
      <c r="E311" s="311"/>
      <c r="F311" s="311"/>
      <c r="G311" s="311"/>
      <c r="H311" s="311"/>
      <c r="I311" s="311"/>
      <c r="J311" s="311"/>
      <c r="K311" s="311"/>
      <c r="L311" s="311"/>
      <c r="M311" s="311"/>
      <c r="N311" s="311"/>
      <c r="O311" s="311"/>
      <c r="P311" s="311"/>
      <c r="Q311" s="311"/>
      <c r="R311" s="311"/>
      <c r="S311" s="311"/>
      <c r="T311" s="311"/>
      <c r="U311" s="311"/>
      <c r="V311" s="311"/>
      <c r="W311" s="311"/>
      <c r="X311" s="311"/>
      <c r="Y311" s="311"/>
    </row>
    <row r="312" spans="1:25" ht="18.75">
      <c r="A312" s="311"/>
      <c r="B312" s="311"/>
      <c r="C312" s="311"/>
      <c r="D312" s="311"/>
      <c r="E312" s="311"/>
      <c r="F312" s="311"/>
      <c r="G312" s="311"/>
      <c r="H312" s="311"/>
      <c r="I312" s="311"/>
      <c r="J312" s="311"/>
      <c r="K312" s="311"/>
      <c r="L312" s="311"/>
      <c r="M312" s="311"/>
      <c r="N312" s="311"/>
      <c r="O312" s="311"/>
      <c r="P312" s="311"/>
      <c r="Q312" s="311"/>
      <c r="R312" s="311"/>
      <c r="S312" s="311"/>
      <c r="T312" s="311"/>
      <c r="U312" s="311"/>
      <c r="V312" s="311"/>
      <c r="W312" s="311"/>
      <c r="X312" s="311"/>
      <c r="Y312" s="311"/>
    </row>
    <row r="313" spans="1:25" ht="18.75">
      <c r="A313" s="311"/>
      <c r="B313" s="311"/>
      <c r="C313" s="311"/>
      <c r="D313" s="311"/>
      <c r="E313" s="311"/>
      <c r="F313" s="311"/>
      <c r="G313" s="311"/>
      <c r="H313" s="311"/>
      <c r="I313" s="311"/>
      <c r="J313" s="311"/>
      <c r="K313" s="311"/>
      <c r="L313" s="311"/>
      <c r="M313" s="311"/>
      <c r="N313" s="311"/>
      <c r="O313" s="311"/>
      <c r="P313" s="311"/>
      <c r="Q313" s="311"/>
      <c r="R313" s="311"/>
      <c r="S313" s="311"/>
      <c r="T313" s="311"/>
      <c r="U313" s="311"/>
      <c r="V313" s="311"/>
      <c r="W313" s="311"/>
      <c r="X313" s="311"/>
      <c r="Y313" s="311"/>
    </row>
    <row r="314" spans="1:25" ht="18.75">
      <c r="A314" s="311"/>
      <c r="B314" s="311"/>
      <c r="C314" s="311"/>
      <c r="D314" s="311"/>
      <c r="E314" s="311"/>
      <c r="F314" s="311"/>
      <c r="G314" s="311"/>
      <c r="H314" s="311"/>
      <c r="I314" s="311"/>
      <c r="J314" s="311"/>
      <c r="K314" s="311"/>
      <c r="L314" s="311"/>
      <c r="M314" s="311"/>
      <c r="N314" s="311"/>
      <c r="O314" s="311"/>
      <c r="P314" s="311"/>
      <c r="Q314" s="311"/>
      <c r="R314" s="311"/>
      <c r="S314" s="311"/>
      <c r="T314" s="311"/>
      <c r="U314" s="311"/>
      <c r="V314" s="311"/>
      <c r="W314" s="311"/>
      <c r="X314" s="311"/>
      <c r="Y314" s="311"/>
    </row>
    <row r="315" spans="1:25" ht="18.75">
      <c r="A315" s="311"/>
      <c r="B315" s="311"/>
      <c r="C315" s="311"/>
      <c r="D315" s="311"/>
      <c r="E315" s="311"/>
      <c r="F315" s="311"/>
      <c r="G315" s="311"/>
      <c r="H315" s="311"/>
      <c r="I315" s="311"/>
      <c r="J315" s="311"/>
      <c r="K315" s="311"/>
      <c r="L315" s="311"/>
      <c r="M315" s="311"/>
      <c r="N315" s="311"/>
      <c r="O315" s="311"/>
      <c r="P315" s="311"/>
      <c r="Q315" s="311"/>
      <c r="R315" s="311"/>
      <c r="S315" s="311"/>
      <c r="T315" s="311"/>
      <c r="U315" s="311"/>
      <c r="V315" s="311"/>
      <c r="W315" s="311"/>
      <c r="X315" s="311"/>
      <c r="Y315" s="311"/>
    </row>
    <row r="316" spans="1:25" ht="18.75">
      <c r="A316" s="311"/>
      <c r="B316" s="311"/>
      <c r="C316" s="311"/>
      <c r="D316" s="311"/>
      <c r="E316" s="311"/>
      <c r="F316" s="311"/>
      <c r="G316" s="311"/>
      <c r="H316" s="311"/>
      <c r="I316" s="311"/>
      <c r="J316" s="311"/>
      <c r="K316" s="311"/>
      <c r="L316" s="311"/>
      <c r="M316" s="311"/>
      <c r="N316" s="311"/>
      <c r="O316" s="311"/>
      <c r="P316" s="311"/>
      <c r="Q316" s="311"/>
      <c r="R316" s="311"/>
      <c r="S316" s="311"/>
      <c r="T316" s="311"/>
      <c r="U316" s="311"/>
      <c r="V316" s="311"/>
      <c r="W316" s="311"/>
      <c r="X316" s="311"/>
      <c r="Y316" s="311"/>
    </row>
    <row r="317" spans="1:25" ht="18.75">
      <c r="A317" s="311"/>
      <c r="B317" s="311"/>
      <c r="C317" s="311"/>
      <c r="D317" s="311"/>
      <c r="E317" s="311"/>
      <c r="F317" s="311"/>
      <c r="G317" s="311"/>
      <c r="H317" s="311"/>
      <c r="I317" s="311"/>
      <c r="J317" s="311"/>
      <c r="K317" s="311"/>
      <c r="L317" s="311"/>
      <c r="M317" s="311"/>
      <c r="N317" s="311"/>
      <c r="O317" s="311"/>
      <c r="P317" s="311"/>
      <c r="Q317" s="311"/>
      <c r="R317" s="311"/>
      <c r="S317" s="311"/>
      <c r="T317" s="311"/>
      <c r="U317" s="311"/>
      <c r="V317" s="311"/>
      <c r="W317" s="311"/>
      <c r="X317" s="311"/>
      <c r="Y317" s="311"/>
    </row>
    <row r="318" spans="1:25" ht="18.75">
      <c r="A318" s="311"/>
      <c r="B318" s="311"/>
      <c r="C318" s="311"/>
      <c r="D318" s="311"/>
      <c r="E318" s="311"/>
      <c r="F318" s="311"/>
      <c r="G318" s="311"/>
      <c r="H318" s="311"/>
      <c r="I318" s="311"/>
      <c r="J318" s="311"/>
      <c r="K318" s="311"/>
      <c r="L318" s="311"/>
      <c r="M318" s="311"/>
      <c r="N318" s="311"/>
      <c r="O318" s="311"/>
      <c r="P318" s="311"/>
      <c r="Q318" s="311"/>
      <c r="R318" s="311"/>
      <c r="S318" s="311"/>
      <c r="T318" s="311"/>
      <c r="U318" s="311"/>
      <c r="V318" s="311"/>
      <c r="W318" s="311"/>
      <c r="X318" s="311"/>
      <c r="Y318" s="311"/>
    </row>
    <row r="319" spans="1:25" ht="18.75">
      <c r="A319" s="311"/>
      <c r="B319" s="311"/>
      <c r="C319" s="311"/>
      <c r="D319" s="311"/>
      <c r="E319" s="311"/>
      <c r="F319" s="311"/>
      <c r="G319" s="311"/>
      <c r="H319" s="311"/>
      <c r="I319" s="311"/>
      <c r="J319" s="311"/>
      <c r="K319" s="311"/>
      <c r="L319" s="311"/>
      <c r="M319" s="311"/>
      <c r="N319" s="311"/>
      <c r="O319" s="311"/>
      <c r="P319" s="311"/>
      <c r="Q319" s="311"/>
      <c r="R319" s="311"/>
      <c r="S319" s="311"/>
      <c r="T319" s="311"/>
      <c r="U319" s="311"/>
      <c r="V319" s="311"/>
      <c r="W319" s="311"/>
      <c r="X319" s="311"/>
      <c r="Y319" s="311"/>
    </row>
    <row r="320" spans="1:25" ht="18.75">
      <c r="A320" s="311"/>
      <c r="B320" s="311"/>
      <c r="C320" s="311"/>
      <c r="D320" s="311"/>
      <c r="E320" s="311"/>
      <c r="F320" s="311"/>
      <c r="G320" s="311"/>
      <c r="H320" s="311"/>
      <c r="I320" s="311"/>
      <c r="J320" s="311"/>
      <c r="K320" s="311"/>
      <c r="L320" s="311"/>
      <c r="M320" s="311"/>
      <c r="N320" s="311"/>
      <c r="O320" s="311"/>
      <c r="P320" s="311"/>
      <c r="Q320" s="311"/>
      <c r="R320" s="311"/>
      <c r="S320" s="311"/>
      <c r="T320" s="311"/>
      <c r="U320" s="311"/>
      <c r="V320" s="311"/>
      <c r="W320" s="311"/>
      <c r="X320" s="311"/>
      <c r="Y320" s="311"/>
    </row>
    <row r="321" spans="1:25" ht="18.75">
      <c r="A321" s="311"/>
      <c r="B321" s="311"/>
      <c r="C321" s="311"/>
      <c r="D321" s="311"/>
      <c r="E321" s="311"/>
      <c r="F321" s="311"/>
      <c r="G321" s="311"/>
      <c r="H321" s="311"/>
      <c r="I321" s="311"/>
      <c r="J321" s="311"/>
      <c r="K321" s="311"/>
      <c r="L321" s="311"/>
      <c r="M321" s="311"/>
      <c r="N321" s="311"/>
      <c r="O321" s="311"/>
      <c r="P321" s="311"/>
      <c r="Q321" s="311"/>
      <c r="R321" s="311"/>
      <c r="S321" s="311"/>
      <c r="T321" s="311"/>
      <c r="U321" s="311"/>
      <c r="V321" s="311"/>
      <c r="W321" s="311"/>
      <c r="X321" s="311"/>
      <c r="Y321" s="311"/>
    </row>
    <row r="322" spans="1:25" ht="18.75">
      <c r="A322" s="311"/>
      <c r="B322" s="311"/>
      <c r="C322" s="311"/>
      <c r="D322" s="311"/>
      <c r="E322" s="311"/>
      <c r="F322" s="311"/>
      <c r="G322" s="311"/>
      <c r="H322" s="311"/>
      <c r="I322" s="311"/>
      <c r="J322" s="311"/>
      <c r="K322" s="311"/>
      <c r="L322" s="311"/>
      <c r="M322" s="311"/>
      <c r="N322" s="311"/>
      <c r="O322" s="311"/>
      <c r="P322" s="311"/>
      <c r="Q322" s="311"/>
      <c r="R322" s="311"/>
      <c r="S322" s="311"/>
      <c r="T322" s="311"/>
      <c r="U322" s="311"/>
      <c r="V322" s="311"/>
      <c r="W322" s="311"/>
      <c r="X322" s="311"/>
      <c r="Y322" s="311"/>
    </row>
    <row r="323" spans="1:25" ht="18.75">
      <c r="A323" s="311"/>
      <c r="B323" s="311"/>
      <c r="C323" s="311"/>
      <c r="D323" s="311"/>
      <c r="E323" s="311"/>
      <c r="F323" s="311"/>
      <c r="G323" s="311"/>
      <c r="H323" s="311"/>
      <c r="I323" s="311"/>
      <c r="J323" s="311"/>
      <c r="K323" s="311"/>
      <c r="L323" s="311"/>
      <c r="M323" s="311"/>
      <c r="N323" s="311"/>
      <c r="O323" s="311"/>
      <c r="P323" s="311"/>
      <c r="Q323" s="311"/>
      <c r="R323" s="311"/>
      <c r="S323" s="311"/>
      <c r="T323" s="311"/>
      <c r="U323" s="311"/>
      <c r="V323" s="311"/>
      <c r="W323" s="311"/>
      <c r="X323" s="311"/>
      <c r="Y323" s="311"/>
    </row>
    <row r="324" spans="1:25" ht="18.75">
      <c r="A324" s="311"/>
      <c r="B324" s="311"/>
      <c r="C324" s="311"/>
      <c r="D324" s="311"/>
      <c r="E324" s="311"/>
      <c r="F324" s="311"/>
      <c r="G324" s="311"/>
      <c r="H324" s="311"/>
      <c r="I324" s="311"/>
      <c r="J324" s="311"/>
      <c r="K324" s="311"/>
      <c r="L324" s="311"/>
      <c r="M324" s="311"/>
      <c r="N324" s="311"/>
      <c r="O324" s="311"/>
      <c r="P324" s="311"/>
      <c r="Q324" s="311"/>
      <c r="R324" s="311"/>
      <c r="S324" s="311"/>
      <c r="T324" s="311"/>
      <c r="U324" s="311"/>
      <c r="V324" s="311"/>
      <c r="W324" s="311"/>
      <c r="X324" s="311"/>
      <c r="Y324" s="311"/>
    </row>
    <row r="325" spans="1:25" ht="18.75">
      <c r="A325" s="311"/>
      <c r="B325" s="311"/>
      <c r="C325" s="311"/>
      <c r="D325" s="311"/>
      <c r="E325" s="311"/>
      <c r="F325" s="311"/>
      <c r="G325" s="311"/>
      <c r="H325" s="311"/>
      <c r="I325" s="311"/>
      <c r="J325" s="311"/>
      <c r="K325" s="311"/>
      <c r="L325" s="311"/>
      <c r="M325" s="311"/>
      <c r="N325" s="311"/>
      <c r="O325" s="311"/>
      <c r="P325" s="311"/>
      <c r="Q325" s="311"/>
      <c r="R325" s="311"/>
      <c r="S325" s="311"/>
      <c r="T325" s="311"/>
      <c r="U325" s="311"/>
      <c r="V325" s="311"/>
      <c r="W325" s="311"/>
      <c r="X325" s="311"/>
      <c r="Y325" s="311"/>
    </row>
    <row r="326" spans="1:25" ht="18.75">
      <c r="A326" s="311"/>
      <c r="B326" s="311"/>
      <c r="C326" s="311"/>
      <c r="D326" s="311"/>
      <c r="E326" s="311"/>
      <c r="F326" s="311"/>
      <c r="G326" s="311"/>
      <c r="H326" s="311"/>
      <c r="I326" s="311"/>
      <c r="J326" s="311"/>
      <c r="K326" s="311"/>
      <c r="L326" s="311"/>
      <c r="M326" s="311"/>
      <c r="N326" s="311"/>
      <c r="O326" s="311"/>
      <c r="P326" s="311"/>
      <c r="Q326" s="311"/>
      <c r="R326" s="311"/>
      <c r="S326" s="311"/>
      <c r="T326" s="311"/>
      <c r="U326" s="311"/>
      <c r="V326" s="311"/>
      <c r="W326" s="311"/>
      <c r="X326" s="311"/>
      <c r="Y326" s="311"/>
    </row>
    <row r="327" spans="1:25" ht="18.75">
      <c r="A327" s="311"/>
      <c r="B327" s="311"/>
      <c r="C327" s="311"/>
      <c r="D327" s="311"/>
      <c r="E327" s="311"/>
      <c r="F327" s="311"/>
      <c r="G327" s="311"/>
      <c r="H327" s="311"/>
      <c r="I327" s="311"/>
      <c r="J327" s="311"/>
      <c r="K327" s="311"/>
      <c r="L327" s="311"/>
      <c r="M327" s="311"/>
      <c r="N327" s="311"/>
      <c r="O327" s="311"/>
      <c r="P327" s="311"/>
      <c r="Q327" s="311"/>
      <c r="R327" s="311"/>
      <c r="S327" s="311"/>
      <c r="T327" s="311"/>
      <c r="U327" s="311"/>
      <c r="V327" s="311"/>
      <c r="W327" s="311"/>
      <c r="X327" s="311"/>
      <c r="Y327" s="311"/>
    </row>
    <row r="328" spans="1:25" ht="18.75">
      <c r="A328" s="311"/>
      <c r="B328" s="311"/>
      <c r="C328" s="311"/>
      <c r="D328" s="311"/>
      <c r="E328" s="311"/>
      <c r="F328" s="311"/>
      <c r="G328" s="311"/>
      <c r="H328" s="311"/>
      <c r="I328" s="311"/>
      <c r="J328" s="311"/>
      <c r="K328" s="311"/>
      <c r="L328" s="311"/>
      <c r="M328" s="311"/>
      <c r="N328" s="311"/>
      <c r="O328" s="311"/>
      <c r="P328" s="311"/>
      <c r="Q328" s="311"/>
      <c r="R328" s="311"/>
      <c r="S328" s="311"/>
      <c r="T328" s="311"/>
      <c r="U328" s="311"/>
      <c r="V328" s="311"/>
      <c r="W328" s="311"/>
      <c r="X328" s="311"/>
      <c r="Y328" s="311"/>
    </row>
    <row r="329" spans="1:25" ht="18.75">
      <c r="A329" s="311"/>
      <c r="B329" s="311"/>
      <c r="C329" s="311"/>
      <c r="D329" s="311"/>
      <c r="E329" s="311"/>
      <c r="F329" s="311"/>
      <c r="G329" s="311"/>
      <c r="H329" s="311"/>
      <c r="I329" s="311"/>
      <c r="J329" s="311"/>
      <c r="K329" s="311"/>
      <c r="L329" s="311"/>
      <c r="M329" s="311"/>
      <c r="N329" s="311"/>
      <c r="O329" s="311"/>
      <c r="P329" s="311"/>
      <c r="Q329" s="311"/>
      <c r="R329" s="311"/>
      <c r="S329" s="311"/>
      <c r="T329" s="311"/>
      <c r="U329" s="311"/>
      <c r="V329" s="311"/>
      <c r="W329" s="311"/>
      <c r="X329" s="311"/>
      <c r="Y329" s="311"/>
    </row>
    <row r="330" spans="1:25" ht="18.75">
      <c r="A330" s="311"/>
      <c r="B330" s="311"/>
      <c r="C330" s="311"/>
      <c r="D330" s="311"/>
      <c r="E330" s="311"/>
      <c r="F330" s="311"/>
      <c r="G330" s="311"/>
      <c r="H330" s="311"/>
      <c r="I330" s="311"/>
      <c r="J330" s="311"/>
      <c r="K330" s="311"/>
      <c r="L330" s="311"/>
      <c r="M330" s="311"/>
      <c r="N330" s="311"/>
      <c r="O330" s="311"/>
      <c r="P330" s="311"/>
      <c r="Q330" s="311"/>
      <c r="R330" s="311"/>
      <c r="S330" s="311"/>
      <c r="T330" s="311"/>
      <c r="U330" s="311"/>
      <c r="V330" s="311"/>
      <c r="W330" s="311"/>
      <c r="X330" s="311"/>
      <c r="Y330" s="311"/>
    </row>
    <row r="331" spans="1:25" ht="18.75">
      <c r="A331" s="311"/>
      <c r="B331" s="311"/>
      <c r="C331" s="311"/>
      <c r="D331" s="311"/>
      <c r="E331" s="311"/>
      <c r="F331" s="311"/>
      <c r="G331" s="311"/>
      <c r="H331" s="311"/>
      <c r="I331" s="311"/>
      <c r="J331" s="311"/>
      <c r="K331" s="311"/>
      <c r="L331" s="311"/>
      <c r="M331" s="311"/>
      <c r="N331" s="311"/>
      <c r="O331" s="311"/>
      <c r="P331" s="311"/>
      <c r="Q331" s="311"/>
      <c r="R331" s="311"/>
      <c r="S331" s="311"/>
      <c r="T331" s="311"/>
      <c r="U331" s="311"/>
      <c r="V331" s="311"/>
      <c r="W331" s="311"/>
      <c r="X331" s="311"/>
      <c r="Y331" s="311"/>
    </row>
    <row r="332" spans="1:25" ht="18.75">
      <c r="A332" s="311"/>
      <c r="B332" s="311"/>
      <c r="C332" s="311"/>
      <c r="D332" s="311"/>
      <c r="E332" s="311"/>
      <c r="F332" s="311"/>
      <c r="G332" s="311"/>
      <c r="H332" s="311"/>
      <c r="I332" s="311"/>
      <c r="J332" s="311"/>
      <c r="K332" s="311"/>
      <c r="L332" s="311"/>
      <c r="M332" s="311"/>
      <c r="N332" s="311"/>
      <c r="O332" s="311"/>
      <c r="P332" s="311"/>
      <c r="Q332" s="311"/>
      <c r="R332" s="311"/>
      <c r="S332" s="311"/>
      <c r="T332" s="311"/>
      <c r="U332" s="311"/>
      <c r="V332" s="311"/>
      <c r="W332" s="311"/>
      <c r="X332" s="311"/>
      <c r="Y332" s="311"/>
    </row>
    <row r="333" spans="1:25" ht="18.75">
      <c r="A333" s="311"/>
      <c r="B333" s="311"/>
      <c r="C333" s="311"/>
      <c r="D333" s="311"/>
      <c r="E333" s="311"/>
      <c r="F333" s="311"/>
      <c r="G333" s="311"/>
      <c r="H333" s="311"/>
      <c r="I333" s="311"/>
      <c r="J333" s="311"/>
      <c r="K333" s="311"/>
      <c r="L333" s="311"/>
      <c r="M333" s="311"/>
      <c r="N333" s="311"/>
      <c r="O333" s="311"/>
      <c r="P333" s="311"/>
      <c r="Q333" s="311"/>
      <c r="R333" s="311"/>
      <c r="S333" s="311"/>
      <c r="T333" s="311"/>
      <c r="U333" s="311"/>
      <c r="V333" s="311"/>
      <c r="W333" s="311"/>
      <c r="X333" s="311"/>
      <c r="Y333" s="311"/>
    </row>
    <row r="334" spans="1:25" ht="18.75">
      <c r="A334" s="311"/>
      <c r="B334" s="311"/>
      <c r="C334" s="311"/>
      <c r="D334" s="311"/>
      <c r="E334" s="311"/>
      <c r="F334" s="311"/>
      <c r="G334" s="311"/>
      <c r="H334" s="311"/>
      <c r="I334" s="311"/>
      <c r="J334" s="311"/>
      <c r="K334" s="311"/>
      <c r="L334" s="311"/>
      <c r="M334" s="311"/>
      <c r="N334" s="311"/>
      <c r="O334" s="311"/>
      <c r="P334" s="311"/>
      <c r="Q334" s="311"/>
      <c r="R334" s="311"/>
      <c r="S334" s="311"/>
      <c r="T334" s="311"/>
      <c r="U334" s="311"/>
      <c r="V334" s="311"/>
      <c r="W334" s="311"/>
      <c r="X334" s="311"/>
      <c r="Y334" s="311"/>
    </row>
    <row r="335" spans="1:25" ht="18.75">
      <c r="A335" s="311"/>
      <c r="B335" s="311"/>
      <c r="C335" s="311"/>
      <c r="D335" s="311"/>
      <c r="E335" s="311"/>
      <c r="F335" s="311"/>
      <c r="G335" s="311"/>
      <c r="H335" s="311"/>
      <c r="I335" s="311"/>
      <c r="J335" s="311"/>
      <c r="K335" s="311"/>
      <c r="L335" s="311"/>
      <c r="M335" s="311"/>
      <c r="N335" s="311"/>
      <c r="O335" s="311"/>
      <c r="P335" s="311"/>
      <c r="Q335" s="311"/>
      <c r="R335" s="311"/>
      <c r="S335" s="311"/>
      <c r="T335" s="311"/>
      <c r="U335" s="311"/>
      <c r="V335" s="311"/>
      <c r="W335" s="311"/>
      <c r="X335" s="311"/>
      <c r="Y335" s="311"/>
    </row>
    <row r="336" spans="1:25" ht="18.75">
      <c r="A336" s="311"/>
      <c r="B336" s="311"/>
      <c r="C336" s="311"/>
      <c r="D336" s="311"/>
      <c r="E336" s="311"/>
      <c r="F336" s="311"/>
      <c r="G336" s="311"/>
      <c r="H336" s="311"/>
      <c r="I336" s="311"/>
      <c r="J336" s="311"/>
      <c r="K336" s="311"/>
      <c r="L336" s="311"/>
      <c r="M336" s="311"/>
      <c r="N336" s="311"/>
      <c r="O336" s="311"/>
      <c r="P336" s="311"/>
      <c r="Q336" s="311"/>
      <c r="R336" s="311"/>
      <c r="S336" s="311"/>
      <c r="T336" s="311"/>
      <c r="U336" s="311"/>
      <c r="V336" s="311"/>
      <c r="W336" s="311"/>
      <c r="X336" s="311"/>
      <c r="Y336" s="311"/>
    </row>
    <row r="337" spans="1:25" ht="18.75">
      <c r="A337" s="311"/>
      <c r="B337" s="311"/>
      <c r="C337" s="311"/>
      <c r="D337" s="311"/>
      <c r="E337" s="311"/>
      <c r="F337" s="311"/>
      <c r="G337" s="311"/>
      <c r="H337" s="311"/>
      <c r="I337" s="311"/>
      <c r="J337" s="311"/>
      <c r="K337" s="311"/>
      <c r="L337" s="311"/>
      <c r="M337" s="311"/>
      <c r="N337" s="311"/>
      <c r="O337" s="311"/>
      <c r="P337" s="311"/>
      <c r="Q337" s="311"/>
      <c r="R337" s="311"/>
      <c r="S337" s="311"/>
      <c r="T337" s="311"/>
      <c r="U337" s="311"/>
      <c r="V337" s="311"/>
      <c r="W337" s="311"/>
      <c r="X337" s="311"/>
      <c r="Y337" s="311"/>
    </row>
    <row r="338" spans="1:25" ht="18.75">
      <c r="A338" s="311"/>
      <c r="B338" s="311"/>
      <c r="C338" s="311"/>
      <c r="D338" s="311"/>
      <c r="E338" s="311"/>
      <c r="F338" s="311"/>
      <c r="G338" s="311"/>
      <c r="H338" s="311"/>
      <c r="I338" s="311"/>
      <c r="J338" s="311"/>
      <c r="K338" s="311"/>
      <c r="L338" s="311"/>
      <c r="M338" s="311"/>
      <c r="N338" s="311"/>
      <c r="O338" s="311"/>
      <c r="P338" s="311"/>
      <c r="Q338" s="311"/>
      <c r="R338" s="311"/>
      <c r="S338" s="311"/>
      <c r="T338" s="311"/>
      <c r="U338" s="311"/>
      <c r="V338" s="311"/>
      <c r="W338" s="311"/>
      <c r="X338" s="311"/>
      <c r="Y338" s="311"/>
    </row>
    <row r="339" spans="1:25" ht="18.75">
      <c r="A339" s="311"/>
      <c r="B339" s="311"/>
      <c r="C339" s="311"/>
      <c r="D339" s="311"/>
      <c r="E339" s="311"/>
      <c r="F339" s="311"/>
      <c r="G339" s="311"/>
      <c r="H339" s="311"/>
      <c r="I339" s="311"/>
      <c r="J339" s="311"/>
      <c r="K339" s="311"/>
      <c r="L339" s="311"/>
      <c r="M339" s="311"/>
      <c r="N339" s="311"/>
      <c r="O339" s="311"/>
      <c r="P339" s="311"/>
      <c r="Q339" s="311"/>
      <c r="R339" s="311"/>
      <c r="S339" s="311"/>
      <c r="T339" s="311"/>
      <c r="U339" s="311"/>
      <c r="V339" s="311"/>
      <c r="W339" s="311"/>
      <c r="X339" s="311"/>
      <c r="Y339" s="311"/>
    </row>
    <row r="340" spans="1:25" ht="18.75">
      <c r="A340" s="311"/>
      <c r="B340" s="311"/>
      <c r="C340" s="311"/>
      <c r="D340" s="311"/>
      <c r="E340" s="311"/>
      <c r="F340" s="311"/>
      <c r="G340" s="311"/>
      <c r="H340" s="311"/>
      <c r="I340" s="311"/>
      <c r="J340" s="311"/>
      <c r="K340" s="311"/>
      <c r="L340" s="311"/>
      <c r="M340" s="311"/>
      <c r="N340" s="311"/>
      <c r="O340" s="311"/>
      <c r="P340" s="311"/>
      <c r="Q340" s="311"/>
      <c r="R340" s="311"/>
      <c r="S340" s="311"/>
      <c r="T340" s="311"/>
      <c r="U340" s="311"/>
      <c r="V340" s="311"/>
      <c r="W340" s="311"/>
      <c r="X340" s="311"/>
      <c r="Y340" s="311"/>
    </row>
    <row r="341" spans="1:25" ht="18.75">
      <c r="A341" s="311"/>
      <c r="B341" s="311"/>
      <c r="C341" s="311"/>
      <c r="D341" s="311"/>
      <c r="E341" s="311"/>
      <c r="F341" s="311"/>
      <c r="G341" s="311"/>
      <c r="H341" s="311"/>
      <c r="I341" s="311"/>
      <c r="J341" s="311"/>
      <c r="K341" s="311"/>
      <c r="L341" s="311"/>
      <c r="M341" s="311"/>
      <c r="N341" s="311"/>
      <c r="O341" s="311"/>
      <c r="P341" s="311"/>
      <c r="Q341" s="311"/>
      <c r="R341" s="311"/>
      <c r="S341" s="311"/>
      <c r="T341" s="311"/>
      <c r="U341" s="311"/>
      <c r="V341" s="311"/>
      <c r="W341" s="311"/>
      <c r="X341" s="311"/>
      <c r="Y341" s="311"/>
    </row>
    <row r="342" spans="1:25" ht="18.75">
      <c r="A342" s="311"/>
      <c r="B342" s="311"/>
      <c r="C342" s="311"/>
      <c r="D342" s="311"/>
      <c r="E342" s="311"/>
      <c r="F342" s="311"/>
      <c r="G342" s="311"/>
      <c r="H342" s="311"/>
      <c r="I342" s="311"/>
      <c r="J342" s="311"/>
      <c r="K342" s="311"/>
      <c r="L342" s="311"/>
      <c r="M342" s="311"/>
      <c r="N342" s="311"/>
      <c r="O342" s="311"/>
      <c r="P342" s="311"/>
      <c r="Q342" s="311"/>
      <c r="R342" s="311"/>
      <c r="S342" s="311"/>
      <c r="T342" s="311"/>
      <c r="U342" s="311"/>
      <c r="V342" s="311"/>
      <c r="W342" s="311"/>
      <c r="X342" s="311"/>
      <c r="Y342" s="311"/>
    </row>
    <row r="343" spans="1:25" ht="18.75">
      <c r="A343" s="311"/>
      <c r="B343" s="311"/>
      <c r="C343" s="311"/>
      <c r="D343" s="311"/>
      <c r="E343" s="311"/>
      <c r="F343" s="311"/>
      <c r="G343" s="311"/>
      <c r="H343" s="311"/>
      <c r="I343" s="311"/>
      <c r="J343" s="311"/>
      <c r="K343" s="311"/>
      <c r="L343" s="311"/>
      <c r="M343" s="311"/>
      <c r="N343" s="311"/>
      <c r="O343" s="311"/>
      <c r="P343" s="311"/>
      <c r="Q343" s="311"/>
      <c r="R343" s="311"/>
      <c r="S343" s="311"/>
      <c r="T343" s="311"/>
      <c r="U343" s="311"/>
      <c r="V343" s="311"/>
      <c r="W343" s="311"/>
      <c r="X343" s="311"/>
      <c r="Y343" s="311"/>
    </row>
    <row r="344" spans="1:25" ht="18.75">
      <c r="A344" s="311"/>
      <c r="B344" s="311"/>
      <c r="C344" s="311"/>
      <c r="D344" s="311"/>
      <c r="E344" s="311"/>
      <c r="F344" s="311"/>
      <c r="G344" s="311"/>
      <c r="H344" s="311"/>
      <c r="I344" s="311"/>
      <c r="J344" s="311"/>
      <c r="K344" s="311"/>
      <c r="L344" s="311"/>
      <c r="M344" s="311"/>
      <c r="N344" s="311"/>
      <c r="O344" s="311"/>
      <c r="P344" s="311"/>
      <c r="Q344" s="311"/>
      <c r="R344" s="311"/>
      <c r="S344" s="311"/>
      <c r="T344" s="311"/>
      <c r="U344" s="311"/>
      <c r="V344" s="311"/>
      <c r="W344" s="311"/>
      <c r="X344" s="311"/>
      <c r="Y344" s="311"/>
    </row>
    <row r="345" spans="1:25" ht="18.75">
      <c r="A345" s="311"/>
      <c r="B345" s="311"/>
      <c r="C345" s="311"/>
      <c r="D345" s="311"/>
      <c r="E345" s="311"/>
      <c r="F345" s="311"/>
      <c r="G345" s="311"/>
      <c r="H345" s="311"/>
      <c r="I345" s="311"/>
      <c r="J345" s="311"/>
      <c r="K345" s="311"/>
      <c r="L345" s="311"/>
      <c r="M345" s="311"/>
      <c r="N345" s="311"/>
      <c r="O345" s="311"/>
      <c r="P345" s="311"/>
      <c r="Q345" s="311"/>
      <c r="R345" s="311"/>
      <c r="S345" s="311"/>
      <c r="T345" s="311"/>
      <c r="U345" s="311"/>
      <c r="V345" s="311"/>
      <c r="W345" s="311"/>
      <c r="X345" s="311"/>
      <c r="Y345" s="311"/>
    </row>
    <row r="346" spans="1:25" ht="18.75">
      <c r="A346" s="311"/>
      <c r="B346" s="311"/>
      <c r="C346" s="311"/>
      <c r="D346" s="311"/>
      <c r="E346" s="311"/>
      <c r="F346" s="311"/>
      <c r="G346" s="311"/>
      <c r="H346" s="311"/>
      <c r="I346" s="311"/>
      <c r="J346" s="311"/>
      <c r="K346" s="311"/>
      <c r="L346" s="311"/>
      <c r="M346" s="311"/>
      <c r="N346" s="311"/>
      <c r="O346" s="311"/>
      <c r="P346" s="311"/>
      <c r="Q346" s="311"/>
      <c r="R346" s="311"/>
      <c r="S346" s="311"/>
      <c r="T346" s="311"/>
      <c r="U346" s="311"/>
      <c r="V346" s="311"/>
      <c r="W346" s="311"/>
      <c r="X346" s="311"/>
      <c r="Y346" s="311"/>
    </row>
    <row r="347" spans="1:25" ht="18.75">
      <c r="A347" s="311"/>
      <c r="B347" s="311"/>
      <c r="C347" s="311"/>
      <c r="D347" s="311"/>
      <c r="E347" s="311"/>
      <c r="F347" s="311"/>
      <c r="G347" s="311"/>
      <c r="H347" s="311"/>
      <c r="I347" s="311"/>
      <c r="J347" s="311"/>
      <c r="K347" s="311"/>
      <c r="L347" s="311"/>
      <c r="M347" s="311"/>
      <c r="N347" s="311"/>
      <c r="O347" s="311"/>
      <c r="P347" s="311"/>
      <c r="Q347" s="311"/>
      <c r="R347" s="311"/>
      <c r="S347" s="311"/>
      <c r="T347" s="311"/>
      <c r="U347" s="311"/>
      <c r="V347" s="311"/>
      <c r="W347" s="311"/>
      <c r="X347" s="311"/>
      <c r="Y347" s="311"/>
    </row>
    <row r="348" spans="1:25" ht="18.75">
      <c r="A348" s="311"/>
      <c r="B348" s="311"/>
      <c r="C348" s="311"/>
      <c r="D348" s="311"/>
      <c r="E348" s="311"/>
      <c r="F348" s="311"/>
      <c r="G348" s="311"/>
      <c r="H348" s="311"/>
      <c r="I348" s="311"/>
      <c r="J348" s="311"/>
      <c r="K348" s="311"/>
      <c r="L348" s="311"/>
      <c r="M348" s="311"/>
      <c r="N348" s="311"/>
      <c r="O348" s="311"/>
      <c r="P348" s="311"/>
      <c r="Q348" s="311"/>
      <c r="R348" s="311"/>
      <c r="S348" s="311"/>
      <c r="T348" s="311"/>
      <c r="U348" s="311"/>
      <c r="V348" s="311"/>
      <c r="W348" s="311"/>
      <c r="X348" s="311"/>
      <c r="Y348" s="311"/>
    </row>
    <row r="349" spans="1:25" ht="18.75">
      <c r="A349" s="311"/>
      <c r="B349" s="311"/>
      <c r="C349" s="311"/>
      <c r="D349" s="311"/>
      <c r="E349" s="311"/>
      <c r="F349" s="311"/>
      <c r="G349" s="311"/>
      <c r="H349" s="311"/>
      <c r="I349" s="311"/>
      <c r="J349" s="311"/>
      <c r="K349" s="311"/>
      <c r="L349" s="311"/>
      <c r="M349" s="311"/>
      <c r="N349" s="311"/>
      <c r="O349" s="311"/>
      <c r="P349" s="311"/>
      <c r="Q349" s="311"/>
      <c r="R349" s="311"/>
      <c r="S349" s="311"/>
      <c r="T349" s="311"/>
      <c r="U349" s="311"/>
      <c r="V349" s="311"/>
      <c r="W349" s="311"/>
      <c r="X349" s="311"/>
      <c r="Y349" s="311"/>
    </row>
    <row r="350" spans="1:25" ht="18.75">
      <c r="A350" s="311"/>
      <c r="B350" s="311"/>
      <c r="C350" s="311"/>
      <c r="D350" s="311"/>
      <c r="E350" s="311"/>
      <c r="F350" s="311"/>
      <c r="G350" s="311"/>
      <c r="H350" s="311"/>
      <c r="I350" s="311"/>
      <c r="J350" s="311"/>
      <c r="K350" s="311"/>
      <c r="L350" s="311"/>
      <c r="M350" s="311"/>
      <c r="N350" s="311"/>
      <c r="O350" s="311"/>
      <c r="P350" s="311"/>
      <c r="Q350" s="311"/>
      <c r="R350" s="311"/>
      <c r="S350" s="311"/>
      <c r="T350" s="311"/>
      <c r="U350" s="311"/>
      <c r="V350" s="311"/>
      <c r="W350" s="311"/>
      <c r="X350" s="311"/>
      <c r="Y350" s="311"/>
    </row>
    <row r="351" spans="1:25" ht="18.75">
      <c r="A351" s="311"/>
      <c r="B351" s="311"/>
      <c r="C351" s="311"/>
      <c r="D351" s="311"/>
      <c r="E351" s="311"/>
      <c r="F351" s="311"/>
      <c r="G351" s="311"/>
      <c r="H351" s="311"/>
      <c r="I351" s="311"/>
      <c r="J351" s="311"/>
      <c r="K351" s="311"/>
      <c r="L351" s="311"/>
      <c r="M351" s="311"/>
      <c r="N351" s="311"/>
      <c r="O351" s="311"/>
      <c r="P351" s="311"/>
      <c r="Q351" s="311"/>
      <c r="R351" s="311"/>
      <c r="S351" s="311"/>
      <c r="T351" s="311"/>
      <c r="U351" s="311"/>
      <c r="V351" s="311"/>
      <c r="W351" s="311"/>
      <c r="X351" s="311"/>
      <c r="Y351" s="311"/>
    </row>
    <row r="352" spans="1:25" ht="18.75">
      <c r="A352" s="311"/>
      <c r="B352" s="311"/>
      <c r="C352" s="311"/>
      <c r="D352" s="311"/>
      <c r="E352" s="311"/>
      <c r="F352" s="311"/>
      <c r="G352" s="311"/>
      <c r="H352" s="311"/>
      <c r="I352" s="311"/>
      <c r="J352" s="311"/>
      <c r="K352" s="311"/>
      <c r="L352" s="311"/>
      <c r="M352" s="311"/>
      <c r="N352" s="311"/>
      <c r="O352" s="311"/>
      <c r="P352" s="311"/>
      <c r="Q352" s="311"/>
      <c r="R352" s="311"/>
      <c r="S352" s="311"/>
      <c r="T352" s="311"/>
      <c r="U352" s="311"/>
      <c r="V352" s="311"/>
      <c r="W352" s="311"/>
      <c r="X352" s="311"/>
      <c r="Y352" s="311"/>
    </row>
    <row r="353" spans="1:25" ht="18.75">
      <c r="A353" s="311"/>
      <c r="B353" s="311"/>
      <c r="C353" s="311"/>
      <c r="D353" s="311"/>
      <c r="E353" s="311"/>
      <c r="F353" s="311"/>
      <c r="G353" s="311"/>
      <c r="H353" s="311"/>
      <c r="I353" s="311"/>
      <c r="J353" s="311"/>
      <c r="K353" s="311"/>
      <c r="L353" s="311"/>
      <c r="M353" s="311"/>
      <c r="N353" s="311"/>
      <c r="O353" s="311"/>
      <c r="P353" s="311"/>
      <c r="Q353" s="311"/>
      <c r="R353" s="311"/>
      <c r="S353" s="311"/>
      <c r="T353" s="311"/>
      <c r="U353" s="311"/>
      <c r="V353" s="311"/>
      <c r="W353" s="311"/>
      <c r="X353" s="311"/>
      <c r="Y353" s="311"/>
    </row>
    <row r="354" spans="1:25" ht="18.75">
      <c r="A354" s="311"/>
      <c r="B354" s="311"/>
      <c r="C354" s="311"/>
      <c r="D354" s="311"/>
      <c r="E354" s="311"/>
      <c r="F354" s="311"/>
      <c r="G354" s="311"/>
      <c r="H354" s="311"/>
      <c r="I354" s="311"/>
      <c r="J354" s="311"/>
      <c r="K354" s="311"/>
      <c r="L354" s="311"/>
      <c r="M354" s="311"/>
      <c r="N354" s="311"/>
      <c r="O354" s="311"/>
      <c r="P354" s="311"/>
      <c r="Q354" s="311"/>
      <c r="R354" s="311"/>
      <c r="S354" s="311"/>
      <c r="T354" s="311"/>
      <c r="U354" s="311"/>
      <c r="V354" s="311"/>
      <c r="W354" s="311"/>
      <c r="X354" s="311"/>
      <c r="Y354" s="311"/>
    </row>
    <row r="355" spans="1:25" ht="18.75">
      <c r="A355" s="311"/>
      <c r="B355" s="311"/>
      <c r="C355" s="311"/>
      <c r="D355" s="311"/>
      <c r="E355" s="311"/>
      <c r="F355" s="311"/>
      <c r="G355" s="311"/>
      <c r="H355" s="311"/>
      <c r="I355" s="311"/>
      <c r="J355" s="311"/>
      <c r="K355" s="311"/>
      <c r="L355" s="311"/>
      <c r="M355" s="311"/>
      <c r="N355" s="311"/>
      <c r="O355" s="311"/>
      <c r="P355" s="311"/>
      <c r="Q355" s="311"/>
      <c r="R355" s="311"/>
      <c r="S355" s="311"/>
      <c r="T355" s="311"/>
      <c r="U355" s="311"/>
      <c r="V355" s="311"/>
      <c r="W355" s="311"/>
      <c r="X355" s="311"/>
      <c r="Y355" s="311"/>
    </row>
    <row r="356" spans="1:25" ht="18.75">
      <c r="A356" s="311"/>
      <c r="B356" s="311"/>
      <c r="C356" s="311"/>
      <c r="D356" s="311"/>
      <c r="E356" s="311"/>
      <c r="F356" s="311"/>
      <c r="G356" s="311"/>
      <c r="H356" s="311"/>
      <c r="I356" s="311"/>
      <c r="J356" s="311"/>
      <c r="K356" s="311"/>
      <c r="L356" s="311"/>
      <c r="M356" s="311"/>
      <c r="N356" s="311"/>
      <c r="O356" s="311"/>
      <c r="P356" s="311"/>
      <c r="Q356" s="311"/>
      <c r="R356" s="311"/>
      <c r="S356" s="311"/>
      <c r="T356" s="311"/>
      <c r="U356" s="311"/>
      <c r="V356" s="311"/>
      <c r="W356" s="311"/>
      <c r="X356" s="311"/>
      <c r="Y356" s="311"/>
    </row>
    <row r="357" spans="1:25" ht="18.75">
      <c r="A357" s="311"/>
      <c r="B357" s="311"/>
      <c r="C357" s="311"/>
      <c r="D357" s="311"/>
      <c r="E357" s="311"/>
      <c r="F357" s="311"/>
      <c r="G357" s="311"/>
      <c r="H357" s="311"/>
      <c r="I357" s="311"/>
      <c r="J357" s="311"/>
      <c r="K357" s="311"/>
      <c r="L357" s="311"/>
      <c r="M357" s="311"/>
      <c r="N357" s="311"/>
      <c r="O357" s="311"/>
      <c r="P357" s="311"/>
      <c r="Q357" s="311"/>
      <c r="R357" s="311"/>
      <c r="S357" s="311"/>
      <c r="T357" s="311"/>
      <c r="U357" s="311"/>
      <c r="V357" s="311"/>
      <c r="W357" s="311"/>
      <c r="X357" s="311"/>
      <c r="Y357" s="311"/>
    </row>
    <row r="358" spans="1:25" ht="18.75">
      <c r="A358" s="311"/>
      <c r="B358" s="311"/>
      <c r="C358" s="311"/>
      <c r="D358" s="311"/>
      <c r="E358" s="311"/>
      <c r="F358" s="311"/>
      <c r="G358" s="311"/>
      <c r="H358" s="311"/>
      <c r="I358" s="311"/>
      <c r="J358" s="311"/>
      <c r="K358" s="311"/>
      <c r="L358" s="311"/>
      <c r="M358" s="311"/>
      <c r="N358" s="311"/>
      <c r="O358" s="311"/>
      <c r="P358" s="311"/>
      <c r="Q358" s="311"/>
      <c r="R358" s="311"/>
      <c r="S358" s="311"/>
      <c r="T358" s="311"/>
      <c r="U358" s="311"/>
      <c r="V358" s="311"/>
      <c r="W358" s="311"/>
      <c r="X358" s="311"/>
      <c r="Y358" s="311"/>
    </row>
    <row r="359" spans="1:25" ht="18.75">
      <c r="A359" s="311"/>
      <c r="B359" s="311"/>
      <c r="C359" s="311"/>
      <c r="D359" s="311"/>
      <c r="E359" s="311"/>
      <c r="F359" s="311"/>
      <c r="G359" s="311"/>
      <c r="H359" s="311"/>
      <c r="I359" s="311"/>
      <c r="J359" s="311"/>
      <c r="K359" s="311"/>
      <c r="L359" s="311"/>
      <c r="M359" s="311"/>
      <c r="N359" s="311"/>
      <c r="O359" s="311"/>
      <c r="P359" s="311"/>
      <c r="Q359" s="311"/>
      <c r="R359" s="311"/>
      <c r="S359" s="311"/>
      <c r="T359" s="311"/>
      <c r="U359" s="311"/>
      <c r="V359" s="311"/>
      <c r="W359" s="311"/>
      <c r="X359" s="311"/>
      <c r="Y359" s="311"/>
    </row>
    <row r="360" spans="1:25" ht="18.75">
      <c r="A360" s="311"/>
      <c r="B360" s="311"/>
      <c r="C360" s="311"/>
      <c r="D360" s="311"/>
      <c r="E360" s="311"/>
      <c r="F360" s="311"/>
      <c r="G360" s="311"/>
      <c r="H360" s="311"/>
      <c r="I360" s="311"/>
      <c r="J360" s="311"/>
      <c r="K360" s="311"/>
      <c r="L360" s="311"/>
      <c r="M360" s="311"/>
      <c r="N360" s="311"/>
      <c r="O360" s="311"/>
      <c r="P360" s="311"/>
      <c r="Q360" s="311"/>
      <c r="R360" s="311"/>
      <c r="S360" s="311"/>
      <c r="T360" s="311"/>
      <c r="U360" s="311"/>
      <c r="V360" s="311"/>
      <c r="W360" s="311"/>
      <c r="X360" s="311"/>
      <c r="Y360" s="311"/>
    </row>
    <row r="361" spans="1:25" ht="18.75">
      <c r="A361" s="311"/>
      <c r="B361" s="311"/>
      <c r="C361" s="311"/>
      <c r="D361" s="311"/>
      <c r="E361" s="311"/>
      <c r="F361" s="311"/>
      <c r="G361" s="311"/>
      <c r="H361" s="311"/>
      <c r="I361" s="311"/>
      <c r="J361" s="311"/>
      <c r="K361" s="311"/>
      <c r="L361" s="311"/>
      <c r="M361" s="311"/>
      <c r="N361" s="311"/>
      <c r="O361" s="311"/>
      <c r="P361" s="311"/>
      <c r="Q361" s="311"/>
      <c r="R361" s="311"/>
      <c r="S361" s="311"/>
      <c r="T361" s="311"/>
      <c r="U361" s="311"/>
      <c r="V361" s="311"/>
      <c r="W361" s="311"/>
      <c r="X361" s="311"/>
      <c r="Y361" s="311"/>
    </row>
    <row r="362" spans="1:25" ht="18.75">
      <c r="A362" s="311"/>
      <c r="B362" s="311"/>
      <c r="C362" s="311"/>
      <c r="D362" s="311"/>
      <c r="E362" s="311"/>
      <c r="F362" s="311"/>
      <c r="G362" s="311"/>
      <c r="H362" s="311"/>
      <c r="I362" s="311"/>
      <c r="J362" s="311"/>
      <c r="K362" s="311"/>
      <c r="L362" s="311"/>
      <c r="M362" s="311"/>
      <c r="N362" s="311"/>
      <c r="O362" s="311"/>
      <c r="P362" s="311"/>
      <c r="Q362" s="311"/>
      <c r="R362" s="311"/>
      <c r="S362" s="311"/>
      <c r="T362" s="311"/>
      <c r="U362" s="311"/>
      <c r="V362" s="311"/>
      <c r="W362" s="311"/>
      <c r="X362" s="311"/>
      <c r="Y362" s="311"/>
    </row>
    <row r="363" spans="1:25" ht="18.75">
      <c r="A363" s="311"/>
      <c r="B363" s="311"/>
      <c r="C363" s="311"/>
      <c r="D363" s="311"/>
      <c r="E363" s="311"/>
      <c r="F363" s="311"/>
      <c r="G363" s="311"/>
      <c r="H363" s="311"/>
      <c r="I363" s="311"/>
      <c r="J363" s="311"/>
      <c r="K363" s="311"/>
      <c r="L363" s="311"/>
      <c r="M363" s="311"/>
      <c r="N363" s="311"/>
      <c r="O363" s="311"/>
      <c r="P363" s="311"/>
      <c r="Q363" s="311"/>
      <c r="R363" s="311"/>
      <c r="S363" s="311"/>
      <c r="T363" s="311"/>
      <c r="U363" s="311"/>
      <c r="V363" s="311"/>
      <c r="W363" s="311"/>
      <c r="X363" s="311"/>
      <c r="Y363" s="311"/>
    </row>
    <row r="364" spans="1:25" ht="18.75">
      <c r="A364" s="311"/>
      <c r="B364" s="311"/>
      <c r="C364" s="311"/>
      <c r="D364" s="311"/>
      <c r="E364" s="311"/>
      <c r="F364" s="311"/>
      <c r="G364" s="311"/>
      <c r="H364" s="311"/>
      <c r="I364" s="311"/>
      <c r="J364" s="311"/>
      <c r="K364" s="311"/>
      <c r="L364" s="311"/>
      <c r="M364" s="311"/>
      <c r="N364" s="311"/>
      <c r="O364" s="311"/>
      <c r="P364" s="311"/>
      <c r="Q364" s="311"/>
      <c r="R364" s="311"/>
      <c r="S364" s="311"/>
      <c r="T364" s="311"/>
      <c r="U364" s="311"/>
      <c r="V364" s="311"/>
      <c r="W364" s="311"/>
      <c r="X364" s="311"/>
      <c r="Y364" s="311"/>
    </row>
    <row r="365" spans="1:25" ht="18.75">
      <c r="A365" s="311"/>
      <c r="B365" s="311"/>
      <c r="C365" s="311"/>
      <c r="D365" s="311"/>
      <c r="E365" s="311"/>
      <c r="F365" s="311"/>
      <c r="G365" s="311"/>
      <c r="H365" s="311"/>
      <c r="I365" s="311"/>
      <c r="J365" s="311"/>
      <c r="K365" s="311"/>
      <c r="L365" s="311"/>
      <c r="M365" s="311"/>
      <c r="N365" s="311"/>
      <c r="O365" s="311"/>
      <c r="P365" s="311"/>
      <c r="Q365" s="311"/>
      <c r="R365" s="311"/>
      <c r="S365" s="311"/>
      <c r="T365" s="311"/>
      <c r="U365" s="311"/>
      <c r="V365" s="311"/>
      <c r="W365" s="311"/>
      <c r="X365" s="311"/>
      <c r="Y365" s="311"/>
    </row>
    <row r="366" spans="1:25" ht="18.75">
      <c r="A366" s="311"/>
      <c r="B366" s="311"/>
      <c r="C366" s="311"/>
      <c r="D366" s="311"/>
      <c r="E366" s="311"/>
      <c r="F366" s="311"/>
      <c r="G366" s="311"/>
      <c r="H366" s="311"/>
      <c r="I366" s="311"/>
      <c r="J366" s="311"/>
      <c r="K366" s="311"/>
      <c r="L366" s="311"/>
      <c r="M366" s="311"/>
      <c r="N366" s="311"/>
      <c r="O366" s="311"/>
      <c r="P366" s="311"/>
      <c r="Q366" s="311"/>
      <c r="R366" s="311"/>
      <c r="S366" s="311"/>
      <c r="T366" s="311"/>
      <c r="U366" s="311"/>
      <c r="V366" s="311"/>
      <c r="W366" s="311"/>
      <c r="X366" s="311"/>
      <c r="Y366" s="311"/>
    </row>
    <row r="367" spans="1:25" ht="18.75">
      <c r="A367" s="311"/>
      <c r="B367" s="311"/>
      <c r="C367" s="311"/>
      <c r="D367" s="311"/>
      <c r="E367" s="311"/>
      <c r="F367" s="311"/>
      <c r="G367" s="311"/>
      <c r="H367" s="311"/>
      <c r="I367" s="311"/>
      <c r="J367" s="311"/>
      <c r="K367" s="311"/>
      <c r="L367" s="311"/>
      <c r="M367" s="311"/>
      <c r="N367" s="311"/>
      <c r="O367" s="311"/>
      <c r="P367" s="311"/>
      <c r="Q367" s="311"/>
      <c r="R367" s="311"/>
      <c r="S367" s="311"/>
      <c r="T367" s="311"/>
      <c r="U367" s="311"/>
      <c r="V367" s="311"/>
      <c r="W367" s="311"/>
      <c r="X367" s="311"/>
      <c r="Y367" s="311"/>
    </row>
    <row r="368" spans="1:25" ht="18.75">
      <c r="A368" s="311"/>
      <c r="B368" s="311"/>
      <c r="C368" s="311"/>
      <c r="D368" s="311"/>
      <c r="E368" s="311"/>
      <c r="F368" s="311"/>
      <c r="G368" s="311"/>
      <c r="H368" s="311"/>
      <c r="I368" s="311"/>
      <c r="J368" s="311"/>
      <c r="K368" s="311"/>
      <c r="L368" s="311"/>
      <c r="M368" s="311"/>
      <c r="N368" s="311"/>
      <c r="O368" s="311"/>
      <c r="P368" s="311"/>
      <c r="Q368" s="311"/>
      <c r="R368" s="311"/>
      <c r="S368" s="311"/>
      <c r="T368" s="311"/>
      <c r="U368" s="311"/>
      <c r="V368" s="311"/>
      <c r="W368" s="311"/>
      <c r="X368" s="311"/>
      <c r="Y368" s="311"/>
    </row>
    <row r="369" spans="1:25" ht="18.75">
      <c r="A369" s="311"/>
      <c r="B369" s="311"/>
      <c r="C369" s="311"/>
      <c r="D369" s="311"/>
      <c r="E369" s="311"/>
      <c r="F369" s="311"/>
      <c r="G369" s="311"/>
      <c r="H369" s="311"/>
      <c r="I369" s="311"/>
      <c r="J369" s="311"/>
      <c r="K369" s="311"/>
      <c r="L369" s="311"/>
      <c r="M369" s="311"/>
      <c r="N369" s="311"/>
      <c r="O369" s="311"/>
      <c r="P369" s="311"/>
      <c r="Q369" s="311"/>
      <c r="R369" s="311"/>
      <c r="S369" s="311"/>
      <c r="T369" s="311"/>
      <c r="U369" s="311"/>
      <c r="V369" s="311"/>
      <c r="W369" s="311"/>
      <c r="X369" s="311"/>
      <c r="Y369" s="311"/>
    </row>
    <row r="370" spans="1:25" ht="18.75">
      <c r="A370" s="311"/>
      <c r="B370" s="311"/>
      <c r="C370" s="311"/>
      <c r="D370" s="311"/>
      <c r="E370" s="311"/>
      <c r="F370" s="311"/>
      <c r="G370" s="311"/>
      <c r="H370" s="311"/>
      <c r="I370" s="311"/>
      <c r="J370" s="311"/>
      <c r="K370" s="311"/>
      <c r="L370" s="311"/>
      <c r="M370" s="311"/>
      <c r="N370" s="311"/>
      <c r="O370" s="311"/>
      <c r="P370" s="311"/>
      <c r="Q370" s="311"/>
      <c r="R370" s="311"/>
      <c r="S370" s="311"/>
      <c r="T370" s="311"/>
      <c r="U370" s="311"/>
      <c r="V370" s="311"/>
      <c r="W370" s="311"/>
      <c r="X370" s="311"/>
      <c r="Y370" s="311"/>
    </row>
    <row r="371" spans="1:25" ht="18.75">
      <c r="A371" s="311"/>
      <c r="B371" s="311"/>
      <c r="C371" s="311"/>
      <c r="D371" s="311"/>
      <c r="E371" s="311"/>
      <c r="F371" s="311"/>
      <c r="G371" s="311"/>
      <c r="H371" s="311"/>
      <c r="I371" s="311"/>
      <c r="J371" s="311"/>
      <c r="K371" s="311"/>
      <c r="L371" s="311"/>
      <c r="M371" s="311"/>
      <c r="N371" s="311"/>
      <c r="O371" s="311"/>
      <c r="P371" s="311"/>
      <c r="Q371" s="311"/>
      <c r="R371" s="311"/>
      <c r="S371" s="311"/>
      <c r="T371" s="311"/>
      <c r="U371" s="311"/>
      <c r="V371" s="311"/>
      <c r="W371" s="311"/>
      <c r="X371" s="311"/>
      <c r="Y371" s="311"/>
    </row>
    <row r="372" spans="1:25" ht="18.75">
      <c r="A372" s="311"/>
      <c r="B372" s="311"/>
      <c r="C372" s="311"/>
      <c r="D372" s="311"/>
      <c r="E372" s="311"/>
      <c r="F372" s="311"/>
      <c r="G372" s="311"/>
      <c r="H372" s="311"/>
      <c r="I372" s="311"/>
      <c r="J372" s="311"/>
      <c r="K372" s="311"/>
      <c r="L372" s="311"/>
      <c r="M372" s="311"/>
      <c r="N372" s="311"/>
      <c r="O372" s="311"/>
      <c r="P372" s="311"/>
      <c r="Q372" s="311"/>
      <c r="R372" s="311"/>
      <c r="S372" s="311"/>
      <c r="T372" s="311"/>
      <c r="U372" s="311"/>
      <c r="V372" s="311"/>
      <c r="W372" s="311"/>
      <c r="X372" s="311"/>
      <c r="Y372" s="311"/>
    </row>
    <row r="373" spans="1:25" ht="18.75">
      <c r="A373" s="311"/>
      <c r="B373" s="311"/>
      <c r="C373" s="311"/>
      <c r="D373" s="311"/>
      <c r="E373" s="311"/>
      <c r="F373" s="311"/>
      <c r="G373" s="311"/>
      <c r="H373" s="311"/>
      <c r="I373" s="311"/>
      <c r="J373" s="311"/>
      <c r="K373" s="311"/>
      <c r="L373" s="311"/>
      <c r="M373" s="311"/>
      <c r="N373" s="311"/>
      <c r="O373" s="311"/>
      <c r="P373" s="311"/>
      <c r="Q373" s="311"/>
      <c r="R373" s="311"/>
      <c r="S373" s="311"/>
      <c r="T373" s="311"/>
      <c r="U373" s="311"/>
      <c r="V373" s="311"/>
      <c r="W373" s="311"/>
      <c r="X373" s="311"/>
      <c r="Y373" s="311"/>
    </row>
    <row r="374" spans="1:25" ht="18.75">
      <c r="A374" s="311"/>
      <c r="B374" s="311"/>
      <c r="C374" s="311"/>
      <c r="D374" s="311"/>
      <c r="E374" s="311"/>
      <c r="F374" s="311"/>
      <c r="G374" s="311"/>
      <c r="H374" s="311"/>
      <c r="I374" s="311"/>
      <c r="J374" s="311"/>
      <c r="K374" s="311"/>
      <c r="L374" s="311"/>
      <c r="M374" s="311"/>
      <c r="N374" s="311"/>
      <c r="O374" s="311"/>
      <c r="P374" s="311"/>
      <c r="Q374" s="311"/>
      <c r="R374" s="311"/>
      <c r="S374" s="311"/>
      <c r="T374" s="311"/>
      <c r="U374" s="311"/>
      <c r="V374" s="311"/>
      <c r="W374" s="311"/>
      <c r="X374" s="311"/>
      <c r="Y374" s="311"/>
    </row>
    <row r="375" spans="1:25" ht="18.75">
      <c r="A375" s="311"/>
      <c r="B375" s="311"/>
      <c r="C375" s="311"/>
      <c r="D375" s="311"/>
      <c r="E375" s="311"/>
      <c r="F375" s="311"/>
      <c r="G375" s="311"/>
      <c r="H375" s="311"/>
      <c r="I375" s="311"/>
      <c r="J375" s="311"/>
      <c r="K375" s="311"/>
      <c r="L375" s="311"/>
      <c r="M375" s="311"/>
      <c r="N375" s="311"/>
      <c r="O375" s="311"/>
      <c r="P375" s="311"/>
      <c r="Q375" s="311"/>
      <c r="R375" s="311"/>
      <c r="S375" s="311"/>
      <c r="T375" s="311"/>
      <c r="U375" s="311"/>
      <c r="V375" s="311"/>
      <c r="W375" s="311"/>
      <c r="X375" s="311"/>
      <c r="Y375" s="311"/>
    </row>
    <row r="376" spans="1:25" ht="18.75">
      <c r="A376" s="311"/>
      <c r="B376" s="311"/>
      <c r="C376" s="311"/>
      <c r="D376" s="311"/>
      <c r="E376" s="311"/>
      <c r="F376" s="311"/>
      <c r="G376" s="311"/>
      <c r="H376" s="311"/>
      <c r="I376" s="311"/>
      <c r="J376" s="311"/>
      <c r="K376" s="311"/>
      <c r="L376" s="311"/>
      <c r="M376" s="311"/>
      <c r="N376" s="311"/>
      <c r="O376" s="311"/>
      <c r="P376" s="311"/>
      <c r="Q376" s="311"/>
      <c r="R376" s="311"/>
      <c r="S376" s="311"/>
      <c r="T376" s="311"/>
      <c r="U376" s="311"/>
      <c r="V376" s="311"/>
      <c r="W376" s="311"/>
      <c r="X376" s="311"/>
      <c r="Y376" s="311"/>
    </row>
    <row r="377" spans="1:25" ht="18.75">
      <c r="A377" s="311"/>
      <c r="B377" s="311"/>
      <c r="C377" s="311"/>
      <c r="D377" s="311"/>
      <c r="E377" s="311"/>
      <c r="F377" s="311"/>
      <c r="G377" s="311"/>
      <c r="H377" s="311"/>
      <c r="I377" s="311"/>
      <c r="J377" s="311"/>
      <c r="K377" s="311"/>
      <c r="L377" s="311"/>
      <c r="M377" s="311"/>
      <c r="N377" s="311"/>
      <c r="O377" s="311"/>
      <c r="P377" s="311"/>
      <c r="Q377" s="311"/>
      <c r="R377" s="311"/>
      <c r="S377" s="311"/>
      <c r="T377" s="311"/>
      <c r="U377" s="311"/>
      <c r="V377" s="311"/>
      <c r="W377" s="311"/>
      <c r="X377" s="311"/>
      <c r="Y377" s="311"/>
    </row>
    <row r="378" spans="1:25" ht="18.75">
      <c r="A378" s="311"/>
      <c r="B378" s="311"/>
      <c r="C378" s="311"/>
      <c r="D378" s="311"/>
      <c r="E378" s="311"/>
      <c r="F378" s="311"/>
      <c r="G378" s="311"/>
      <c r="H378" s="311"/>
      <c r="I378" s="311"/>
      <c r="J378" s="311"/>
      <c r="K378" s="311"/>
      <c r="L378" s="311"/>
      <c r="M378" s="311"/>
      <c r="N378" s="311"/>
      <c r="O378" s="311"/>
      <c r="P378" s="311"/>
      <c r="Q378" s="311"/>
      <c r="R378" s="311"/>
      <c r="S378" s="311"/>
      <c r="T378" s="311"/>
      <c r="U378" s="311"/>
      <c r="V378" s="311"/>
      <c r="W378" s="311"/>
      <c r="X378" s="311"/>
      <c r="Y378" s="311"/>
    </row>
    <row r="379" spans="1:25" ht="18.75">
      <c r="A379" s="311"/>
      <c r="B379" s="311"/>
      <c r="C379" s="311"/>
      <c r="D379" s="311"/>
      <c r="E379" s="311"/>
      <c r="F379" s="311"/>
      <c r="G379" s="311"/>
      <c r="H379" s="311"/>
      <c r="I379" s="311"/>
      <c r="J379" s="311"/>
      <c r="K379" s="311"/>
      <c r="L379" s="311"/>
      <c r="M379" s="311"/>
      <c r="N379" s="311"/>
      <c r="O379" s="311"/>
      <c r="P379" s="311"/>
      <c r="Q379" s="311"/>
      <c r="R379" s="311"/>
      <c r="S379" s="311"/>
      <c r="T379" s="311"/>
      <c r="U379" s="311"/>
      <c r="V379" s="311"/>
      <c r="W379" s="311"/>
      <c r="X379" s="311"/>
      <c r="Y379" s="311"/>
    </row>
    <row r="380" spans="1:25" ht="18.75">
      <c r="A380" s="311"/>
      <c r="B380" s="311"/>
      <c r="C380" s="311"/>
      <c r="D380" s="311"/>
      <c r="E380" s="311"/>
      <c r="F380" s="311"/>
      <c r="G380" s="311"/>
      <c r="H380" s="311"/>
      <c r="I380" s="311"/>
      <c r="J380" s="311"/>
      <c r="K380" s="311"/>
      <c r="L380" s="311"/>
      <c r="M380" s="311"/>
      <c r="N380" s="311"/>
      <c r="O380" s="311"/>
      <c r="P380" s="311"/>
      <c r="Q380" s="311"/>
      <c r="R380" s="311"/>
      <c r="S380" s="311"/>
      <c r="T380" s="311"/>
      <c r="U380" s="311"/>
      <c r="V380" s="311"/>
      <c r="W380" s="311"/>
      <c r="X380" s="311"/>
      <c r="Y380" s="311"/>
    </row>
    <row r="381" spans="1:25" ht="18.75">
      <c r="A381" s="311"/>
      <c r="B381" s="311"/>
      <c r="C381" s="311"/>
      <c r="D381" s="311"/>
      <c r="E381" s="311"/>
      <c r="F381" s="311"/>
      <c r="G381" s="311"/>
      <c r="H381" s="311"/>
      <c r="I381" s="311"/>
      <c r="J381" s="311"/>
      <c r="K381" s="311"/>
      <c r="L381" s="311"/>
      <c r="M381" s="311"/>
      <c r="N381" s="311"/>
      <c r="O381" s="311"/>
      <c r="P381" s="311"/>
      <c r="Q381" s="311"/>
      <c r="R381" s="311"/>
      <c r="S381" s="311"/>
      <c r="T381" s="311"/>
      <c r="U381" s="311"/>
      <c r="V381" s="311"/>
      <c r="W381" s="311"/>
      <c r="X381" s="311"/>
      <c r="Y381" s="311"/>
    </row>
    <row r="382" spans="1:25" ht="18.75">
      <c r="A382" s="311"/>
      <c r="B382" s="311"/>
      <c r="C382" s="311"/>
      <c r="D382" s="311"/>
      <c r="E382" s="311"/>
      <c r="F382" s="311"/>
      <c r="G382" s="311"/>
      <c r="H382" s="311"/>
      <c r="I382" s="311"/>
      <c r="J382" s="311"/>
      <c r="K382" s="311"/>
      <c r="L382" s="311"/>
      <c r="M382" s="311"/>
      <c r="N382" s="311"/>
      <c r="O382" s="311"/>
      <c r="P382" s="311"/>
      <c r="Q382" s="311"/>
      <c r="R382" s="311"/>
      <c r="S382" s="311"/>
      <c r="T382" s="311"/>
      <c r="U382" s="311"/>
      <c r="V382" s="311"/>
      <c r="W382" s="311"/>
      <c r="X382" s="311"/>
      <c r="Y382" s="311"/>
    </row>
    <row r="383" spans="1:25" ht="18.75">
      <c r="A383" s="311"/>
      <c r="B383" s="311"/>
      <c r="C383" s="311"/>
      <c r="D383" s="311"/>
      <c r="E383" s="311"/>
      <c r="F383" s="311"/>
      <c r="G383" s="311"/>
      <c r="H383" s="311"/>
      <c r="I383" s="311"/>
      <c r="J383" s="311"/>
      <c r="K383" s="311"/>
      <c r="L383" s="311"/>
      <c r="M383" s="311"/>
      <c r="N383" s="311"/>
      <c r="O383" s="311"/>
      <c r="P383" s="311"/>
      <c r="Q383" s="311"/>
      <c r="R383" s="311"/>
      <c r="S383" s="311"/>
      <c r="T383" s="311"/>
      <c r="U383" s="311"/>
      <c r="V383" s="311"/>
      <c r="W383" s="311"/>
      <c r="X383" s="311"/>
      <c r="Y383" s="311"/>
    </row>
    <row r="384" spans="1:25" ht="18.75">
      <c r="A384" s="311"/>
      <c r="B384" s="311"/>
      <c r="C384" s="311"/>
      <c r="D384" s="311"/>
      <c r="E384" s="311"/>
      <c r="F384" s="311"/>
      <c r="G384" s="311"/>
      <c r="H384" s="311"/>
      <c r="I384" s="311"/>
      <c r="J384" s="311"/>
      <c r="K384" s="311"/>
      <c r="L384" s="311"/>
      <c r="M384" s="311"/>
      <c r="N384" s="311"/>
      <c r="O384" s="311"/>
      <c r="P384" s="311"/>
      <c r="Q384" s="311"/>
      <c r="R384" s="311"/>
      <c r="S384" s="311"/>
      <c r="T384" s="311"/>
      <c r="U384" s="311"/>
      <c r="V384" s="311"/>
      <c r="W384" s="311"/>
      <c r="X384" s="311"/>
      <c r="Y384" s="311"/>
    </row>
    <row r="385" spans="1:25" ht="18.75">
      <c r="A385" s="311"/>
      <c r="B385" s="311"/>
      <c r="C385" s="311"/>
      <c r="D385" s="311"/>
      <c r="E385" s="311"/>
      <c r="F385" s="311"/>
      <c r="G385" s="311"/>
      <c r="H385" s="311"/>
      <c r="I385" s="311"/>
      <c r="J385" s="311"/>
      <c r="K385" s="311"/>
      <c r="L385" s="311"/>
      <c r="M385" s="311"/>
      <c r="N385" s="311"/>
      <c r="O385" s="311"/>
      <c r="P385" s="311"/>
      <c r="Q385" s="311"/>
      <c r="R385" s="311"/>
      <c r="S385" s="311"/>
      <c r="T385" s="311"/>
      <c r="U385" s="311"/>
      <c r="V385" s="311"/>
      <c r="W385" s="311"/>
      <c r="X385" s="311"/>
      <c r="Y385" s="311"/>
    </row>
    <row r="386" spans="1:25" ht="18.75">
      <c r="A386" s="311"/>
      <c r="B386" s="311"/>
      <c r="C386" s="311"/>
      <c r="D386" s="311"/>
      <c r="E386" s="311"/>
      <c r="F386" s="311"/>
      <c r="G386" s="311"/>
      <c r="H386" s="311"/>
      <c r="I386" s="311"/>
      <c r="J386" s="311"/>
      <c r="K386" s="311"/>
      <c r="L386" s="311"/>
      <c r="M386" s="311"/>
      <c r="N386" s="311"/>
      <c r="O386" s="311"/>
      <c r="P386" s="311"/>
      <c r="Q386" s="311"/>
      <c r="R386" s="311"/>
      <c r="S386" s="311"/>
      <c r="T386" s="311"/>
      <c r="U386" s="311"/>
      <c r="V386" s="311"/>
      <c r="W386" s="311"/>
      <c r="X386" s="311"/>
      <c r="Y386" s="311"/>
    </row>
    <row r="387" spans="1:25" ht="18.75">
      <c r="A387" s="311"/>
      <c r="B387" s="311"/>
      <c r="C387" s="311"/>
      <c r="D387" s="311"/>
      <c r="E387" s="311"/>
      <c r="F387" s="311"/>
      <c r="G387" s="311"/>
      <c r="H387" s="311"/>
      <c r="I387" s="311"/>
      <c r="J387" s="311"/>
      <c r="K387" s="311"/>
      <c r="L387" s="311"/>
      <c r="M387" s="311"/>
      <c r="N387" s="311"/>
      <c r="O387" s="311"/>
      <c r="P387" s="311"/>
      <c r="Q387" s="311"/>
      <c r="R387" s="311"/>
      <c r="S387" s="311"/>
      <c r="T387" s="311"/>
      <c r="U387" s="311"/>
      <c r="V387" s="311"/>
      <c r="W387" s="311"/>
      <c r="X387" s="311"/>
      <c r="Y387" s="311"/>
    </row>
    <row r="388" spans="1:25" ht="18.75">
      <c r="A388" s="311"/>
      <c r="B388" s="311"/>
      <c r="C388" s="311"/>
      <c r="D388" s="311"/>
      <c r="E388" s="311"/>
      <c r="F388" s="311"/>
      <c r="G388" s="311"/>
      <c r="H388" s="311"/>
      <c r="I388" s="311"/>
      <c r="J388" s="311"/>
      <c r="K388" s="311"/>
      <c r="L388" s="311"/>
      <c r="M388" s="311"/>
      <c r="N388" s="311"/>
      <c r="O388" s="311"/>
      <c r="P388" s="311"/>
      <c r="Q388" s="311"/>
      <c r="R388" s="311"/>
      <c r="S388" s="311"/>
      <c r="T388" s="311"/>
      <c r="U388" s="311"/>
      <c r="V388" s="311"/>
      <c r="W388" s="311"/>
      <c r="X388" s="311"/>
      <c r="Y388" s="311"/>
    </row>
    <row r="389" spans="1:25" ht="18.75">
      <c r="A389" s="311"/>
      <c r="B389" s="311"/>
      <c r="C389" s="311"/>
      <c r="D389" s="311"/>
      <c r="E389" s="311"/>
      <c r="F389" s="311"/>
      <c r="G389" s="311"/>
      <c r="H389" s="311"/>
      <c r="I389" s="311"/>
      <c r="J389" s="311"/>
      <c r="K389" s="311"/>
      <c r="L389" s="311"/>
      <c r="M389" s="311"/>
      <c r="N389" s="311"/>
      <c r="O389" s="311"/>
      <c r="P389" s="311"/>
      <c r="Q389" s="311"/>
      <c r="R389" s="311"/>
      <c r="S389" s="311"/>
      <c r="T389" s="311"/>
      <c r="U389" s="311"/>
      <c r="V389" s="311"/>
      <c r="W389" s="311"/>
      <c r="X389" s="311"/>
      <c r="Y389" s="311"/>
    </row>
    <row r="390" spans="1:25" ht="18.75">
      <c r="A390" s="311"/>
      <c r="B390" s="311"/>
      <c r="C390" s="311"/>
      <c r="D390" s="311"/>
      <c r="E390" s="311"/>
      <c r="F390" s="311"/>
      <c r="G390" s="311"/>
      <c r="H390" s="311"/>
      <c r="I390" s="311"/>
      <c r="J390" s="311"/>
      <c r="K390" s="311"/>
      <c r="L390" s="311"/>
      <c r="M390" s="311"/>
      <c r="N390" s="311"/>
      <c r="O390" s="311"/>
      <c r="P390" s="311"/>
      <c r="Q390" s="311"/>
      <c r="R390" s="311"/>
      <c r="S390" s="311"/>
      <c r="T390" s="311"/>
      <c r="U390" s="311"/>
      <c r="V390" s="311"/>
      <c r="W390" s="311"/>
      <c r="X390" s="311"/>
      <c r="Y390" s="311"/>
    </row>
    <row r="391" spans="1:25" ht="18.75">
      <c r="A391" s="311"/>
      <c r="B391" s="311"/>
      <c r="C391" s="311"/>
      <c r="D391" s="311"/>
      <c r="E391" s="311"/>
      <c r="F391" s="311"/>
      <c r="G391" s="311"/>
      <c r="H391" s="311"/>
      <c r="I391" s="311"/>
      <c r="J391" s="311"/>
      <c r="K391" s="311"/>
      <c r="L391" s="311"/>
      <c r="M391" s="311"/>
      <c r="N391" s="311"/>
      <c r="O391" s="311"/>
      <c r="P391" s="311"/>
      <c r="Q391" s="311"/>
      <c r="R391" s="311"/>
      <c r="S391" s="311"/>
      <c r="T391" s="311"/>
      <c r="U391" s="311"/>
      <c r="V391" s="311"/>
      <c r="W391" s="311"/>
      <c r="X391" s="311"/>
      <c r="Y391" s="311"/>
    </row>
    <row r="392" spans="1:25" ht="18.75">
      <c r="A392" s="311"/>
      <c r="B392" s="311"/>
      <c r="C392" s="311"/>
      <c r="D392" s="311"/>
      <c r="E392" s="311"/>
      <c r="F392" s="311"/>
      <c r="G392" s="311"/>
      <c r="H392" s="311"/>
      <c r="I392" s="311"/>
      <c r="J392" s="311"/>
      <c r="K392" s="311"/>
      <c r="L392" s="311"/>
      <c r="M392" s="311"/>
      <c r="N392" s="311"/>
      <c r="O392" s="311"/>
      <c r="P392" s="311"/>
      <c r="Q392" s="311"/>
      <c r="R392" s="311"/>
      <c r="S392" s="311"/>
      <c r="T392" s="311"/>
      <c r="U392" s="311"/>
      <c r="V392" s="311"/>
      <c r="W392" s="311"/>
      <c r="X392" s="311"/>
      <c r="Y392" s="311"/>
    </row>
    <row r="393" spans="1:25" ht="18.75">
      <c r="A393" s="311"/>
      <c r="B393" s="311"/>
      <c r="C393" s="311"/>
      <c r="D393" s="311"/>
      <c r="E393" s="311"/>
      <c r="F393" s="311"/>
      <c r="G393" s="311"/>
      <c r="H393" s="311"/>
      <c r="I393" s="311"/>
      <c r="J393" s="311"/>
      <c r="K393" s="311"/>
      <c r="L393" s="311"/>
      <c r="M393" s="311"/>
      <c r="N393" s="311"/>
      <c r="O393" s="311"/>
      <c r="P393" s="311"/>
      <c r="Q393" s="311"/>
      <c r="R393" s="311"/>
      <c r="S393" s="311"/>
      <c r="T393" s="311"/>
      <c r="U393" s="311"/>
      <c r="V393" s="311"/>
      <c r="W393" s="311"/>
      <c r="X393" s="311"/>
      <c r="Y393" s="311"/>
    </row>
    <row r="394" spans="1:25" ht="18.75">
      <c r="A394" s="311"/>
      <c r="B394" s="311"/>
      <c r="C394" s="311"/>
      <c r="D394" s="311"/>
      <c r="E394" s="311"/>
      <c r="F394" s="311"/>
      <c r="G394" s="311"/>
      <c r="H394" s="311"/>
      <c r="I394" s="311"/>
      <c r="J394" s="311"/>
      <c r="K394" s="311"/>
      <c r="L394" s="311"/>
      <c r="M394" s="311"/>
      <c r="N394" s="311"/>
      <c r="O394" s="311"/>
      <c r="P394" s="311"/>
      <c r="Q394" s="311"/>
      <c r="R394" s="311"/>
      <c r="S394" s="311"/>
      <c r="T394" s="311"/>
      <c r="U394" s="311"/>
      <c r="V394" s="311"/>
      <c r="W394" s="311"/>
      <c r="X394" s="311"/>
      <c r="Y394" s="311"/>
    </row>
    <row r="395" spans="1:25" ht="18.75">
      <c r="A395" s="311"/>
      <c r="B395" s="311"/>
      <c r="C395" s="311"/>
      <c r="D395" s="311"/>
      <c r="E395" s="311"/>
      <c r="F395" s="311"/>
      <c r="G395" s="311"/>
      <c r="H395" s="311"/>
      <c r="I395" s="311"/>
      <c r="J395" s="311"/>
      <c r="K395" s="311"/>
      <c r="L395" s="311"/>
      <c r="M395" s="311"/>
      <c r="N395" s="311"/>
      <c r="O395" s="311"/>
      <c r="P395" s="311"/>
      <c r="Q395" s="311"/>
      <c r="R395" s="311"/>
      <c r="S395" s="311"/>
      <c r="T395" s="311"/>
      <c r="U395" s="311"/>
      <c r="V395" s="311"/>
      <c r="W395" s="311"/>
      <c r="X395" s="311"/>
      <c r="Y395" s="311"/>
    </row>
    <row r="396" spans="1:25" ht="18.75">
      <c r="A396" s="311"/>
      <c r="B396" s="311"/>
      <c r="C396" s="311"/>
      <c r="D396" s="311"/>
      <c r="E396" s="311"/>
      <c r="F396" s="311"/>
      <c r="G396" s="311"/>
      <c r="H396" s="311"/>
      <c r="I396" s="311"/>
      <c r="J396" s="311"/>
      <c r="K396" s="311"/>
      <c r="L396" s="311"/>
      <c r="M396" s="311"/>
      <c r="N396" s="311"/>
      <c r="O396" s="311"/>
      <c r="P396" s="311"/>
      <c r="Q396" s="311"/>
      <c r="R396" s="311"/>
      <c r="S396" s="311"/>
      <c r="T396" s="311"/>
      <c r="U396" s="311"/>
      <c r="V396" s="311"/>
      <c r="W396" s="311"/>
      <c r="X396" s="311"/>
      <c r="Y396" s="311"/>
    </row>
    <row r="397" spans="1:25" ht="18.75">
      <c r="A397" s="311"/>
      <c r="B397" s="311"/>
      <c r="C397" s="311"/>
      <c r="D397" s="311"/>
      <c r="E397" s="311"/>
      <c r="F397" s="311"/>
      <c r="G397" s="311"/>
      <c r="H397" s="311"/>
      <c r="I397" s="311"/>
      <c r="J397" s="311"/>
      <c r="K397" s="311"/>
      <c r="L397" s="311"/>
      <c r="M397" s="311"/>
      <c r="N397" s="311"/>
      <c r="O397" s="311"/>
      <c r="P397" s="311"/>
      <c r="Q397" s="311"/>
      <c r="R397" s="311"/>
      <c r="S397" s="311"/>
      <c r="T397" s="311"/>
      <c r="U397" s="311"/>
      <c r="V397" s="311"/>
      <c r="W397" s="311"/>
      <c r="X397" s="311"/>
      <c r="Y397" s="311"/>
    </row>
    <row r="398" spans="1:25" ht="18.75">
      <c r="A398" s="311"/>
      <c r="B398" s="311"/>
      <c r="C398" s="311"/>
      <c r="D398" s="311"/>
      <c r="E398" s="311"/>
      <c r="F398" s="311"/>
      <c r="G398" s="311"/>
      <c r="H398" s="311"/>
      <c r="I398" s="311"/>
      <c r="J398" s="311"/>
      <c r="K398" s="311"/>
      <c r="L398" s="311"/>
      <c r="M398" s="311"/>
      <c r="N398" s="311"/>
      <c r="O398" s="311"/>
      <c r="P398" s="311"/>
      <c r="Q398" s="311"/>
      <c r="R398" s="311"/>
      <c r="S398" s="311"/>
      <c r="T398" s="311"/>
      <c r="U398" s="311"/>
      <c r="V398" s="311"/>
      <c r="W398" s="311"/>
      <c r="X398" s="311"/>
      <c r="Y398" s="311"/>
    </row>
    <row r="399" spans="1:25" ht="18.75">
      <c r="A399" s="311"/>
      <c r="B399" s="311"/>
      <c r="C399" s="311"/>
      <c r="D399" s="311"/>
      <c r="E399" s="311"/>
      <c r="F399" s="311"/>
      <c r="G399" s="311"/>
      <c r="H399" s="311"/>
      <c r="I399" s="311"/>
      <c r="J399" s="311"/>
      <c r="K399" s="311"/>
      <c r="L399" s="311"/>
      <c r="M399" s="311"/>
      <c r="N399" s="311"/>
      <c r="O399" s="311"/>
      <c r="P399" s="311"/>
      <c r="Q399" s="311"/>
      <c r="R399" s="311"/>
      <c r="S399" s="311"/>
      <c r="T399" s="311"/>
      <c r="U399" s="311"/>
      <c r="V399" s="311"/>
      <c r="W399" s="311"/>
      <c r="X399" s="311"/>
      <c r="Y399" s="311"/>
    </row>
    <row r="400" spans="1:25" ht="18.75">
      <c r="A400" s="311"/>
      <c r="B400" s="311"/>
      <c r="C400" s="311"/>
      <c r="D400" s="311"/>
      <c r="E400" s="311"/>
      <c r="F400" s="311"/>
      <c r="G400" s="311"/>
      <c r="H400" s="311"/>
      <c r="I400" s="311"/>
      <c r="J400" s="311"/>
      <c r="K400" s="311"/>
      <c r="L400" s="311"/>
      <c r="M400" s="311"/>
      <c r="N400" s="311"/>
      <c r="O400" s="311"/>
      <c r="P400" s="311"/>
      <c r="Q400" s="311"/>
      <c r="R400" s="311"/>
      <c r="S400" s="311"/>
      <c r="T400" s="311"/>
      <c r="U400" s="311"/>
      <c r="V400" s="311"/>
      <c r="W400" s="311"/>
      <c r="X400" s="311"/>
      <c r="Y400" s="311"/>
    </row>
    <row r="401" spans="1:25" ht="18.75">
      <c r="A401" s="311"/>
      <c r="B401" s="311"/>
      <c r="C401" s="311"/>
      <c r="D401" s="311"/>
      <c r="E401" s="311"/>
      <c r="F401" s="311"/>
      <c r="G401" s="311"/>
      <c r="H401" s="311"/>
      <c r="I401" s="311"/>
      <c r="J401" s="311"/>
      <c r="K401" s="311"/>
      <c r="L401" s="311"/>
      <c r="M401" s="311"/>
      <c r="N401" s="311"/>
      <c r="O401" s="311"/>
      <c r="P401" s="311"/>
      <c r="Q401" s="311"/>
      <c r="R401" s="311"/>
      <c r="S401" s="311"/>
      <c r="T401" s="311"/>
      <c r="U401" s="311"/>
      <c r="V401" s="311"/>
      <c r="W401" s="311"/>
      <c r="X401" s="311"/>
      <c r="Y401" s="311"/>
    </row>
    <row r="402" spans="1:25" ht="18.75">
      <c r="A402" s="311"/>
      <c r="B402" s="311"/>
      <c r="C402" s="311"/>
      <c r="D402" s="311"/>
      <c r="E402" s="311"/>
      <c r="F402" s="311"/>
      <c r="G402" s="311"/>
      <c r="H402" s="311"/>
      <c r="I402" s="311"/>
      <c r="J402" s="311"/>
      <c r="K402" s="311"/>
      <c r="L402" s="311"/>
      <c r="M402" s="311"/>
      <c r="N402" s="311"/>
      <c r="O402" s="311"/>
      <c r="P402" s="311"/>
      <c r="Q402" s="311"/>
      <c r="R402" s="311"/>
      <c r="S402" s="311"/>
      <c r="T402" s="311"/>
      <c r="U402" s="311"/>
      <c r="V402" s="311"/>
      <c r="W402" s="311"/>
      <c r="X402" s="311"/>
      <c r="Y402" s="311"/>
    </row>
    <row r="403" spans="1:25" ht="18.75">
      <c r="A403" s="311"/>
      <c r="B403" s="311"/>
      <c r="C403" s="311"/>
      <c r="D403" s="311"/>
      <c r="E403" s="311"/>
      <c r="F403" s="311"/>
      <c r="G403" s="311"/>
      <c r="H403" s="311"/>
      <c r="I403" s="311"/>
      <c r="J403" s="311"/>
      <c r="K403" s="311"/>
      <c r="L403" s="311"/>
      <c r="M403" s="311"/>
      <c r="N403" s="311"/>
      <c r="O403" s="311"/>
      <c r="P403" s="311"/>
      <c r="Q403" s="311"/>
      <c r="R403" s="311"/>
      <c r="S403" s="311"/>
      <c r="T403" s="311"/>
      <c r="U403" s="311"/>
      <c r="V403" s="311"/>
      <c r="W403" s="311"/>
      <c r="X403" s="311"/>
      <c r="Y403" s="311"/>
    </row>
    <row r="404" spans="1:25" ht="18.75">
      <c r="A404" s="311"/>
      <c r="B404" s="311"/>
      <c r="C404" s="311"/>
      <c r="D404" s="311"/>
      <c r="E404" s="311"/>
      <c r="F404" s="311"/>
      <c r="G404" s="311"/>
      <c r="H404" s="311"/>
      <c r="I404" s="311"/>
      <c r="J404" s="311"/>
      <c r="K404" s="311"/>
      <c r="L404" s="311"/>
      <c r="M404" s="311"/>
      <c r="N404" s="311"/>
      <c r="O404" s="311"/>
      <c r="P404" s="311"/>
      <c r="Q404" s="311"/>
      <c r="R404" s="311"/>
      <c r="S404" s="311"/>
      <c r="T404" s="311"/>
      <c r="U404" s="311"/>
      <c r="V404" s="311"/>
      <c r="W404" s="311"/>
      <c r="X404" s="311"/>
      <c r="Y404" s="311"/>
    </row>
    <row r="405" spans="1:25" ht="18.75">
      <c r="A405" s="311"/>
      <c r="B405" s="311"/>
      <c r="C405" s="311"/>
      <c r="D405" s="311"/>
      <c r="E405" s="311"/>
      <c r="F405" s="311"/>
      <c r="G405" s="311"/>
      <c r="H405" s="311"/>
      <c r="I405" s="311"/>
      <c r="J405" s="311"/>
      <c r="K405" s="311"/>
      <c r="L405" s="311"/>
      <c r="M405" s="311"/>
      <c r="N405" s="311"/>
      <c r="O405" s="311"/>
      <c r="P405" s="311"/>
      <c r="Q405" s="311"/>
      <c r="R405" s="311"/>
      <c r="S405" s="311"/>
      <c r="T405" s="311"/>
      <c r="U405" s="311"/>
      <c r="V405" s="311"/>
      <c r="W405" s="311"/>
      <c r="X405" s="311"/>
      <c r="Y405" s="311"/>
    </row>
    <row r="406" spans="1:25" ht="18.75">
      <c r="A406" s="311"/>
      <c r="B406" s="311"/>
      <c r="C406" s="311"/>
      <c r="D406" s="311"/>
      <c r="E406" s="311"/>
      <c r="F406" s="311"/>
      <c r="G406" s="311"/>
      <c r="H406" s="311"/>
      <c r="I406" s="311"/>
      <c r="J406" s="311"/>
      <c r="K406" s="311"/>
      <c r="L406" s="311"/>
      <c r="M406" s="311"/>
      <c r="N406" s="311"/>
      <c r="O406" s="311"/>
      <c r="P406" s="311"/>
      <c r="Q406" s="311"/>
      <c r="R406" s="311"/>
      <c r="S406" s="311"/>
      <c r="T406" s="311"/>
      <c r="U406" s="311"/>
      <c r="V406" s="311"/>
      <c r="W406" s="311"/>
      <c r="X406" s="311"/>
      <c r="Y406" s="311"/>
    </row>
    <row r="407" spans="1:25" ht="18.75">
      <c r="A407" s="311"/>
      <c r="B407" s="311"/>
      <c r="C407" s="311"/>
      <c r="D407" s="311"/>
      <c r="E407" s="311"/>
      <c r="F407" s="311"/>
      <c r="G407" s="311"/>
      <c r="H407" s="311"/>
      <c r="I407" s="311"/>
      <c r="J407" s="311"/>
      <c r="K407" s="311"/>
      <c r="L407" s="311"/>
      <c r="M407" s="311"/>
      <c r="N407" s="311"/>
      <c r="O407" s="311"/>
      <c r="P407" s="311"/>
      <c r="Q407" s="311"/>
      <c r="R407" s="311"/>
      <c r="S407" s="311"/>
      <c r="T407" s="311"/>
      <c r="U407" s="311"/>
      <c r="V407" s="311"/>
      <c r="W407" s="311"/>
      <c r="X407" s="311"/>
      <c r="Y407" s="311"/>
    </row>
    <row r="408" spans="1:25" ht="18.75">
      <c r="A408" s="311"/>
      <c r="B408" s="311"/>
      <c r="C408" s="311"/>
      <c r="D408" s="311"/>
      <c r="E408" s="311"/>
      <c r="F408" s="311"/>
      <c r="G408" s="311"/>
      <c r="H408" s="311"/>
      <c r="I408" s="311"/>
      <c r="J408" s="311"/>
      <c r="K408" s="311"/>
      <c r="L408" s="311"/>
      <c r="M408" s="311"/>
      <c r="N408" s="311"/>
      <c r="O408" s="311"/>
      <c r="P408" s="311"/>
      <c r="Q408" s="311"/>
      <c r="R408" s="311"/>
      <c r="S408" s="311"/>
      <c r="T408" s="311"/>
      <c r="U408" s="311"/>
      <c r="V408" s="311"/>
      <c r="W408" s="311"/>
      <c r="X408" s="311"/>
      <c r="Y408" s="311"/>
    </row>
    <row r="409" spans="1:25" ht="18.75">
      <c r="A409" s="311"/>
      <c r="B409" s="311"/>
      <c r="C409" s="311"/>
      <c r="D409" s="311"/>
      <c r="E409" s="311"/>
      <c r="F409" s="311"/>
      <c r="G409" s="311"/>
      <c r="H409" s="311"/>
      <c r="I409" s="311"/>
      <c r="J409" s="311"/>
      <c r="K409" s="311"/>
      <c r="L409" s="311"/>
      <c r="M409" s="311"/>
      <c r="N409" s="311"/>
      <c r="O409" s="311"/>
      <c r="P409" s="311"/>
      <c r="Q409" s="311"/>
      <c r="R409" s="311"/>
      <c r="S409" s="311"/>
      <c r="T409" s="311"/>
      <c r="U409" s="311"/>
      <c r="V409" s="311"/>
      <c r="W409" s="311"/>
      <c r="X409" s="311"/>
      <c r="Y409" s="311"/>
    </row>
    <row r="410" spans="1:25" ht="18.75">
      <c r="A410" s="311"/>
      <c r="B410" s="311"/>
      <c r="C410" s="311"/>
      <c r="D410" s="311"/>
      <c r="E410" s="311"/>
      <c r="F410" s="311"/>
      <c r="G410" s="311"/>
      <c r="H410" s="311"/>
      <c r="I410" s="311"/>
      <c r="J410" s="311"/>
      <c r="K410" s="311"/>
      <c r="L410" s="311"/>
      <c r="M410" s="311"/>
      <c r="N410" s="311"/>
      <c r="O410" s="311"/>
      <c r="P410" s="311"/>
      <c r="Q410" s="311"/>
      <c r="R410" s="311"/>
      <c r="S410" s="311"/>
      <c r="T410" s="311"/>
      <c r="U410" s="311"/>
      <c r="V410" s="311"/>
      <c r="W410" s="311"/>
      <c r="X410" s="311"/>
      <c r="Y410" s="311"/>
    </row>
    <row r="411" spans="1:25" ht="18.75">
      <c r="A411" s="311"/>
      <c r="B411" s="311"/>
      <c r="C411" s="311"/>
      <c r="D411" s="311"/>
      <c r="E411" s="311"/>
      <c r="F411" s="311"/>
      <c r="G411" s="311"/>
      <c r="H411" s="311"/>
      <c r="I411" s="311"/>
      <c r="J411" s="311"/>
      <c r="K411" s="311"/>
      <c r="L411" s="311"/>
      <c r="M411" s="311"/>
      <c r="N411" s="311"/>
      <c r="O411" s="311"/>
      <c r="P411" s="311"/>
      <c r="Q411" s="311"/>
      <c r="R411" s="311"/>
      <c r="S411" s="311"/>
      <c r="T411" s="311"/>
      <c r="U411" s="311"/>
      <c r="V411" s="311"/>
      <c r="W411" s="311"/>
      <c r="X411" s="311"/>
      <c r="Y411" s="311"/>
    </row>
    <row r="412" spans="1:25" ht="18.75">
      <c r="A412" s="311"/>
      <c r="B412" s="311"/>
      <c r="C412" s="311"/>
      <c r="D412" s="311"/>
      <c r="E412" s="311"/>
      <c r="F412" s="311"/>
      <c r="G412" s="311"/>
      <c r="H412" s="311"/>
      <c r="I412" s="311"/>
      <c r="J412" s="311"/>
      <c r="K412" s="311"/>
      <c r="L412" s="311"/>
      <c r="M412" s="311"/>
      <c r="N412" s="311"/>
      <c r="O412" s="311"/>
      <c r="P412" s="311"/>
      <c r="Q412" s="311"/>
      <c r="R412" s="311"/>
      <c r="S412" s="311"/>
      <c r="T412" s="311"/>
      <c r="U412" s="311"/>
      <c r="V412" s="311"/>
      <c r="W412" s="311"/>
      <c r="X412" s="311"/>
      <c r="Y412" s="311"/>
    </row>
    <row r="413" spans="1:25" ht="18.75">
      <c r="A413" s="311"/>
      <c r="B413" s="311"/>
      <c r="C413" s="311"/>
      <c r="D413" s="311"/>
      <c r="E413" s="311"/>
      <c r="F413" s="311"/>
      <c r="G413" s="311"/>
      <c r="H413" s="311"/>
      <c r="I413" s="311"/>
      <c r="J413" s="311"/>
      <c r="K413" s="311"/>
      <c r="L413" s="311"/>
      <c r="M413" s="311"/>
      <c r="N413" s="311"/>
      <c r="O413" s="311"/>
      <c r="P413" s="311"/>
      <c r="Q413" s="311"/>
      <c r="R413" s="311"/>
      <c r="S413" s="311"/>
      <c r="T413" s="311"/>
      <c r="U413" s="311"/>
      <c r="V413" s="311"/>
      <c r="W413" s="311"/>
      <c r="X413" s="311"/>
      <c r="Y413" s="311"/>
    </row>
    <row r="414" spans="1:25" ht="18.75">
      <c r="A414" s="311"/>
      <c r="B414" s="311"/>
      <c r="C414" s="311"/>
      <c r="D414" s="311"/>
      <c r="E414" s="311"/>
      <c r="F414" s="311"/>
      <c r="G414" s="311"/>
      <c r="H414" s="311"/>
      <c r="I414" s="311"/>
      <c r="J414" s="311"/>
      <c r="K414" s="311"/>
      <c r="L414" s="311"/>
      <c r="M414" s="311"/>
      <c r="N414" s="311"/>
      <c r="O414" s="311"/>
      <c r="P414" s="311"/>
      <c r="Q414" s="311"/>
      <c r="R414" s="311"/>
      <c r="S414" s="311"/>
      <c r="T414" s="311"/>
      <c r="U414" s="311"/>
      <c r="V414" s="311"/>
      <c r="W414" s="311"/>
      <c r="X414" s="311"/>
      <c r="Y414" s="311"/>
    </row>
    <row r="415" spans="1:25" ht="18.75">
      <c r="A415" s="311"/>
      <c r="B415" s="311"/>
      <c r="C415" s="311"/>
      <c r="D415" s="311"/>
      <c r="E415" s="311"/>
      <c r="F415" s="311"/>
      <c r="G415" s="311"/>
      <c r="H415" s="311"/>
      <c r="I415" s="311"/>
      <c r="J415" s="311"/>
      <c r="K415" s="311"/>
      <c r="L415" s="311"/>
      <c r="M415" s="311"/>
      <c r="N415" s="311"/>
      <c r="O415" s="311"/>
      <c r="P415" s="311"/>
      <c r="Q415" s="311"/>
      <c r="R415" s="311"/>
      <c r="S415" s="311"/>
      <c r="T415" s="311"/>
      <c r="U415" s="311"/>
      <c r="V415" s="311"/>
      <c r="W415" s="311"/>
      <c r="X415" s="311"/>
      <c r="Y415" s="311"/>
    </row>
    <row r="416" spans="1:25" ht="18.75">
      <c r="A416" s="311"/>
      <c r="B416" s="311"/>
      <c r="C416" s="311"/>
      <c r="D416" s="311"/>
      <c r="E416" s="311"/>
      <c r="F416" s="311"/>
      <c r="G416" s="311"/>
      <c r="H416" s="311"/>
      <c r="I416" s="311"/>
      <c r="J416" s="311"/>
      <c r="K416" s="311"/>
      <c r="L416" s="311"/>
      <c r="M416" s="311"/>
      <c r="N416" s="311"/>
      <c r="O416" s="311"/>
      <c r="P416" s="311"/>
      <c r="Q416" s="311"/>
      <c r="R416" s="311"/>
      <c r="S416" s="311"/>
      <c r="T416" s="311"/>
      <c r="U416" s="311"/>
      <c r="V416" s="311"/>
      <c r="W416" s="311"/>
      <c r="X416" s="311"/>
      <c r="Y416" s="311"/>
    </row>
    <row r="417" spans="1:25" ht="18.75">
      <c r="A417" s="311"/>
      <c r="B417" s="311"/>
      <c r="C417" s="311"/>
      <c r="D417" s="311"/>
      <c r="E417" s="311"/>
      <c r="F417" s="311"/>
      <c r="G417" s="311"/>
      <c r="H417" s="311"/>
      <c r="I417" s="311"/>
      <c r="J417" s="311"/>
      <c r="K417" s="311"/>
      <c r="L417" s="311"/>
      <c r="M417" s="311"/>
      <c r="N417" s="311"/>
      <c r="O417" s="311"/>
      <c r="P417" s="311"/>
      <c r="Q417" s="311"/>
      <c r="R417" s="311"/>
      <c r="S417" s="311"/>
      <c r="T417" s="311"/>
      <c r="U417" s="311"/>
      <c r="V417" s="311"/>
      <c r="W417" s="311"/>
      <c r="X417" s="311"/>
      <c r="Y417" s="311"/>
    </row>
    <row r="418" spans="1:25" ht="18.75">
      <c r="A418" s="311"/>
      <c r="B418" s="311"/>
      <c r="C418" s="311"/>
      <c r="D418" s="311"/>
      <c r="E418" s="311"/>
      <c r="F418" s="311"/>
      <c r="G418" s="311"/>
      <c r="H418" s="311"/>
      <c r="I418" s="311"/>
      <c r="J418" s="311"/>
      <c r="K418" s="311"/>
      <c r="L418" s="311"/>
      <c r="M418" s="311"/>
      <c r="N418" s="311"/>
      <c r="O418" s="311"/>
      <c r="P418" s="311"/>
      <c r="Q418" s="311"/>
      <c r="R418" s="311"/>
      <c r="S418" s="311"/>
      <c r="T418" s="311"/>
      <c r="U418" s="311"/>
      <c r="V418" s="311"/>
      <c r="W418" s="311"/>
      <c r="X418" s="311"/>
      <c r="Y418" s="311"/>
    </row>
    <row r="419" spans="1:25" ht="18.75">
      <c r="A419" s="311"/>
      <c r="B419" s="311"/>
      <c r="C419" s="311"/>
      <c r="D419" s="311"/>
      <c r="E419" s="311"/>
      <c r="F419" s="311"/>
      <c r="G419" s="311"/>
      <c r="H419" s="311"/>
      <c r="I419" s="311"/>
      <c r="J419" s="311"/>
      <c r="K419" s="311"/>
      <c r="L419" s="311"/>
      <c r="M419" s="311"/>
      <c r="N419" s="311"/>
      <c r="O419" s="311"/>
      <c r="P419" s="311"/>
      <c r="Q419" s="311"/>
      <c r="R419" s="311"/>
      <c r="S419" s="311"/>
      <c r="T419" s="311"/>
      <c r="U419" s="311"/>
      <c r="V419" s="311"/>
      <c r="W419" s="311"/>
      <c r="X419" s="311"/>
      <c r="Y419" s="311"/>
    </row>
    <row r="420" spans="1:25" ht="18.75">
      <c r="A420" s="311"/>
      <c r="B420" s="311"/>
      <c r="C420" s="311"/>
      <c r="D420" s="311"/>
      <c r="E420" s="311"/>
      <c r="F420" s="311"/>
      <c r="G420" s="311"/>
      <c r="H420" s="311"/>
      <c r="I420" s="311"/>
      <c r="J420" s="311"/>
      <c r="K420" s="311"/>
      <c r="L420" s="311"/>
      <c r="M420" s="311"/>
      <c r="N420" s="311"/>
      <c r="O420" s="311"/>
      <c r="P420" s="311"/>
      <c r="Q420" s="311"/>
      <c r="R420" s="311"/>
      <c r="S420" s="311"/>
      <c r="T420" s="311"/>
      <c r="U420" s="311"/>
      <c r="V420" s="311"/>
      <c r="W420" s="311"/>
      <c r="X420" s="311"/>
      <c r="Y420" s="311"/>
    </row>
    <row r="421" spans="1:25" ht="18.75">
      <c r="A421" s="311"/>
      <c r="B421" s="311"/>
      <c r="C421" s="311"/>
      <c r="D421" s="311"/>
      <c r="E421" s="311"/>
      <c r="F421" s="311"/>
      <c r="G421" s="311"/>
      <c r="H421" s="311"/>
      <c r="I421" s="311"/>
      <c r="J421" s="311"/>
      <c r="K421" s="311"/>
      <c r="L421" s="311"/>
      <c r="M421" s="311"/>
      <c r="N421" s="311"/>
      <c r="O421" s="311"/>
      <c r="P421" s="311"/>
      <c r="Q421" s="311"/>
      <c r="R421" s="311"/>
      <c r="S421" s="311"/>
      <c r="T421" s="311"/>
      <c r="U421" s="311"/>
      <c r="V421" s="311"/>
      <c r="W421" s="311"/>
      <c r="X421" s="311"/>
      <c r="Y421" s="311"/>
    </row>
    <row r="422" spans="1:25" ht="18.75">
      <c r="A422" s="311"/>
      <c r="B422" s="311"/>
      <c r="C422" s="311"/>
      <c r="D422" s="311"/>
      <c r="E422" s="311"/>
      <c r="F422" s="311"/>
      <c r="G422" s="311"/>
      <c r="H422" s="311"/>
      <c r="I422" s="311"/>
      <c r="J422" s="311"/>
      <c r="K422" s="311"/>
      <c r="L422" s="311"/>
      <c r="M422" s="311"/>
      <c r="N422" s="311"/>
      <c r="O422" s="311"/>
      <c r="P422" s="311"/>
      <c r="Q422" s="311"/>
      <c r="R422" s="311"/>
      <c r="S422" s="311"/>
      <c r="T422" s="311"/>
      <c r="U422" s="311"/>
      <c r="V422" s="311"/>
      <c r="W422" s="311"/>
      <c r="X422" s="311"/>
      <c r="Y422" s="311"/>
    </row>
    <row r="423" spans="1:25" ht="18.75">
      <c r="A423" s="311"/>
      <c r="B423" s="311"/>
      <c r="C423" s="311"/>
      <c r="D423" s="311"/>
      <c r="E423" s="311"/>
      <c r="F423" s="311"/>
      <c r="G423" s="311"/>
      <c r="H423" s="311"/>
      <c r="I423" s="311"/>
      <c r="J423" s="311"/>
      <c r="K423" s="311"/>
      <c r="L423" s="311"/>
      <c r="M423" s="311"/>
      <c r="N423" s="311"/>
      <c r="O423" s="311"/>
      <c r="P423" s="311"/>
      <c r="Q423" s="311"/>
      <c r="R423" s="311"/>
      <c r="S423" s="311"/>
      <c r="T423" s="311"/>
      <c r="U423" s="311"/>
      <c r="V423" s="311"/>
      <c r="W423" s="311"/>
      <c r="X423" s="311"/>
      <c r="Y423" s="311"/>
    </row>
    <row r="424" spans="1:25" ht="18.75">
      <c r="A424" s="311"/>
      <c r="B424" s="311"/>
      <c r="C424" s="311"/>
      <c r="D424" s="311"/>
      <c r="E424" s="311"/>
      <c r="F424" s="311"/>
      <c r="G424" s="311"/>
      <c r="H424" s="311"/>
      <c r="I424" s="311"/>
      <c r="J424" s="311"/>
      <c r="K424" s="311"/>
      <c r="L424" s="311"/>
      <c r="M424" s="311"/>
      <c r="N424" s="311"/>
      <c r="O424" s="311"/>
      <c r="P424" s="311"/>
      <c r="Q424" s="311"/>
      <c r="R424" s="311"/>
      <c r="S424" s="311"/>
      <c r="T424" s="311"/>
      <c r="U424" s="311"/>
      <c r="V424" s="311"/>
      <c r="W424" s="311"/>
      <c r="X424" s="311"/>
      <c r="Y424" s="311"/>
    </row>
    <row r="425" spans="1:25" ht="18.75">
      <c r="A425" s="311"/>
      <c r="B425" s="311"/>
      <c r="C425" s="311"/>
      <c r="D425" s="311"/>
      <c r="E425" s="311"/>
      <c r="F425" s="311"/>
      <c r="G425" s="311"/>
      <c r="H425" s="311"/>
      <c r="I425" s="311"/>
      <c r="J425" s="311"/>
      <c r="K425" s="311"/>
      <c r="L425" s="311"/>
      <c r="M425" s="311"/>
      <c r="N425" s="311"/>
      <c r="O425" s="311"/>
      <c r="P425" s="311"/>
      <c r="Q425" s="311"/>
      <c r="R425" s="311"/>
      <c r="S425" s="311"/>
      <c r="T425" s="311"/>
      <c r="U425" s="311"/>
      <c r="V425" s="311"/>
      <c r="W425" s="311"/>
      <c r="X425" s="311"/>
      <c r="Y425" s="311"/>
    </row>
    <row r="426" spans="1:25" ht="18.75">
      <c r="A426" s="311"/>
      <c r="B426" s="311"/>
      <c r="C426" s="311"/>
      <c r="D426" s="311"/>
      <c r="E426" s="311"/>
      <c r="F426" s="311"/>
      <c r="G426" s="311"/>
      <c r="H426" s="311"/>
      <c r="I426" s="311"/>
      <c r="J426" s="311"/>
      <c r="K426" s="311"/>
      <c r="L426" s="311"/>
      <c r="M426" s="311"/>
      <c r="N426" s="311"/>
      <c r="O426" s="311"/>
      <c r="P426" s="311"/>
      <c r="Q426" s="311"/>
      <c r="R426" s="311"/>
      <c r="S426" s="311"/>
      <c r="T426" s="311"/>
      <c r="U426" s="311"/>
      <c r="V426" s="311"/>
      <c r="W426" s="311"/>
      <c r="X426" s="311"/>
      <c r="Y426" s="311"/>
    </row>
    <row r="427" spans="1:25" ht="18.75">
      <c r="A427" s="311"/>
      <c r="B427" s="311"/>
      <c r="C427" s="311"/>
      <c r="D427" s="311"/>
      <c r="E427" s="311"/>
      <c r="F427" s="311"/>
      <c r="G427" s="311"/>
      <c r="H427" s="311"/>
      <c r="I427" s="311"/>
      <c r="J427" s="311"/>
      <c r="K427" s="311"/>
      <c r="L427" s="311"/>
      <c r="M427" s="311"/>
      <c r="N427" s="311"/>
      <c r="O427" s="311"/>
      <c r="P427" s="311"/>
      <c r="Q427" s="311"/>
      <c r="R427" s="311"/>
      <c r="S427" s="311"/>
      <c r="T427" s="311"/>
      <c r="U427" s="311"/>
      <c r="V427" s="311"/>
      <c r="W427" s="311"/>
      <c r="X427" s="311"/>
      <c r="Y427" s="311"/>
    </row>
    <row r="428" spans="1:25" ht="18.75">
      <c r="A428" s="311"/>
      <c r="B428" s="311"/>
      <c r="C428" s="311"/>
      <c r="D428" s="311"/>
      <c r="E428" s="311"/>
      <c r="F428" s="311"/>
      <c r="G428" s="311"/>
      <c r="H428" s="311"/>
      <c r="I428" s="311"/>
      <c r="J428" s="311"/>
      <c r="K428" s="311"/>
      <c r="L428" s="311"/>
      <c r="M428" s="311"/>
      <c r="N428" s="311"/>
      <c r="O428" s="311"/>
      <c r="P428" s="311"/>
      <c r="Q428" s="311"/>
      <c r="R428" s="311"/>
      <c r="S428" s="311"/>
      <c r="T428" s="311"/>
      <c r="U428" s="311"/>
      <c r="V428" s="311"/>
      <c r="W428" s="311"/>
      <c r="X428" s="311"/>
      <c r="Y428" s="311"/>
    </row>
    <row r="429" spans="1:25" ht="18.75">
      <c r="A429" s="311"/>
      <c r="B429" s="311"/>
      <c r="C429" s="311"/>
      <c r="D429" s="311"/>
      <c r="E429" s="311"/>
      <c r="F429" s="311"/>
      <c r="G429" s="311"/>
      <c r="H429" s="311"/>
      <c r="I429" s="311"/>
      <c r="J429" s="311"/>
      <c r="K429" s="311"/>
      <c r="L429" s="311"/>
      <c r="M429" s="311"/>
      <c r="N429" s="311"/>
      <c r="O429" s="311"/>
      <c r="P429" s="311"/>
      <c r="Q429" s="311"/>
      <c r="R429" s="311"/>
      <c r="S429" s="311"/>
      <c r="T429" s="311"/>
      <c r="U429" s="311"/>
      <c r="V429" s="311"/>
      <c r="W429" s="311"/>
      <c r="X429" s="311"/>
      <c r="Y429" s="311"/>
    </row>
    <row r="430" spans="1:25" ht="18.75">
      <c r="A430" s="311"/>
      <c r="B430" s="311"/>
      <c r="C430" s="311"/>
      <c r="D430" s="311"/>
      <c r="E430" s="311"/>
      <c r="F430" s="311"/>
      <c r="G430" s="311"/>
      <c r="H430" s="311"/>
      <c r="I430" s="311"/>
      <c r="J430" s="311"/>
      <c r="K430" s="311"/>
      <c r="L430" s="311"/>
      <c r="M430" s="311"/>
      <c r="N430" s="311"/>
      <c r="O430" s="311"/>
      <c r="P430" s="311"/>
      <c r="Q430" s="311"/>
      <c r="R430" s="311"/>
      <c r="S430" s="311"/>
      <c r="T430" s="311"/>
      <c r="U430" s="311"/>
      <c r="V430" s="311"/>
      <c r="W430" s="311"/>
      <c r="X430" s="311"/>
      <c r="Y430" s="311"/>
    </row>
    <row r="431" spans="1:25" ht="18.75">
      <c r="A431" s="311"/>
      <c r="B431" s="311"/>
      <c r="C431" s="311"/>
      <c r="D431" s="311"/>
      <c r="E431" s="311"/>
      <c r="F431" s="311"/>
      <c r="G431" s="311"/>
      <c r="H431" s="311"/>
      <c r="I431" s="311"/>
      <c r="J431" s="311"/>
      <c r="K431" s="311"/>
      <c r="L431" s="311"/>
      <c r="M431" s="311"/>
      <c r="N431" s="311"/>
      <c r="O431" s="311"/>
      <c r="P431" s="311"/>
      <c r="Q431" s="311"/>
      <c r="R431" s="311"/>
      <c r="S431" s="311"/>
      <c r="T431" s="311"/>
      <c r="U431" s="311"/>
      <c r="V431" s="311"/>
      <c r="W431" s="311"/>
      <c r="X431" s="311"/>
      <c r="Y431" s="311"/>
    </row>
    <row r="432" spans="1:25" ht="18.75">
      <c r="A432" s="311"/>
      <c r="B432" s="311"/>
      <c r="C432" s="311"/>
      <c r="D432" s="311"/>
      <c r="E432" s="311"/>
      <c r="F432" s="311"/>
      <c r="G432" s="311"/>
      <c r="H432" s="311"/>
      <c r="I432" s="311"/>
      <c r="J432" s="311"/>
      <c r="K432" s="311"/>
      <c r="L432" s="311"/>
      <c r="M432" s="311"/>
      <c r="N432" s="311"/>
      <c r="O432" s="311"/>
      <c r="P432" s="311"/>
      <c r="Q432" s="311"/>
      <c r="R432" s="311"/>
      <c r="S432" s="311"/>
      <c r="T432" s="311"/>
      <c r="U432" s="311"/>
      <c r="V432" s="311"/>
      <c r="W432" s="311"/>
      <c r="X432" s="311"/>
      <c r="Y432" s="311"/>
    </row>
    <row r="433" spans="1:25" ht="18.75">
      <c r="A433" s="311"/>
      <c r="B433" s="311"/>
      <c r="C433" s="311"/>
      <c r="D433" s="311"/>
      <c r="E433" s="311"/>
      <c r="F433" s="311"/>
      <c r="G433" s="311"/>
      <c r="H433" s="311"/>
      <c r="I433" s="311"/>
      <c r="J433" s="311"/>
      <c r="K433" s="311"/>
      <c r="L433" s="311"/>
      <c r="M433" s="311"/>
      <c r="N433" s="311"/>
      <c r="O433" s="311"/>
      <c r="P433" s="311"/>
      <c r="Q433" s="311"/>
      <c r="R433" s="311"/>
      <c r="S433" s="311"/>
      <c r="T433" s="311"/>
      <c r="U433" s="311"/>
      <c r="V433" s="311"/>
      <c r="W433" s="311"/>
      <c r="X433" s="311"/>
      <c r="Y433" s="311"/>
    </row>
    <row r="434" spans="1:25" ht="18.75">
      <c r="A434" s="311"/>
      <c r="B434" s="311"/>
      <c r="C434" s="311"/>
      <c r="D434" s="311"/>
      <c r="E434" s="311"/>
      <c r="F434" s="311"/>
      <c r="G434" s="311"/>
      <c r="H434" s="311"/>
      <c r="I434" s="311"/>
      <c r="J434" s="311"/>
      <c r="K434" s="311"/>
      <c r="L434" s="311"/>
      <c r="M434" s="311"/>
      <c r="N434" s="311"/>
      <c r="O434" s="311"/>
      <c r="P434" s="311"/>
      <c r="Q434" s="311"/>
      <c r="R434" s="311"/>
      <c r="S434" s="311"/>
      <c r="T434" s="311"/>
      <c r="U434" s="311"/>
      <c r="V434" s="311"/>
      <c r="W434" s="311"/>
      <c r="X434" s="311"/>
      <c r="Y434" s="311"/>
    </row>
    <row r="435" spans="1:25" ht="18.75">
      <c r="A435" s="311"/>
      <c r="B435" s="311"/>
      <c r="C435" s="311"/>
      <c r="D435" s="311"/>
      <c r="E435" s="311"/>
      <c r="F435" s="311"/>
      <c r="G435" s="311"/>
      <c r="H435" s="311"/>
      <c r="I435" s="311"/>
      <c r="J435" s="311"/>
      <c r="K435" s="311"/>
      <c r="L435" s="311"/>
      <c r="M435" s="311"/>
      <c r="N435" s="311"/>
      <c r="O435" s="311"/>
      <c r="P435" s="311"/>
      <c r="Q435" s="311"/>
      <c r="R435" s="311"/>
      <c r="S435" s="311"/>
      <c r="T435" s="311"/>
      <c r="U435" s="311"/>
      <c r="V435" s="311"/>
      <c r="W435" s="311"/>
      <c r="X435" s="311"/>
      <c r="Y435" s="311"/>
    </row>
    <row r="436" spans="1:25" ht="18.75">
      <c r="A436" s="311"/>
      <c r="B436" s="311"/>
      <c r="C436" s="311"/>
      <c r="D436" s="311"/>
      <c r="E436" s="311"/>
      <c r="F436" s="311"/>
      <c r="G436" s="311"/>
      <c r="H436" s="311"/>
      <c r="I436" s="311"/>
      <c r="J436" s="311"/>
      <c r="K436" s="311"/>
      <c r="L436" s="311"/>
      <c r="M436" s="311"/>
      <c r="N436" s="311"/>
      <c r="O436" s="311"/>
      <c r="P436" s="311"/>
      <c r="Q436" s="311"/>
      <c r="R436" s="311"/>
      <c r="S436" s="311"/>
      <c r="T436" s="311"/>
      <c r="U436" s="311"/>
      <c r="V436" s="311"/>
      <c r="W436" s="311"/>
      <c r="X436" s="311"/>
      <c r="Y436" s="311"/>
    </row>
    <row r="437" spans="1:25" ht="18.75">
      <c r="A437" s="311"/>
      <c r="B437" s="311"/>
      <c r="C437" s="311"/>
      <c r="D437" s="311"/>
      <c r="E437" s="311"/>
      <c r="F437" s="311"/>
      <c r="G437" s="311"/>
      <c r="H437" s="311"/>
      <c r="I437" s="311"/>
      <c r="J437" s="311"/>
      <c r="K437" s="311"/>
      <c r="L437" s="311"/>
      <c r="M437" s="311"/>
      <c r="N437" s="311"/>
      <c r="O437" s="311"/>
      <c r="P437" s="311"/>
      <c r="Q437" s="311"/>
      <c r="R437" s="311"/>
      <c r="S437" s="311"/>
      <c r="T437" s="311"/>
      <c r="U437" s="311"/>
      <c r="V437" s="311"/>
      <c r="W437" s="311"/>
      <c r="X437" s="311"/>
      <c r="Y437" s="311"/>
    </row>
    <row r="438" spans="1:25" ht="18.75">
      <c r="A438" s="311"/>
      <c r="B438" s="311"/>
      <c r="C438" s="311"/>
      <c r="D438" s="311"/>
      <c r="E438" s="311"/>
      <c r="F438" s="311"/>
      <c r="G438" s="311"/>
      <c r="H438" s="311"/>
      <c r="I438" s="311"/>
      <c r="J438" s="311"/>
      <c r="K438" s="311"/>
      <c r="L438" s="311"/>
      <c r="M438" s="311"/>
      <c r="N438" s="311"/>
      <c r="O438" s="311"/>
      <c r="P438" s="311"/>
      <c r="Q438" s="311"/>
      <c r="R438" s="311"/>
      <c r="S438" s="311"/>
      <c r="T438" s="311"/>
      <c r="U438" s="311"/>
      <c r="V438" s="311"/>
      <c r="W438" s="311"/>
      <c r="X438" s="311"/>
      <c r="Y438" s="311"/>
    </row>
    <row r="439" spans="1:25" ht="18.75">
      <c r="A439" s="311"/>
      <c r="B439" s="311"/>
      <c r="C439" s="311"/>
      <c r="D439" s="311"/>
      <c r="E439" s="311"/>
      <c r="F439" s="311"/>
      <c r="G439" s="311"/>
      <c r="H439" s="311"/>
      <c r="I439" s="311"/>
      <c r="J439" s="311"/>
      <c r="K439" s="311"/>
      <c r="L439" s="311"/>
      <c r="M439" s="311"/>
      <c r="N439" s="311"/>
      <c r="O439" s="311"/>
      <c r="P439" s="311"/>
      <c r="Q439" s="311"/>
      <c r="R439" s="311"/>
      <c r="S439" s="311"/>
      <c r="T439" s="311"/>
      <c r="U439" s="311"/>
      <c r="V439" s="311"/>
      <c r="W439" s="311"/>
      <c r="X439" s="311"/>
      <c r="Y439" s="311"/>
    </row>
    <row r="440" spans="1:25" ht="18.75">
      <c r="A440" s="311"/>
      <c r="B440" s="311"/>
      <c r="C440" s="311"/>
      <c r="D440" s="311"/>
      <c r="E440" s="311"/>
      <c r="F440" s="311"/>
      <c r="G440" s="311"/>
      <c r="H440" s="311"/>
      <c r="I440" s="311"/>
      <c r="J440" s="311"/>
      <c r="K440" s="311"/>
      <c r="L440" s="311"/>
      <c r="M440" s="311"/>
      <c r="N440" s="311"/>
      <c r="O440" s="311"/>
      <c r="P440" s="311"/>
      <c r="Q440" s="311"/>
      <c r="R440" s="311"/>
      <c r="S440" s="311"/>
      <c r="T440" s="311"/>
      <c r="U440" s="311"/>
      <c r="V440" s="311"/>
      <c r="W440" s="311"/>
      <c r="X440" s="311"/>
      <c r="Y440" s="311"/>
    </row>
    <row r="441" spans="1:25" ht="18.75">
      <c r="A441" s="311"/>
      <c r="B441" s="311"/>
      <c r="C441" s="311"/>
      <c r="D441" s="311"/>
      <c r="E441" s="311"/>
      <c r="F441" s="311"/>
      <c r="G441" s="311"/>
      <c r="H441" s="311"/>
      <c r="I441" s="311"/>
      <c r="J441" s="311"/>
      <c r="K441" s="311"/>
      <c r="L441" s="311"/>
      <c r="M441" s="311"/>
      <c r="N441" s="311"/>
      <c r="O441" s="311"/>
      <c r="P441" s="311"/>
      <c r="Q441" s="311"/>
      <c r="R441" s="311"/>
      <c r="S441" s="311"/>
      <c r="T441" s="311"/>
      <c r="U441" s="311"/>
      <c r="V441" s="311"/>
      <c r="W441" s="311"/>
      <c r="X441" s="311"/>
      <c r="Y441" s="311"/>
    </row>
    <row r="442" spans="1:25" ht="18.75">
      <c r="A442" s="311"/>
      <c r="B442" s="311"/>
      <c r="C442" s="311"/>
      <c r="D442" s="311"/>
      <c r="E442" s="311"/>
      <c r="F442" s="311"/>
      <c r="G442" s="311"/>
      <c r="H442" s="311"/>
      <c r="I442" s="311"/>
      <c r="J442" s="311"/>
      <c r="K442" s="311"/>
      <c r="L442" s="311"/>
      <c r="M442" s="311"/>
      <c r="N442" s="311"/>
      <c r="O442" s="311"/>
      <c r="P442" s="311"/>
      <c r="Q442" s="311"/>
      <c r="R442" s="311"/>
      <c r="S442" s="311"/>
      <c r="T442" s="311"/>
      <c r="U442" s="311"/>
      <c r="V442" s="311"/>
      <c r="W442" s="311"/>
      <c r="X442" s="311"/>
      <c r="Y442" s="311"/>
    </row>
    <row r="443" spans="1:25" ht="18.75">
      <c r="A443" s="311"/>
      <c r="B443" s="311"/>
      <c r="C443" s="311"/>
      <c r="D443" s="311"/>
      <c r="E443" s="311"/>
      <c r="F443" s="311"/>
      <c r="G443" s="311"/>
      <c r="H443" s="311"/>
      <c r="I443" s="311"/>
      <c r="J443" s="311"/>
      <c r="K443" s="311"/>
      <c r="L443" s="311"/>
      <c r="M443" s="311"/>
      <c r="N443" s="311"/>
      <c r="O443" s="311"/>
      <c r="P443" s="311"/>
      <c r="Q443" s="311"/>
      <c r="R443" s="311"/>
      <c r="S443" s="311"/>
      <c r="T443" s="311"/>
      <c r="U443" s="311"/>
      <c r="V443" s="311"/>
      <c r="W443" s="311"/>
      <c r="X443" s="311"/>
      <c r="Y443" s="311"/>
    </row>
    <row r="444" spans="1:25" ht="18.75">
      <c r="A444" s="311"/>
      <c r="B444" s="311"/>
      <c r="C444" s="311"/>
      <c r="D444" s="311"/>
      <c r="E444" s="311"/>
      <c r="F444" s="311"/>
      <c r="G444" s="311"/>
      <c r="H444" s="311"/>
      <c r="I444" s="311"/>
      <c r="J444" s="311"/>
      <c r="K444" s="311"/>
      <c r="L444" s="311"/>
      <c r="M444" s="311"/>
      <c r="N444" s="311"/>
      <c r="O444" s="311"/>
      <c r="P444" s="311"/>
      <c r="Q444" s="311"/>
      <c r="R444" s="311"/>
      <c r="S444" s="311"/>
      <c r="T444" s="311"/>
      <c r="U444" s="311"/>
      <c r="V444" s="311"/>
      <c r="W444" s="311"/>
      <c r="X444" s="311"/>
      <c r="Y444" s="311"/>
    </row>
    <row r="445" spans="1:25" ht="18.75">
      <c r="A445" s="311"/>
      <c r="B445" s="311"/>
      <c r="C445" s="311"/>
      <c r="D445" s="311"/>
      <c r="E445" s="311"/>
      <c r="F445" s="311"/>
      <c r="G445" s="311"/>
      <c r="H445" s="311"/>
      <c r="I445" s="311"/>
      <c r="J445" s="311"/>
      <c r="K445" s="311"/>
      <c r="L445" s="311"/>
      <c r="M445" s="311"/>
      <c r="N445" s="311"/>
      <c r="O445" s="311"/>
      <c r="P445" s="311"/>
      <c r="Q445" s="311"/>
      <c r="R445" s="311"/>
      <c r="S445" s="311"/>
      <c r="T445" s="311"/>
      <c r="U445" s="311"/>
      <c r="V445" s="311"/>
      <c r="W445" s="311"/>
      <c r="X445" s="311"/>
      <c r="Y445" s="311"/>
    </row>
    <row r="446" spans="1:25" ht="18.75">
      <c r="A446" s="311"/>
      <c r="B446" s="311"/>
      <c r="C446" s="311"/>
      <c r="D446" s="311"/>
      <c r="E446" s="311"/>
      <c r="F446" s="311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</row>
    <row r="447" spans="1:25" ht="18.75">
      <c r="A447" s="311"/>
      <c r="B447" s="311"/>
      <c r="C447" s="311"/>
      <c r="D447" s="311"/>
      <c r="E447" s="311"/>
      <c r="F447" s="311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</row>
    <row r="448" spans="1:25" ht="18.75">
      <c r="A448" s="311"/>
      <c r="B448" s="311"/>
      <c r="C448" s="311"/>
      <c r="D448" s="311"/>
      <c r="E448" s="311"/>
      <c r="F448" s="311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</row>
    <row r="449" spans="1:25" ht="18.75">
      <c r="A449" s="311"/>
      <c r="B449" s="311"/>
      <c r="C449" s="311"/>
      <c r="D449" s="311"/>
      <c r="E449" s="311"/>
      <c r="F449" s="311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</row>
    <row r="450" spans="1:25" ht="18.75">
      <c r="A450" s="311"/>
      <c r="B450" s="311"/>
      <c r="C450" s="311"/>
      <c r="D450" s="311"/>
      <c r="E450" s="311"/>
      <c r="F450" s="311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</row>
    <row r="451" spans="1:25" ht="18.75">
      <c r="A451" s="311"/>
      <c r="B451" s="311"/>
      <c r="C451" s="311"/>
      <c r="D451" s="311"/>
      <c r="E451" s="311"/>
      <c r="F451" s="311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</row>
    <row r="452" spans="1:25" ht="18.75">
      <c r="A452" s="311"/>
      <c r="B452" s="311"/>
      <c r="C452" s="311"/>
      <c r="D452" s="311"/>
      <c r="E452" s="311"/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</row>
    <row r="453" spans="1:25" ht="18.75">
      <c r="A453" s="311"/>
      <c r="B453" s="311"/>
      <c r="C453" s="311"/>
      <c r="D453" s="311"/>
      <c r="E453" s="311"/>
      <c r="F453" s="311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</row>
    <row r="454" spans="1:25" ht="18.75">
      <c r="A454" s="311"/>
      <c r="B454" s="311"/>
      <c r="C454" s="311"/>
      <c r="D454" s="311"/>
      <c r="E454" s="311"/>
      <c r="F454" s="311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</row>
    <row r="455" spans="1:25" ht="18.75">
      <c r="A455" s="311"/>
      <c r="B455" s="311"/>
      <c r="C455" s="311"/>
      <c r="D455" s="311"/>
      <c r="E455" s="311"/>
      <c r="F455" s="311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</row>
    <row r="456" spans="1:25" ht="18.75">
      <c r="A456" s="311"/>
      <c r="B456" s="311"/>
      <c r="C456" s="311"/>
      <c r="D456" s="311"/>
      <c r="E456" s="311"/>
      <c r="F456" s="311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</row>
    <row r="457" spans="1:25" ht="18.75">
      <c r="A457" s="311"/>
      <c r="B457" s="311"/>
      <c r="C457" s="311"/>
      <c r="D457" s="311"/>
      <c r="E457" s="311"/>
      <c r="F457" s="311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</row>
    <row r="458" spans="1:25" ht="18.75">
      <c r="A458" s="311"/>
      <c r="B458" s="311"/>
      <c r="C458" s="311"/>
      <c r="D458" s="311"/>
      <c r="E458" s="311"/>
      <c r="F458" s="311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</row>
    <row r="459" spans="1:25" ht="18.75">
      <c r="A459" s="311"/>
      <c r="B459" s="311"/>
      <c r="C459" s="311"/>
      <c r="D459" s="311"/>
      <c r="E459" s="311"/>
      <c r="F459" s="311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</row>
    <row r="460" spans="1:25" ht="18.75">
      <c r="A460" s="311"/>
      <c r="B460" s="311"/>
      <c r="C460" s="311"/>
      <c r="D460" s="311"/>
      <c r="E460" s="311"/>
      <c r="F460" s="311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</row>
    <row r="461" spans="1:25" ht="18.75">
      <c r="A461" s="311"/>
      <c r="B461" s="311"/>
      <c r="C461" s="311"/>
      <c r="D461" s="311"/>
      <c r="E461" s="311"/>
      <c r="F461" s="311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</row>
    <row r="462" spans="1:25" ht="18.75">
      <c r="A462" s="311"/>
      <c r="B462" s="311"/>
      <c r="C462" s="311"/>
      <c r="D462" s="311"/>
      <c r="E462" s="311"/>
      <c r="F462" s="311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</row>
    <row r="463" spans="1:25" ht="18.75">
      <c r="A463" s="311"/>
      <c r="B463" s="311"/>
      <c r="C463" s="311"/>
      <c r="D463" s="311"/>
      <c r="E463" s="311"/>
      <c r="F463" s="311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</row>
    <row r="464" spans="1:25" ht="18.75">
      <c r="A464" s="311"/>
      <c r="B464" s="311"/>
      <c r="C464" s="311"/>
      <c r="D464" s="311"/>
      <c r="E464" s="311"/>
      <c r="F464" s="311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</row>
    <row r="465" spans="1:25" ht="18.75">
      <c r="A465" s="311"/>
      <c r="B465" s="311"/>
      <c r="C465" s="311"/>
      <c r="D465" s="311"/>
      <c r="E465" s="311"/>
      <c r="F465" s="311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</row>
    <row r="466" spans="1:25" ht="18.75">
      <c r="A466" s="311"/>
      <c r="B466" s="311"/>
      <c r="C466" s="311"/>
      <c r="D466" s="311"/>
      <c r="E466" s="311"/>
      <c r="F466" s="311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</row>
    <row r="467" spans="1:25" ht="18.75">
      <c r="A467" s="311"/>
      <c r="B467" s="311"/>
      <c r="C467" s="311"/>
      <c r="D467" s="311"/>
      <c r="E467" s="311"/>
      <c r="F467" s="311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</row>
    <row r="468" spans="1:25" ht="18.75">
      <c r="A468" s="311"/>
      <c r="B468" s="311"/>
      <c r="C468" s="311"/>
      <c r="D468" s="311"/>
      <c r="E468" s="311"/>
      <c r="F468" s="311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</row>
    <row r="469" spans="1:25" ht="18.75">
      <c r="A469" s="311"/>
      <c r="B469" s="311"/>
      <c r="C469" s="311"/>
      <c r="D469" s="311"/>
      <c r="E469" s="311"/>
      <c r="F469" s="311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</row>
    <row r="470" spans="1:25" ht="18.75">
      <c r="A470" s="311"/>
      <c r="B470" s="311"/>
      <c r="C470" s="311"/>
      <c r="D470" s="311"/>
      <c r="E470" s="311"/>
      <c r="F470" s="311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</row>
    <row r="471" spans="1:25" ht="18.75">
      <c r="A471" s="311"/>
      <c r="B471" s="311"/>
      <c r="C471" s="311"/>
      <c r="D471" s="311"/>
      <c r="E471" s="311"/>
      <c r="F471" s="311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</row>
    <row r="472" spans="1:25" ht="18.75">
      <c r="A472" s="311"/>
      <c r="B472" s="311"/>
      <c r="C472" s="311"/>
      <c r="D472" s="311"/>
      <c r="E472" s="311"/>
      <c r="F472" s="311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</row>
    <row r="473" spans="1:25" ht="18.75">
      <c r="A473" s="311"/>
      <c r="B473" s="311"/>
      <c r="C473" s="311"/>
      <c r="D473" s="311"/>
      <c r="E473" s="311"/>
      <c r="F473" s="311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</row>
    <row r="474" spans="1:25" ht="18.75">
      <c r="A474" s="311"/>
      <c r="B474" s="311"/>
      <c r="C474" s="311"/>
      <c r="D474" s="311"/>
      <c r="E474" s="311"/>
      <c r="F474" s="311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</row>
    <row r="475" spans="1:25" ht="18.75">
      <c r="A475" s="311"/>
      <c r="B475" s="311"/>
      <c r="C475" s="311"/>
      <c r="D475" s="311"/>
      <c r="E475" s="311"/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</row>
    <row r="476" spans="1:25" ht="18.75">
      <c r="A476" s="311"/>
      <c r="B476" s="311"/>
      <c r="C476" s="311"/>
      <c r="D476" s="311"/>
      <c r="E476" s="311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</row>
    <row r="477" spans="1:25" ht="18.75">
      <c r="A477" s="311"/>
      <c r="B477" s="311"/>
      <c r="C477" s="311"/>
      <c r="D477" s="311"/>
      <c r="E477" s="311"/>
      <c r="F477" s="311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</row>
    <row r="478" spans="1:25" ht="18.75">
      <c r="A478" s="311"/>
      <c r="B478" s="311"/>
      <c r="C478" s="311"/>
      <c r="D478" s="311"/>
      <c r="E478" s="311"/>
      <c r="F478" s="311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</row>
    <row r="479" spans="1:25" ht="18.75">
      <c r="A479" s="311"/>
      <c r="B479" s="311"/>
      <c r="C479" s="311"/>
      <c r="D479" s="311"/>
      <c r="E479" s="311"/>
      <c r="F479" s="311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</row>
    <row r="480" spans="1:25" ht="18.75">
      <c r="A480" s="311"/>
      <c r="B480" s="311"/>
      <c r="C480" s="311"/>
      <c r="D480" s="311"/>
      <c r="E480" s="311"/>
      <c r="F480" s="311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</row>
    <row r="481" spans="1:25" ht="18.75">
      <c r="A481" s="311"/>
      <c r="B481" s="311"/>
      <c r="C481" s="311"/>
      <c r="D481" s="311"/>
      <c r="E481" s="311"/>
      <c r="F481" s="311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</row>
    <row r="482" spans="1:25" ht="18.75">
      <c r="A482" s="311"/>
      <c r="B482" s="311"/>
      <c r="C482" s="311"/>
      <c r="D482" s="311"/>
      <c r="E482" s="311"/>
      <c r="F482" s="311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</row>
    <row r="483" spans="1:25" ht="18.75">
      <c r="A483" s="311"/>
      <c r="B483" s="311"/>
      <c r="C483" s="311"/>
      <c r="D483" s="311"/>
      <c r="E483" s="311"/>
      <c r="F483" s="311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</row>
    <row r="484" spans="1:25" ht="18.75">
      <c r="A484" s="311"/>
      <c r="B484" s="311"/>
      <c r="C484" s="311"/>
      <c r="D484" s="311"/>
      <c r="E484" s="311"/>
      <c r="F484" s="311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</row>
    <row r="485" spans="1:25" ht="18.75">
      <c r="A485" s="311"/>
      <c r="B485" s="311"/>
      <c r="C485" s="311"/>
      <c r="D485" s="311"/>
      <c r="E485" s="311"/>
      <c r="F485" s="311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</row>
    <row r="486" spans="1:25" ht="18.75">
      <c r="A486" s="311"/>
      <c r="B486" s="311"/>
      <c r="C486" s="311"/>
      <c r="D486" s="311"/>
      <c r="E486" s="311"/>
      <c r="F486" s="311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</row>
    <row r="487" spans="1:25" ht="18.75">
      <c r="A487" s="311"/>
      <c r="B487" s="311"/>
      <c r="C487" s="311"/>
      <c r="D487" s="311"/>
      <c r="E487" s="311"/>
      <c r="F487" s="311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</row>
    <row r="488" spans="1:25" ht="18.75">
      <c r="A488" s="311"/>
      <c r="B488" s="311"/>
      <c r="C488" s="311"/>
      <c r="D488" s="311"/>
      <c r="E488" s="311"/>
      <c r="F488" s="311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</row>
    <row r="489" spans="1:25" ht="18.75">
      <c r="A489" s="311"/>
      <c r="B489" s="311"/>
      <c r="C489" s="311"/>
      <c r="D489" s="311"/>
      <c r="E489" s="311"/>
      <c r="F489" s="311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</row>
    <row r="490" spans="1:25" ht="18.75">
      <c r="A490" s="311"/>
      <c r="B490" s="311"/>
      <c r="C490" s="311"/>
      <c r="D490" s="311"/>
      <c r="E490" s="311"/>
      <c r="F490" s="311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</row>
    <row r="491" spans="1:25" ht="18.75">
      <c r="A491" s="311"/>
      <c r="B491" s="311"/>
      <c r="C491" s="311"/>
      <c r="D491" s="311"/>
      <c r="E491" s="311"/>
      <c r="F491" s="311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</row>
    <row r="492" spans="1:25" ht="18.75">
      <c r="A492" s="311"/>
      <c r="B492" s="311"/>
      <c r="C492" s="311"/>
      <c r="D492" s="311"/>
      <c r="E492" s="311"/>
      <c r="F492" s="311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</row>
    <row r="493" spans="1:25" ht="18.75">
      <c r="A493" s="311"/>
      <c r="B493" s="311"/>
      <c r="C493" s="311"/>
      <c r="D493" s="311"/>
      <c r="E493" s="311"/>
      <c r="F493" s="311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</row>
    <row r="494" spans="1:25" ht="18.75">
      <c r="A494" s="311"/>
      <c r="B494" s="311"/>
      <c r="C494" s="311"/>
      <c r="D494" s="311"/>
      <c r="E494" s="311"/>
      <c r="F494" s="311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</row>
    <row r="495" spans="1:25" ht="18.75">
      <c r="A495" s="311"/>
      <c r="B495" s="311"/>
      <c r="C495" s="311"/>
      <c r="D495" s="311"/>
      <c r="E495" s="311"/>
      <c r="F495" s="311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</row>
    <row r="496" spans="1:25" ht="18.75">
      <c r="A496" s="311"/>
      <c r="B496" s="311"/>
      <c r="C496" s="311"/>
      <c r="D496" s="311"/>
      <c r="E496" s="311"/>
      <c r="F496" s="311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</row>
    <row r="497" spans="1:25" ht="18.75">
      <c r="A497" s="311"/>
      <c r="B497" s="311"/>
      <c r="C497" s="311"/>
      <c r="D497" s="311"/>
      <c r="E497" s="311"/>
      <c r="F497" s="311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</row>
    <row r="498" spans="1:25" ht="18.75">
      <c r="A498" s="311"/>
      <c r="B498" s="311"/>
      <c r="C498" s="311"/>
      <c r="D498" s="311"/>
      <c r="E498" s="311"/>
      <c r="F498" s="311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</row>
    <row r="499" spans="1:25" ht="18.75">
      <c r="A499" s="311"/>
      <c r="B499" s="311"/>
      <c r="C499" s="311"/>
      <c r="D499" s="311"/>
      <c r="E499" s="311"/>
      <c r="F499" s="311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</row>
    <row r="500" spans="1:25" ht="18.75">
      <c r="A500" s="311"/>
      <c r="B500" s="311"/>
      <c r="C500" s="311"/>
      <c r="D500" s="311"/>
      <c r="E500" s="311"/>
      <c r="F500" s="311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</row>
    <row r="501" spans="1:25" ht="18.75">
      <c r="A501" s="311"/>
      <c r="B501" s="311"/>
      <c r="C501" s="311"/>
      <c r="D501" s="311"/>
      <c r="E501" s="311"/>
      <c r="F501" s="311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</row>
    <row r="502" spans="1:25" ht="18.75">
      <c r="A502" s="311"/>
      <c r="B502" s="311"/>
      <c r="C502" s="311"/>
      <c r="D502" s="311"/>
      <c r="E502" s="311"/>
      <c r="F502" s="311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</row>
    <row r="503" spans="1:25" ht="18.75">
      <c r="A503" s="311"/>
      <c r="B503" s="311"/>
      <c r="C503" s="311"/>
      <c r="D503" s="311"/>
      <c r="E503" s="311"/>
      <c r="F503" s="311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</row>
    <row r="504" spans="1:25" ht="18.75">
      <c r="A504" s="311"/>
      <c r="B504" s="311"/>
      <c r="C504" s="311"/>
      <c r="D504" s="311"/>
      <c r="E504" s="311"/>
      <c r="F504" s="311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</row>
    <row r="505" spans="1:25" ht="18.75">
      <c r="A505" s="311"/>
      <c r="B505" s="311"/>
      <c r="C505" s="311"/>
      <c r="D505" s="311"/>
      <c r="E505" s="311"/>
      <c r="F505" s="311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</row>
    <row r="506" spans="1:25" ht="18.75">
      <c r="A506" s="311"/>
      <c r="B506" s="311"/>
      <c r="C506" s="311"/>
      <c r="D506" s="311"/>
      <c r="E506" s="311"/>
      <c r="F506" s="311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</row>
    <row r="507" spans="1:25" ht="18.75">
      <c r="A507" s="311"/>
      <c r="B507" s="311"/>
      <c r="C507" s="311"/>
      <c r="D507" s="311"/>
      <c r="E507" s="311"/>
      <c r="F507" s="311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</row>
    <row r="508" spans="1:25" ht="18.75">
      <c r="A508" s="311"/>
      <c r="B508" s="311"/>
      <c r="C508" s="311"/>
      <c r="D508" s="311"/>
      <c r="E508" s="311"/>
      <c r="F508" s="311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</row>
    <row r="509" spans="1:25" ht="18.75">
      <c r="A509" s="311"/>
      <c r="B509" s="311"/>
      <c r="C509" s="311"/>
      <c r="D509" s="311"/>
      <c r="E509" s="311"/>
      <c r="F509" s="311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</row>
    <row r="510" spans="1:25" ht="18.75">
      <c r="A510" s="311"/>
      <c r="B510" s="311"/>
      <c r="C510" s="311"/>
      <c r="D510" s="311"/>
      <c r="E510" s="311"/>
      <c r="F510" s="311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</row>
    <row r="511" spans="1:25" ht="18.75">
      <c r="A511" s="311"/>
      <c r="B511" s="311"/>
      <c r="C511" s="311"/>
      <c r="D511" s="311"/>
      <c r="E511" s="311"/>
      <c r="F511" s="311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</row>
    <row r="512" spans="1:25" ht="18.75">
      <c r="A512" s="311"/>
      <c r="B512" s="311"/>
      <c r="C512" s="311"/>
      <c r="D512" s="311"/>
      <c r="E512" s="311"/>
      <c r="F512" s="311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</row>
    <row r="513" spans="1:25" ht="18.75">
      <c r="A513" s="311"/>
      <c r="B513" s="311"/>
      <c r="C513" s="311"/>
      <c r="D513" s="311"/>
      <c r="E513" s="311"/>
      <c r="F513" s="311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</row>
    <row r="514" spans="1:25" ht="18.75">
      <c r="A514" s="311"/>
      <c r="B514" s="311"/>
      <c r="C514" s="311"/>
      <c r="D514" s="311"/>
      <c r="E514" s="311"/>
      <c r="F514" s="311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</row>
    <row r="515" spans="1:25" ht="18.75">
      <c r="A515" s="311"/>
      <c r="B515" s="311"/>
      <c r="C515" s="311"/>
      <c r="D515" s="311"/>
      <c r="E515" s="311"/>
      <c r="F515" s="311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</row>
    <row r="516" spans="1:25" ht="18.75">
      <c r="A516" s="311"/>
      <c r="B516" s="311"/>
      <c r="C516" s="311"/>
      <c r="D516" s="311"/>
      <c r="E516" s="311"/>
      <c r="F516" s="311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</row>
    <row r="517" spans="1:25" ht="18.75">
      <c r="A517" s="311"/>
      <c r="B517" s="311"/>
      <c r="C517" s="311"/>
      <c r="D517" s="311"/>
      <c r="E517" s="311"/>
      <c r="F517" s="311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</row>
    <row r="518" spans="1:25" ht="18.75">
      <c r="A518" s="311"/>
      <c r="B518" s="311"/>
      <c r="C518" s="311"/>
      <c r="D518" s="311"/>
      <c r="E518" s="311"/>
      <c r="F518" s="311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</row>
    <row r="519" spans="1:25" ht="18.75">
      <c r="A519" s="311"/>
      <c r="B519" s="311"/>
      <c r="C519" s="311"/>
      <c r="D519" s="311"/>
      <c r="E519" s="311"/>
      <c r="F519" s="311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</row>
    <row r="520" spans="1:25" ht="18.75">
      <c r="A520" s="311"/>
      <c r="B520" s="311"/>
      <c r="C520" s="311"/>
      <c r="D520" s="311"/>
      <c r="E520" s="311"/>
      <c r="F520" s="311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</row>
    <row r="521" spans="1:25" ht="18.75">
      <c r="A521" s="311"/>
      <c r="B521" s="311"/>
      <c r="C521" s="311"/>
      <c r="D521" s="311"/>
      <c r="E521" s="311"/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</row>
    <row r="522" spans="1:25" ht="18.75">
      <c r="A522" s="311"/>
      <c r="B522" s="311"/>
      <c r="C522" s="311"/>
      <c r="D522" s="311"/>
      <c r="E522" s="311"/>
      <c r="F522" s="311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</row>
    <row r="523" spans="1:25" ht="18.75">
      <c r="A523" s="311"/>
      <c r="B523" s="311"/>
      <c r="C523" s="311"/>
      <c r="D523" s="311"/>
      <c r="E523" s="311"/>
      <c r="F523" s="311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</row>
    <row r="524" spans="1:25" ht="18.75">
      <c r="A524" s="311"/>
      <c r="B524" s="311"/>
      <c r="C524" s="311"/>
      <c r="D524" s="311"/>
      <c r="E524" s="311"/>
      <c r="F524" s="311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</row>
    <row r="525" spans="1:25" ht="18.75">
      <c r="A525" s="311"/>
      <c r="B525" s="311"/>
      <c r="C525" s="311"/>
      <c r="D525" s="311"/>
      <c r="E525" s="311"/>
      <c r="F525" s="311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</row>
    <row r="526" spans="1:25" ht="18.75">
      <c r="A526" s="311"/>
      <c r="B526" s="311"/>
      <c r="C526" s="311"/>
      <c r="D526" s="311"/>
      <c r="E526" s="311"/>
      <c r="F526" s="311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</row>
    <row r="527" spans="1:25" ht="18.75">
      <c r="A527" s="311"/>
      <c r="B527" s="311"/>
      <c r="C527" s="311"/>
      <c r="D527" s="311"/>
      <c r="E527" s="311"/>
      <c r="F527" s="311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</row>
    <row r="528" spans="1:25" ht="18.75">
      <c r="A528" s="311"/>
      <c r="B528" s="311"/>
      <c r="C528" s="311"/>
      <c r="D528" s="311"/>
      <c r="E528" s="311"/>
      <c r="F528" s="311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</row>
    <row r="529" spans="1:25" ht="18.75">
      <c r="A529" s="311"/>
      <c r="B529" s="311"/>
      <c r="C529" s="311"/>
      <c r="D529" s="311"/>
      <c r="E529" s="311"/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</row>
    <row r="530" spans="1:25" ht="18.75">
      <c r="A530" s="311"/>
      <c r="B530" s="311"/>
      <c r="C530" s="311"/>
      <c r="D530" s="311"/>
      <c r="E530" s="311"/>
      <c r="F530" s="311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</row>
    <row r="531" spans="1:25" ht="18.75">
      <c r="A531" s="311"/>
      <c r="B531" s="311"/>
      <c r="C531" s="311"/>
      <c r="D531" s="311"/>
      <c r="E531" s="311"/>
      <c r="F531" s="311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</row>
    <row r="532" spans="1:25" ht="18.75">
      <c r="A532" s="311"/>
      <c r="B532" s="311"/>
      <c r="C532" s="311"/>
      <c r="D532" s="311"/>
      <c r="E532" s="311"/>
      <c r="F532" s="311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</row>
    <row r="533" spans="1:25" ht="18.75">
      <c r="A533" s="311"/>
      <c r="B533" s="311"/>
      <c r="C533" s="311"/>
      <c r="D533" s="311"/>
      <c r="E533" s="311"/>
      <c r="F533" s="311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</row>
    <row r="534" spans="1:25" ht="18.75">
      <c r="A534" s="311"/>
      <c r="B534" s="311"/>
      <c r="C534" s="311"/>
      <c r="D534" s="311"/>
      <c r="E534" s="311"/>
      <c r="F534" s="311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</row>
    <row r="535" spans="1:25" ht="18.75">
      <c r="A535" s="311"/>
      <c r="B535" s="311"/>
      <c r="C535" s="311"/>
      <c r="D535" s="311"/>
      <c r="E535" s="311"/>
      <c r="F535" s="311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</row>
    <row r="536" spans="1:25" ht="18.75">
      <c r="A536" s="311"/>
      <c r="B536" s="311"/>
      <c r="C536" s="311"/>
      <c r="D536" s="311"/>
      <c r="E536" s="311"/>
      <c r="F536" s="311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</row>
    <row r="537" spans="1:25" ht="18.75">
      <c r="A537" s="311"/>
      <c r="B537" s="311"/>
      <c r="C537" s="311"/>
      <c r="D537" s="311"/>
      <c r="E537" s="311"/>
      <c r="F537" s="311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</row>
    <row r="538" spans="1:25" ht="18.75">
      <c r="A538" s="311"/>
      <c r="B538" s="311"/>
      <c r="C538" s="311"/>
      <c r="D538" s="311"/>
      <c r="E538" s="311"/>
      <c r="F538" s="311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</row>
    <row r="539" spans="1:25" ht="18.75">
      <c r="A539" s="311"/>
      <c r="B539" s="311"/>
      <c r="C539" s="311"/>
      <c r="D539" s="311"/>
      <c r="E539" s="311"/>
      <c r="F539" s="311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</row>
    <row r="540" spans="1:25" ht="18.75">
      <c r="A540" s="311"/>
      <c r="B540" s="311"/>
      <c r="C540" s="311"/>
      <c r="D540" s="311"/>
      <c r="E540" s="311"/>
      <c r="F540" s="311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</row>
    <row r="541" spans="1:25" ht="18.75">
      <c r="A541" s="311"/>
      <c r="B541" s="311"/>
      <c r="C541" s="311"/>
      <c r="D541" s="311"/>
      <c r="E541" s="311"/>
      <c r="F541" s="311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</row>
    <row r="542" spans="1:25" ht="18.75">
      <c r="A542" s="311"/>
      <c r="B542" s="311"/>
      <c r="C542" s="311"/>
      <c r="D542" s="311"/>
      <c r="E542" s="311"/>
      <c r="F542" s="311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</row>
    <row r="543" spans="1:25" ht="18.75">
      <c r="A543" s="311"/>
      <c r="B543" s="311"/>
      <c r="C543" s="311"/>
      <c r="D543" s="311"/>
      <c r="E543" s="311"/>
      <c r="F543" s="311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</row>
    <row r="544" spans="1:25" ht="18.75">
      <c r="A544" s="311"/>
      <c r="B544" s="311"/>
      <c r="C544" s="311"/>
      <c r="D544" s="311"/>
      <c r="E544" s="311"/>
      <c r="F544" s="311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</row>
    <row r="545" spans="1:25" ht="18.75">
      <c r="A545" s="311"/>
      <c r="B545" s="311"/>
      <c r="C545" s="311"/>
      <c r="D545" s="311"/>
      <c r="E545" s="311"/>
      <c r="F545" s="311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</row>
    <row r="546" spans="1:25" ht="18.75">
      <c r="A546" s="311"/>
      <c r="B546" s="311"/>
      <c r="C546" s="311"/>
      <c r="D546" s="311"/>
      <c r="E546" s="311"/>
      <c r="F546" s="311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</row>
    <row r="547" spans="1:25" ht="18.75">
      <c r="A547" s="311"/>
      <c r="B547" s="311"/>
      <c r="C547" s="311"/>
      <c r="D547" s="311"/>
      <c r="E547" s="311"/>
      <c r="F547" s="311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</row>
    <row r="548" spans="1:25" ht="18.75">
      <c r="A548" s="311"/>
      <c r="B548" s="311"/>
      <c r="C548" s="311"/>
      <c r="D548" s="311"/>
      <c r="E548" s="311"/>
      <c r="F548" s="311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</row>
    <row r="549" spans="1:25" ht="18.75">
      <c r="A549" s="311"/>
      <c r="B549" s="311"/>
      <c r="C549" s="311"/>
      <c r="D549" s="311"/>
      <c r="E549" s="311"/>
      <c r="F549" s="311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</row>
    <row r="550" spans="1:25" ht="18.75">
      <c r="A550" s="311"/>
      <c r="B550" s="311"/>
      <c r="C550" s="311"/>
      <c r="D550" s="311"/>
      <c r="E550" s="311"/>
      <c r="F550" s="311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</row>
    <row r="551" spans="1:25" ht="18.75">
      <c r="A551" s="311"/>
      <c r="B551" s="311"/>
      <c r="C551" s="311"/>
      <c r="D551" s="311"/>
      <c r="E551" s="311"/>
      <c r="F551" s="311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</row>
    <row r="552" spans="1:25" ht="18.75">
      <c r="A552" s="311"/>
      <c r="B552" s="311"/>
      <c r="C552" s="311"/>
      <c r="D552" s="311"/>
      <c r="E552" s="311"/>
      <c r="F552" s="311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</row>
    <row r="553" spans="1:25" ht="18.75">
      <c r="A553" s="311"/>
      <c r="B553" s="311"/>
      <c r="C553" s="311"/>
      <c r="D553" s="311"/>
      <c r="E553" s="311"/>
      <c r="F553" s="311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</row>
    <row r="554" spans="1:25" ht="18.75">
      <c r="A554" s="311"/>
      <c r="B554" s="311"/>
      <c r="C554" s="311"/>
      <c r="D554" s="311"/>
      <c r="E554" s="311"/>
      <c r="F554" s="311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</row>
    <row r="555" spans="1:25" ht="18.75">
      <c r="A555" s="311"/>
      <c r="B555" s="311"/>
      <c r="C555" s="311"/>
      <c r="D555" s="311"/>
      <c r="E555" s="311"/>
      <c r="F555" s="311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</row>
    <row r="556" spans="1:25" ht="18.75">
      <c r="A556" s="311"/>
      <c r="B556" s="311"/>
      <c r="C556" s="311"/>
      <c r="D556" s="311"/>
      <c r="E556" s="311"/>
      <c r="F556" s="311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</row>
    <row r="557" spans="1:25" ht="18.75">
      <c r="A557" s="311"/>
      <c r="B557" s="311"/>
      <c r="C557" s="311"/>
      <c r="D557" s="311"/>
      <c r="E557" s="311"/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</row>
    <row r="558" spans="1:25" ht="18.75">
      <c r="A558" s="311"/>
      <c r="B558" s="311"/>
      <c r="C558" s="311"/>
      <c r="D558" s="311"/>
      <c r="E558" s="311"/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</row>
    <row r="559" spans="1:25" ht="18.75">
      <c r="A559" s="311"/>
      <c r="B559" s="311"/>
      <c r="C559" s="311"/>
      <c r="D559" s="311"/>
      <c r="E559" s="311"/>
      <c r="F559" s="311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</row>
    <row r="560" spans="1:25" ht="18.75">
      <c r="A560" s="311"/>
      <c r="B560" s="311"/>
      <c r="C560" s="311"/>
      <c r="D560" s="311"/>
      <c r="E560" s="311"/>
      <c r="F560" s="311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</row>
    <row r="561" spans="1:25" ht="18.75">
      <c r="A561" s="311"/>
      <c r="B561" s="311"/>
      <c r="C561" s="311"/>
      <c r="D561" s="311"/>
      <c r="E561" s="311"/>
      <c r="F561" s="311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</row>
    <row r="562" spans="1:25" ht="18.75">
      <c r="A562" s="311"/>
      <c r="B562" s="311"/>
      <c r="C562" s="311"/>
      <c r="D562" s="311"/>
      <c r="E562" s="311"/>
      <c r="F562" s="311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</row>
    <row r="563" spans="1:25" ht="18.75">
      <c r="A563" s="311"/>
      <c r="B563" s="311"/>
      <c r="C563" s="311"/>
      <c r="D563" s="311"/>
      <c r="E563" s="311"/>
      <c r="F563" s="311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</row>
    <row r="564" spans="1:25" ht="18.75">
      <c r="A564" s="311"/>
      <c r="B564" s="311"/>
      <c r="C564" s="311"/>
      <c r="D564" s="311"/>
      <c r="E564" s="311"/>
      <c r="F564" s="311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</row>
    <row r="565" spans="1:25" ht="18.75">
      <c r="A565" s="311"/>
      <c r="B565" s="311"/>
      <c r="C565" s="311"/>
      <c r="D565" s="311"/>
      <c r="E565" s="311"/>
      <c r="F565" s="311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</row>
    <row r="566" spans="1:25" ht="18.75">
      <c r="A566" s="311"/>
      <c r="B566" s="311"/>
      <c r="C566" s="311"/>
      <c r="D566" s="311"/>
      <c r="E566" s="311"/>
      <c r="F566" s="311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</row>
    <row r="567" spans="1:25" ht="18.75">
      <c r="A567" s="311"/>
      <c r="B567" s="311"/>
      <c r="C567" s="311"/>
      <c r="D567" s="311"/>
      <c r="E567" s="311"/>
      <c r="F567" s="311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</row>
    <row r="568" spans="1:25" ht="18.75">
      <c r="A568" s="311"/>
      <c r="B568" s="311"/>
      <c r="C568" s="311"/>
      <c r="D568" s="311"/>
      <c r="E568" s="311"/>
      <c r="F568" s="311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</row>
    <row r="569" spans="1:25" ht="18.75">
      <c r="A569" s="311"/>
      <c r="B569" s="311"/>
      <c r="C569" s="311"/>
      <c r="D569" s="311"/>
      <c r="E569" s="311"/>
      <c r="F569" s="311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</row>
    <row r="570" spans="1:25" ht="18.75">
      <c r="A570" s="311"/>
      <c r="B570" s="311"/>
      <c r="C570" s="311"/>
      <c r="D570" s="311"/>
      <c r="E570" s="311"/>
      <c r="F570" s="311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</row>
    <row r="571" spans="1:25" ht="18.75">
      <c r="A571" s="311"/>
      <c r="B571" s="311"/>
      <c r="C571" s="311"/>
      <c r="D571" s="311"/>
      <c r="E571" s="311"/>
      <c r="F571" s="311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</row>
    <row r="572" spans="1:25" ht="18.75">
      <c r="A572" s="311"/>
      <c r="B572" s="311"/>
      <c r="C572" s="311"/>
      <c r="D572" s="311"/>
      <c r="E572" s="311"/>
      <c r="F572" s="311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</row>
    <row r="573" spans="1:25" ht="18.75">
      <c r="A573" s="311"/>
      <c r="B573" s="311"/>
      <c r="C573" s="311"/>
      <c r="D573" s="311"/>
      <c r="E573" s="311"/>
      <c r="F573" s="311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</row>
    <row r="574" spans="1:25" ht="18.75">
      <c r="A574" s="311"/>
      <c r="B574" s="311"/>
      <c r="C574" s="311"/>
      <c r="D574" s="311"/>
      <c r="E574" s="311"/>
      <c r="F574" s="311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</row>
    <row r="575" spans="1:25" ht="18.75">
      <c r="A575" s="311"/>
      <c r="B575" s="311"/>
      <c r="C575" s="311"/>
      <c r="D575" s="311"/>
      <c r="E575" s="311"/>
      <c r="F575" s="311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</row>
    <row r="576" spans="1:25" ht="18.75">
      <c r="A576" s="311"/>
      <c r="B576" s="311"/>
      <c r="C576" s="311"/>
      <c r="D576" s="311"/>
      <c r="E576" s="311"/>
      <c r="F576" s="311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</row>
    <row r="577" spans="1:25" ht="18.75">
      <c r="A577" s="311"/>
      <c r="B577" s="311"/>
      <c r="C577" s="311"/>
      <c r="D577" s="311"/>
      <c r="E577" s="311"/>
      <c r="F577" s="311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</row>
    <row r="578" spans="1:25" ht="18.75">
      <c r="A578" s="311"/>
      <c r="B578" s="311"/>
      <c r="C578" s="311"/>
      <c r="D578" s="311"/>
      <c r="E578" s="311"/>
      <c r="F578" s="311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</row>
    <row r="579" spans="1:25" ht="18.75">
      <c r="A579" s="311"/>
      <c r="B579" s="311"/>
      <c r="C579" s="311"/>
      <c r="D579" s="311"/>
      <c r="E579" s="311"/>
      <c r="F579" s="311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</row>
    <row r="580" spans="1:25" ht="18.75">
      <c r="A580" s="311"/>
      <c r="B580" s="311"/>
      <c r="C580" s="311"/>
      <c r="D580" s="311"/>
      <c r="E580" s="311"/>
      <c r="F580" s="311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</row>
    <row r="581" spans="1:25" ht="18.75">
      <c r="A581" s="311"/>
      <c r="B581" s="311"/>
      <c r="C581" s="311"/>
      <c r="D581" s="311"/>
      <c r="E581" s="311"/>
      <c r="F581" s="311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</row>
    <row r="582" spans="1:25" ht="18.75">
      <c r="A582" s="311"/>
      <c r="B582" s="311"/>
      <c r="C582" s="311"/>
      <c r="D582" s="311"/>
      <c r="E582" s="311"/>
      <c r="F582" s="311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</row>
    <row r="583" spans="1:25" ht="18.75">
      <c r="A583" s="311"/>
      <c r="B583" s="311"/>
      <c r="C583" s="311"/>
      <c r="D583" s="311"/>
      <c r="E583" s="311"/>
      <c r="F583" s="311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</row>
    <row r="584" spans="1:25" ht="18.75">
      <c r="A584" s="311"/>
      <c r="B584" s="311"/>
      <c r="C584" s="311"/>
      <c r="D584" s="311"/>
      <c r="E584" s="311"/>
      <c r="F584" s="311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</row>
    <row r="585" spans="1:25" ht="18.75">
      <c r="A585" s="311"/>
      <c r="B585" s="311"/>
      <c r="C585" s="311"/>
      <c r="D585" s="311"/>
      <c r="E585" s="311"/>
      <c r="F585" s="311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</row>
    <row r="586" spans="1:25" ht="18.75">
      <c r="A586" s="311"/>
      <c r="B586" s="311"/>
      <c r="C586" s="311"/>
      <c r="D586" s="311"/>
      <c r="E586" s="311"/>
      <c r="F586" s="311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</row>
    <row r="587" spans="1:25" ht="18.75">
      <c r="A587" s="311"/>
      <c r="B587" s="311"/>
      <c r="C587" s="311"/>
      <c r="D587" s="311"/>
      <c r="E587" s="311"/>
      <c r="F587" s="311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</row>
    <row r="588" spans="1:25" ht="18.75">
      <c r="A588" s="311"/>
      <c r="B588" s="311"/>
      <c r="C588" s="311"/>
      <c r="D588" s="311"/>
      <c r="E588" s="311"/>
      <c r="F588" s="311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</row>
    <row r="589" spans="1:25" ht="18.75">
      <c r="A589" s="311"/>
      <c r="B589" s="311"/>
      <c r="C589" s="311"/>
      <c r="D589" s="311"/>
      <c r="E589" s="311"/>
      <c r="F589" s="311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</row>
    <row r="590" spans="1:25" ht="18.75">
      <c r="A590" s="311"/>
      <c r="B590" s="311"/>
      <c r="C590" s="311"/>
      <c r="D590" s="311"/>
      <c r="E590" s="311"/>
      <c r="F590" s="311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</row>
    <row r="591" spans="1:25" ht="18.75">
      <c r="A591" s="311"/>
      <c r="B591" s="311"/>
      <c r="C591" s="311"/>
      <c r="D591" s="311"/>
      <c r="E591" s="311"/>
      <c r="F591" s="311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</row>
    <row r="592" spans="1:25" ht="18.75">
      <c r="A592" s="311"/>
      <c r="B592" s="311"/>
      <c r="C592" s="311"/>
      <c r="D592" s="311"/>
      <c r="E592" s="311"/>
      <c r="F592" s="311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</row>
    <row r="593" spans="1:25" ht="18.75">
      <c r="A593" s="311"/>
      <c r="B593" s="311"/>
      <c r="C593" s="311"/>
      <c r="D593" s="311"/>
      <c r="E593" s="311"/>
      <c r="F593" s="311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</row>
    <row r="594" spans="1:25" ht="18.75">
      <c r="A594" s="311"/>
      <c r="B594" s="311"/>
      <c r="C594" s="311"/>
      <c r="D594" s="311"/>
      <c r="E594" s="311"/>
      <c r="F594" s="311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</row>
    <row r="595" spans="1:25" ht="18.75">
      <c r="A595" s="311"/>
      <c r="B595" s="311"/>
      <c r="C595" s="311"/>
      <c r="D595" s="311"/>
      <c r="E595" s="311"/>
      <c r="F595" s="311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</row>
    <row r="596" spans="1:25" ht="18.75">
      <c r="A596" s="311"/>
      <c r="B596" s="311"/>
      <c r="C596" s="311"/>
      <c r="D596" s="311"/>
      <c r="E596" s="311"/>
      <c r="F596" s="311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</row>
    <row r="597" spans="1:25" ht="18.75">
      <c r="A597" s="311"/>
      <c r="B597" s="311"/>
      <c r="C597" s="311"/>
      <c r="D597" s="311"/>
      <c r="E597" s="311"/>
      <c r="F597" s="311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</row>
    <row r="598" spans="1:25" ht="18.75">
      <c r="A598" s="311"/>
      <c r="B598" s="311"/>
      <c r="C598" s="311"/>
      <c r="D598" s="311"/>
      <c r="E598" s="311"/>
      <c r="F598" s="311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</row>
    <row r="599" spans="1:25" ht="18.75">
      <c r="A599" s="311"/>
      <c r="B599" s="311"/>
      <c r="C599" s="311"/>
      <c r="D599" s="311"/>
      <c r="E599" s="311"/>
      <c r="F599" s="311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</row>
    <row r="600" spans="1:25" ht="18.75">
      <c r="A600" s="311"/>
      <c r="B600" s="311"/>
      <c r="C600" s="311"/>
      <c r="D600" s="311"/>
      <c r="E600" s="311"/>
      <c r="F600" s="311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</row>
    <row r="601" spans="1:25" ht="18.75">
      <c r="A601" s="311"/>
      <c r="B601" s="311"/>
      <c r="C601" s="311"/>
      <c r="D601" s="311"/>
      <c r="E601" s="311"/>
      <c r="F601" s="311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</row>
    <row r="602" spans="1:25" ht="18.75">
      <c r="A602" s="311"/>
      <c r="B602" s="311"/>
      <c r="C602" s="311"/>
      <c r="D602" s="311"/>
      <c r="E602" s="311"/>
      <c r="F602" s="311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</row>
    <row r="603" spans="1:25" ht="18.75">
      <c r="A603" s="311"/>
      <c r="B603" s="311"/>
      <c r="C603" s="311"/>
      <c r="D603" s="311"/>
      <c r="E603" s="311"/>
      <c r="F603" s="311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</row>
    <row r="604" spans="1:25" ht="18.75">
      <c r="A604" s="311"/>
      <c r="B604" s="311"/>
      <c r="C604" s="311"/>
      <c r="D604" s="311"/>
      <c r="E604" s="311"/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</row>
    <row r="605" spans="1:25" ht="18.75">
      <c r="A605" s="311"/>
      <c r="B605" s="311"/>
      <c r="C605" s="311"/>
      <c r="D605" s="311"/>
      <c r="E605" s="311"/>
      <c r="F605" s="311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</row>
    <row r="606" spans="1:25" ht="18.75">
      <c r="A606" s="311"/>
      <c r="B606" s="311"/>
      <c r="C606" s="311"/>
      <c r="D606" s="311"/>
      <c r="E606" s="311"/>
      <c r="F606" s="311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</row>
    <row r="607" spans="1:25" ht="18.75">
      <c r="A607" s="311"/>
      <c r="B607" s="311"/>
      <c r="C607" s="311"/>
      <c r="D607" s="311"/>
      <c r="E607" s="311"/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</row>
    <row r="608" spans="1:25" ht="18.75">
      <c r="A608" s="311"/>
      <c r="B608" s="311"/>
      <c r="C608" s="311"/>
      <c r="D608" s="311"/>
      <c r="E608" s="311"/>
      <c r="F608" s="311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</row>
    <row r="609" spans="1:25" ht="18.75">
      <c r="A609" s="311"/>
      <c r="B609" s="311"/>
      <c r="C609" s="311"/>
      <c r="D609" s="311"/>
      <c r="E609" s="311"/>
      <c r="F609" s="311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</row>
    <row r="610" spans="1:25" ht="18.75">
      <c r="A610" s="311"/>
      <c r="B610" s="311"/>
      <c r="C610" s="311"/>
      <c r="D610" s="311"/>
      <c r="E610" s="311"/>
      <c r="F610" s="311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</row>
    <row r="611" spans="1:25" ht="18.75">
      <c r="A611" s="311"/>
      <c r="B611" s="311"/>
      <c r="C611" s="311"/>
      <c r="D611" s="311"/>
      <c r="E611" s="311"/>
      <c r="F611" s="311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</row>
    <row r="612" spans="1:25" ht="18.75">
      <c r="A612" s="311"/>
      <c r="B612" s="311"/>
      <c r="C612" s="311"/>
      <c r="D612" s="311"/>
      <c r="E612" s="311"/>
      <c r="F612" s="311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</row>
    <row r="613" spans="1:25" ht="18.75">
      <c r="A613" s="311"/>
      <c r="B613" s="311"/>
      <c r="C613" s="311"/>
      <c r="D613" s="311"/>
      <c r="E613" s="311"/>
      <c r="F613" s="311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</row>
    <row r="614" spans="1:25" ht="18.75">
      <c r="A614" s="311"/>
      <c r="B614" s="311"/>
      <c r="C614" s="311"/>
      <c r="D614" s="311"/>
      <c r="E614" s="311"/>
      <c r="F614" s="311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</row>
    <row r="615" spans="1:25" ht="18.75">
      <c r="A615" s="311"/>
      <c r="B615" s="311"/>
      <c r="C615" s="311"/>
      <c r="D615" s="311"/>
      <c r="E615" s="311"/>
      <c r="F615" s="311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</row>
    <row r="616" spans="1:25" ht="18.75">
      <c r="A616" s="311"/>
      <c r="B616" s="311"/>
      <c r="C616" s="311"/>
      <c r="D616" s="311"/>
      <c r="E616" s="311"/>
      <c r="F616" s="311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</row>
    <row r="617" spans="1:25" ht="18.75">
      <c r="A617" s="311"/>
      <c r="B617" s="311"/>
      <c r="C617" s="311"/>
      <c r="D617" s="311"/>
      <c r="E617" s="311"/>
      <c r="F617" s="311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</row>
    <row r="618" spans="1:25" ht="18.75">
      <c r="A618" s="311"/>
      <c r="B618" s="311"/>
      <c r="C618" s="311"/>
      <c r="D618" s="311"/>
      <c r="E618" s="311"/>
      <c r="F618" s="311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</row>
    <row r="619" spans="1:25" ht="18.75">
      <c r="A619" s="311"/>
      <c r="B619" s="311"/>
      <c r="C619" s="311"/>
      <c r="D619" s="311"/>
      <c r="E619" s="311"/>
      <c r="F619" s="311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</row>
    <row r="620" spans="1:25" ht="18.75">
      <c r="A620" s="311"/>
      <c r="B620" s="311"/>
      <c r="C620" s="311"/>
      <c r="D620" s="311"/>
      <c r="E620" s="311"/>
      <c r="F620" s="311"/>
      <c r="G620" s="311"/>
      <c r="H620" s="311"/>
      <c r="I620" s="311"/>
      <c r="J620" s="311"/>
      <c r="K620" s="311"/>
      <c r="L620" s="311"/>
      <c r="M620" s="311"/>
      <c r="N620" s="311"/>
      <c r="O620" s="311"/>
      <c r="P620" s="311"/>
      <c r="Q620" s="311"/>
      <c r="R620" s="311"/>
      <c r="S620" s="311"/>
      <c r="T620" s="311"/>
      <c r="U620" s="311"/>
      <c r="V620" s="311"/>
      <c r="W620" s="311"/>
      <c r="X620" s="311"/>
      <c r="Y620" s="311"/>
    </row>
    <row r="621" spans="1:25" ht="18.75">
      <c r="A621" s="311"/>
      <c r="B621" s="311"/>
      <c r="C621" s="311"/>
      <c r="D621" s="311"/>
      <c r="E621" s="311"/>
      <c r="F621" s="311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</row>
    <row r="622" spans="1:25" ht="18.75">
      <c r="A622" s="311"/>
      <c r="B622" s="311"/>
      <c r="C622" s="311"/>
      <c r="D622" s="311"/>
      <c r="E622" s="311"/>
      <c r="F622" s="311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</row>
    <row r="623" spans="1:25" ht="18.75">
      <c r="A623" s="311"/>
      <c r="B623" s="311"/>
      <c r="C623" s="311"/>
      <c r="D623" s="311"/>
      <c r="E623" s="311"/>
      <c r="F623" s="311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</row>
    <row r="624" spans="1:25" ht="18.75">
      <c r="A624" s="311"/>
      <c r="B624" s="311"/>
      <c r="C624" s="311"/>
      <c r="D624" s="311"/>
      <c r="E624" s="311"/>
      <c r="F624" s="311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</row>
    <row r="625" spans="1:25" ht="18.75">
      <c r="A625" s="311"/>
      <c r="B625" s="311"/>
      <c r="C625" s="311"/>
      <c r="D625" s="311"/>
      <c r="E625" s="311"/>
      <c r="F625" s="311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</row>
    <row r="626" spans="1:25" ht="18.75">
      <c r="A626" s="311"/>
      <c r="B626" s="311"/>
      <c r="C626" s="311"/>
      <c r="D626" s="311"/>
      <c r="E626" s="311"/>
      <c r="F626" s="311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</row>
    <row r="627" spans="1:25" ht="18.75">
      <c r="A627" s="311"/>
      <c r="B627" s="311"/>
      <c r="C627" s="311"/>
      <c r="D627" s="311"/>
      <c r="E627" s="311"/>
      <c r="F627" s="311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</row>
    <row r="628" spans="1:25" ht="18.75">
      <c r="A628" s="311"/>
      <c r="B628" s="311"/>
      <c r="C628" s="311"/>
      <c r="D628" s="311"/>
      <c r="E628" s="311"/>
      <c r="F628" s="311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</row>
    <row r="629" spans="1:25" ht="18.75">
      <c r="A629" s="311"/>
      <c r="B629" s="311"/>
      <c r="C629" s="311"/>
      <c r="D629" s="311"/>
      <c r="E629" s="311"/>
      <c r="F629" s="311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</row>
    <row r="630" spans="1:25" ht="18.75">
      <c r="A630" s="311"/>
      <c r="B630" s="311"/>
      <c r="C630" s="311"/>
      <c r="D630" s="311"/>
      <c r="E630" s="311"/>
      <c r="F630" s="311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</row>
    <row r="631" spans="1:25" ht="18.75">
      <c r="A631" s="311"/>
      <c r="B631" s="311"/>
      <c r="C631" s="311"/>
      <c r="D631" s="311"/>
      <c r="E631" s="311"/>
      <c r="F631" s="311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</row>
    <row r="632" spans="1:25" ht="18.75">
      <c r="A632" s="311"/>
      <c r="B632" s="311"/>
      <c r="C632" s="311"/>
      <c r="D632" s="311"/>
      <c r="E632" s="311"/>
      <c r="F632" s="311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</row>
    <row r="633" spans="1:25" ht="18.75">
      <c r="A633" s="311"/>
      <c r="B633" s="311"/>
      <c r="C633" s="311"/>
      <c r="D633" s="311"/>
      <c r="E633" s="311"/>
      <c r="F633" s="311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</row>
    <row r="634" spans="1:25" ht="18.75">
      <c r="A634" s="311"/>
      <c r="B634" s="311"/>
      <c r="C634" s="311"/>
      <c r="D634" s="311"/>
      <c r="E634" s="311"/>
      <c r="F634" s="311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</row>
    <row r="635" spans="1:25" ht="18.75">
      <c r="A635" s="311"/>
      <c r="B635" s="311"/>
      <c r="C635" s="311"/>
      <c r="D635" s="311"/>
      <c r="E635" s="311"/>
      <c r="F635" s="311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</row>
    <row r="636" spans="1:25" ht="18.75">
      <c r="A636" s="311"/>
      <c r="B636" s="311"/>
      <c r="C636" s="311"/>
      <c r="D636" s="311"/>
      <c r="E636" s="311"/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</row>
    <row r="637" spans="1:25" ht="18.75">
      <c r="A637" s="311"/>
      <c r="B637" s="311"/>
      <c r="C637" s="311"/>
      <c r="D637" s="311"/>
      <c r="E637" s="311"/>
      <c r="F637" s="311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</row>
    <row r="638" spans="1:25" ht="18.75">
      <c r="A638" s="311"/>
      <c r="B638" s="311"/>
      <c r="C638" s="311"/>
      <c r="D638" s="311"/>
      <c r="E638" s="311"/>
      <c r="F638" s="311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</row>
    <row r="639" spans="1:25" ht="18.75">
      <c r="A639" s="311"/>
      <c r="B639" s="311"/>
      <c r="C639" s="311"/>
      <c r="D639" s="311"/>
      <c r="E639" s="311"/>
      <c r="F639" s="311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</row>
    <row r="640" spans="1:25" ht="18.75">
      <c r="A640" s="311"/>
      <c r="B640" s="311"/>
      <c r="C640" s="311"/>
      <c r="D640" s="311"/>
      <c r="E640" s="311"/>
      <c r="F640" s="311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</row>
    <row r="641" spans="1:25" ht="18.75">
      <c r="A641" s="311"/>
      <c r="B641" s="311"/>
      <c r="C641" s="311"/>
      <c r="D641" s="311"/>
      <c r="E641" s="311"/>
      <c r="F641" s="311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</row>
    <row r="642" spans="1:25" ht="18.75">
      <c r="A642" s="311"/>
      <c r="B642" s="311"/>
      <c r="C642" s="311"/>
      <c r="D642" s="311"/>
      <c r="E642" s="311"/>
      <c r="F642" s="311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</row>
    <row r="643" spans="1:25" ht="18.75">
      <c r="A643" s="311"/>
      <c r="B643" s="311"/>
      <c r="C643" s="311"/>
      <c r="D643" s="311"/>
      <c r="E643" s="311"/>
      <c r="F643" s="311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</row>
    <row r="644" spans="1:25" ht="18.75">
      <c r="A644" s="311"/>
      <c r="B644" s="311"/>
      <c r="C644" s="311"/>
      <c r="D644" s="311"/>
      <c r="E644" s="311"/>
      <c r="F644" s="311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</row>
    <row r="645" spans="1:25" ht="18.75">
      <c r="A645" s="311"/>
      <c r="B645" s="311"/>
      <c r="C645" s="311"/>
      <c r="D645" s="311"/>
      <c r="E645" s="311"/>
      <c r="F645" s="311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</row>
    <row r="646" spans="1:25" ht="18.75">
      <c r="A646" s="311"/>
      <c r="B646" s="311"/>
      <c r="C646" s="311"/>
      <c r="D646" s="311"/>
      <c r="E646" s="311"/>
      <c r="F646" s="311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</row>
    <row r="647" spans="1:25" ht="18.75">
      <c r="A647" s="311"/>
      <c r="B647" s="311"/>
      <c r="C647" s="311"/>
      <c r="D647" s="311"/>
      <c r="E647" s="311"/>
      <c r="F647" s="311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</row>
    <row r="648" spans="1:25" ht="18.75">
      <c r="A648" s="311"/>
      <c r="B648" s="311"/>
      <c r="C648" s="311"/>
      <c r="D648" s="311"/>
      <c r="E648" s="311"/>
      <c r="F648" s="311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</row>
    <row r="649" spans="1:25" ht="18.75">
      <c r="A649" s="311"/>
      <c r="B649" s="311"/>
      <c r="C649" s="311"/>
      <c r="D649" s="311"/>
      <c r="E649" s="311"/>
      <c r="F649" s="311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</row>
    <row r="650" spans="1:25" ht="18.75">
      <c r="A650" s="311"/>
      <c r="B650" s="311"/>
      <c r="C650" s="311"/>
      <c r="D650" s="311"/>
      <c r="E650" s="311"/>
      <c r="F650" s="311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</row>
    <row r="651" spans="1:25" ht="18.75">
      <c r="A651" s="311"/>
      <c r="B651" s="311"/>
      <c r="C651" s="311"/>
      <c r="D651" s="311"/>
      <c r="E651" s="311"/>
      <c r="F651" s="311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</row>
    <row r="652" spans="1:25" ht="18.75">
      <c r="A652" s="311"/>
      <c r="B652" s="311"/>
      <c r="C652" s="311"/>
      <c r="D652" s="311"/>
      <c r="E652" s="311"/>
      <c r="F652" s="311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</row>
    <row r="653" spans="1:25" ht="18.75">
      <c r="A653" s="311"/>
      <c r="B653" s="311"/>
      <c r="C653" s="311"/>
      <c r="D653" s="311"/>
      <c r="E653" s="311"/>
      <c r="F653" s="311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</row>
    <row r="654" spans="1:25" ht="18.75">
      <c r="A654" s="311"/>
      <c r="B654" s="311"/>
      <c r="C654" s="311"/>
      <c r="D654" s="311"/>
      <c r="E654" s="311"/>
      <c r="F654" s="311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</row>
    <row r="655" spans="1:25" ht="18.75">
      <c r="A655" s="311"/>
      <c r="B655" s="311"/>
      <c r="C655" s="311"/>
      <c r="D655" s="311"/>
      <c r="E655" s="311"/>
      <c r="F655" s="311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</row>
    <row r="656" spans="1:25" ht="18.75">
      <c r="A656" s="311"/>
      <c r="B656" s="311"/>
      <c r="C656" s="311"/>
      <c r="D656" s="311"/>
      <c r="E656" s="311"/>
      <c r="F656" s="311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</row>
    <row r="657" spans="1:25" ht="18.75">
      <c r="A657" s="311"/>
      <c r="B657" s="311"/>
      <c r="C657" s="311"/>
      <c r="D657" s="311"/>
      <c r="E657" s="311"/>
      <c r="F657" s="311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</row>
    <row r="658" spans="1:25" ht="18.75">
      <c r="A658" s="311"/>
      <c r="B658" s="311"/>
      <c r="C658" s="311"/>
      <c r="D658" s="311"/>
      <c r="E658" s="311"/>
      <c r="F658" s="311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</row>
    <row r="659" spans="1:25" ht="18.75">
      <c r="A659" s="311"/>
      <c r="B659" s="311"/>
      <c r="C659" s="311"/>
      <c r="D659" s="311"/>
      <c r="E659" s="311"/>
      <c r="F659" s="311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</row>
    <row r="660" spans="1:25" ht="18.75">
      <c r="A660" s="311"/>
      <c r="B660" s="311"/>
      <c r="C660" s="311"/>
      <c r="D660" s="311"/>
      <c r="E660" s="311"/>
      <c r="F660" s="311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</row>
    <row r="661" spans="1:25" ht="18.75">
      <c r="A661" s="311"/>
      <c r="B661" s="311"/>
      <c r="C661" s="311"/>
      <c r="D661" s="311"/>
      <c r="E661" s="311"/>
      <c r="F661" s="311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</row>
    <row r="662" spans="1:25" ht="18.75">
      <c r="A662" s="311"/>
      <c r="B662" s="311"/>
      <c r="C662" s="311"/>
      <c r="D662" s="311"/>
      <c r="E662" s="311"/>
      <c r="F662" s="311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</row>
    <row r="663" spans="1:25" ht="18.75">
      <c r="A663" s="311"/>
      <c r="B663" s="311"/>
      <c r="C663" s="311"/>
      <c r="D663" s="311"/>
      <c r="E663" s="311"/>
      <c r="F663" s="311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</row>
    <row r="664" spans="1:25" ht="18.75">
      <c r="A664" s="311"/>
      <c r="B664" s="311"/>
      <c r="C664" s="311"/>
      <c r="D664" s="311"/>
      <c r="E664" s="311"/>
      <c r="F664" s="311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</row>
    <row r="665" spans="1:25" ht="18.75">
      <c r="A665" s="311"/>
      <c r="B665" s="311"/>
      <c r="C665" s="311"/>
      <c r="D665" s="311"/>
      <c r="E665" s="311"/>
      <c r="F665" s="311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</row>
    <row r="666" spans="1:25" ht="18.75">
      <c r="A666" s="311"/>
      <c r="B666" s="311"/>
      <c r="C666" s="311"/>
      <c r="D666" s="311"/>
      <c r="E666" s="311"/>
      <c r="F666" s="311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</row>
    <row r="667" spans="1:25" ht="18.75">
      <c r="A667" s="311"/>
      <c r="B667" s="311"/>
      <c r="C667" s="311"/>
      <c r="D667" s="311"/>
      <c r="E667" s="311"/>
      <c r="F667" s="311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</row>
    <row r="668" spans="1:25" ht="18.75">
      <c r="A668" s="311"/>
      <c r="B668" s="311"/>
      <c r="C668" s="311"/>
      <c r="D668" s="311"/>
      <c r="E668" s="311"/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</row>
    <row r="669" spans="1:25" ht="18.75">
      <c r="A669" s="311"/>
      <c r="B669" s="311"/>
      <c r="C669" s="311"/>
      <c r="D669" s="311"/>
      <c r="E669" s="311"/>
      <c r="F669" s="311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</row>
    <row r="670" spans="1:25" ht="18.75">
      <c r="A670" s="311"/>
      <c r="B670" s="311"/>
      <c r="C670" s="311"/>
      <c r="D670" s="311"/>
      <c r="E670" s="311"/>
      <c r="F670" s="311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</row>
    <row r="671" spans="1:25" ht="18.75">
      <c r="A671" s="311"/>
      <c r="B671" s="311"/>
      <c r="C671" s="311"/>
      <c r="D671" s="311"/>
      <c r="E671" s="311"/>
      <c r="F671" s="311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</row>
    <row r="672" spans="1:25" ht="18.75">
      <c r="A672" s="311"/>
      <c r="B672" s="311"/>
      <c r="C672" s="311"/>
      <c r="D672" s="311"/>
      <c r="E672" s="311"/>
      <c r="F672" s="311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</row>
    <row r="673" spans="1:25" ht="18.75">
      <c r="A673" s="311"/>
      <c r="B673" s="311"/>
      <c r="C673" s="311"/>
      <c r="D673" s="311"/>
      <c r="E673" s="311"/>
      <c r="F673" s="311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</row>
    <row r="674" spans="1:25" ht="18.75">
      <c r="A674" s="311"/>
      <c r="B674" s="311"/>
      <c r="C674" s="311"/>
      <c r="D674" s="311"/>
      <c r="E674" s="311"/>
      <c r="F674" s="311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</row>
    <row r="675" spans="1:25" ht="18.75">
      <c r="A675" s="311"/>
      <c r="B675" s="311"/>
      <c r="C675" s="311"/>
      <c r="D675" s="311"/>
      <c r="E675" s="311"/>
      <c r="F675" s="311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</row>
    <row r="676" spans="1:25" ht="18.75">
      <c r="A676" s="311"/>
      <c r="B676" s="311"/>
      <c r="C676" s="311"/>
      <c r="D676" s="311"/>
      <c r="E676" s="311"/>
      <c r="F676" s="311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</row>
    <row r="677" spans="1:25" ht="18.75">
      <c r="A677" s="311"/>
      <c r="B677" s="311"/>
      <c r="C677" s="311"/>
      <c r="D677" s="311"/>
      <c r="E677" s="311"/>
      <c r="F677" s="311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</row>
    <row r="678" spans="1:25" ht="18.75">
      <c r="A678" s="311"/>
      <c r="B678" s="311"/>
      <c r="C678" s="311"/>
      <c r="D678" s="311"/>
      <c r="E678" s="311"/>
      <c r="F678" s="311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</row>
    <row r="679" spans="1:25" ht="18.75">
      <c r="A679" s="311"/>
      <c r="B679" s="311"/>
      <c r="C679" s="311"/>
      <c r="D679" s="311"/>
      <c r="E679" s="311"/>
      <c r="F679" s="311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</row>
    <row r="680" spans="1:25" ht="18.75">
      <c r="A680" s="311"/>
      <c r="B680" s="311"/>
      <c r="C680" s="311"/>
      <c r="D680" s="311"/>
      <c r="E680" s="311"/>
      <c r="F680" s="311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</row>
    <row r="681" spans="1:25" ht="18.75">
      <c r="A681" s="311"/>
      <c r="B681" s="311"/>
      <c r="C681" s="311"/>
      <c r="D681" s="311"/>
      <c r="E681" s="311"/>
      <c r="F681" s="311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</row>
    <row r="682" spans="1:25" ht="18.75">
      <c r="A682" s="311"/>
      <c r="B682" s="311"/>
      <c r="C682" s="311"/>
      <c r="D682" s="311"/>
      <c r="E682" s="311"/>
      <c r="F682" s="311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</row>
    <row r="683" spans="1:25" ht="18.75">
      <c r="A683" s="311"/>
      <c r="B683" s="311"/>
      <c r="C683" s="311"/>
      <c r="D683" s="311"/>
      <c r="E683" s="311"/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</row>
    <row r="684" spans="1:25" ht="18.75">
      <c r="A684" s="311"/>
      <c r="B684" s="311"/>
      <c r="C684" s="311"/>
      <c r="D684" s="311"/>
      <c r="E684" s="311"/>
      <c r="F684" s="311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</row>
    <row r="685" spans="1:25" ht="18.75">
      <c r="A685" s="311"/>
      <c r="B685" s="311"/>
      <c r="C685" s="311"/>
      <c r="D685" s="311"/>
      <c r="E685" s="311"/>
      <c r="F685" s="311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</row>
    <row r="686" spans="1:25" ht="18.75">
      <c r="A686" s="311"/>
      <c r="B686" s="311"/>
      <c r="C686" s="311"/>
      <c r="D686" s="311"/>
      <c r="E686" s="311"/>
      <c r="F686" s="311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</row>
    <row r="687" spans="1:25" ht="18.75">
      <c r="A687" s="311"/>
      <c r="B687" s="311"/>
      <c r="C687" s="311"/>
      <c r="D687" s="311"/>
      <c r="E687" s="311"/>
      <c r="F687" s="311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</row>
    <row r="688" spans="1:25" ht="18.75">
      <c r="A688" s="311"/>
      <c r="B688" s="311"/>
      <c r="C688" s="311"/>
      <c r="D688" s="311"/>
      <c r="E688" s="311"/>
      <c r="F688" s="311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</row>
    <row r="689" spans="1:25" ht="18.75">
      <c r="A689" s="311"/>
      <c r="B689" s="311"/>
      <c r="C689" s="311"/>
      <c r="D689" s="311"/>
      <c r="E689" s="311"/>
      <c r="F689" s="311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</row>
    <row r="690" spans="1:25" ht="18.75">
      <c r="A690" s="311"/>
      <c r="B690" s="311"/>
      <c r="C690" s="311"/>
      <c r="D690" s="311"/>
      <c r="E690" s="311"/>
      <c r="F690" s="311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</row>
    <row r="691" spans="1:25" ht="18.75">
      <c r="A691" s="311"/>
      <c r="B691" s="311"/>
      <c r="C691" s="311"/>
      <c r="D691" s="311"/>
      <c r="E691" s="311"/>
      <c r="F691" s="311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</row>
    <row r="692" spans="1:25" ht="18.75">
      <c r="A692" s="311"/>
      <c r="B692" s="311"/>
      <c r="C692" s="311"/>
      <c r="D692" s="311"/>
      <c r="E692" s="311"/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</row>
    <row r="693" spans="1:25" ht="18.75">
      <c r="A693" s="311"/>
      <c r="B693" s="311"/>
      <c r="C693" s="311"/>
      <c r="D693" s="311"/>
      <c r="E693" s="311"/>
      <c r="F693" s="311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</row>
    <row r="694" spans="1:25" ht="18.75">
      <c r="A694" s="311"/>
      <c r="B694" s="311"/>
      <c r="C694" s="311"/>
      <c r="D694" s="311"/>
      <c r="E694" s="311"/>
      <c r="F694" s="311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</row>
    <row r="695" spans="1:25" ht="18.75">
      <c r="A695" s="311"/>
      <c r="B695" s="311"/>
      <c r="C695" s="311"/>
      <c r="D695" s="311"/>
      <c r="E695" s="311"/>
      <c r="F695" s="311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</row>
    <row r="696" spans="1:25" ht="18.75">
      <c r="A696" s="311"/>
      <c r="B696" s="311"/>
      <c r="C696" s="311"/>
      <c r="D696" s="311"/>
      <c r="E696" s="311"/>
      <c r="F696" s="311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</row>
    <row r="697" spans="1:25" ht="18.75">
      <c r="A697" s="311"/>
      <c r="B697" s="311"/>
      <c r="C697" s="311"/>
      <c r="D697" s="311"/>
      <c r="E697" s="311"/>
      <c r="F697" s="311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</row>
    <row r="698" spans="1:25" ht="18.75">
      <c r="A698" s="311"/>
      <c r="B698" s="311"/>
      <c r="C698" s="311"/>
      <c r="D698" s="311"/>
      <c r="E698" s="311"/>
      <c r="F698" s="311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</row>
    <row r="699" spans="1:25" ht="18.75">
      <c r="A699" s="311"/>
      <c r="B699" s="311"/>
      <c r="C699" s="311"/>
      <c r="D699" s="311"/>
      <c r="E699" s="311"/>
      <c r="F699" s="311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</row>
    <row r="700" spans="1:25" ht="18.75">
      <c r="A700" s="311"/>
      <c r="B700" s="311"/>
      <c r="C700" s="311"/>
      <c r="D700" s="311"/>
      <c r="E700" s="311"/>
      <c r="F700" s="311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</row>
    <row r="701" spans="1:25" ht="18.75">
      <c r="A701" s="311"/>
      <c r="B701" s="311"/>
      <c r="C701" s="311"/>
      <c r="D701" s="311"/>
      <c r="E701" s="311"/>
      <c r="F701" s="311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</row>
    <row r="702" spans="1:25" ht="18.75">
      <c r="A702" s="311"/>
      <c r="B702" s="311"/>
      <c r="C702" s="311"/>
      <c r="D702" s="311"/>
      <c r="E702" s="311"/>
      <c r="F702" s="311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</row>
    <row r="703" spans="1:25" ht="18.75">
      <c r="A703" s="311"/>
      <c r="B703" s="311"/>
      <c r="C703" s="311"/>
      <c r="D703" s="311"/>
      <c r="E703" s="311"/>
      <c r="F703" s="311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</row>
    <row r="704" spans="1:25" ht="18.75">
      <c r="A704" s="311"/>
      <c r="B704" s="311"/>
      <c r="C704" s="311"/>
      <c r="D704" s="311"/>
      <c r="E704" s="311"/>
      <c r="F704" s="311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</row>
    <row r="705" spans="1:25" ht="18.75">
      <c r="A705" s="311"/>
      <c r="B705" s="311"/>
      <c r="C705" s="311"/>
      <c r="D705" s="311"/>
      <c r="E705" s="311"/>
      <c r="F705" s="311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</row>
    <row r="706" spans="1:25" ht="18.75">
      <c r="A706" s="311"/>
      <c r="B706" s="311"/>
      <c r="C706" s="311"/>
      <c r="D706" s="311"/>
      <c r="E706" s="311"/>
      <c r="F706" s="311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</row>
    <row r="707" spans="1:25" ht="18.75">
      <c r="A707" s="311"/>
      <c r="B707" s="311"/>
      <c r="C707" s="311"/>
      <c r="D707" s="311"/>
      <c r="E707" s="311"/>
      <c r="F707" s="311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</row>
    <row r="708" spans="1:25" ht="18.75">
      <c r="A708" s="311"/>
      <c r="B708" s="311"/>
      <c r="C708" s="311"/>
      <c r="D708" s="311"/>
      <c r="E708" s="311"/>
      <c r="F708" s="311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</row>
    <row r="709" spans="1:25" ht="18.75">
      <c r="A709" s="311"/>
      <c r="B709" s="311"/>
      <c r="C709" s="311"/>
      <c r="D709" s="311"/>
      <c r="E709" s="311"/>
      <c r="F709" s="311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</row>
    <row r="710" spans="1:25" ht="18.75">
      <c r="A710" s="311"/>
      <c r="B710" s="311"/>
      <c r="C710" s="311"/>
      <c r="D710" s="311"/>
      <c r="E710" s="311"/>
      <c r="F710" s="311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</row>
    <row r="711" spans="1:25" ht="18.75">
      <c r="A711" s="311"/>
      <c r="B711" s="311"/>
      <c r="C711" s="311"/>
      <c r="D711" s="311"/>
      <c r="E711" s="311"/>
      <c r="F711" s="311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</row>
    <row r="712" spans="1:25" ht="18.75">
      <c r="A712" s="311"/>
      <c r="B712" s="311"/>
      <c r="C712" s="311"/>
      <c r="D712" s="311"/>
      <c r="E712" s="311"/>
      <c r="F712" s="311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</row>
    <row r="713" spans="1:25" ht="18.75">
      <c r="A713" s="311"/>
      <c r="B713" s="311"/>
      <c r="C713" s="311"/>
      <c r="D713" s="311"/>
      <c r="E713" s="311"/>
      <c r="F713" s="311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</row>
    <row r="714" spans="1:25" ht="18.75">
      <c r="A714" s="311"/>
      <c r="B714" s="311"/>
      <c r="C714" s="311"/>
      <c r="D714" s="311"/>
      <c r="E714" s="311"/>
      <c r="F714" s="311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</row>
    <row r="715" spans="1:25" ht="18.75">
      <c r="A715" s="311"/>
      <c r="B715" s="311"/>
      <c r="C715" s="311"/>
      <c r="D715" s="311"/>
      <c r="E715" s="311"/>
      <c r="F715" s="311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</row>
    <row r="716" spans="1:25" ht="18.75">
      <c r="A716" s="311"/>
      <c r="B716" s="311"/>
      <c r="C716" s="311"/>
      <c r="D716" s="311"/>
      <c r="E716" s="311"/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</row>
    <row r="717" spans="1:25" ht="18.75">
      <c r="A717" s="311"/>
      <c r="B717" s="311"/>
      <c r="C717" s="311"/>
      <c r="D717" s="311"/>
      <c r="E717" s="311"/>
      <c r="F717" s="311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</row>
    <row r="718" spans="1:25" ht="18.75">
      <c r="A718" s="311"/>
      <c r="B718" s="311"/>
      <c r="C718" s="311"/>
      <c r="D718" s="311"/>
      <c r="E718" s="311"/>
      <c r="F718" s="311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</row>
    <row r="719" spans="1:25" ht="18.75">
      <c r="A719" s="311"/>
      <c r="B719" s="311"/>
      <c r="C719" s="311"/>
      <c r="D719" s="311"/>
      <c r="E719" s="311"/>
      <c r="F719" s="311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</row>
    <row r="720" spans="1:25" ht="18.75">
      <c r="A720" s="311"/>
      <c r="B720" s="311"/>
      <c r="C720" s="311"/>
      <c r="D720" s="311"/>
      <c r="E720" s="311"/>
      <c r="F720" s="311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</row>
    <row r="721" spans="1:25" ht="18.75">
      <c r="A721" s="311"/>
      <c r="B721" s="311"/>
      <c r="C721" s="311"/>
      <c r="D721" s="311"/>
      <c r="E721" s="311"/>
      <c r="F721" s="311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</row>
    <row r="722" spans="1:25" ht="18.75">
      <c r="A722" s="311"/>
      <c r="B722" s="311"/>
      <c r="C722" s="311"/>
      <c r="D722" s="311"/>
      <c r="E722" s="311"/>
      <c r="F722" s="311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</row>
    <row r="723" spans="1:25" ht="18.75">
      <c r="A723" s="311"/>
      <c r="B723" s="311"/>
      <c r="C723" s="311"/>
      <c r="D723" s="311"/>
      <c r="E723" s="311"/>
      <c r="F723" s="311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</row>
    <row r="724" spans="1:25" ht="18.75">
      <c r="A724" s="311"/>
      <c r="B724" s="311"/>
      <c r="C724" s="311"/>
      <c r="D724" s="311"/>
      <c r="E724" s="311"/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</row>
    <row r="725" spans="1:25" ht="18.75">
      <c r="A725" s="311"/>
      <c r="B725" s="311"/>
      <c r="C725" s="311"/>
      <c r="D725" s="311"/>
      <c r="E725" s="311"/>
      <c r="F725" s="311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</row>
    <row r="726" spans="1:25" ht="18.75">
      <c r="A726" s="311"/>
      <c r="B726" s="311"/>
      <c r="C726" s="311"/>
      <c r="D726" s="311"/>
      <c r="E726" s="311"/>
      <c r="F726" s="311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</row>
    <row r="727" spans="1:25" ht="18.75">
      <c r="A727" s="311"/>
      <c r="B727" s="311"/>
      <c r="C727" s="311"/>
      <c r="D727" s="311"/>
      <c r="E727" s="311"/>
      <c r="F727" s="311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</row>
    <row r="728" spans="1:25" ht="18.75">
      <c r="A728" s="311"/>
      <c r="B728" s="311"/>
      <c r="C728" s="311"/>
      <c r="D728" s="311"/>
      <c r="E728" s="311"/>
      <c r="F728" s="311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</row>
    <row r="729" spans="1:25" ht="18.75">
      <c r="A729" s="311"/>
      <c r="B729" s="311"/>
      <c r="C729" s="311"/>
      <c r="D729" s="311"/>
      <c r="E729" s="311"/>
      <c r="F729" s="311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</row>
    <row r="730" spans="1:25" ht="18.75">
      <c r="A730" s="311"/>
      <c r="B730" s="311"/>
      <c r="C730" s="311"/>
      <c r="D730" s="311"/>
      <c r="E730" s="311"/>
      <c r="F730" s="311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</row>
    <row r="731" spans="1:25" ht="18.75">
      <c r="A731" s="311"/>
      <c r="B731" s="311"/>
      <c r="C731" s="311"/>
      <c r="D731" s="311"/>
      <c r="E731" s="311"/>
      <c r="F731" s="311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</row>
    <row r="732" spans="1:25" ht="18.75">
      <c r="A732" s="311"/>
      <c r="B732" s="311"/>
      <c r="C732" s="311"/>
      <c r="D732" s="311"/>
      <c r="E732" s="311"/>
      <c r="F732" s="311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</row>
    <row r="733" spans="1:25" ht="18.75">
      <c r="A733" s="311"/>
      <c r="B733" s="311"/>
      <c r="C733" s="311"/>
      <c r="D733" s="311"/>
      <c r="E733" s="311"/>
      <c r="F733" s="311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</row>
    <row r="734" spans="1:25" ht="18.75">
      <c r="A734" s="311"/>
      <c r="B734" s="311"/>
      <c r="C734" s="311"/>
      <c r="D734" s="311"/>
      <c r="E734" s="311"/>
      <c r="F734" s="311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</row>
    <row r="735" spans="1:25" ht="18.75">
      <c r="A735" s="311"/>
      <c r="B735" s="311"/>
      <c r="C735" s="311"/>
      <c r="D735" s="311"/>
      <c r="E735" s="311"/>
      <c r="F735" s="311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</row>
    <row r="736" spans="1:25" ht="18.75">
      <c r="A736" s="311"/>
      <c r="B736" s="311"/>
      <c r="C736" s="311"/>
      <c r="D736" s="311"/>
      <c r="E736" s="311"/>
      <c r="F736" s="311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</row>
    <row r="737" spans="1:25" ht="18.75">
      <c r="A737" s="311"/>
      <c r="B737" s="311"/>
      <c r="C737" s="311"/>
      <c r="D737" s="311"/>
      <c r="E737" s="311"/>
      <c r="F737" s="311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</row>
    <row r="738" spans="1:25" ht="18.75">
      <c r="A738" s="311"/>
      <c r="B738" s="311"/>
      <c r="C738" s="311"/>
      <c r="D738" s="311"/>
      <c r="E738" s="311"/>
      <c r="F738" s="311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</row>
    <row r="739" spans="1:25" ht="18.75">
      <c r="A739" s="311"/>
      <c r="B739" s="311"/>
      <c r="C739" s="311"/>
      <c r="D739" s="311"/>
      <c r="E739" s="311"/>
      <c r="F739" s="311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</row>
    <row r="740" spans="1:25" ht="18.75">
      <c r="A740" s="311"/>
      <c r="B740" s="311"/>
      <c r="C740" s="311"/>
      <c r="D740" s="311"/>
      <c r="E740" s="311"/>
      <c r="F740" s="311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</row>
    <row r="741" spans="1:25" ht="18.75">
      <c r="A741" s="311"/>
      <c r="B741" s="311"/>
      <c r="C741" s="311"/>
      <c r="D741" s="311"/>
      <c r="E741" s="311"/>
      <c r="F741" s="311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</row>
    <row r="742" spans="1:25" ht="18.75">
      <c r="A742" s="311"/>
      <c r="B742" s="311"/>
      <c r="C742" s="311"/>
      <c r="D742" s="311"/>
      <c r="E742" s="311"/>
      <c r="F742" s="311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</row>
    <row r="743" spans="1:25" ht="18.75">
      <c r="A743" s="311"/>
      <c r="B743" s="311"/>
      <c r="C743" s="311"/>
      <c r="D743" s="311"/>
      <c r="E743" s="311"/>
      <c r="F743" s="311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</row>
    <row r="744" spans="1:25" ht="18.75">
      <c r="A744" s="311"/>
      <c r="B744" s="311"/>
      <c r="C744" s="311"/>
      <c r="D744" s="311"/>
      <c r="E744" s="311"/>
      <c r="F744" s="311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</row>
    <row r="745" spans="1:25" ht="18.75">
      <c r="A745" s="311"/>
      <c r="B745" s="311"/>
      <c r="C745" s="311"/>
      <c r="D745" s="311"/>
      <c r="E745" s="311"/>
      <c r="F745" s="311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</row>
    <row r="746" spans="1:25" ht="18.75">
      <c r="A746" s="311"/>
      <c r="B746" s="311"/>
      <c r="C746" s="311"/>
      <c r="D746" s="311"/>
      <c r="E746" s="311"/>
      <c r="F746" s="311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</row>
    <row r="747" spans="1:25" ht="18.75">
      <c r="A747" s="311"/>
      <c r="B747" s="311"/>
      <c r="C747" s="311"/>
      <c r="D747" s="311"/>
      <c r="E747" s="311"/>
      <c r="F747" s="311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</row>
    <row r="748" spans="1:25" ht="18.75">
      <c r="A748" s="311"/>
      <c r="B748" s="311"/>
      <c r="C748" s="311"/>
      <c r="D748" s="311"/>
      <c r="E748" s="311"/>
      <c r="F748" s="311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</row>
    <row r="749" spans="1:25" ht="18.75">
      <c r="A749" s="311"/>
      <c r="B749" s="311"/>
      <c r="C749" s="311"/>
      <c r="D749" s="311"/>
      <c r="E749" s="311"/>
      <c r="F749" s="311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</row>
    <row r="750" spans="1:25" ht="18.75">
      <c r="A750" s="311"/>
      <c r="B750" s="311"/>
      <c r="C750" s="311"/>
      <c r="D750" s="311"/>
      <c r="E750" s="311"/>
      <c r="F750" s="311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</row>
    <row r="751" spans="1:25" ht="18.75">
      <c r="A751" s="311"/>
      <c r="B751" s="311"/>
      <c r="C751" s="311"/>
      <c r="D751" s="311"/>
      <c r="E751" s="311"/>
      <c r="F751" s="311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</row>
    <row r="752" spans="1:25" ht="18.75">
      <c r="A752" s="311"/>
      <c r="B752" s="311"/>
      <c r="C752" s="311"/>
      <c r="D752" s="311"/>
      <c r="E752" s="311"/>
      <c r="F752" s="311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</row>
    <row r="753" spans="1:25" ht="18.75">
      <c r="A753" s="311"/>
      <c r="B753" s="311"/>
      <c r="C753" s="311"/>
      <c r="D753" s="311"/>
      <c r="E753" s="311"/>
      <c r="F753" s="311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</row>
    <row r="754" spans="1:25" ht="18.75">
      <c r="A754" s="311"/>
      <c r="B754" s="311"/>
      <c r="C754" s="311"/>
      <c r="D754" s="311"/>
      <c r="E754" s="311"/>
      <c r="F754" s="311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</row>
    <row r="755" spans="1:25" ht="18.75">
      <c r="A755" s="311"/>
      <c r="B755" s="311"/>
      <c r="C755" s="311"/>
      <c r="D755" s="311"/>
      <c r="E755" s="311"/>
      <c r="F755" s="311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</row>
    <row r="756" spans="1:25" ht="18.75">
      <c r="A756" s="311"/>
      <c r="B756" s="311"/>
      <c r="C756" s="311"/>
      <c r="D756" s="311"/>
      <c r="E756" s="311"/>
      <c r="F756" s="311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</row>
    <row r="757" spans="1:25" ht="18.75">
      <c r="A757" s="311"/>
      <c r="B757" s="311"/>
      <c r="C757" s="311"/>
      <c r="D757" s="311"/>
      <c r="E757" s="311"/>
      <c r="F757" s="311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</row>
    <row r="758" spans="1:25" ht="18.75">
      <c r="A758" s="311"/>
      <c r="B758" s="311"/>
      <c r="C758" s="311"/>
      <c r="D758" s="311"/>
      <c r="E758" s="311"/>
      <c r="F758" s="311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</row>
    <row r="759" spans="1:25" ht="18.75">
      <c r="A759" s="311"/>
      <c r="B759" s="311"/>
      <c r="C759" s="311"/>
      <c r="D759" s="311"/>
      <c r="E759" s="311"/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</row>
    <row r="760" spans="1:25" ht="18.75">
      <c r="A760" s="311"/>
      <c r="B760" s="311"/>
      <c r="C760" s="311"/>
      <c r="D760" s="311"/>
      <c r="E760" s="311"/>
      <c r="F760" s="311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</row>
    <row r="761" spans="1:25" ht="18.75">
      <c r="A761" s="311"/>
      <c r="B761" s="311"/>
      <c r="C761" s="311"/>
      <c r="D761" s="311"/>
      <c r="E761" s="311"/>
      <c r="F761" s="311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</row>
    <row r="762" spans="1:25" ht="18.75">
      <c r="A762" s="311"/>
      <c r="B762" s="311"/>
      <c r="C762" s="311"/>
      <c r="D762" s="311"/>
      <c r="E762" s="311"/>
      <c r="F762" s="311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</row>
    <row r="763" spans="1:25" ht="18.75">
      <c r="A763" s="311"/>
      <c r="B763" s="311"/>
      <c r="C763" s="311"/>
      <c r="D763" s="311"/>
      <c r="E763" s="311"/>
      <c r="F763" s="311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</row>
    <row r="764" spans="1:25" ht="18.75">
      <c r="A764" s="311"/>
      <c r="B764" s="311"/>
      <c r="C764" s="311"/>
      <c r="D764" s="311"/>
      <c r="E764" s="311"/>
      <c r="F764" s="311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</row>
    <row r="765" spans="1:25" ht="18.75">
      <c r="A765" s="311"/>
      <c r="B765" s="311"/>
      <c r="C765" s="311"/>
      <c r="D765" s="311"/>
      <c r="E765" s="311"/>
      <c r="F765" s="311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</row>
    <row r="766" spans="1:25" ht="18.75">
      <c r="A766" s="311"/>
      <c r="B766" s="311"/>
      <c r="C766" s="311"/>
      <c r="D766" s="311"/>
      <c r="E766" s="311"/>
      <c r="F766" s="311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</row>
    <row r="767" spans="1:25" ht="18.75">
      <c r="A767" s="311"/>
      <c r="B767" s="311"/>
      <c r="C767" s="311"/>
      <c r="D767" s="311"/>
      <c r="E767" s="311"/>
      <c r="F767" s="311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</row>
    <row r="768" spans="1:25" ht="18.75">
      <c r="A768" s="311"/>
      <c r="B768" s="311"/>
      <c r="C768" s="311"/>
      <c r="D768" s="311"/>
      <c r="E768" s="311"/>
      <c r="F768" s="311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</row>
    <row r="769" spans="1:25" ht="18.75">
      <c r="A769" s="311"/>
      <c r="B769" s="311"/>
      <c r="C769" s="311"/>
      <c r="D769" s="311"/>
      <c r="E769" s="311"/>
      <c r="F769" s="311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</row>
    <row r="770" spans="1:25" ht="18.75">
      <c r="A770" s="311"/>
      <c r="B770" s="311"/>
      <c r="C770" s="311"/>
      <c r="D770" s="311"/>
      <c r="E770" s="311"/>
      <c r="F770" s="311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</row>
    <row r="771" spans="1:25" ht="18.75">
      <c r="A771" s="311"/>
      <c r="B771" s="311"/>
      <c r="C771" s="311"/>
      <c r="D771" s="311"/>
      <c r="E771" s="311"/>
      <c r="F771" s="311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</row>
    <row r="772" spans="1:25" ht="18.75">
      <c r="A772" s="311"/>
      <c r="B772" s="311"/>
      <c r="C772" s="311"/>
      <c r="D772" s="311"/>
      <c r="E772" s="311"/>
      <c r="F772" s="311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</row>
    <row r="773" spans="1:25" ht="18.75">
      <c r="A773" s="311"/>
      <c r="B773" s="311"/>
      <c r="C773" s="311"/>
      <c r="D773" s="311"/>
      <c r="E773" s="311"/>
      <c r="F773" s="311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</row>
    <row r="774" spans="1:25" ht="18.75">
      <c r="A774" s="311"/>
      <c r="B774" s="311"/>
      <c r="C774" s="311"/>
      <c r="D774" s="311"/>
      <c r="E774" s="311"/>
      <c r="F774" s="311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</row>
    <row r="775" spans="1:25" ht="18.75">
      <c r="A775" s="311"/>
      <c r="B775" s="311"/>
      <c r="C775" s="311"/>
      <c r="D775" s="311"/>
      <c r="E775" s="311"/>
      <c r="F775" s="311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</row>
    <row r="776" spans="1:25" ht="18.75">
      <c r="A776" s="311"/>
      <c r="B776" s="311"/>
      <c r="C776" s="311"/>
      <c r="D776" s="311"/>
      <c r="E776" s="311"/>
      <c r="F776" s="311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</row>
    <row r="777" spans="1:25" ht="18.75">
      <c r="A777" s="311"/>
      <c r="B777" s="311"/>
      <c r="C777" s="311"/>
      <c r="D777" s="311"/>
      <c r="E777" s="311"/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</row>
    <row r="778" spans="1:25" ht="18.75">
      <c r="A778" s="311"/>
      <c r="B778" s="311"/>
      <c r="C778" s="311"/>
      <c r="D778" s="311"/>
      <c r="E778" s="311"/>
      <c r="F778" s="311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</row>
    <row r="779" spans="1:25" ht="18.75">
      <c r="A779" s="311"/>
      <c r="B779" s="311"/>
      <c r="C779" s="311"/>
      <c r="D779" s="311"/>
      <c r="E779" s="311"/>
      <c r="F779" s="311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</row>
    <row r="780" spans="1:25" ht="18.75">
      <c r="A780" s="311"/>
      <c r="B780" s="311"/>
      <c r="C780" s="311"/>
      <c r="D780" s="311"/>
      <c r="E780" s="311"/>
      <c r="F780" s="311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</row>
    <row r="781" spans="1:25" ht="18.75">
      <c r="A781" s="311"/>
      <c r="B781" s="311"/>
      <c r="C781" s="311"/>
      <c r="D781" s="311"/>
      <c r="E781" s="311"/>
      <c r="F781" s="311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</row>
    <row r="782" spans="1:25" ht="18.75">
      <c r="A782" s="311"/>
      <c r="B782" s="311"/>
      <c r="C782" s="311"/>
      <c r="D782" s="311"/>
      <c r="E782" s="311"/>
      <c r="F782" s="311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</row>
    <row r="783" spans="1:25" ht="18.75">
      <c r="A783" s="311"/>
      <c r="B783" s="311"/>
      <c r="C783" s="311"/>
      <c r="D783" s="311"/>
      <c r="E783" s="311"/>
      <c r="F783" s="311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</row>
    <row r="784" spans="1:25" ht="18.75">
      <c r="A784" s="311"/>
      <c r="B784" s="311"/>
      <c r="C784" s="311"/>
      <c r="D784" s="311"/>
      <c r="E784" s="311"/>
      <c r="F784" s="311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</row>
    <row r="785" spans="1:25" ht="18.75">
      <c r="A785" s="311"/>
      <c r="B785" s="311"/>
      <c r="C785" s="311"/>
      <c r="D785" s="311"/>
      <c r="E785" s="311"/>
      <c r="F785" s="311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</row>
    <row r="786" spans="1:25" ht="18.75">
      <c r="A786" s="311"/>
      <c r="B786" s="311"/>
      <c r="C786" s="311"/>
      <c r="D786" s="311"/>
      <c r="E786" s="311"/>
      <c r="F786" s="311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</row>
    <row r="787" spans="1:25" ht="18.75">
      <c r="A787" s="311"/>
      <c r="B787" s="311"/>
      <c r="C787" s="311"/>
      <c r="D787" s="311"/>
      <c r="E787" s="311"/>
      <c r="F787" s="311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</row>
    <row r="788" spans="1:25" ht="18.75">
      <c r="A788" s="311"/>
      <c r="B788" s="311"/>
      <c r="C788" s="311"/>
      <c r="D788" s="311"/>
      <c r="E788" s="311"/>
      <c r="F788" s="311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</row>
    <row r="789" spans="1:25" ht="18.75">
      <c r="A789" s="311"/>
      <c r="B789" s="311"/>
      <c r="C789" s="311"/>
      <c r="D789" s="311"/>
      <c r="E789" s="311"/>
      <c r="F789" s="311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</row>
    <row r="790" spans="1:25" ht="18.75">
      <c r="A790" s="311"/>
      <c r="B790" s="311"/>
      <c r="C790" s="311"/>
      <c r="D790" s="311"/>
      <c r="E790" s="311"/>
      <c r="F790" s="311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</row>
    <row r="791" spans="1:25" ht="18.75">
      <c r="A791" s="311"/>
      <c r="B791" s="311"/>
      <c r="C791" s="311"/>
      <c r="D791" s="311"/>
      <c r="E791" s="311"/>
      <c r="F791" s="311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</row>
    <row r="792" spans="1:25" ht="18.75">
      <c r="A792" s="311"/>
      <c r="B792" s="311"/>
      <c r="C792" s="311"/>
      <c r="D792" s="311"/>
      <c r="E792" s="311"/>
      <c r="F792" s="311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</row>
    <row r="793" spans="1:25" ht="18.75">
      <c r="A793" s="311"/>
      <c r="B793" s="311"/>
      <c r="C793" s="311"/>
      <c r="D793" s="311"/>
      <c r="E793" s="311"/>
      <c r="F793" s="311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</row>
    <row r="794" spans="1:25" ht="18.75">
      <c r="A794" s="311"/>
      <c r="B794" s="311"/>
      <c r="C794" s="311"/>
      <c r="D794" s="311"/>
      <c r="E794" s="311"/>
      <c r="F794" s="311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</row>
    <row r="795" spans="1:25" ht="18.75">
      <c r="A795" s="311"/>
      <c r="B795" s="311"/>
      <c r="C795" s="311"/>
      <c r="D795" s="311"/>
      <c r="E795" s="311"/>
      <c r="F795" s="311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</row>
    <row r="796" spans="1:25" ht="18.75">
      <c r="A796" s="311"/>
      <c r="B796" s="311"/>
      <c r="C796" s="311"/>
      <c r="D796" s="311"/>
      <c r="E796" s="311"/>
      <c r="F796" s="311"/>
      <c r="G796" s="311"/>
      <c r="H796" s="311"/>
      <c r="I796" s="311"/>
      <c r="J796" s="311"/>
      <c r="K796" s="311"/>
      <c r="L796" s="311"/>
      <c r="M796" s="311"/>
      <c r="N796" s="311"/>
      <c r="O796" s="311"/>
      <c r="P796" s="311"/>
      <c r="Q796" s="311"/>
      <c r="R796" s="311"/>
      <c r="S796" s="311"/>
      <c r="T796" s="311"/>
      <c r="U796" s="311"/>
      <c r="V796" s="311"/>
      <c r="W796" s="311"/>
      <c r="X796" s="311"/>
      <c r="Y796" s="311"/>
    </row>
    <row r="797" spans="1:25" ht="18.75">
      <c r="A797" s="311"/>
      <c r="B797" s="311"/>
      <c r="C797" s="311"/>
      <c r="D797" s="311"/>
      <c r="E797" s="311"/>
      <c r="F797" s="311"/>
      <c r="G797" s="311"/>
      <c r="H797" s="311"/>
      <c r="I797" s="311"/>
      <c r="J797" s="311"/>
      <c r="K797" s="311"/>
      <c r="L797" s="311"/>
      <c r="M797" s="311"/>
      <c r="N797" s="311"/>
      <c r="O797" s="311"/>
      <c r="P797" s="311"/>
      <c r="Q797" s="311"/>
      <c r="R797" s="311"/>
      <c r="S797" s="311"/>
      <c r="T797" s="311"/>
      <c r="U797" s="311"/>
      <c r="V797" s="311"/>
      <c r="W797" s="311"/>
      <c r="X797" s="311"/>
      <c r="Y797" s="311"/>
    </row>
    <row r="798" spans="1:25" ht="18.75">
      <c r="A798" s="311"/>
      <c r="B798" s="311"/>
      <c r="C798" s="311"/>
      <c r="D798" s="311"/>
      <c r="E798" s="311"/>
      <c r="F798" s="311"/>
      <c r="G798" s="311"/>
      <c r="H798" s="311"/>
      <c r="I798" s="311"/>
      <c r="J798" s="311"/>
      <c r="K798" s="311"/>
      <c r="L798" s="311"/>
      <c r="M798" s="311"/>
      <c r="N798" s="311"/>
      <c r="O798" s="311"/>
      <c r="P798" s="311"/>
      <c r="Q798" s="311"/>
      <c r="R798" s="311"/>
      <c r="S798" s="311"/>
      <c r="T798" s="311"/>
      <c r="U798" s="311"/>
      <c r="V798" s="311"/>
      <c r="W798" s="311"/>
      <c r="X798" s="311"/>
      <c r="Y798" s="311"/>
    </row>
    <row r="799" spans="1:25" ht="18.75">
      <c r="A799" s="311"/>
      <c r="B799" s="311"/>
      <c r="C799" s="311"/>
      <c r="D799" s="311"/>
      <c r="E799" s="311"/>
      <c r="F799" s="311"/>
      <c r="G799" s="311"/>
      <c r="H799" s="311"/>
      <c r="I799" s="311"/>
      <c r="J799" s="311"/>
      <c r="K799" s="311"/>
      <c r="L799" s="311"/>
      <c r="M799" s="311"/>
      <c r="N799" s="311"/>
      <c r="O799" s="311"/>
      <c r="P799" s="311"/>
      <c r="Q799" s="311"/>
      <c r="R799" s="311"/>
      <c r="S799" s="311"/>
      <c r="T799" s="311"/>
      <c r="U799" s="311"/>
      <c r="V799" s="311"/>
      <c r="W799" s="311"/>
      <c r="X799" s="311"/>
      <c r="Y799" s="311"/>
    </row>
    <row r="800" spans="1:25" ht="18.75">
      <c r="A800" s="311"/>
      <c r="B800" s="311"/>
      <c r="C800" s="311"/>
      <c r="D800" s="311"/>
      <c r="E800" s="311"/>
      <c r="F800" s="311"/>
      <c r="G800" s="311"/>
      <c r="H800" s="311"/>
      <c r="I800" s="311"/>
      <c r="J800" s="311"/>
      <c r="K800" s="311"/>
      <c r="L800" s="311"/>
      <c r="M800" s="311"/>
      <c r="N800" s="311"/>
      <c r="O800" s="311"/>
      <c r="P800" s="311"/>
      <c r="Q800" s="311"/>
      <c r="R800" s="311"/>
      <c r="S800" s="311"/>
      <c r="T800" s="311"/>
      <c r="U800" s="311"/>
      <c r="V800" s="311"/>
      <c r="W800" s="311"/>
      <c r="X800" s="311"/>
      <c r="Y800" s="311"/>
    </row>
    <row r="801" spans="1:25" ht="18.75">
      <c r="A801" s="311"/>
      <c r="B801" s="311"/>
      <c r="C801" s="311"/>
      <c r="D801" s="311"/>
      <c r="E801" s="311"/>
      <c r="F801" s="311"/>
      <c r="G801" s="311"/>
      <c r="H801" s="311"/>
      <c r="I801" s="311"/>
      <c r="J801" s="311"/>
      <c r="K801" s="311"/>
      <c r="L801" s="311"/>
      <c r="M801" s="311"/>
      <c r="N801" s="311"/>
      <c r="O801" s="311"/>
      <c r="P801" s="311"/>
      <c r="Q801" s="311"/>
      <c r="R801" s="311"/>
      <c r="S801" s="311"/>
      <c r="T801" s="311"/>
      <c r="U801" s="311"/>
      <c r="V801" s="311"/>
      <c r="W801" s="311"/>
      <c r="X801" s="311"/>
      <c r="Y801" s="311"/>
    </row>
    <row r="802" spans="1:25" ht="18.75">
      <c r="A802" s="311"/>
      <c r="B802" s="311"/>
      <c r="C802" s="311"/>
      <c r="D802" s="311"/>
      <c r="E802" s="311"/>
      <c r="F802" s="311"/>
      <c r="G802" s="311"/>
      <c r="H802" s="311"/>
      <c r="I802" s="311"/>
      <c r="J802" s="311"/>
      <c r="K802" s="311"/>
      <c r="L802" s="311"/>
      <c r="M802" s="311"/>
      <c r="N802" s="311"/>
      <c r="O802" s="311"/>
      <c r="P802" s="311"/>
      <c r="Q802" s="311"/>
      <c r="R802" s="311"/>
      <c r="S802" s="311"/>
      <c r="T802" s="311"/>
      <c r="U802" s="311"/>
      <c r="V802" s="311"/>
      <c r="W802" s="311"/>
      <c r="X802" s="311"/>
      <c r="Y802" s="311"/>
    </row>
    <row r="803" spans="1:25" ht="18.75">
      <c r="A803" s="311"/>
      <c r="B803" s="311"/>
      <c r="C803" s="311"/>
      <c r="D803" s="311"/>
      <c r="E803" s="311"/>
      <c r="F803" s="311"/>
      <c r="G803" s="311"/>
      <c r="H803" s="311"/>
      <c r="I803" s="311"/>
      <c r="J803" s="311"/>
      <c r="K803" s="311"/>
      <c r="L803" s="311"/>
      <c r="M803" s="311"/>
      <c r="N803" s="311"/>
      <c r="O803" s="311"/>
      <c r="P803" s="311"/>
      <c r="Q803" s="311"/>
      <c r="R803" s="311"/>
      <c r="S803" s="311"/>
      <c r="T803" s="311"/>
      <c r="U803" s="311"/>
      <c r="V803" s="311"/>
      <c r="W803" s="311"/>
      <c r="X803" s="311"/>
      <c r="Y803" s="311"/>
    </row>
    <row r="804" spans="1:25" ht="18.75">
      <c r="A804" s="311"/>
      <c r="B804" s="311"/>
      <c r="C804" s="311"/>
      <c r="D804" s="311"/>
      <c r="E804" s="311"/>
      <c r="F804" s="311"/>
      <c r="G804" s="311"/>
      <c r="H804" s="311"/>
      <c r="I804" s="311"/>
      <c r="J804" s="311"/>
      <c r="K804" s="311"/>
      <c r="L804" s="311"/>
      <c r="M804" s="311"/>
      <c r="N804" s="311"/>
      <c r="O804" s="311"/>
      <c r="P804" s="311"/>
      <c r="Q804" s="311"/>
      <c r="R804" s="311"/>
      <c r="S804" s="311"/>
      <c r="T804" s="311"/>
      <c r="U804" s="311"/>
      <c r="V804" s="311"/>
      <c r="W804" s="311"/>
      <c r="X804" s="311"/>
      <c r="Y804" s="311"/>
    </row>
    <row r="805" spans="1:25" ht="18.75">
      <c r="A805" s="311"/>
      <c r="B805" s="311"/>
      <c r="C805" s="311"/>
      <c r="D805" s="311"/>
      <c r="E805" s="311"/>
      <c r="F805" s="311"/>
      <c r="G805" s="311"/>
      <c r="H805" s="311"/>
      <c r="I805" s="311"/>
      <c r="J805" s="311"/>
      <c r="K805" s="311"/>
      <c r="L805" s="311"/>
      <c r="M805" s="311"/>
      <c r="N805" s="311"/>
      <c r="O805" s="311"/>
      <c r="P805" s="311"/>
      <c r="Q805" s="311"/>
      <c r="R805" s="311"/>
      <c r="S805" s="311"/>
      <c r="T805" s="311"/>
      <c r="U805" s="311"/>
      <c r="V805" s="311"/>
      <c r="W805" s="311"/>
      <c r="X805" s="311"/>
      <c r="Y805" s="311"/>
    </row>
    <row r="806" spans="1:25" ht="18.75">
      <c r="A806" s="311"/>
      <c r="B806" s="311"/>
      <c r="C806" s="311"/>
      <c r="D806" s="311"/>
      <c r="E806" s="311"/>
      <c r="F806" s="311"/>
      <c r="G806" s="311"/>
      <c r="H806" s="311"/>
      <c r="I806" s="311"/>
      <c r="J806" s="311"/>
      <c r="K806" s="311"/>
      <c r="L806" s="311"/>
      <c r="M806" s="311"/>
      <c r="N806" s="311"/>
      <c r="O806" s="311"/>
      <c r="P806" s="311"/>
      <c r="Q806" s="311"/>
      <c r="R806" s="311"/>
      <c r="S806" s="311"/>
      <c r="T806" s="311"/>
      <c r="U806" s="311"/>
      <c r="V806" s="311"/>
      <c r="W806" s="311"/>
      <c r="X806" s="311"/>
      <c r="Y806" s="311"/>
    </row>
    <row r="807" spans="1:25" ht="18.75">
      <c r="A807" s="311"/>
      <c r="B807" s="311"/>
      <c r="C807" s="311"/>
      <c r="D807" s="311"/>
      <c r="E807" s="311"/>
      <c r="F807" s="311"/>
      <c r="G807" s="311"/>
      <c r="H807" s="311"/>
      <c r="I807" s="311"/>
      <c r="J807" s="311"/>
      <c r="K807" s="311"/>
      <c r="L807" s="311"/>
      <c r="M807" s="311"/>
      <c r="N807" s="311"/>
      <c r="O807" s="311"/>
      <c r="P807" s="311"/>
      <c r="Q807" s="311"/>
      <c r="R807" s="311"/>
      <c r="S807" s="311"/>
      <c r="T807" s="311"/>
      <c r="U807" s="311"/>
      <c r="V807" s="311"/>
      <c r="W807" s="311"/>
      <c r="X807" s="311"/>
      <c r="Y807" s="311"/>
    </row>
    <row r="808" spans="1:25" ht="18.75">
      <c r="A808" s="311"/>
      <c r="B808" s="311"/>
      <c r="C808" s="311"/>
      <c r="D808" s="311"/>
      <c r="E808" s="311"/>
      <c r="F808" s="311"/>
      <c r="G808" s="311"/>
      <c r="H808" s="311"/>
      <c r="I808" s="311"/>
      <c r="J808" s="311"/>
      <c r="K808" s="311"/>
      <c r="L808" s="311"/>
      <c r="M808" s="311"/>
      <c r="N808" s="311"/>
      <c r="O808" s="311"/>
      <c r="P808" s="311"/>
      <c r="Q808" s="311"/>
      <c r="R808" s="311"/>
      <c r="S808" s="311"/>
      <c r="T808" s="311"/>
      <c r="U808" s="311"/>
      <c r="V808" s="311"/>
      <c r="W808" s="311"/>
      <c r="X808" s="311"/>
      <c r="Y808" s="311"/>
    </row>
    <row r="809" spans="1:25" ht="18.75">
      <c r="A809" s="311"/>
      <c r="B809" s="311"/>
      <c r="C809" s="311"/>
      <c r="D809" s="311"/>
      <c r="E809" s="311"/>
      <c r="F809" s="311"/>
      <c r="G809" s="311"/>
      <c r="H809" s="311"/>
      <c r="I809" s="311"/>
      <c r="J809" s="311"/>
      <c r="K809" s="311"/>
      <c r="L809" s="311"/>
      <c r="M809" s="311"/>
      <c r="N809" s="311"/>
      <c r="O809" s="311"/>
      <c r="P809" s="311"/>
      <c r="Q809" s="311"/>
      <c r="R809" s="311"/>
      <c r="S809" s="311"/>
      <c r="T809" s="311"/>
      <c r="U809" s="311"/>
      <c r="V809" s="311"/>
      <c r="W809" s="311"/>
      <c r="X809" s="311"/>
      <c r="Y809" s="311"/>
    </row>
    <row r="810" spans="1:25" ht="18.75">
      <c r="A810" s="311"/>
      <c r="B810" s="311"/>
      <c r="C810" s="311"/>
      <c r="D810" s="311"/>
      <c r="E810" s="311"/>
      <c r="F810" s="311"/>
      <c r="G810" s="311"/>
      <c r="H810" s="311"/>
      <c r="I810" s="311"/>
      <c r="J810" s="311"/>
      <c r="K810" s="311"/>
      <c r="L810" s="311"/>
      <c r="M810" s="311"/>
      <c r="N810" s="311"/>
      <c r="O810" s="311"/>
      <c r="P810" s="311"/>
      <c r="Q810" s="311"/>
      <c r="R810" s="311"/>
      <c r="S810" s="311"/>
      <c r="T810" s="311"/>
      <c r="U810" s="311"/>
      <c r="V810" s="311"/>
      <c r="W810" s="311"/>
      <c r="X810" s="311"/>
      <c r="Y810" s="311"/>
    </row>
    <row r="811" spans="1:25" ht="18.75">
      <c r="A811" s="311"/>
      <c r="B811" s="311"/>
      <c r="C811" s="311"/>
      <c r="D811" s="311"/>
      <c r="E811" s="311"/>
      <c r="F811" s="311"/>
      <c r="G811" s="311"/>
      <c r="H811" s="311"/>
      <c r="I811" s="311"/>
      <c r="J811" s="311"/>
      <c r="K811" s="311"/>
      <c r="L811" s="311"/>
      <c r="M811" s="311"/>
      <c r="N811" s="311"/>
      <c r="O811" s="311"/>
      <c r="P811" s="311"/>
      <c r="Q811" s="311"/>
      <c r="R811" s="311"/>
      <c r="S811" s="311"/>
      <c r="T811" s="311"/>
      <c r="U811" s="311"/>
      <c r="V811" s="311"/>
      <c r="W811" s="311"/>
      <c r="X811" s="311"/>
      <c r="Y811" s="311"/>
    </row>
    <row r="812" spans="1:25" ht="18.75">
      <c r="A812" s="311"/>
      <c r="B812" s="311"/>
      <c r="C812" s="311"/>
      <c r="D812" s="311"/>
      <c r="E812" s="311"/>
      <c r="F812" s="311"/>
      <c r="G812" s="311"/>
      <c r="H812" s="311"/>
      <c r="I812" s="311"/>
      <c r="J812" s="311"/>
      <c r="K812" s="311"/>
      <c r="L812" s="311"/>
      <c r="M812" s="311"/>
      <c r="N812" s="311"/>
      <c r="O812" s="311"/>
      <c r="P812" s="311"/>
      <c r="Q812" s="311"/>
      <c r="R812" s="311"/>
      <c r="S812" s="311"/>
      <c r="T812" s="311"/>
      <c r="U812" s="311"/>
      <c r="V812" s="311"/>
      <c r="W812" s="311"/>
      <c r="X812" s="311"/>
      <c r="Y812" s="311"/>
    </row>
    <row r="813" spans="1:25" ht="18.75">
      <c r="A813" s="311"/>
      <c r="B813" s="311"/>
      <c r="C813" s="311"/>
      <c r="D813" s="311"/>
      <c r="E813" s="311"/>
      <c r="F813" s="311"/>
      <c r="G813" s="311"/>
      <c r="H813" s="311"/>
      <c r="I813" s="311"/>
      <c r="J813" s="311"/>
      <c r="K813" s="311"/>
      <c r="L813" s="311"/>
      <c r="M813" s="311"/>
      <c r="N813" s="311"/>
      <c r="O813" s="311"/>
      <c r="P813" s="311"/>
      <c r="Q813" s="311"/>
      <c r="R813" s="311"/>
      <c r="S813" s="311"/>
      <c r="T813" s="311"/>
      <c r="U813" s="311"/>
      <c r="V813" s="311"/>
      <c r="W813" s="311"/>
      <c r="X813" s="311"/>
      <c r="Y813" s="311"/>
    </row>
    <row r="814" spans="1:25" ht="18.75">
      <c r="A814" s="311"/>
      <c r="B814" s="311"/>
      <c r="C814" s="311"/>
      <c r="D814" s="311"/>
      <c r="E814" s="311"/>
      <c r="F814" s="311"/>
      <c r="G814" s="311"/>
      <c r="H814" s="311"/>
      <c r="I814" s="311"/>
      <c r="J814" s="311"/>
      <c r="K814" s="311"/>
      <c r="L814" s="311"/>
      <c r="M814" s="311"/>
      <c r="N814" s="311"/>
      <c r="O814" s="311"/>
      <c r="P814" s="311"/>
      <c r="Q814" s="311"/>
      <c r="R814" s="311"/>
      <c r="S814" s="311"/>
      <c r="T814" s="311"/>
      <c r="U814" s="311"/>
      <c r="V814" s="311"/>
      <c r="W814" s="311"/>
      <c r="X814" s="311"/>
      <c r="Y814" s="311"/>
    </row>
    <row r="815" spans="1:25" ht="18.75">
      <c r="A815" s="311"/>
      <c r="B815" s="311"/>
      <c r="C815" s="311"/>
      <c r="D815" s="311"/>
      <c r="E815" s="311"/>
      <c r="F815" s="311"/>
      <c r="G815" s="311"/>
      <c r="H815" s="311"/>
      <c r="I815" s="311"/>
      <c r="J815" s="311"/>
      <c r="K815" s="311"/>
      <c r="L815" s="311"/>
      <c r="M815" s="311"/>
      <c r="N815" s="311"/>
      <c r="O815" s="311"/>
      <c r="P815" s="311"/>
      <c r="Q815" s="311"/>
      <c r="R815" s="311"/>
      <c r="S815" s="311"/>
      <c r="T815" s="311"/>
      <c r="U815" s="311"/>
      <c r="V815" s="311"/>
      <c r="W815" s="311"/>
      <c r="X815" s="311"/>
      <c r="Y815" s="311"/>
    </row>
    <row r="816" spans="1:25" ht="18.75">
      <c r="A816" s="311"/>
      <c r="B816" s="311"/>
      <c r="C816" s="311"/>
      <c r="D816" s="311"/>
      <c r="E816" s="311"/>
      <c r="F816" s="311"/>
      <c r="G816" s="311"/>
      <c r="H816" s="311"/>
      <c r="I816" s="311"/>
      <c r="J816" s="311"/>
      <c r="K816" s="311"/>
      <c r="L816" s="311"/>
      <c r="M816" s="311"/>
      <c r="N816" s="311"/>
      <c r="O816" s="311"/>
      <c r="P816" s="311"/>
      <c r="Q816" s="311"/>
      <c r="R816" s="311"/>
      <c r="S816" s="311"/>
      <c r="T816" s="311"/>
      <c r="U816" s="311"/>
      <c r="V816" s="311"/>
      <c r="W816" s="311"/>
      <c r="X816" s="311"/>
      <c r="Y816" s="311"/>
    </row>
    <row r="817" spans="1:25" ht="18.75">
      <c r="A817" s="311"/>
      <c r="B817" s="311"/>
      <c r="C817" s="311"/>
      <c r="D817" s="311"/>
      <c r="E817" s="311"/>
      <c r="F817" s="311"/>
      <c r="G817" s="311"/>
      <c r="H817" s="311"/>
      <c r="I817" s="311"/>
      <c r="J817" s="311"/>
      <c r="K817" s="311"/>
      <c r="L817" s="311"/>
      <c r="M817" s="311"/>
      <c r="N817" s="311"/>
      <c r="O817" s="311"/>
      <c r="P817" s="311"/>
      <c r="Q817" s="311"/>
      <c r="R817" s="311"/>
      <c r="S817" s="311"/>
      <c r="T817" s="311"/>
      <c r="U817" s="311"/>
      <c r="V817" s="311"/>
      <c r="W817" s="311"/>
      <c r="X817" s="311"/>
      <c r="Y817" s="311"/>
    </row>
    <row r="818" spans="1:25" ht="18.75">
      <c r="A818" s="311"/>
      <c r="B818" s="311"/>
      <c r="C818" s="311"/>
      <c r="D818" s="311"/>
      <c r="E818" s="311"/>
      <c r="F818" s="311"/>
      <c r="G818" s="311"/>
      <c r="H818" s="311"/>
      <c r="I818" s="311"/>
      <c r="J818" s="311"/>
      <c r="K818" s="311"/>
      <c r="L818" s="311"/>
      <c r="M818" s="311"/>
      <c r="N818" s="311"/>
      <c r="O818" s="311"/>
      <c r="P818" s="311"/>
      <c r="Q818" s="311"/>
      <c r="R818" s="311"/>
      <c r="S818" s="311"/>
      <c r="T818" s="311"/>
      <c r="U818" s="311"/>
      <c r="V818" s="311"/>
      <c r="W818" s="311"/>
      <c r="X818" s="311"/>
      <c r="Y818" s="311"/>
    </row>
    <row r="819" spans="1:25" ht="18.75">
      <c r="A819" s="311"/>
      <c r="B819" s="311"/>
      <c r="C819" s="311"/>
      <c r="D819" s="311"/>
      <c r="E819" s="311"/>
      <c r="F819" s="311"/>
      <c r="G819" s="311"/>
      <c r="H819" s="311"/>
      <c r="I819" s="311"/>
      <c r="J819" s="311"/>
      <c r="K819" s="311"/>
      <c r="L819" s="311"/>
      <c r="M819" s="311"/>
      <c r="N819" s="311"/>
      <c r="O819" s="311"/>
      <c r="P819" s="311"/>
      <c r="Q819" s="311"/>
      <c r="R819" s="311"/>
      <c r="S819" s="311"/>
      <c r="T819" s="311"/>
      <c r="U819" s="311"/>
      <c r="V819" s="311"/>
      <c r="W819" s="311"/>
      <c r="X819" s="311"/>
      <c r="Y819" s="311"/>
    </row>
    <row r="820" spans="1:25" ht="18.75">
      <c r="A820" s="311"/>
      <c r="B820" s="311"/>
      <c r="C820" s="311"/>
      <c r="D820" s="311"/>
      <c r="E820" s="311"/>
      <c r="F820" s="311"/>
      <c r="G820" s="311"/>
      <c r="H820" s="311"/>
      <c r="I820" s="311"/>
      <c r="J820" s="311"/>
      <c r="K820" s="311"/>
      <c r="L820" s="311"/>
      <c r="M820" s="311"/>
      <c r="N820" s="311"/>
      <c r="O820" s="311"/>
      <c r="P820" s="311"/>
      <c r="Q820" s="311"/>
      <c r="R820" s="311"/>
      <c r="S820" s="311"/>
      <c r="T820" s="311"/>
      <c r="U820" s="311"/>
      <c r="V820" s="311"/>
      <c r="W820" s="311"/>
      <c r="X820" s="311"/>
      <c r="Y820" s="311"/>
    </row>
    <row r="821" spans="1:25" ht="18.75">
      <c r="A821" s="311"/>
      <c r="B821" s="311"/>
      <c r="C821" s="311"/>
      <c r="D821" s="311"/>
      <c r="E821" s="311"/>
      <c r="F821" s="311"/>
      <c r="G821" s="311"/>
      <c r="H821" s="311"/>
      <c r="I821" s="311"/>
      <c r="J821" s="311"/>
      <c r="K821" s="311"/>
      <c r="L821" s="311"/>
      <c r="M821" s="311"/>
      <c r="N821" s="311"/>
      <c r="O821" s="311"/>
      <c r="P821" s="311"/>
      <c r="Q821" s="311"/>
      <c r="R821" s="311"/>
      <c r="S821" s="311"/>
      <c r="T821" s="311"/>
      <c r="U821" s="311"/>
      <c r="V821" s="311"/>
      <c r="W821" s="311"/>
      <c r="X821" s="311"/>
      <c r="Y821" s="311"/>
    </row>
    <row r="822" spans="1:25" ht="18.75">
      <c r="A822" s="311"/>
      <c r="B822" s="311"/>
      <c r="C822" s="311"/>
      <c r="D822" s="311"/>
      <c r="E822" s="311"/>
      <c r="F822" s="311"/>
      <c r="G822" s="311"/>
      <c r="H822" s="311"/>
      <c r="I822" s="311"/>
      <c r="J822" s="311"/>
      <c r="K822" s="311"/>
      <c r="L822" s="311"/>
      <c r="M822" s="311"/>
      <c r="N822" s="311"/>
      <c r="O822" s="311"/>
      <c r="P822" s="311"/>
      <c r="Q822" s="311"/>
      <c r="R822" s="311"/>
      <c r="S822" s="311"/>
      <c r="T822" s="311"/>
      <c r="U822" s="311"/>
      <c r="V822" s="311"/>
      <c r="W822" s="311"/>
      <c r="X822" s="311"/>
      <c r="Y822" s="311"/>
    </row>
    <row r="823" spans="1:25" ht="18.75">
      <c r="A823" s="311"/>
      <c r="B823" s="311"/>
      <c r="C823" s="311"/>
      <c r="D823" s="311"/>
      <c r="E823" s="311"/>
      <c r="F823" s="311"/>
      <c r="G823" s="311"/>
      <c r="H823" s="311"/>
      <c r="I823" s="311"/>
      <c r="J823" s="311"/>
      <c r="K823" s="311"/>
      <c r="L823" s="311"/>
      <c r="M823" s="311"/>
      <c r="N823" s="311"/>
      <c r="O823" s="311"/>
      <c r="P823" s="311"/>
      <c r="Q823" s="311"/>
      <c r="R823" s="311"/>
      <c r="S823" s="311"/>
      <c r="T823" s="311"/>
      <c r="U823" s="311"/>
      <c r="V823" s="311"/>
      <c r="W823" s="311"/>
      <c r="X823" s="311"/>
      <c r="Y823" s="311"/>
    </row>
    <row r="824" spans="1:25" ht="18.75">
      <c r="A824" s="311"/>
      <c r="B824" s="311"/>
      <c r="C824" s="311"/>
      <c r="D824" s="311"/>
      <c r="E824" s="311"/>
      <c r="F824" s="311"/>
      <c r="G824" s="311"/>
      <c r="H824" s="311"/>
      <c r="I824" s="311"/>
      <c r="J824" s="311"/>
      <c r="K824" s="311"/>
      <c r="L824" s="311"/>
      <c r="M824" s="311"/>
      <c r="N824" s="311"/>
      <c r="O824" s="311"/>
      <c r="P824" s="311"/>
      <c r="Q824" s="311"/>
      <c r="R824" s="311"/>
      <c r="S824" s="311"/>
      <c r="T824" s="311"/>
      <c r="U824" s="311"/>
      <c r="V824" s="311"/>
      <c r="W824" s="311"/>
      <c r="X824" s="311"/>
      <c r="Y824" s="311"/>
    </row>
    <row r="825" spans="1:25" ht="18.75">
      <c r="A825" s="311"/>
      <c r="B825" s="311"/>
      <c r="C825" s="311"/>
      <c r="D825" s="311"/>
      <c r="E825" s="311"/>
      <c r="F825" s="311"/>
      <c r="G825" s="311"/>
      <c r="H825" s="311"/>
      <c r="I825" s="311"/>
      <c r="J825" s="311"/>
      <c r="K825" s="311"/>
      <c r="L825" s="311"/>
      <c r="M825" s="311"/>
      <c r="N825" s="311"/>
      <c r="O825" s="311"/>
      <c r="P825" s="311"/>
      <c r="Q825" s="311"/>
      <c r="R825" s="311"/>
      <c r="S825" s="311"/>
      <c r="T825" s="311"/>
      <c r="U825" s="311"/>
      <c r="V825" s="311"/>
      <c r="W825" s="311"/>
      <c r="X825" s="311"/>
      <c r="Y825" s="311"/>
    </row>
    <row r="826" spans="1:25" ht="18.75">
      <c r="A826" s="311"/>
      <c r="B826" s="311"/>
      <c r="C826" s="311"/>
      <c r="D826" s="311"/>
      <c r="E826" s="311"/>
      <c r="F826" s="311"/>
      <c r="G826" s="311"/>
      <c r="H826" s="311"/>
      <c r="I826" s="311"/>
      <c r="J826" s="311"/>
      <c r="K826" s="311"/>
      <c r="L826" s="311"/>
      <c r="M826" s="311"/>
      <c r="N826" s="311"/>
      <c r="O826" s="311"/>
      <c r="P826" s="311"/>
      <c r="Q826" s="311"/>
      <c r="R826" s="311"/>
      <c r="S826" s="311"/>
      <c r="T826" s="311"/>
      <c r="U826" s="311"/>
      <c r="V826" s="311"/>
      <c r="W826" s="311"/>
      <c r="X826" s="311"/>
      <c r="Y826" s="311"/>
    </row>
    <row r="827" spans="1:25" ht="18.75">
      <c r="A827" s="311"/>
      <c r="B827" s="311"/>
      <c r="C827" s="311"/>
      <c r="D827" s="311"/>
      <c r="E827" s="311"/>
      <c r="F827" s="311"/>
      <c r="G827" s="311"/>
      <c r="H827" s="311"/>
      <c r="I827" s="311"/>
      <c r="J827" s="311"/>
      <c r="K827" s="311"/>
      <c r="L827" s="311"/>
      <c r="M827" s="311"/>
      <c r="N827" s="311"/>
      <c r="O827" s="311"/>
      <c r="P827" s="311"/>
      <c r="Q827" s="311"/>
      <c r="R827" s="311"/>
      <c r="S827" s="311"/>
      <c r="T827" s="311"/>
      <c r="U827" s="311"/>
      <c r="V827" s="311"/>
      <c r="W827" s="311"/>
      <c r="X827" s="311"/>
      <c r="Y827" s="311"/>
    </row>
    <row r="828" spans="1:25" ht="18.75">
      <c r="A828" s="311"/>
      <c r="B828" s="311"/>
      <c r="C828" s="311"/>
      <c r="D828" s="311"/>
      <c r="E828" s="311"/>
      <c r="F828" s="311"/>
      <c r="G828" s="311"/>
      <c r="H828" s="311"/>
      <c r="I828" s="311"/>
      <c r="J828" s="311"/>
      <c r="K828" s="311"/>
      <c r="L828" s="311"/>
      <c r="M828" s="311"/>
      <c r="N828" s="311"/>
      <c r="O828" s="311"/>
      <c r="P828" s="311"/>
      <c r="Q828" s="311"/>
      <c r="R828" s="311"/>
      <c r="S828" s="311"/>
      <c r="T828" s="311"/>
      <c r="U828" s="311"/>
      <c r="V828" s="311"/>
      <c r="W828" s="311"/>
      <c r="X828" s="311"/>
      <c r="Y828" s="311"/>
    </row>
    <row r="829" spans="1:25" ht="18.75">
      <c r="A829" s="311"/>
      <c r="B829" s="311"/>
      <c r="C829" s="311"/>
      <c r="D829" s="311"/>
      <c r="E829" s="311"/>
      <c r="F829" s="311"/>
      <c r="G829" s="311"/>
      <c r="H829" s="311"/>
      <c r="I829" s="311"/>
      <c r="J829" s="311"/>
      <c r="K829" s="311"/>
      <c r="L829" s="311"/>
      <c r="M829" s="311"/>
      <c r="N829" s="311"/>
      <c r="O829" s="311"/>
      <c r="P829" s="311"/>
      <c r="Q829" s="311"/>
      <c r="R829" s="311"/>
      <c r="S829" s="311"/>
      <c r="T829" s="311"/>
      <c r="U829" s="311"/>
      <c r="V829" s="311"/>
      <c r="W829" s="311"/>
      <c r="X829" s="311"/>
      <c r="Y829" s="311"/>
    </row>
    <row r="830" spans="1:25" ht="18.75">
      <c r="A830" s="311"/>
      <c r="B830" s="311"/>
      <c r="C830" s="311"/>
      <c r="D830" s="311"/>
      <c r="E830" s="311"/>
      <c r="F830" s="311"/>
      <c r="G830" s="311"/>
      <c r="H830" s="311"/>
      <c r="I830" s="311"/>
      <c r="J830" s="311"/>
      <c r="K830" s="311"/>
      <c r="L830" s="311"/>
      <c r="M830" s="311"/>
      <c r="N830" s="311"/>
      <c r="O830" s="311"/>
      <c r="P830" s="311"/>
      <c r="Q830" s="311"/>
      <c r="R830" s="311"/>
      <c r="S830" s="311"/>
      <c r="T830" s="311"/>
      <c r="U830" s="311"/>
      <c r="V830" s="311"/>
      <c r="W830" s="311"/>
      <c r="X830" s="311"/>
      <c r="Y830" s="311"/>
    </row>
    <row r="831" spans="1:25" ht="18.75">
      <c r="A831" s="311"/>
      <c r="B831" s="311"/>
      <c r="C831" s="311"/>
      <c r="D831" s="311"/>
      <c r="E831" s="311"/>
      <c r="F831" s="311"/>
      <c r="G831" s="311"/>
      <c r="H831" s="311"/>
      <c r="I831" s="311"/>
      <c r="J831" s="311"/>
      <c r="K831" s="311"/>
      <c r="L831" s="311"/>
      <c r="M831" s="311"/>
      <c r="N831" s="311"/>
      <c r="O831" s="311"/>
      <c r="P831" s="311"/>
      <c r="Q831" s="311"/>
      <c r="R831" s="311"/>
      <c r="S831" s="311"/>
      <c r="T831" s="311"/>
      <c r="U831" s="311"/>
      <c r="V831" s="311"/>
      <c r="W831" s="311"/>
      <c r="X831" s="311"/>
      <c r="Y831" s="311"/>
    </row>
    <row r="832" spans="1:25" ht="18.75">
      <c r="A832" s="311"/>
      <c r="B832" s="311"/>
      <c r="C832" s="311"/>
      <c r="D832" s="311"/>
      <c r="E832" s="311"/>
      <c r="F832" s="311"/>
      <c r="G832" s="311"/>
      <c r="H832" s="311"/>
      <c r="I832" s="311"/>
      <c r="J832" s="311"/>
      <c r="K832" s="311"/>
      <c r="L832" s="311"/>
      <c r="M832" s="311"/>
      <c r="N832" s="311"/>
      <c r="O832" s="311"/>
      <c r="P832" s="311"/>
      <c r="Q832" s="311"/>
      <c r="R832" s="311"/>
      <c r="S832" s="311"/>
      <c r="T832" s="311"/>
      <c r="U832" s="311"/>
      <c r="V832" s="311"/>
      <c r="W832" s="311"/>
      <c r="X832" s="311"/>
      <c r="Y832" s="311"/>
    </row>
    <row r="833" spans="1:25" ht="18.75">
      <c r="A833" s="311"/>
      <c r="B833" s="311"/>
      <c r="C833" s="311"/>
      <c r="D833" s="311"/>
      <c r="E833" s="311"/>
      <c r="F833" s="311"/>
      <c r="G833" s="311"/>
      <c r="H833" s="311"/>
      <c r="I833" s="311"/>
      <c r="J833" s="311"/>
      <c r="K833" s="311"/>
      <c r="L833" s="311"/>
      <c r="M833" s="311"/>
      <c r="N833" s="311"/>
      <c r="O833" s="311"/>
      <c r="P833" s="311"/>
      <c r="Q833" s="311"/>
      <c r="R833" s="311"/>
      <c r="S833" s="311"/>
      <c r="T833" s="311"/>
      <c r="U833" s="311"/>
      <c r="V833" s="311"/>
      <c r="W833" s="311"/>
      <c r="X833" s="311"/>
      <c r="Y833" s="311"/>
    </row>
    <row r="834" spans="1:25" ht="18.75">
      <c r="A834" s="311"/>
      <c r="B834" s="311"/>
      <c r="C834" s="311"/>
      <c r="D834" s="311"/>
      <c r="E834" s="311"/>
      <c r="F834" s="311"/>
      <c r="G834" s="311"/>
      <c r="H834" s="311"/>
      <c r="I834" s="311"/>
      <c r="J834" s="311"/>
      <c r="K834" s="311"/>
      <c r="L834" s="311"/>
      <c r="M834" s="311"/>
      <c r="N834" s="311"/>
      <c r="O834" s="311"/>
      <c r="P834" s="311"/>
      <c r="Q834" s="311"/>
      <c r="R834" s="311"/>
      <c r="S834" s="311"/>
      <c r="T834" s="311"/>
      <c r="U834" s="311"/>
      <c r="V834" s="311"/>
      <c r="W834" s="311"/>
      <c r="X834" s="311"/>
      <c r="Y834" s="311"/>
    </row>
    <row r="835" spans="1:25" ht="18.75">
      <c r="A835" s="311"/>
      <c r="B835" s="311"/>
      <c r="C835" s="311"/>
      <c r="D835" s="311"/>
      <c r="E835" s="311"/>
      <c r="F835" s="311"/>
      <c r="G835" s="311"/>
      <c r="H835" s="311"/>
      <c r="I835" s="311"/>
      <c r="J835" s="311"/>
      <c r="K835" s="311"/>
      <c r="L835" s="311"/>
      <c r="M835" s="311"/>
      <c r="N835" s="311"/>
      <c r="O835" s="311"/>
      <c r="P835" s="311"/>
      <c r="Q835" s="311"/>
      <c r="R835" s="311"/>
      <c r="S835" s="311"/>
      <c r="T835" s="311"/>
      <c r="U835" s="311"/>
      <c r="V835" s="311"/>
      <c r="W835" s="311"/>
      <c r="X835" s="311"/>
      <c r="Y835" s="311"/>
    </row>
    <row r="836" spans="1:25" ht="18.75">
      <c r="A836" s="311"/>
      <c r="B836" s="311"/>
      <c r="C836" s="311"/>
      <c r="D836" s="311"/>
      <c r="E836" s="311"/>
      <c r="F836" s="311"/>
      <c r="G836" s="311"/>
      <c r="H836" s="311"/>
      <c r="I836" s="311"/>
      <c r="J836" s="311"/>
      <c r="K836" s="311"/>
      <c r="L836" s="311"/>
      <c r="M836" s="311"/>
      <c r="N836" s="311"/>
      <c r="O836" s="311"/>
      <c r="P836" s="311"/>
      <c r="Q836" s="311"/>
      <c r="R836" s="311"/>
      <c r="S836" s="311"/>
      <c r="T836" s="311"/>
      <c r="U836" s="311"/>
      <c r="V836" s="311"/>
      <c r="W836" s="311"/>
      <c r="X836" s="311"/>
      <c r="Y836" s="311"/>
    </row>
    <row r="837" spans="1:25" ht="18.75">
      <c r="A837" s="311"/>
      <c r="B837" s="311"/>
      <c r="C837" s="311"/>
      <c r="D837" s="311"/>
      <c r="E837" s="311"/>
      <c r="F837" s="311"/>
      <c r="G837" s="311"/>
      <c r="H837" s="311"/>
      <c r="I837" s="311"/>
      <c r="J837" s="311"/>
      <c r="K837" s="311"/>
      <c r="L837" s="311"/>
      <c r="M837" s="311"/>
      <c r="N837" s="311"/>
      <c r="O837" s="311"/>
      <c r="P837" s="311"/>
      <c r="Q837" s="311"/>
      <c r="R837" s="311"/>
      <c r="S837" s="311"/>
      <c r="T837" s="311"/>
      <c r="U837" s="311"/>
      <c r="V837" s="311"/>
      <c r="W837" s="311"/>
      <c r="X837" s="311"/>
      <c r="Y837" s="311"/>
    </row>
    <row r="838" spans="1:25" ht="18.75">
      <c r="A838" s="311"/>
      <c r="B838" s="311"/>
      <c r="C838" s="311"/>
      <c r="D838" s="311"/>
      <c r="E838" s="311"/>
      <c r="F838" s="311"/>
      <c r="G838" s="311"/>
      <c r="H838" s="311"/>
      <c r="I838" s="311"/>
      <c r="J838" s="311"/>
      <c r="K838" s="311"/>
      <c r="L838" s="311"/>
      <c r="M838" s="311"/>
      <c r="N838" s="311"/>
      <c r="O838" s="311"/>
      <c r="P838" s="311"/>
      <c r="Q838" s="311"/>
      <c r="R838" s="311"/>
      <c r="S838" s="311"/>
      <c r="T838" s="311"/>
      <c r="U838" s="311"/>
      <c r="V838" s="311"/>
      <c r="W838" s="311"/>
      <c r="X838" s="311"/>
      <c r="Y838" s="311"/>
    </row>
    <row r="839" spans="1:25" ht="18.75">
      <c r="A839" s="311"/>
      <c r="B839" s="311"/>
      <c r="C839" s="311"/>
      <c r="D839" s="311"/>
      <c r="E839" s="311"/>
      <c r="F839" s="311"/>
      <c r="G839" s="311"/>
      <c r="H839" s="311"/>
      <c r="I839" s="311"/>
      <c r="J839" s="311"/>
      <c r="K839" s="311"/>
      <c r="L839" s="311"/>
      <c r="M839" s="311"/>
      <c r="N839" s="311"/>
      <c r="O839" s="311"/>
      <c r="P839" s="311"/>
      <c r="Q839" s="311"/>
      <c r="R839" s="311"/>
      <c r="S839" s="311"/>
      <c r="T839" s="311"/>
      <c r="U839" s="311"/>
      <c r="V839" s="311"/>
      <c r="W839" s="311"/>
      <c r="X839" s="311"/>
      <c r="Y839" s="311"/>
    </row>
    <row r="840" spans="1:25" ht="18.75">
      <c r="A840" s="311"/>
      <c r="B840" s="311"/>
      <c r="C840" s="311"/>
      <c r="D840" s="311"/>
      <c r="E840" s="311"/>
      <c r="F840" s="311"/>
      <c r="G840" s="311"/>
      <c r="H840" s="311"/>
      <c r="I840" s="311"/>
      <c r="J840" s="311"/>
      <c r="K840" s="311"/>
      <c r="L840" s="311"/>
      <c r="M840" s="311"/>
      <c r="N840" s="311"/>
      <c r="O840" s="311"/>
      <c r="P840" s="311"/>
      <c r="Q840" s="311"/>
      <c r="R840" s="311"/>
      <c r="S840" s="311"/>
      <c r="T840" s="311"/>
      <c r="U840" s="311"/>
      <c r="V840" s="311"/>
      <c r="W840" s="311"/>
      <c r="X840" s="311"/>
      <c r="Y840" s="311"/>
    </row>
    <row r="841" spans="1:25" ht="18.75">
      <c r="A841" s="311"/>
      <c r="B841" s="311"/>
      <c r="C841" s="311"/>
      <c r="D841" s="311"/>
      <c r="E841" s="311"/>
      <c r="F841" s="311"/>
      <c r="G841" s="311"/>
      <c r="H841" s="311"/>
      <c r="I841" s="311"/>
      <c r="J841" s="311"/>
      <c r="K841" s="311"/>
      <c r="L841" s="311"/>
      <c r="M841" s="311"/>
      <c r="N841" s="311"/>
      <c r="O841" s="311"/>
      <c r="P841" s="311"/>
      <c r="Q841" s="311"/>
      <c r="R841" s="311"/>
      <c r="S841" s="311"/>
      <c r="T841" s="311"/>
      <c r="U841" s="311"/>
      <c r="V841" s="311"/>
      <c r="W841" s="311"/>
      <c r="X841" s="311"/>
      <c r="Y841" s="311"/>
    </row>
    <row r="842" spans="1:25" ht="18.75">
      <c r="A842" s="311"/>
      <c r="B842" s="311"/>
      <c r="C842" s="311"/>
      <c r="D842" s="311"/>
      <c r="E842" s="311"/>
      <c r="F842" s="311"/>
      <c r="G842" s="311"/>
      <c r="H842" s="311"/>
      <c r="I842" s="311"/>
      <c r="J842" s="311"/>
      <c r="K842" s="311"/>
      <c r="L842" s="311"/>
      <c r="M842" s="311"/>
      <c r="N842" s="311"/>
      <c r="O842" s="311"/>
      <c r="P842" s="311"/>
      <c r="Q842" s="311"/>
      <c r="R842" s="311"/>
      <c r="S842" s="311"/>
      <c r="T842" s="311"/>
      <c r="U842" s="311"/>
      <c r="V842" s="311"/>
      <c r="W842" s="311"/>
      <c r="X842" s="311"/>
      <c r="Y842" s="311"/>
    </row>
    <row r="843" spans="1:25" ht="18.75">
      <c r="A843" s="311"/>
      <c r="B843" s="311"/>
      <c r="C843" s="311"/>
      <c r="D843" s="311"/>
      <c r="E843" s="311"/>
      <c r="F843" s="311"/>
      <c r="G843" s="311"/>
      <c r="H843" s="311"/>
      <c r="I843" s="311"/>
      <c r="J843" s="311"/>
      <c r="K843" s="311"/>
      <c r="L843" s="311"/>
      <c r="M843" s="311"/>
      <c r="N843" s="311"/>
      <c r="O843" s="311"/>
      <c r="P843" s="311"/>
      <c r="Q843" s="311"/>
      <c r="R843" s="311"/>
      <c r="S843" s="311"/>
      <c r="T843" s="311"/>
      <c r="U843" s="311"/>
      <c r="V843" s="311"/>
      <c r="W843" s="311"/>
      <c r="X843" s="311"/>
      <c r="Y843" s="311"/>
    </row>
    <row r="844" spans="1:25" ht="18.75">
      <c r="A844" s="311"/>
      <c r="B844" s="311"/>
      <c r="C844" s="311"/>
      <c r="D844" s="311"/>
      <c r="E844" s="311"/>
      <c r="F844" s="311"/>
      <c r="G844" s="311"/>
      <c r="H844" s="311"/>
      <c r="I844" s="311"/>
      <c r="J844" s="311"/>
      <c r="K844" s="311"/>
      <c r="L844" s="311"/>
      <c r="M844" s="311"/>
      <c r="N844" s="311"/>
      <c r="O844" s="311"/>
      <c r="P844" s="311"/>
      <c r="Q844" s="311"/>
      <c r="R844" s="311"/>
      <c r="S844" s="311"/>
      <c r="T844" s="311"/>
      <c r="U844" s="311"/>
      <c r="V844" s="311"/>
      <c r="W844" s="311"/>
      <c r="X844" s="311"/>
      <c r="Y844" s="311"/>
    </row>
    <row r="845" spans="1:25" ht="18.75">
      <c r="A845" s="311"/>
      <c r="B845" s="311"/>
      <c r="C845" s="311"/>
      <c r="D845" s="311"/>
      <c r="E845" s="311"/>
      <c r="F845" s="311"/>
      <c r="G845" s="311"/>
      <c r="H845" s="311"/>
      <c r="I845" s="311"/>
      <c r="J845" s="311"/>
      <c r="K845" s="311"/>
      <c r="L845" s="311"/>
      <c r="M845" s="311"/>
      <c r="N845" s="311"/>
      <c r="O845" s="311"/>
      <c r="P845" s="311"/>
      <c r="Q845" s="311"/>
      <c r="R845" s="311"/>
      <c r="S845" s="311"/>
      <c r="T845" s="311"/>
      <c r="U845" s="311"/>
      <c r="V845" s="311"/>
      <c r="W845" s="311"/>
      <c r="X845" s="311"/>
      <c r="Y845" s="311"/>
    </row>
    <row r="846" spans="1:25" ht="18.75">
      <c r="A846" s="311"/>
      <c r="B846" s="311"/>
      <c r="C846" s="311"/>
      <c r="D846" s="311"/>
      <c r="E846" s="311"/>
      <c r="F846" s="311"/>
      <c r="G846" s="311"/>
      <c r="H846" s="311"/>
      <c r="I846" s="311"/>
      <c r="J846" s="311"/>
      <c r="K846" s="311"/>
      <c r="L846" s="311"/>
      <c r="M846" s="311"/>
      <c r="N846" s="311"/>
      <c r="O846" s="311"/>
      <c r="P846" s="311"/>
      <c r="Q846" s="311"/>
      <c r="R846" s="311"/>
      <c r="S846" s="311"/>
      <c r="T846" s="311"/>
      <c r="U846" s="311"/>
      <c r="V846" s="311"/>
      <c r="W846" s="311"/>
      <c r="X846" s="311"/>
      <c r="Y846" s="311"/>
    </row>
    <row r="847" spans="1:25" ht="18.75">
      <c r="A847" s="311"/>
      <c r="B847" s="311"/>
      <c r="C847" s="311"/>
      <c r="D847" s="311"/>
      <c r="E847" s="311"/>
      <c r="F847" s="311"/>
      <c r="G847" s="311"/>
      <c r="H847" s="311"/>
      <c r="I847" s="311"/>
      <c r="J847" s="311"/>
      <c r="K847" s="311"/>
      <c r="L847" s="311"/>
      <c r="M847" s="311"/>
      <c r="N847" s="311"/>
      <c r="O847" s="311"/>
      <c r="P847" s="311"/>
      <c r="Q847" s="311"/>
      <c r="R847" s="311"/>
      <c r="S847" s="311"/>
      <c r="T847" s="311"/>
      <c r="U847" s="311"/>
      <c r="V847" s="311"/>
      <c r="W847" s="311"/>
      <c r="X847" s="311"/>
      <c r="Y847" s="311"/>
    </row>
    <row r="848" spans="1:25" ht="18.75">
      <c r="A848" s="311"/>
      <c r="B848" s="311"/>
      <c r="C848" s="311"/>
      <c r="D848" s="311"/>
      <c r="E848" s="311"/>
      <c r="F848" s="311"/>
      <c r="G848" s="311"/>
      <c r="H848" s="311"/>
      <c r="I848" s="311"/>
      <c r="J848" s="311"/>
      <c r="K848" s="311"/>
      <c r="L848" s="311"/>
      <c r="M848" s="311"/>
      <c r="N848" s="311"/>
      <c r="O848" s="311"/>
      <c r="P848" s="311"/>
      <c r="Q848" s="311"/>
      <c r="R848" s="311"/>
      <c r="S848" s="311"/>
      <c r="T848" s="311"/>
      <c r="U848" s="311"/>
      <c r="V848" s="311"/>
      <c r="W848" s="311"/>
      <c r="X848" s="311"/>
      <c r="Y848" s="311"/>
    </row>
    <row r="849" spans="1:25" ht="18.75">
      <c r="A849" s="311"/>
      <c r="B849" s="311"/>
      <c r="C849" s="311"/>
      <c r="D849" s="311"/>
      <c r="E849" s="311"/>
      <c r="F849" s="311"/>
      <c r="G849" s="311"/>
      <c r="H849" s="311"/>
      <c r="I849" s="311"/>
      <c r="J849" s="311"/>
      <c r="K849" s="311"/>
      <c r="L849" s="311"/>
      <c r="M849" s="311"/>
      <c r="N849" s="311"/>
      <c r="O849" s="311"/>
      <c r="P849" s="311"/>
      <c r="Q849" s="311"/>
      <c r="R849" s="311"/>
      <c r="S849" s="311"/>
      <c r="T849" s="311"/>
      <c r="U849" s="311"/>
      <c r="V849" s="311"/>
      <c r="W849" s="311"/>
      <c r="X849" s="311"/>
      <c r="Y849" s="311"/>
    </row>
    <row r="850" spans="1:25" ht="18.75">
      <c r="A850" s="311"/>
      <c r="B850" s="311"/>
      <c r="C850" s="311"/>
      <c r="D850" s="311"/>
      <c r="E850" s="311"/>
      <c r="F850" s="311"/>
      <c r="G850" s="311"/>
      <c r="H850" s="311"/>
      <c r="I850" s="311"/>
      <c r="J850" s="311"/>
      <c r="K850" s="311"/>
      <c r="L850" s="311"/>
      <c r="M850" s="311"/>
      <c r="N850" s="311"/>
      <c r="O850" s="311"/>
      <c r="P850" s="311"/>
      <c r="Q850" s="311"/>
      <c r="R850" s="311"/>
      <c r="S850" s="311"/>
      <c r="T850" s="311"/>
      <c r="U850" s="311"/>
      <c r="V850" s="311"/>
      <c r="W850" s="311"/>
      <c r="X850" s="311"/>
      <c r="Y850" s="311"/>
    </row>
    <row r="851" spans="1:25" ht="18.75">
      <c r="A851" s="311"/>
      <c r="B851" s="311"/>
      <c r="C851" s="311"/>
      <c r="D851" s="311"/>
      <c r="E851" s="311"/>
      <c r="F851" s="311"/>
      <c r="G851" s="311"/>
      <c r="H851" s="311"/>
      <c r="I851" s="311"/>
      <c r="J851" s="311"/>
      <c r="K851" s="311"/>
      <c r="L851" s="311"/>
      <c r="M851" s="311"/>
      <c r="N851" s="311"/>
      <c r="O851" s="311"/>
      <c r="P851" s="311"/>
      <c r="Q851" s="311"/>
      <c r="R851" s="311"/>
      <c r="S851" s="311"/>
      <c r="T851" s="311"/>
      <c r="U851" s="311"/>
      <c r="V851" s="311"/>
      <c r="W851" s="311"/>
      <c r="X851" s="311"/>
      <c r="Y851" s="311"/>
    </row>
    <row r="852" spans="1:25" ht="18.75">
      <c r="A852" s="311"/>
      <c r="B852" s="311"/>
      <c r="C852" s="311"/>
      <c r="D852" s="311"/>
      <c r="E852" s="311"/>
      <c r="F852" s="311"/>
      <c r="G852" s="311"/>
      <c r="H852" s="311"/>
      <c r="I852" s="311"/>
      <c r="J852" s="311"/>
      <c r="K852" s="311"/>
      <c r="L852" s="311"/>
      <c r="M852" s="311"/>
      <c r="N852" s="311"/>
      <c r="O852" s="311"/>
      <c r="P852" s="311"/>
      <c r="Q852" s="311"/>
      <c r="R852" s="311"/>
      <c r="S852" s="311"/>
      <c r="T852" s="311"/>
      <c r="U852" s="311"/>
      <c r="V852" s="311"/>
      <c r="W852" s="311"/>
      <c r="X852" s="311"/>
      <c r="Y852" s="311"/>
    </row>
    <row r="853" spans="1:25" ht="18.75">
      <c r="A853" s="311"/>
      <c r="B853" s="311"/>
      <c r="C853" s="311"/>
      <c r="D853" s="311"/>
      <c r="E853" s="311"/>
      <c r="F853" s="311"/>
      <c r="G853" s="311"/>
      <c r="H853" s="311"/>
      <c r="I853" s="311"/>
      <c r="J853" s="311"/>
      <c r="K853" s="311"/>
      <c r="L853" s="311"/>
      <c r="M853" s="311"/>
      <c r="N853" s="311"/>
      <c r="O853" s="311"/>
      <c r="P853" s="311"/>
      <c r="Q853" s="311"/>
      <c r="R853" s="311"/>
      <c r="S853" s="311"/>
      <c r="T853" s="311"/>
      <c r="U853" s="311"/>
      <c r="V853" s="311"/>
      <c r="W853" s="311"/>
      <c r="X853" s="311"/>
      <c r="Y853" s="311"/>
    </row>
    <row r="854" spans="1:25" ht="18.75">
      <c r="A854" s="311"/>
      <c r="B854" s="311"/>
      <c r="C854" s="311"/>
      <c r="D854" s="311"/>
      <c r="E854" s="311"/>
      <c r="F854" s="311"/>
      <c r="G854" s="311"/>
      <c r="H854" s="311"/>
      <c r="I854" s="311"/>
      <c r="J854" s="311"/>
      <c r="K854" s="311"/>
      <c r="L854" s="311"/>
      <c r="M854" s="311"/>
      <c r="N854" s="311"/>
      <c r="O854" s="311"/>
      <c r="P854" s="311"/>
      <c r="Q854" s="311"/>
      <c r="R854" s="311"/>
      <c r="S854" s="311"/>
      <c r="T854" s="311"/>
      <c r="U854" s="311"/>
      <c r="V854" s="311"/>
      <c r="W854" s="311"/>
      <c r="X854" s="311"/>
      <c r="Y854" s="311"/>
    </row>
    <row r="855" spans="1:25" ht="18.75">
      <c r="A855" s="311"/>
      <c r="B855" s="311"/>
      <c r="C855" s="311"/>
      <c r="D855" s="311"/>
      <c r="E855" s="311"/>
      <c r="F855" s="311"/>
      <c r="G855" s="311"/>
      <c r="H855" s="311"/>
      <c r="I855" s="311"/>
      <c r="J855" s="311"/>
      <c r="K855" s="311"/>
      <c r="L855" s="311"/>
      <c r="M855" s="311"/>
      <c r="N855" s="311"/>
      <c r="O855" s="311"/>
      <c r="P855" s="311"/>
      <c r="Q855" s="311"/>
      <c r="R855" s="311"/>
      <c r="S855" s="311"/>
      <c r="T855" s="311"/>
      <c r="U855" s="311"/>
      <c r="V855" s="311"/>
      <c r="W855" s="311"/>
      <c r="X855" s="311"/>
      <c r="Y855" s="311"/>
    </row>
    <row r="856" spans="1:25" ht="18.75">
      <c r="A856" s="311"/>
      <c r="B856" s="311"/>
      <c r="C856" s="311"/>
      <c r="D856" s="311"/>
      <c r="E856" s="311"/>
      <c r="F856" s="311"/>
      <c r="G856" s="311"/>
      <c r="H856" s="311"/>
      <c r="I856" s="311"/>
      <c r="J856" s="311"/>
      <c r="K856" s="311"/>
      <c r="L856" s="311"/>
      <c r="M856" s="311"/>
      <c r="N856" s="311"/>
      <c r="O856" s="311"/>
      <c r="P856" s="311"/>
      <c r="Q856" s="311"/>
      <c r="R856" s="311"/>
      <c r="S856" s="311"/>
      <c r="T856" s="311"/>
      <c r="U856" s="311"/>
      <c r="V856" s="311"/>
      <c r="W856" s="311"/>
      <c r="X856" s="311"/>
      <c r="Y856" s="311"/>
    </row>
    <row r="857" spans="1:25" ht="18.75">
      <c r="A857" s="311"/>
      <c r="B857" s="311"/>
      <c r="C857" s="311"/>
      <c r="D857" s="311"/>
      <c r="E857" s="311"/>
      <c r="F857" s="311"/>
      <c r="G857" s="311"/>
      <c r="H857" s="311"/>
      <c r="I857" s="311"/>
      <c r="J857" s="311"/>
      <c r="K857" s="311"/>
      <c r="L857" s="311"/>
      <c r="M857" s="311"/>
      <c r="N857" s="311"/>
      <c r="O857" s="311"/>
      <c r="P857" s="311"/>
      <c r="Q857" s="311"/>
      <c r="R857" s="311"/>
      <c r="S857" s="311"/>
      <c r="T857" s="311"/>
      <c r="U857" s="311"/>
      <c r="V857" s="311"/>
      <c r="W857" s="311"/>
      <c r="X857" s="311"/>
      <c r="Y857" s="311"/>
    </row>
    <row r="858" spans="1:25" ht="18.75">
      <c r="A858" s="311"/>
      <c r="B858" s="311"/>
      <c r="C858" s="311"/>
      <c r="D858" s="311"/>
      <c r="E858" s="311"/>
      <c r="F858" s="311"/>
      <c r="G858" s="311"/>
      <c r="H858" s="311"/>
      <c r="I858" s="311"/>
      <c r="J858" s="311"/>
      <c r="K858" s="311"/>
      <c r="L858" s="311"/>
      <c r="M858" s="311"/>
      <c r="N858" s="311"/>
      <c r="O858" s="311"/>
      <c r="P858" s="311"/>
      <c r="Q858" s="311"/>
      <c r="R858" s="311"/>
      <c r="S858" s="311"/>
      <c r="T858" s="311"/>
      <c r="U858" s="311"/>
      <c r="V858" s="311"/>
      <c r="W858" s="311"/>
      <c r="X858" s="311"/>
      <c r="Y858" s="311"/>
    </row>
    <row r="859" spans="1:25" ht="18.75">
      <c r="A859" s="311"/>
      <c r="B859" s="311"/>
      <c r="C859" s="311"/>
      <c r="D859" s="311"/>
      <c r="E859" s="311"/>
      <c r="F859" s="311"/>
      <c r="G859" s="311"/>
      <c r="H859" s="311"/>
      <c r="I859" s="311"/>
      <c r="J859" s="311"/>
      <c r="K859" s="311"/>
      <c r="L859" s="311"/>
      <c r="M859" s="311"/>
      <c r="N859" s="311"/>
      <c r="O859" s="311"/>
      <c r="P859" s="311"/>
      <c r="Q859" s="311"/>
      <c r="R859" s="311"/>
      <c r="S859" s="311"/>
      <c r="T859" s="311"/>
      <c r="U859" s="311"/>
      <c r="V859" s="311"/>
      <c r="W859" s="311"/>
      <c r="X859" s="311"/>
      <c r="Y859" s="311"/>
    </row>
    <row r="860" spans="1:25" ht="18.75">
      <c r="A860" s="311"/>
      <c r="B860" s="311"/>
      <c r="C860" s="311"/>
      <c r="D860" s="311"/>
      <c r="E860" s="311"/>
      <c r="F860" s="311"/>
      <c r="G860" s="311"/>
      <c r="H860" s="311"/>
      <c r="I860" s="311"/>
      <c r="J860" s="311"/>
      <c r="K860" s="311"/>
      <c r="L860" s="311"/>
      <c r="M860" s="311"/>
      <c r="N860" s="311"/>
      <c r="O860" s="311"/>
      <c r="P860" s="311"/>
      <c r="Q860" s="311"/>
      <c r="R860" s="311"/>
      <c r="S860" s="311"/>
      <c r="T860" s="311"/>
      <c r="U860" s="311"/>
      <c r="V860" s="311"/>
      <c r="W860" s="311"/>
      <c r="X860" s="311"/>
      <c r="Y860" s="311"/>
    </row>
    <row r="861" spans="1:25" ht="18.75">
      <c r="A861" s="311"/>
      <c r="B861" s="311"/>
      <c r="C861" s="311"/>
      <c r="D861" s="311"/>
      <c r="E861" s="311"/>
      <c r="F861" s="311"/>
      <c r="G861" s="311"/>
      <c r="H861" s="311"/>
      <c r="I861" s="311"/>
      <c r="J861" s="311"/>
      <c r="K861" s="311"/>
      <c r="L861" s="311"/>
      <c r="M861" s="311"/>
      <c r="N861" s="311"/>
      <c r="O861" s="311"/>
      <c r="P861" s="311"/>
      <c r="Q861" s="311"/>
      <c r="R861" s="311"/>
      <c r="S861" s="311"/>
      <c r="T861" s="311"/>
      <c r="U861" s="311"/>
      <c r="V861" s="311"/>
      <c r="W861" s="311"/>
      <c r="X861" s="311"/>
      <c r="Y861" s="311"/>
    </row>
    <row r="862" spans="1:25" ht="18.75">
      <c r="A862" s="311"/>
      <c r="B862" s="311"/>
      <c r="C862" s="311"/>
      <c r="D862" s="311"/>
      <c r="E862" s="311"/>
      <c r="F862" s="311"/>
      <c r="G862" s="311"/>
      <c r="H862" s="311"/>
      <c r="I862" s="311"/>
      <c r="J862" s="311"/>
      <c r="K862" s="311"/>
      <c r="L862" s="311"/>
      <c r="M862" s="311"/>
      <c r="N862" s="311"/>
      <c r="O862" s="311"/>
      <c r="P862" s="311"/>
      <c r="Q862" s="311"/>
      <c r="R862" s="311"/>
      <c r="S862" s="311"/>
      <c r="T862" s="311"/>
      <c r="U862" s="311"/>
      <c r="V862" s="311"/>
      <c r="W862" s="311"/>
      <c r="X862" s="311"/>
      <c r="Y862" s="311"/>
    </row>
    <row r="863" spans="1:25" ht="18.75">
      <c r="A863" s="311"/>
      <c r="B863" s="311"/>
      <c r="C863" s="311"/>
      <c r="D863" s="311"/>
      <c r="E863" s="311"/>
      <c r="F863" s="311"/>
      <c r="G863" s="311"/>
      <c r="H863" s="311"/>
      <c r="I863" s="311"/>
      <c r="J863" s="311"/>
      <c r="K863" s="311"/>
      <c r="L863" s="311"/>
      <c r="M863" s="311"/>
      <c r="N863" s="311"/>
      <c r="O863" s="311"/>
      <c r="P863" s="311"/>
      <c r="Q863" s="311"/>
      <c r="R863" s="311"/>
      <c r="S863" s="311"/>
      <c r="T863" s="311"/>
      <c r="U863" s="311"/>
      <c r="V863" s="311"/>
      <c r="W863" s="311"/>
      <c r="X863" s="311"/>
      <c r="Y863" s="311"/>
    </row>
    <row r="864" spans="1:25" ht="18.75">
      <c r="A864" s="311"/>
      <c r="B864" s="311"/>
      <c r="C864" s="311"/>
      <c r="D864" s="311"/>
      <c r="E864" s="311"/>
      <c r="F864" s="311"/>
      <c r="G864" s="311"/>
      <c r="H864" s="311"/>
      <c r="I864" s="311"/>
      <c r="J864" s="311"/>
      <c r="K864" s="311"/>
      <c r="L864" s="311"/>
      <c r="M864" s="311"/>
      <c r="N864" s="311"/>
      <c r="O864" s="311"/>
      <c r="P864" s="311"/>
      <c r="Q864" s="311"/>
      <c r="R864" s="311"/>
      <c r="S864" s="311"/>
      <c r="T864" s="311"/>
      <c r="U864" s="311"/>
      <c r="V864" s="311"/>
      <c r="W864" s="311"/>
      <c r="X864" s="311"/>
      <c r="Y864" s="311"/>
    </row>
    <row r="865" spans="1:25" ht="18.75">
      <c r="A865" s="311"/>
      <c r="B865" s="311"/>
      <c r="C865" s="311"/>
      <c r="D865" s="311"/>
      <c r="E865" s="311"/>
      <c r="F865" s="311"/>
      <c r="G865" s="311"/>
      <c r="H865" s="311"/>
      <c r="I865" s="311"/>
      <c r="J865" s="311"/>
      <c r="K865" s="311"/>
      <c r="L865" s="311"/>
      <c r="M865" s="311"/>
      <c r="N865" s="311"/>
      <c r="O865" s="311"/>
      <c r="P865" s="311"/>
      <c r="Q865" s="311"/>
      <c r="R865" s="311"/>
      <c r="S865" s="311"/>
      <c r="T865" s="311"/>
      <c r="U865" s="311"/>
      <c r="V865" s="311"/>
      <c r="W865" s="311"/>
      <c r="X865" s="311"/>
      <c r="Y865" s="311"/>
    </row>
    <row r="866" spans="1:25" ht="18.75">
      <c r="A866" s="311"/>
      <c r="B866" s="311"/>
      <c r="C866" s="311"/>
      <c r="D866" s="311"/>
      <c r="E866" s="311"/>
      <c r="F866" s="311"/>
      <c r="G866" s="311"/>
      <c r="H866" s="311"/>
      <c r="I866" s="311"/>
      <c r="J866" s="311"/>
      <c r="K866" s="311"/>
      <c r="L866" s="311"/>
      <c r="M866" s="311"/>
      <c r="N866" s="311"/>
      <c r="O866" s="311"/>
      <c r="P866" s="311"/>
      <c r="Q866" s="311"/>
      <c r="R866" s="311"/>
      <c r="S866" s="311"/>
      <c r="T866" s="311"/>
      <c r="U866" s="311"/>
      <c r="V866" s="311"/>
      <c r="W866" s="311"/>
      <c r="X866" s="311"/>
      <c r="Y866" s="311"/>
    </row>
    <row r="867" spans="1:25" ht="18.75">
      <c r="A867" s="311"/>
      <c r="B867" s="311"/>
      <c r="C867" s="311"/>
      <c r="D867" s="311"/>
      <c r="E867" s="311"/>
      <c r="F867" s="311"/>
      <c r="G867" s="311"/>
      <c r="H867" s="311"/>
      <c r="I867" s="311"/>
      <c r="J867" s="311"/>
      <c r="K867" s="311"/>
      <c r="L867" s="311"/>
      <c r="M867" s="311"/>
      <c r="N867" s="311"/>
      <c r="O867" s="311"/>
      <c r="P867" s="311"/>
      <c r="Q867" s="311"/>
      <c r="R867" s="311"/>
      <c r="S867" s="311"/>
      <c r="T867" s="311"/>
      <c r="U867" s="311"/>
      <c r="V867" s="311"/>
      <c r="W867" s="311"/>
      <c r="X867" s="311"/>
      <c r="Y867" s="311"/>
    </row>
    <row r="868" spans="1:25" ht="18.75">
      <c r="A868" s="311"/>
      <c r="B868" s="311"/>
      <c r="C868" s="311"/>
      <c r="D868" s="311"/>
      <c r="E868" s="311"/>
      <c r="F868" s="311"/>
      <c r="G868" s="311"/>
      <c r="H868" s="311"/>
      <c r="I868" s="311"/>
      <c r="J868" s="311"/>
      <c r="K868" s="311"/>
      <c r="L868" s="311"/>
      <c r="M868" s="311"/>
      <c r="N868" s="311"/>
      <c r="O868" s="311"/>
      <c r="P868" s="311"/>
      <c r="Q868" s="311"/>
      <c r="R868" s="311"/>
      <c r="S868" s="311"/>
      <c r="T868" s="311"/>
      <c r="U868" s="311"/>
      <c r="V868" s="311"/>
      <c r="W868" s="311"/>
      <c r="X868" s="311"/>
      <c r="Y868" s="311"/>
    </row>
    <row r="869" spans="1:25" ht="18.75">
      <c r="A869" s="311"/>
      <c r="B869" s="311"/>
      <c r="C869" s="311"/>
      <c r="D869" s="311"/>
      <c r="E869" s="311"/>
      <c r="F869" s="311"/>
      <c r="G869" s="311"/>
      <c r="H869" s="311"/>
      <c r="I869" s="311"/>
      <c r="J869" s="311"/>
      <c r="K869" s="311"/>
      <c r="L869" s="311"/>
      <c r="M869" s="311"/>
      <c r="N869" s="311"/>
      <c r="O869" s="311"/>
      <c r="P869" s="311"/>
      <c r="Q869" s="311"/>
      <c r="R869" s="311"/>
      <c r="S869" s="311"/>
      <c r="T869" s="311"/>
      <c r="U869" s="311"/>
      <c r="V869" s="311"/>
      <c r="W869" s="311"/>
      <c r="X869" s="311"/>
      <c r="Y869" s="311"/>
    </row>
    <row r="870" spans="1:25" ht="18.75">
      <c r="A870" s="311"/>
      <c r="B870" s="311"/>
      <c r="C870" s="311"/>
      <c r="D870" s="311"/>
      <c r="E870" s="311"/>
      <c r="F870" s="311"/>
      <c r="G870" s="311"/>
      <c r="H870" s="311"/>
      <c r="I870" s="311"/>
      <c r="J870" s="311"/>
      <c r="K870" s="311"/>
      <c r="L870" s="311"/>
      <c r="M870" s="311"/>
      <c r="N870" s="311"/>
      <c r="O870" s="311"/>
      <c r="P870" s="311"/>
      <c r="Q870" s="311"/>
      <c r="R870" s="311"/>
      <c r="S870" s="311"/>
      <c r="T870" s="311"/>
      <c r="U870" s="311"/>
      <c r="V870" s="311"/>
      <c r="W870" s="311"/>
      <c r="X870" s="311"/>
      <c r="Y870" s="311"/>
    </row>
    <row r="871" spans="1:25" ht="18.75">
      <c r="A871" s="311"/>
      <c r="B871" s="311"/>
      <c r="C871" s="311"/>
      <c r="D871" s="311"/>
      <c r="E871" s="311"/>
      <c r="F871" s="311"/>
      <c r="G871" s="311"/>
      <c r="H871" s="311"/>
      <c r="I871" s="311"/>
      <c r="J871" s="311"/>
      <c r="K871" s="311"/>
      <c r="L871" s="311"/>
      <c r="M871" s="311"/>
      <c r="N871" s="311"/>
      <c r="O871" s="311"/>
      <c r="P871" s="311"/>
      <c r="Q871" s="311"/>
      <c r="R871" s="311"/>
      <c r="S871" s="311"/>
      <c r="T871" s="311"/>
      <c r="U871" s="311"/>
      <c r="V871" s="311"/>
      <c r="W871" s="311"/>
      <c r="X871" s="311"/>
      <c r="Y871" s="311"/>
    </row>
    <row r="872" spans="1:25" ht="18.75">
      <c r="A872" s="311"/>
      <c r="B872" s="311"/>
      <c r="C872" s="311"/>
      <c r="D872" s="311"/>
      <c r="E872" s="311"/>
      <c r="F872" s="311"/>
      <c r="G872" s="311"/>
      <c r="H872" s="311"/>
      <c r="I872" s="311"/>
      <c r="J872" s="311"/>
      <c r="K872" s="311"/>
      <c r="L872" s="311"/>
      <c r="M872" s="311"/>
      <c r="N872" s="311"/>
      <c r="O872" s="311"/>
      <c r="P872" s="311"/>
      <c r="Q872" s="311"/>
      <c r="R872" s="311"/>
      <c r="S872" s="311"/>
      <c r="T872" s="311"/>
      <c r="U872" s="311"/>
      <c r="V872" s="311"/>
      <c r="W872" s="311"/>
      <c r="X872" s="311"/>
      <c r="Y872" s="311"/>
    </row>
    <row r="873" spans="1:25" ht="18.75">
      <c r="A873" s="311"/>
      <c r="B873" s="311"/>
      <c r="C873" s="311"/>
      <c r="D873" s="311"/>
      <c r="E873" s="311"/>
      <c r="F873" s="311"/>
      <c r="G873" s="311"/>
      <c r="H873" s="311"/>
      <c r="I873" s="311"/>
      <c r="J873" s="311"/>
      <c r="K873" s="311"/>
      <c r="L873" s="311"/>
      <c r="M873" s="311"/>
      <c r="N873" s="311"/>
      <c r="O873" s="311"/>
      <c r="P873" s="311"/>
      <c r="Q873" s="311"/>
      <c r="R873" s="311"/>
      <c r="S873" s="311"/>
      <c r="T873" s="311"/>
      <c r="U873" s="311"/>
      <c r="V873" s="311"/>
      <c r="W873" s="311"/>
      <c r="X873" s="311"/>
      <c r="Y873" s="311"/>
    </row>
    <row r="874" spans="1:25" ht="18.75">
      <c r="A874" s="311"/>
      <c r="B874" s="311"/>
      <c r="C874" s="311"/>
      <c r="D874" s="311"/>
      <c r="E874" s="311"/>
      <c r="F874" s="311"/>
      <c r="G874" s="311"/>
      <c r="H874" s="311"/>
      <c r="I874" s="311"/>
      <c r="J874" s="311"/>
      <c r="K874" s="311"/>
      <c r="L874" s="311"/>
      <c r="M874" s="311"/>
      <c r="N874" s="311"/>
      <c r="O874" s="311"/>
      <c r="P874" s="311"/>
      <c r="Q874" s="311"/>
      <c r="R874" s="311"/>
      <c r="S874" s="311"/>
      <c r="T874" s="311"/>
      <c r="U874" s="311"/>
      <c r="V874" s="311"/>
      <c r="W874" s="311"/>
      <c r="X874" s="311"/>
      <c r="Y874" s="311"/>
    </row>
    <row r="875" spans="1:25" ht="18.75">
      <c r="A875" s="311"/>
      <c r="B875" s="311"/>
      <c r="C875" s="311"/>
      <c r="D875" s="311"/>
      <c r="E875" s="311"/>
      <c r="F875" s="311"/>
      <c r="G875" s="311"/>
      <c r="H875" s="311"/>
      <c r="I875" s="311"/>
      <c r="J875" s="311"/>
      <c r="K875" s="311"/>
      <c r="L875" s="311"/>
      <c r="M875" s="311"/>
      <c r="N875" s="311"/>
      <c r="O875" s="311"/>
      <c r="P875" s="311"/>
      <c r="Q875" s="311"/>
      <c r="R875" s="311"/>
      <c r="S875" s="311"/>
      <c r="T875" s="311"/>
      <c r="U875" s="311"/>
      <c r="V875" s="311"/>
      <c r="W875" s="311"/>
      <c r="X875" s="311"/>
      <c r="Y875" s="311"/>
    </row>
    <row r="876" spans="1:25" ht="18.75">
      <c r="A876" s="311"/>
      <c r="B876" s="311"/>
      <c r="C876" s="311"/>
      <c r="D876" s="311"/>
      <c r="E876" s="311"/>
      <c r="F876" s="311"/>
      <c r="G876" s="311"/>
      <c r="H876" s="311"/>
      <c r="I876" s="311"/>
      <c r="J876" s="311"/>
      <c r="K876" s="311"/>
      <c r="L876" s="311"/>
      <c r="M876" s="311"/>
      <c r="N876" s="311"/>
      <c r="O876" s="311"/>
      <c r="P876" s="311"/>
      <c r="Q876" s="311"/>
      <c r="R876" s="311"/>
      <c r="S876" s="311"/>
      <c r="T876" s="311"/>
      <c r="U876" s="311"/>
      <c r="V876" s="311"/>
      <c r="W876" s="311"/>
      <c r="X876" s="311"/>
      <c r="Y876" s="311"/>
    </row>
    <row r="877" spans="1:25" ht="18.75">
      <c r="A877" s="311"/>
      <c r="B877" s="311"/>
      <c r="C877" s="311"/>
      <c r="D877" s="311"/>
      <c r="E877" s="311"/>
      <c r="F877" s="311"/>
      <c r="G877" s="311"/>
      <c r="H877" s="311"/>
      <c r="I877" s="311"/>
      <c r="J877" s="311"/>
      <c r="K877" s="311"/>
      <c r="L877" s="311"/>
      <c r="M877" s="311"/>
      <c r="N877" s="311"/>
      <c r="O877" s="311"/>
      <c r="P877" s="311"/>
      <c r="Q877" s="311"/>
      <c r="R877" s="311"/>
      <c r="S877" s="311"/>
      <c r="T877" s="311"/>
      <c r="U877" s="311"/>
      <c r="V877" s="311"/>
      <c r="W877" s="311"/>
      <c r="X877" s="311"/>
      <c r="Y877" s="311"/>
    </row>
    <row r="878" spans="1:25" ht="18.75">
      <c r="A878" s="311"/>
      <c r="B878" s="311"/>
      <c r="C878" s="311"/>
      <c r="D878" s="311"/>
      <c r="E878" s="311"/>
      <c r="F878" s="311"/>
      <c r="G878" s="311"/>
      <c r="H878" s="311"/>
      <c r="I878" s="311"/>
      <c r="J878" s="311"/>
      <c r="K878" s="311"/>
      <c r="L878" s="311"/>
      <c r="M878" s="311"/>
      <c r="N878" s="311"/>
      <c r="O878" s="311"/>
      <c r="P878" s="311"/>
      <c r="Q878" s="311"/>
      <c r="R878" s="311"/>
      <c r="S878" s="311"/>
      <c r="T878" s="311"/>
      <c r="U878" s="311"/>
      <c r="V878" s="311"/>
      <c r="W878" s="311"/>
      <c r="X878" s="311"/>
      <c r="Y878" s="311"/>
    </row>
    <row r="879" spans="1:25" ht="18.75">
      <c r="A879" s="311"/>
      <c r="B879" s="311"/>
      <c r="C879" s="311"/>
      <c r="D879" s="311"/>
      <c r="E879" s="311"/>
      <c r="F879" s="311"/>
      <c r="G879" s="311"/>
      <c r="H879" s="311"/>
      <c r="I879" s="311"/>
      <c r="J879" s="311"/>
      <c r="K879" s="311"/>
      <c r="L879" s="311"/>
      <c r="M879" s="311"/>
      <c r="N879" s="311"/>
      <c r="O879" s="311"/>
      <c r="P879" s="311"/>
      <c r="Q879" s="311"/>
      <c r="R879" s="311"/>
      <c r="S879" s="311"/>
      <c r="T879" s="311"/>
      <c r="U879" s="311"/>
      <c r="V879" s="311"/>
      <c r="W879" s="311"/>
      <c r="X879" s="311"/>
      <c r="Y879" s="311"/>
    </row>
    <row r="880" spans="1:25" ht="18.75">
      <c r="A880" s="311"/>
      <c r="B880" s="311"/>
      <c r="C880" s="311"/>
      <c r="D880" s="311"/>
      <c r="E880" s="311"/>
      <c r="F880" s="311"/>
      <c r="G880" s="311"/>
      <c r="H880" s="311"/>
      <c r="I880" s="311"/>
      <c r="J880" s="311"/>
      <c r="K880" s="311"/>
      <c r="L880" s="311"/>
      <c r="M880" s="311"/>
      <c r="N880" s="311"/>
      <c r="O880" s="311"/>
      <c r="P880" s="311"/>
      <c r="Q880" s="311"/>
      <c r="R880" s="311"/>
      <c r="S880" s="311"/>
      <c r="T880" s="311"/>
      <c r="U880" s="311"/>
      <c r="V880" s="311"/>
      <c r="W880" s="311"/>
      <c r="X880" s="311"/>
      <c r="Y880" s="311"/>
    </row>
    <row r="881" spans="1:25" ht="18.75">
      <c r="A881" s="311"/>
      <c r="B881" s="311"/>
      <c r="C881" s="311"/>
      <c r="D881" s="311"/>
      <c r="E881" s="311"/>
      <c r="F881" s="311"/>
      <c r="G881" s="311"/>
      <c r="H881" s="311"/>
      <c r="I881" s="311"/>
      <c r="J881" s="311"/>
      <c r="K881" s="311"/>
      <c r="L881" s="311"/>
      <c r="M881" s="311"/>
      <c r="N881" s="311"/>
      <c r="O881" s="311"/>
      <c r="P881" s="311"/>
      <c r="Q881" s="311"/>
      <c r="R881" s="311"/>
      <c r="S881" s="311"/>
      <c r="T881" s="311"/>
      <c r="U881" s="311"/>
      <c r="V881" s="311"/>
      <c r="W881" s="311"/>
      <c r="X881" s="311"/>
      <c r="Y881" s="311"/>
    </row>
    <row r="882" spans="1:25" ht="18.75">
      <c r="A882" s="311"/>
      <c r="B882" s="311"/>
      <c r="C882" s="311"/>
      <c r="D882" s="311"/>
      <c r="E882" s="311"/>
      <c r="F882" s="311"/>
      <c r="G882" s="311"/>
      <c r="H882" s="311"/>
      <c r="I882" s="311"/>
      <c r="J882" s="311"/>
      <c r="K882" s="311"/>
      <c r="L882" s="311"/>
      <c r="M882" s="311"/>
      <c r="N882" s="311"/>
      <c r="O882" s="311"/>
      <c r="P882" s="311"/>
      <c r="Q882" s="311"/>
      <c r="R882" s="311"/>
      <c r="S882" s="311"/>
      <c r="T882" s="311"/>
      <c r="U882" s="311"/>
      <c r="V882" s="311"/>
      <c r="W882" s="311"/>
      <c r="X882" s="311"/>
      <c r="Y882" s="311"/>
    </row>
    <row r="883" spans="1:25" ht="18.75">
      <c r="A883" s="311"/>
      <c r="B883" s="311"/>
      <c r="C883" s="311"/>
      <c r="D883" s="311"/>
      <c r="E883" s="311"/>
      <c r="F883" s="311"/>
      <c r="G883" s="311"/>
      <c r="H883" s="311"/>
      <c r="I883" s="311"/>
      <c r="J883" s="311"/>
      <c r="K883" s="311"/>
      <c r="L883" s="311"/>
      <c r="M883" s="311"/>
      <c r="N883" s="311"/>
      <c r="O883" s="311"/>
      <c r="P883" s="311"/>
      <c r="Q883" s="311"/>
      <c r="R883" s="311"/>
      <c r="S883" s="311"/>
      <c r="T883" s="311"/>
      <c r="U883" s="311"/>
      <c r="V883" s="311"/>
      <c r="W883" s="311"/>
      <c r="X883" s="311"/>
      <c r="Y883" s="311"/>
    </row>
    <row r="884" spans="1:25" ht="18.75">
      <c r="A884" s="311"/>
      <c r="B884" s="311"/>
      <c r="C884" s="311"/>
      <c r="D884" s="311"/>
      <c r="E884" s="311"/>
      <c r="F884" s="311"/>
      <c r="G884" s="311"/>
      <c r="H884" s="311"/>
      <c r="I884" s="311"/>
      <c r="J884" s="311"/>
      <c r="K884" s="311"/>
      <c r="L884" s="311"/>
      <c r="M884" s="311"/>
      <c r="N884" s="311"/>
      <c r="O884" s="311"/>
      <c r="P884" s="311"/>
      <c r="Q884" s="311"/>
      <c r="R884" s="311"/>
      <c r="S884" s="311"/>
      <c r="T884" s="311"/>
      <c r="U884" s="311"/>
      <c r="V884" s="311"/>
      <c r="W884" s="311"/>
      <c r="X884" s="311"/>
      <c r="Y884" s="311"/>
    </row>
    <row r="885" spans="1:25" ht="18.75">
      <c r="A885" s="311"/>
      <c r="B885" s="311"/>
      <c r="C885" s="311"/>
      <c r="D885" s="311"/>
      <c r="E885" s="311"/>
      <c r="F885" s="311"/>
      <c r="G885" s="311"/>
      <c r="H885" s="311"/>
      <c r="I885" s="311"/>
      <c r="J885" s="311"/>
      <c r="K885" s="311"/>
      <c r="L885" s="311"/>
      <c r="M885" s="311"/>
      <c r="N885" s="311"/>
      <c r="O885" s="311"/>
      <c r="P885" s="311"/>
      <c r="Q885" s="311"/>
      <c r="R885" s="311"/>
      <c r="S885" s="311"/>
      <c r="T885" s="311"/>
      <c r="U885" s="311"/>
      <c r="V885" s="311"/>
      <c r="W885" s="311"/>
      <c r="X885" s="311"/>
      <c r="Y885" s="311"/>
    </row>
    <row r="886" spans="1:25" ht="18.75">
      <c r="A886" s="311"/>
      <c r="B886" s="311"/>
      <c r="C886" s="311"/>
      <c r="D886" s="311"/>
      <c r="E886" s="311"/>
      <c r="F886" s="311"/>
      <c r="G886" s="311"/>
      <c r="H886" s="311"/>
      <c r="I886" s="311"/>
      <c r="J886" s="311"/>
      <c r="K886" s="311"/>
      <c r="L886" s="311"/>
      <c r="M886" s="311"/>
      <c r="N886" s="311"/>
      <c r="O886" s="311"/>
      <c r="P886" s="311"/>
      <c r="Q886" s="311"/>
      <c r="R886" s="311"/>
      <c r="S886" s="311"/>
      <c r="T886" s="311"/>
      <c r="U886" s="311"/>
      <c r="V886" s="311"/>
      <c r="W886" s="311"/>
      <c r="X886" s="311"/>
      <c r="Y886" s="311"/>
    </row>
    <row r="887" spans="1:25" ht="18.75">
      <c r="A887" s="311"/>
      <c r="B887" s="311"/>
      <c r="C887" s="311"/>
      <c r="D887" s="311"/>
      <c r="E887" s="311"/>
      <c r="F887" s="311"/>
      <c r="G887" s="311"/>
      <c r="H887" s="311"/>
      <c r="I887" s="311"/>
      <c r="J887" s="311"/>
      <c r="K887" s="311"/>
      <c r="L887" s="311"/>
      <c r="M887" s="311"/>
      <c r="N887" s="311"/>
      <c r="O887" s="311"/>
      <c r="P887" s="311"/>
      <c r="Q887" s="311"/>
      <c r="R887" s="311"/>
      <c r="S887" s="311"/>
      <c r="T887" s="311"/>
      <c r="U887" s="311"/>
      <c r="V887" s="311"/>
      <c r="W887" s="311"/>
      <c r="X887" s="311"/>
      <c r="Y887" s="311"/>
    </row>
    <row r="888" spans="1:25" ht="18.75">
      <c r="A888" s="311"/>
      <c r="B888" s="311"/>
      <c r="C888" s="311"/>
      <c r="D888" s="311"/>
      <c r="E888" s="311"/>
      <c r="F888" s="311"/>
      <c r="G888" s="311"/>
      <c r="H888" s="311"/>
      <c r="I888" s="311"/>
      <c r="J888" s="311"/>
      <c r="K888" s="311"/>
      <c r="L888" s="311"/>
      <c r="M888" s="311"/>
      <c r="N888" s="311"/>
      <c r="O888" s="311"/>
      <c r="P888" s="311"/>
      <c r="Q888" s="311"/>
      <c r="R888" s="311"/>
      <c r="S888" s="311"/>
      <c r="T888" s="311"/>
      <c r="U888" s="311"/>
      <c r="V888" s="311"/>
      <c r="W888" s="311"/>
      <c r="X888" s="311"/>
      <c r="Y888" s="311"/>
    </row>
    <row r="889" spans="1:25" ht="18.75">
      <c r="A889" s="311"/>
      <c r="B889" s="311"/>
      <c r="C889" s="311"/>
      <c r="D889" s="311"/>
      <c r="E889" s="311"/>
      <c r="F889" s="311"/>
      <c r="G889" s="311"/>
      <c r="H889" s="311"/>
      <c r="I889" s="311"/>
      <c r="J889" s="311"/>
      <c r="K889" s="311"/>
      <c r="L889" s="311"/>
      <c r="M889" s="311"/>
      <c r="N889" s="311"/>
      <c r="O889" s="311"/>
      <c r="P889" s="311"/>
      <c r="Q889" s="311"/>
      <c r="R889" s="311"/>
      <c r="S889" s="311"/>
      <c r="T889" s="311"/>
      <c r="U889" s="311"/>
      <c r="V889" s="311"/>
      <c r="W889" s="311"/>
      <c r="X889" s="311"/>
      <c r="Y889" s="311"/>
    </row>
    <row r="890" spans="1:25" ht="18.75">
      <c r="A890" s="311"/>
      <c r="B890" s="311"/>
      <c r="C890" s="311"/>
      <c r="D890" s="311"/>
      <c r="E890" s="311"/>
      <c r="F890" s="311"/>
      <c r="G890" s="311"/>
      <c r="H890" s="311"/>
      <c r="I890" s="311"/>
      <c r="J890" s="311"/>
      <c r="K890" s="311"/>
      <c r="L890" s="311"/>
      <c r="M890" s="311"/>
      <c r="N890" s="311"/>
      <c r="O890" s="311"/>
      <c r="P890" s="311"/>
      <c r="Q890" s="311"/>
      <c r="R890" s="311"/>
      <c r="S890" s="311"/>
      <c r="T890" s="311"/>
      <c r="U890" s="311"/>
      <c r="V890" s="311"/>
      <c r="W890" s="311"/>
      <c r="X890" s="311"/>
      <c r="Y890" s="311"/>
    </row>
    <row r="891" spans="1:25" ht="18.75">
      <c r="A891" s="311"/>
      <c r="B891" s="311"/>
      <c r="C891" s="311"/>
      <c r="D891" s="311"/>
      <c r="E891" s="311"/>
      <c r="F891" s="311"/>
      <c r="G891" s="311"/>
      <c r="H891" s="311"/>
      <c r="I891" s="311"/>
      <c r="J891" s="311"/>
      <c r="K891" s="311"/>
      <c r="L891" s="311"/>
      <c r="M891" s="311"/>
      <c r="N891" s="311"/>
      <c r="O891" s="311"/>
      <c r="P891" s="311"/>
      <c r="Q891" s="311"/>
      <c r="R891" s="311"/>
      <c r="S891" s="311"/>
      <c r="T891" s="311"/>
      <c r="U891" s="311"/>
      <c r="V891" s="311"/>
      <c r="W891" s="311"/>
      <c r="X891" s="311"/>
      <c r="Y891" s="311"/>
    </row>
    <row r="892" spans="1:25" ht="18.75">
      <c r="A892" s="311"/>
      <c r="B892" s="311"/>
      <c r="C892" s="311"/>
      <c r="D892" s="311"/>
      <c r="E892" s="311"/>
      <c r="F892" s="311"/>
      <c r="G892" s="311"/>
      <c r="H892" s="311"/>
      <c r="I892" s="311"/>
      <c r="J892" s="311"/>
      <c r="K892" s="311"/>
      <c r="L892" s="311"/>
      <c r="M892" s="311"/>
      <c r="N892" s="311"/>
      <c r="O892" s="311"/>
      <c r="P892" s="311"/>
      <c r="Q892" s="311"/>
      <c r="R892" s="311"/>
      <c r="S892" s="311"/>
      <c r="T892" s="311"/>
      <c r="U892" s="311"/>
      <c r="V892" s="311"/>
      <c r="W892" s="311"/>
      <c r="X892" s="311"/>
      <c r="Y892" s="311"/>
    </row>
    <row r="893" spans="1:25" ht="18.75">
      <c r="A893" s="311"/>
      <c r="B893" s="311"/>
      <c r="C893" s="311"/>
      <c r="D893" s="311"/>
      <c r="E893" s="311"/>
      <c r="F893" s="311"/>
      <c r="G893" s="311"/>
      <c r="H893" s="311"/>
      <c r="I893" s="311"/>
      <c r="J893" s="311"/>
      <c r="K893" s="311"/>
      <c r="L893" s="311"/>
      <c r="M893" s="311"/>
      <c r="N893" s="311"/>
      <c r="O893" s="311"/>
      <c r="P893" s="311"/>
      <c r="Q893" s="311"/>
      <c r="R893" s="311"/>
      <c r="S893" s="311"/>
      <c r="T893" s="311"/>
      <c r="U893" s="311"/>
      <c r="V893" s="311"/>
      <c r="W893" s="311"/>
      <c r="X893" s="311"/>
      <c r="Y893" s="311"/>
    </row>
    <row r="894" spans="1:25" ht="18.75">
      <c r="A894" s="311"/>
      <c r="B894" s="311"/>
      <c r="C894" s="311"/>
      <c r="D894" s="311"/>
      <c r="E894" s="311"/>
      <c r="F894" s="311"/>
      <c r="G894" s="311"/>
      <c r="H894" s="311"/>
      <c r="I894" s="311"/>
      <c r="J894" s="311"/>
      <c r="K894" s="311"/>
      <c r="L894" s="311"/>
      <c r="M894" s="311"/>
      <c r="N894" s="311"/>
      <c r="O894" s="311"/>
      <c r="P894" s="311"/>
      <c r="Q894" s="311"/>
      <c r="R894" s="311"/>
      <c r="S894" s="311"/>
      <c r="T894" s="311"/>
      <c r="U894" s="311"/>
      <c r="V894" s="311"/>
      <c r="W894" s="311"/>
      <c r="X894" s="311"/>
      <c r="Y894" s="311"/>
    </row>
    <row r="895" spans="1:25" ht="18.75">
      <c r="A895" s="311"/>
      <c r="B895" s="311"/>
      <c r="C895" s="311"/>
      <c r="D895" s="311"/>
      <c r="E895" s="311"/>
      <c r="F895" s="311"/>
      <c r="G895" s="311"/>
      <c r="H895" s="311"/>
      <c r="I895" s="311"/>
      <c r="J895" s="311"/>
      <c r="K895" s="311"/>
      <c r="L895" s="311"/>
      <c r="M895" s="311"/>
      <c r="N895" s="311"/>
      <c r="O895" s="311"/>
      <c r="P895" s="311"/>
      <c r="Q895" s="311"/>
      <c r="R895" s="311"/>
      <c r="S895" s="311"/>
      <c r="T895" s="311"/>
      <c r="U895" s="311"/>
      <c r="V895" s="311"/>
      <c r="W895" s="311"/>
      <c r="X895" s="311"/>
      <c r="Y895" s="311"/>
    </row>
    <row r="896" spans="1:25" ht="18.75">
      <c r="A896" s="311"/>
      <c r="B896" s="311"/>
      <c r="C896" s="311"/>
      <c r="D896" s="311"/>
      <c r="E896" s="311"/>
      <c r="F896" s="311"/>
      <c r="G896" s="311"/>
      <c r="H896" s="311"/>
      <c r="I896" s="311"/>
      <c r="J896" s="311"/>
      <c r="K896" s="311"/>
      <c r="L896" s="311"/>
      <c r="M896" s="311"/>
      <c r="N896" s="311"/>
      <c r="O896" s="311"/>
      <c r="P896" s="311"/>
      <c r="Q896" s="311"/>
      <c r="R896" s="311"/>
      <c r="S896" s="311"/>
      <c r="T896" s="311"/>
      <c r="U896" s="311"/>
      <c r="V896" s="311"/>
      <c r="W896" s="311"/>
      <c r="X896" s="311"/>
      <c r="Y896" s="311"/>
    </row>
    <row r="897" spans="1:25" ht="18.75">
      <c r="A897" s="311"/>
      <c r="B897" s="311"/>
      <c r="C897" s="311"/>
      <c r="D897" s="311"/>
      <c r="E897" s="311"/>
      <c r="F897" s="311"/>
      <c r="G897" s="311"/>
      <c r="H897" s="311"/>
      <c r="I897" s="311"/>
      <c r="J897" s="311"/>
      <c r="K897" s="311"/>
      <c r="L897" s="311"/>
      <c r="M897" s="311"/>
      <c r="N897" s="311"/>
      <c r="O897" s="311"/>
      <c r="P897" s="311"/>
      <c r="Q897" s="311"/>
      <c r="R897" s="311"/>
      <c r="S897" s="311"/>
      <c r="T897" s="311"/>
      <c r="U897" s="311"/>
      <c r="V897" s="311"/>
      <c r="W897" s="311"/>
      <c r="X897" s="311"/>
      <c r="Y897" s="311"/>
    </row>
    <row r="898" spans="1:25" ht="18.75">
      <c r="A898" s="311"/>
      <c r="B898" s="311"/>
      <c r="C898" s="311"/>
      <c r="D898" s="311"/>
      <c r="E898" s="311"/>
      <c r="F898" s="311"/>
      <c r="G898" s="311"/>
      <c r="H898" s="311"/>
      <c r="I898" s="311"/>
      <c r="J898" s="311"/>
      <c r="K898" s="311"/>
      <c r="L898" s="311"/>
      <c r="M898" s="311"/>
      <c r="N898" s="311"/>
      <c r="O898" s="311"/>
      <c r="P898" s="311"/>
      <c r="Q898" s="311"/>
      <c r="R898" s="311"/>
      <c r="S898" s="311"/>
      <c r="T898" s="311"/>
      <c r="U898" s="311"/>
      <c r="V898" s="311"/>
      <c r="W898" s="311"/>
      <c r="X898" s="311"/>
      <c r="Y898" s="311"/>
    </row>
    <row r="899" spans="1:25" ht="18.75">
      <c r="A899" s="311"/>
      <c r="B899" s="311"/>
      <c r="C899" s="311"/>
      <c r="D899" s="311"/>
      <c r="E899" s="311"/>
      <c r="F899" s="311"/>
      <c r="G899" s="311"/>
      <c r="H899" s="311"/>
      <c r="I899" s="311"/>
      <c r="J899" s="311"/>
      <c r="K899" s="311"/>
      <c r="L899" s="311"/>
      <c r="M899" s="311"/>
      <c r="N899" s="311"/>
      <c r="O899" s="311"/>
      <c r="P899" s="311"/>
      <c r="Q899" s="311"/>
      <c r="R899" s="311"/>
      <c r="S899" s="311"/>
      <c r="T899" s="311"/>
      <c r="U899" s="311"/>
      <c r="V899" s="311"/>
      <c r="W899" s="311"/>
      <c r="X899" s="311"/>
      <c r="Y899" s="311"/>
    </row>
    <row r="900" spans="1:25" ht="18.75">
      <c r="A900" s="311"/>
      <c r="B900" s="311"/>
      <c r="C900" s="311"/>
      <c r="D900" s="311"/>
      <c r="E900" s="311"/>
      <c r="F900" s="311"/>
      <c r="G900" s="311"/>
      <c r="H900" s="311"/>
      <c r="I900" s="311"/>
      <c r="J900" s="311"/>
      <c r="K900" s="311"/>
      <c r="L900" s="311"/>
      <c r="M900" s="311"/>
      <c r="N900" s="311"/>
      <c r="O900" s="311"/>
      <c r="P900" s="311"/>
      <c r="Q900" s="311"/>
      <c r="R900" s="311"/>
      <c r="S900" s="311"/>
      <c r="T900" s="311"/>
      <c r="U900" s="311"/>
      <c r="V900" s="311"/>
      <c r="W900" s="311"/>
      <c r="X900" s="311"/>
      <c r="Y900" s="311"/>
    </row>
    <row r="901" spans="1:25" ht="18.75">
      <c r="A901" s="311"/>
      <c r="B901" s="311"/>
      <c r="C901" s="311"/>
      <c r="D901" s="311"/>
      <c r="E901" s="311"/>
      <c r="F901" s="311"/>
      <c r="G901" s="311"/>
      <c r="H901" s="311"/>
      <c r="I901" s="311"/>
      <c r="J901" s="311"/>
      <c r="K901" s="311"/>
      <c r="L901" s="311"/>
      <c r="M901" s="311"/>
      <c r="N901" s="311"/>
      <c r="O901" s="311"/>
      <c r="P901" s="311"/>
      <c r="Q901" s="311"/>
      <c r="R901" s="311"/>
      <c r="S901" s="311"/>
      <c r="T901" s="311"/>
      <c r="U901" s="311"/>
      <c r="V901" s="311"/>
      <c r="W901" s="311"/>
      <c r="X901" s="311"/>
      <c r="Y901" s="311"/>
    </row>
    <row r="902" spans="1:25" ht="18.75">
      <c r="A902" s="311"/>
      <c r="B902" s="311"/>
      <c r="C902" s="311"/>
      <c r="D902" s="311"/>
      <c r="E902" s="311"/>
      <c r="F902" s="311"/>
      <c r="G902" s="311"/>
      <c r="H902" s="311"/>
      <c r="I902" s="311"/>
      <c r="J902" s="311"/>
      <c r="K902" s="311"/>
      <c r="L902" s="311"/>
      <c r="M902" s="311"/>
      <c r="N902" s="311"/>
      <c r="O902" s="311"/>
      <c r="P902" s="311"/>
      <c r="Q902" s="311"/>
      <c r="R902" s="311"/>
      <c r="S902" s="311"/>
      <c r="T902" s="311"/>
      <c r="U902" s="311"/>
      <c r="V902" s="311"/>
      <c r="W902" s="311"/>
      <c r="X902" s="311"/>
      <c r="Y902" s="311"/>
    </row>
    <row r="903" spans="1:25" ht="18.75">
      <c r="A903" s="311"/>
      <c r="B903" s="311"/>
      <c r="C903" s="311"/>
      <c r="D903" s="311"/>
      <c r="E903" s="311"/>
      <c r="F903" s="311"/>
      <c r="G903" s="311"/>
      <c r="H903" s="311"/>
      <c r="I903" s="311"/>
      <c r="J903" s="311"/>
      <c r="K903" s="311"/>
      <c r="L903" s="311"/>
      <c r="M903" s="311"/>
      <c r="N903" s="311"/>
      <c r="O903" s="311"/>
      <c r="P903" s="311"/>
      <c r="Q903" s="311"/>
      <c r="R903" s="311"/>
      <c r="S903" s="311"/>
      <c r="T903" s="311"/>
      <c r="U903" s="311"/>
      <c r="V903" s="311"/>
      <c r="W903" s="311"/>
      <c r="X903" s="311"/>
      <c r="Y903" s="311"/>
    </row>
    <row r="904" spans="1:25" ht="18.75">
      <c r="A904" s="311"/>
      <c r="B904" s="311"/>
      <c r="C904" s="311"/>
      <c r="D904" s="311"/>
      <c r="E904" s="311"/>
      <c r="F904" s="311"/>
      <c r="G904" s="311"/>
      <c r="H904" s="311"/>
      <c r="I904" s="311"/>
      <c r="J904" s="311"/>
      <c r="K904" s="311"/>
      <c r="L904" s="311"/>
      <c r="M904" s="311"/>
      <c r="N904" s="311"/>
      <c r="O904" s="311"/>
      <c r="P904" s="311"/>
      <c r="Q904" s="311"/>
      <c r="R904" s="311"/>
      <c r="S904" s="311"/>
      <c r="T904" s="311"/>
      <c r="U904" s="311"/>
      <c r="V904" s="311"/>
      <c r="W904" s="311"/>
      <c r="X904" s="311"/>
      <c r="Y904" s="311"/>
    </row>
    <row r="905" spans="1:25" ht="18.75">
      <c r="A905" s="311"/>
      <c r="B905" s="311"/>
      <c r="C905" s="311"/>
      <c r="D905" s="311"/>
      <c r="E905" s="311"/>
      <c r="F905" s="311"/>
      <c r="G905" s="311"/>
      <c r="H905" s="311"/>
      <c r="I905" s="311"/>
      <c r="J905" s="311"/>
      <c r="K905" s="311"/>
      <c r="L905" s="311"/>
      <c r="M905" s="311"/>
      <c r="N905" s="311"/>
      <c r="O905" s="311"/>
      <c r="P905" s="311"/>
      <c r="Q905" s="311"/>
      <c r="R905" s="311"/>
      <c r="S905" s="311"/>
      <c r="T905" s="311"/>
      <c r="U905" s="311"/>
      <c r="V905" s="311"/>
      <c r="W905" s="311"/>
      <c r="X905" s="311"/>
      <c r="Y905" s="311"/>
    </row>
    <row r="906" spans="1:25" ht="18.75">
      <c r="A906" s="311"/>
      <c r="B906" s="311"/>
      <c r="C906" s="311"/>
      <c r="D906" s="311"/>
      <c r="E906" s="311"/>
      <c r="F906" s="311"/>
      <c r="G906" s="311"/>
      <c r="H906" s="311"/>
      <c r="I906" s="311"/>
      <c r="J906" s="311"/>
      <c r="K906" s="311"/>
      <c r="L906" s="311"/>
      <c r="M906" s="311"/>
      <c r="N906" s="311"/>
      <c r="O906" s="311"/>
      <c r="P906" s="311"/>
      <c r="Q906" s="311"/>
      <c r="R906" s="311"/>
      <c r="S906" s="311"/>
      <c r="T906" s="311"/>
      <c r="U906" s="311"/>
      <c r="V906" s="311"/>
      <c r="W906" s="311"/>
      <c r="X906" s="311"/>
      <c r="Y906" s="311"/>
    </row>
    <row r="907" spans="1:25" ht="18.75">
      <c r="A907" s="311"/>
      <c r="B907" s="311"/>
      <c r="C907" s="311"/>
      <c r="D907" s="311"/>
      <c r="E907" s="311"/>
      <c r="F907" s="311"/>
      <c r="G907" s="311"/>
      <c r="H907" s="311"/>
      <c r="I907" s="311"/>
      <c r="J907" s="311"/>
      <c r="K907" s="311"/>
      <c r="L907" s="311"/>
      <c r="M907" s="311"/>
      <c r="N907" s="311"/>
      <c r="O907" s="311"/>
      <c r="P907" s="311"/>
      <c r="Q907" s="311"/>
      <c r="R907" s="311"/>
      <c r="S907" s="311"/>
      <c r="T907" s="311"/>
      <c r="U907" s="311"/>
      <c r="V907" s="311"/>
      <c r="W907" s="311"/>
      <c r="X907" s="311"/>
      <c r="Y907" s="311"/>
    </row>
    <row r="908" spans="1:25" ht="18.75">
      <c r="A908" s="311"/>
      <c r="B908" s="311"/>
      <c r="C908" s="311"/>
      <c r="D908" s="311"/>
      <c r="E908" s="311"/>
      <c r="F908" s="311"/>
      <c r="G908" s="311"/>
      <c r="H908" s="311"/>
      <c r="I908" s="311"/>
      <c r="J908" s="311"/>
      <c r="K908" s="311"/>
      <c r="L908" s="311"/>
      <c r="M908" s="311"/>
      <c r="N908" s="311"/>
      <c r="O908" s="311"/>
      <c r="P908" s="311"/>
      <c r="Q908" s="311"/>
      <c r="R908" s="311"/>
      <c r="S908" s="311"/>
      <c r="T908" s="311"/>
      <c r="U908" s="311"/>
      <c r="V908" s="311"/>
      <c r="W908" s="311"/>
      <c r="X908" s="311"/>
      <c r="Y908" s="311"/>
    </row>
    <row r="909" spans="1:25" ht="18.75">
      <c r="A909" s="311"/>
      <c r="B909" s="311"/>
      <c r="C909" s="311"/>
      <c r="D909" s="311"/>
      <c r="E909" s="311"/>
      <c r="F909" s="311"/>
      <c r="G909" s="311"/>
      <c r="H909" s="311"/>
      <c r="I909" s="311"/>
      <c r="J909" s="311"/>
      <c r="K909" s="311"/>
      <c r="L909" s="311"/>
      <c r="M909" s="311"/>
      <c r="N909" s="311"/>
      <c r="O909" s="311"/>
      <c r="P909" s="311"/>
      <c r="Q909" s="311"/>
      <c r="R909" s="311"/>
      <c r="S909" s="311"/>
      <c r="T909" s="311"/>
      <c r="U909" s="311"/>
      <c r="V909" s="311"/>
      <c r="W909" s="311"/>
      <c r="X909" s="311"/>
      <c r="Y909" s="311"/>
    </row>
    <row r="910" spans="1:25" ht="18.75">
      <c r="A910" s="311"/>
      <c r="B910" s="311"/>
      <c r="C910" s="311"/>
      <c r="D910" s="311"/>
      <c r="E910" s="311"/>
      <c r="F910" s="311"/>
      <c r="G910" s="311"/>
      <c r="H910" s="311"/>
      <c r="I910" s="311"/>
      <c r="J910" s="311"/>
      <c r="K910" s="311"/>
      <c r="L910" s="311"/>
      <c r="M910" s="311"/>
      <c r="N910" s="311"/>
      <c r="O910" s="311"/>
      <c r="P910" s="311"/>
      <c r="Q910" s="311"/>
      <c r="R910" s="311"/>
      <c r="S910" s="311"/>
      <c r="T910" s="311"/>
      <c r="U910" s="311"/>
      <c r="V910" s="311"/>
      <c r="W910" s="311"/>
      <c r="X910" s="311"/>
      <c r="Y910" s="311"/>
    </row>
    <row r="911" spans="1:25" ht="18.75">
      <c r="A911" s="311"/>
      <c r="B911" s="311"/>
      <c r="C911" s="311"/>
      <c r="D911" s="311"/>
      <c r="E911" s="311"/>
      <c r="F911" s="311"/>
      <c r="G911" s="311"/>
      <c r="H911" s="311"/>
      <c r="I911" s="311"/>
      <c r="J911" s="311"/>
      <c r="K911" s="311"/>
      <c r="L911" s="311"/>
      <c r="M911" s="311"/>
      <c r="N911" s="311"/>
      <c r="O911" s="311"/>
      <c r="P911" s="311"/>
      <c r="Q911" s="311"/>
      <c r="R911" s="311"/>
      <c r="S911" s="311"/>
      <c r="T911" s="311"/>
      <c r="U911" s="311"/>
      <c r="V911" s="311"/>
      <c r="W911" s="311"/>
      <c r="X911" s="311"/>
      <c r="Y911" s="311"/>
    </row>
    <row r="912" spans="1:25" ht="18.75">
      <c r="A912" s="311"/>
      <c r="B912" s="311"/>
      <c r="C912" s="311"/>
      <c r="D912" s="311"/>
      <c r="E912" s="311"/>
      <c r="F912" s="311"/>
      <c r="G912" s="311"/>
      <c r="H912" s="311"/>
      <c r="I912" s="311"/>
      <c r="J912" s="311"/>
      <c r="K912" s="311"/>
      <c r="L912" s="311"/>
      <c r="M912" s="311"/>
      <c r="N912" s="311"/>
      <c r="O912" s="311"/>
      <c r="P912" s="311"/>
      <c r="Q912" s="311"/>
      <c r="R912" s="311"/>
      <c r="S912" s="311"/>
      <c r="T912" s="311"/>
      <c r="U912" s="311"/>
      <c r="V912" s="311"/>
      <c r="W912" s="311"/>
      <c r="X912" s="311"/>
      <c r="Y912" s="311"/>
    </row>
    <row r="913" spans="1:25" ht="18.75">
      <c r="A913" s="311"/>
      <c r="B913" s="311"/>
      <c r="C913" s="311"/>
      <c r="D913" s="311"/>
      <c r="E913" s="311"/>
      <c r="F913" s="311"/>
      <c r="G913" s="311"/>
      <c r="H913" s="311"/>
      <c r="I913" s="311"/>
      <c r="J913" s="311"/>
      <c r="K913" s="311"/>
      <c r="L913" s="311"/>
      <c r="M913" s="311"/>
      <c r="N913" s="311"/>
      <c r="O913" s="311"/>
      <c r="P913" s="311"/>
      <c r="Q913" s="311"/>
      <c r="R913" s="311"/>
      <c r="S913" s="311"/>
      <c r="T913" s="311"/>
      <c r="U913" s="311"/>
      <c r="V913" s="311"/>
      <c r="W913" s="311"/>
      <c r="X913" s="311"/>
      <c r="Y913" s="311"/>
    </row>
    <row r="914" spans="1:25" ht="18.75">
      <c r="A914" s="311"/>
      <c r="B914" s="311"/>
      <c r="C914" s="311"/>
      <c r="D914" s="311"/>
      <c r="E914" s="311"/>
      <c r="F914" s="311"/>
      <c r="G914" s="311"/>
      <c r="H914" s="311"/>
      <c r="I914" s="311"/>
      <c r="J914" s="311"/>
      <c r="K914" s="311"/>
      <c r="L914" s="311"/>
      <c r="M914" s="311"/>
      <c r="N914" s="311"/>
      <c r="O914" s="311"/>
      <c r="P914" s="311"/>
      <c r="Q914" s="311"/>
      <c r="R914" s="311"/>
      <c r="S914" s="311"/>
      <c r="T914" s="311"/>
      <c r="U914" s="311"/>
      <c r="V914" s="311"/>
      <c r="W914" s="311"/>
      <c r="X914" s="311"/>
      <c r="Y914" s="311"/>
    </row>
    <row r="915" spans="1:25" ht="18.75">
      <c r="A915" s="311"/>
      <c r="B915" s="311"/>
      <c r="C915" s="311"/>
      <c r="D915" s="311"/>
      <c r="E915" s="311"/>
      <c r="F915" s="311"/>
      <c r="G915" s="311"/>
      <c r="H915" s="311"/>
      <c r="I915" s="311"/>
      <c r="J915" s="311"/>
      <c r="K915" s="311"/>
      <c r="L915" s="311"/>
      <c r="M915" s="311"/>
      <c r="N915" s="311"/>
      <c r="O915" s="311"/>
      <c r="P915" s="311"/>
      <c r="Q915" s="311"/>
      <c r="R915" s="311"/>
      <c r="S915" s="311"/>
      <c r="T915" s="311"/>
      <c r="U915" s="311"/>
      <c r="V915" s="311"/>
      <c r="W915" s="311"/>
      <c r="X915" s="311"/>
      <c r="Y915" s="311"/>
    </row>
    <row r="916" spans="1:25" ht="18.75">
      <c r="A916" s="311"/>
      <c r="B916" s="311"/>
      <c r="C916" s="311"/>
      <c r="D916" s="311"/>
      <c r="E916" s="311"/>
      <c r="F916" s="311"/>
      <c r="G916" s="311"/>
      <c r="H916" s="311"/>
      <c r="I916" s="311"/>
      <c r="J916" s="311"/>
      <c r="K916" s="311"/>
      <c r="L916" s="311"/>
      <c r="M916" s="311"/>
      <c r="N916" s="311"/>
      <c r="O916" s="311"/>
      <c r="P916" s="311"/>
      <c r="Q916" s="311"/>
      <c r="R916" s="311"/>
      <c r="S916" s="311"/>
      <c r="T916" s="311"/>
      <c r="U916" s="311"/>
      <c r="V916" s="311"/>
      <c r="W916" s="311"/>
      <c r="X916" s="311"/>
      <c r="Y916" s="311"/>
    </row>
    <row r="917" spans="1:25" ht="18.75">
      <c r="A917" s="311"/>
      <c r="B917" s="311"/>
      <c r="C917" s="311"/>
      <c r="D917" s="311"/>
      <c r="E917" s="311"/>
      <c r="F917" s="311"/>
      <c r="G917" s="311"/>
      <c r="H917" s="311"/>
      <c r="I917" s="311"/>
      <c r="J917" s="311"/>
      <c r="K917" s="311"/>
      <c r="L917" s="311"/>
      <c r="M917" s="311"/>
      <c r="N917" s="311"/>
      <c r="O917" s="311"/>
      <c r="P917" s="311"/>
      <c r="Q917" s="311"/>
      <c r="R917" s="311"/>
      <c r="S917" s="311"/>
      <c r="T917" s="311"/>
      <c r="U917" s="311"/>
      <c r="V917" s="311"/>
      <c r="W917" s="311"/>
      <c r="X917" s="311"/>
      <c r="Y917" s="311"/>
    </row>
    <row r="918" spans="1:25" ht="18.75">
      <c r="A918" s="311"/>
      <c r="B918" s="311"/>
      <c r="C918" s="311"/>
      <c r="D918" s="311"/>
      <c r="E918" s="311"/>
      <c r="F918" s="311"/>
      <c r="G918" s="311"/>
      <c r="H918" s="311"/>
      <c r="I918" s="311"/>
      <c r="J918" s="311"/>
      <c r="K918" s="311"/>
      <c r="L918" s="311"/>
      <c r="M918" s="311"/>
      <c r="N918" s="311"/>
      <c r="O918" s="311"/>
      <c r="P918" s="311"/>
      <c r="Q918" s="311"/>
      <c r="R918" s="311"/>
      <c r="S918" s="311"/>
      <c r="T918" s="311"/>
      <c r="U918" s="311"/>
      <c r="V918" s="311"/>
      <c r="W918" s="311"/>
      <c r="X918" s="311"/>
      <c r="Y918" s="311"/>
    </row>
    <row r="919" spans="1:25" ht="18.75">
      <c r="A919" s="311"/>
      <c r="B919" s="311"/>
      <c r="C919" s="311"/>
      <c r="D919" s="311"/>
      <c r="E919" s="311"/>
      <c r="F919" s="311"/>
      <c r="G919" s="311"/>
      <c r="H919" s="311"/>
      <c r="I919" s="311"/>
      <c r="J919" s="311"/>
      <c r="K919" s="311"/>
      <c r="L919" s="311"/>
      <c r="M919" s="311"/>
      <c r="N919" s="311"/>
      <c r="O919" s="311"/>
      <c r="P919" s="311"/>
      <c r="Q919" s="311"/>
      <c r="R919" s="311"/>
      <c r="S919" s="311"/>
      <c r="T919" s="311"/>
      <c r="U919" s="311"/>
      <c r="V919" s="311"/>
      <c r="W919" s="311"/>
      <c r="X919" s="311"/>
      <c r="Y919" s="311"/>
    </row>
    <row r="920" spans="1:25" ht="18.75">
      <c r="A920" s="311"/>
      <c r="B920" s="311"/>
      <c r="C920" s="311"/>
      <c r="D920" s="311"/>
      <c r="E920" s="311"/>
      <c r="F920" s="311"/>
      <c r="G920" s="311"/>
      <c r="H920" s="311"/>
      <c r="I920" s="311"/>
      <c r="J920" s="311"/>
      <c r="K920" s="311"/>
      <c r="L920" s="311"/>
      <c r="M920" s="311"/>
      <c r="N920" s="311"/>
      <c r="O920" s="311"/>
      <c r="P920" s="311"/>
      <c r="Q920" s="311"/>
      <c r="R920" s="311"/>
      <c r="S920" s="311"/>
      <c r="T920" s="311"/>
      <c r="U920" s="311"/>
      <c r="V920" s="311"/>
      <c r="W920" s="311"/>
      <c r="X920" s="311"/>
      <c r="Y920" s="311"/>
    </row>
    <row r="921" spans="1:25" ht="18.75">
      <c r="A921" s="311"/>
      <c r="B921" s="311"/>
      <c r="C921" s="311"/>
      <c r="D921" s="311"/>
      <c r="E921" s="311"/>
      <c r="F921" s="311"/>
      <c r="G921" s="311"/>
      <c r="H921" s="311"/>
      <c r="I921" s="311"/>
      <c r="J921" s="311"/>
      <c r="K921" s="311"/>
      <c r="L921" s="311"/>
      <c r="M921" s="311"/>
      <c r="N921" s="311"/>
      <c r="O921" s="311"/>
      <c r="P921" s="311"/>
      <c r="Q921" s="311"/>
      <c r="R921" s="311"/>
      <c r="S921" s="311"/>
      <c r="T921" s="311"/>
      <c r="U921" s="311"/>
      <c r="V921" s="311"/>
      <c r="W921" s="311"/>
      <c r="X921" s="311"/>
      <c r="Y921" s="311"/>
    </row>
    <row r="922" spans="1:25" ht="18.75">
      <c r="A922" s="311"/>
      <c r="B922" s="311"/>
      <c r="C922" s="311"/>
      <c r="D922" s="311"/>
      <c r="E922" s="311"/>
      <c r="F922" s="311"/>
      <c r="G922" s="311"/>
      <c r="H922" s="311"/>
      <c r="I922" s="311"/>
      <c r="J922" s="311"/>
      <c r="K922" s="311"/>
      <c r="L922" s="311"/>
      <c r="M922" s="311"/>
      <c r="N922" s="311"/>
      <c r="O922" s="311"/>
      <c r="P922" s="311"/>
      <c r="Q922" s="311"/>
      <c r="R922" s="311"/>
      <c r="S922" s="311"/>
      <c r="T922" s="311"/>
      <c r="U922" s="311"/>
      <c r="V922" s="311"/>
      <c r="W922" s="311"/>
      <c r="X922" s="311"/>
      <c r="Y922" s="311"/>
    </row>
    <row r="923" spans="1:25" ht="18.75">
      <c r="A923" s="311"/>
      <c r="B923" s="311"/>
      <c r="C923" s="311"/>
      <c r="D923" s="311"/>
      <c r="E923" s="311"/>
      <c r="F923" s="311"/>
      <c r="G923" s="311"/>
      <c r="H923" s="311"/>
      <c r="I923" s="311"/>
      <c r="J923" s="311"/>
      <c r="K923" s="311"/>
      <c r="L923" s="311"/>
      <c r="M923" s="311"/>
      <c r="N923" s="311"/>
      <c r="O923" s="311"/>
      <c r="P923" s="311"/>
      <c r="Q923" s="311"/>
      <c r="R923" s="311"/>
      <c r="S923" s="311"/>
      <c r="T923" s="311"/>
      <c r="U923" s="311"/>
      <c r="V923" s="311"/>
      <c r="W923" s="311"/>
      <c r="X923" s="311"/>
      <c r="Y923" s="311"/>
    </row>
    <row r="924" spans="1:25" ht="18.75">
      <c r="A924" s="311"/>
      <c r="B924" s="311"/>
      <c r="C924" s="311"/>
      <c r="D924" s="311"/>
      <c r="E924" s="311"/>
      <c r="F924" s="311"/>
      <c r="G924" s="311"/>
      <c r="H924" s="311"/>
      <c r="I924" s="311"/>
      <c r="J924" s="311"/>
      <c r="K924" s="311"/>
      <c r="L924" s="311"/>
      <c r="M924" s="311"/>
      <c r="N924" s="311"/>
      <c r="O924" s="311"/>
      <c r="P924" s="311"/>
      <c r="Q924" s="311"/>
      <c r="R924" s="311"/>
      <c r="S924" s="311"/>
      <c r="T924" s="311"/>
      <c r="U924" s="311"/>
      <c r="V924" s="311"/>
      <c r="W924" s="311"/>
      <c r="X924" s="311"/>
      <c r="Y924" s="311"/>
    </row>
    <row r="925" spans="1:25" ht="18.75">
      <c r="A925" s="311"/>
      <c r="B925" s="311"/>
      <c r="C925" s="311"/>
      <c r="D925" s="311"/>
      <c r="E925" s="311"/>
      <c r="F925" s="311"/>
      <c r="G925" s="311"/>
      <c r="H925" s="311"/>
      <c r="I925" s="311"/>
      <c r="J925" s="311"/>
      <c r="K925" s="311"/>
      <c r="L925" s="311"/>
      <c r="M925" s="311"/>
      <c r="N925" s="311"/>
      <c r="O925" s="311"/>
      <c r="P925" s="311"/>
      <c r="Q925" s="311"/>
      <c r="R925" s="311"/>
      <c r="S925" s="311"/>
      <c r="T925" s="311"/>
      <c r="U925" s="311"/>
      <c r="V925" s="311"/>
      <c r="W925" s="311"/>
      <c r="X925" s="311"/>
      <c r="Y925" s="311"/>
    </row>
    <row r="926" spans="1:25" ht="18.75">
      <c r="A926" s="311"/>
      <c r="B926" s="311"/>
      <c r="C926" s="311"/>
      <c r="D926" s="311"/>
      <c r="E926" s="311"/>
      <c r="F926" s="311"/>
      <c r="G926" s="311"/>
      <c r="H926" s="311"/>
      <c r="I926" s="311"/>
      <c r="J926" s="311"/>
      <c r="K926" s="311"/>
      <c r="L926" s="311"/>
      <c r="M926" s="311"/>
      <c r="N926" s="311"/>
      <c r="O926" s="311"/>
      <c r="P926" s="311"/>
      <c r="Q926" s="311"/>
      <c r="R926" s="311"/>
      <c r="S926" s="311"/>
      <c r="T926" s="311"/>
      <c r="U926" s="311"/>
      <c r="V926" s="311"/>
      <c r="W926" s="311"/>
      <c r="X926" s="311"/>
      <c r="Y926" s="311"/>
    </row>
    <row r="927" spans="1:25" ht="18.75">
      <c r="A927" s="311"/>
      <c r="B927" s="311"/>
      <c r="C927" s="311"/>
      <c r="D927" s="311"/>
      <c r="E927" s="311"/>
      <c r="F927" s="311"/>
      <c r="G927" s="311"/>
      <c r="H927" s="311"/>
      <c r="I927" s="311"/>
      <c r="J927" s="311"/>
      <c r="K927" s="311"/>
      <c r="L927" s="311"/>
      <c r="M927" s="311"/>
      <c r="N927" s="311"/>
      <c r="O927" s="311"/>
      <c r="P927" s="311"/>
      <c r="Q927" s="311"/>
      <c r="R927" s="311"/>
      <c r="S927" s="311"/>
      <c r="T927" s="311"/>
      <c r="U927" s="311"/>
      <c r="V927" s="311"/>
      <c r="W927" s="311"/>
      <c r="X927" s="311"/>
      <c r="Y927" s="311"/>
    </row>
    <row r="928" spans="1:25" ht="18.75">
      <c r="A928" s="311"/>
      <c r="B928" s="311"/>
      <c r="C928" s="311"/>
      <c r="D928" s="311"/>
      <c r="E928" s="311"/>
      <c r="F928" s="311"/>
      <c r="G928" s="311"/>
      <c r="H928" s="311"/>
      <c r="I928" s="311"/>
      <c r="J928" s="311"/>
      <c r="K928" s="311"/>
      <c r="L928" s="311"/>
      <c r="M928" s="311"/>
      <c r="N928" s="311"/>
      <c r="O928" s="311"/>
      <c r="P928" s="311"/>
      <c r="Q928" s="311"/>
      <c r="R928" s="311"/>
      <c r="S928" s="311"/>
      <c r="T928" s="311"/>
      <c r="U928" s="311"/>
      <c r="V928" s="311"/>
      <c r="W928" s="311"/>
      <c r="X928" s="311"/>
      <c r="Y928" s="311"/>
    </row>
    <row r="929" spans="1:25" ht="18.75">
      <c r="A929" s="311"/>
      <c r="B929" s="311"/>
      <c r="C929" s="311"/>
      <c r="D929" s="311"/>
      <c r="E929" s="311"/>
      <c r="F929" s="311"/>
      <c r="G929" s="311"/>
      <c r="H929" s="311"/>
      <c r="I929" s="311"/>
      <c r="J929" s="311"/>
      <c r="K929" s="311"/>
      <c r="L929" s="311"/>
      <c r="M929" s="311"/>
      <c r="N929" s="311"/>
      <c r="O929" s="311"/>
      <c r="P929" s="311"/>
      <c r="Q929" s="311"/>
      <c r="R929" s="311"/>
      <c r="S929" s="311"/>
      <c r="T929" s="311"/>
      <c r="U929" s="311"/>
      <c r="V929" s="311"/>
      <c r="W929" s="311"/>
      <c r="X929" s="311"/>
      <c r="Y929" s="311"/>
    </row>
    <row r="930" spans="1:25" ht="18.75">
      <c r="A930" s="311"/>
      <c r="B930" s="311"/>
      <c r="C930" s="311"/>
      <c r="D930" s="311"/>
      <c r="E930" s="311"/>
      <c r="F930" s="311"/>
      <c r="G930" s="311"/>
      <c r="H930" s="311"/>
      <c r="I930" s="311"/>
      <c r="J930" s="311"/>
      <c r="K930" s="311"/>
      <c r="L930" s="311"/>
      <c r="M930" s="311"/>
      <c r="N930" s="311"/>
      <c r="O930" s="311"/>
      <c r="P930" s="311"/>
      <c r="Q930" s="311"/>
      <c r="R930" s="311"/>
      <c r="S930" s="311"/>
      <c r="T930" s="311"/>
      <c r="U930" s="311"/>
      <c r="V930" s="311"/>
      <c r="W930" s="311"/>
      <c r="X930" s="311"/>
      <c r="Y930" s="311"/>
    </row>
    <row r="931" spans="1:25" ht="18.75">
      <c r="A931" s="311"/>
      <c r="B931" s="311"/>
      <c r="C931" s="311"/>
      <c r="D931" s="311"/>
      <c r="E931" s="311"/>
      <c r="F931" s="311"/>
      <c r="G931" s="311"/>
      <c r="H931" s="311"/>
      <c r="I931" s="311"/>
      <c r="J931" s="311"/>
      <c r="K931" s="311"/>
      <c r="L931" s="311"/>
      <c r="M931" s="311"/>
      <c r="N931" s="311"/>
      <c r="O931" s="311"/>
      <c r="P931" s="311"/>
      <c r="Q931" s="311"/>
      <c r="R931" s="311"/>
      <c r="S931" s="311"/>
      <c r="T931" s="311"/>
      <c r="U931" s="311"/>
      <c r="V931" s="311"/>
      <c r="W931" s="311"/>
      <c r="X931" s="311"/>
      <c r="Y931" s="311"/>
    </row>
    <row r="932" spans="1:25" ht="18.75">
      <c r="A932" s="311"/>
      <c r="B932" s="311"/>
      <c r="C932" s="311"/>
      <c r="D932" s="311"/>
      <c r="E932" s="311"/>
      <c r="F932" s="311"/>
      <c r="G932" s="311"/>
      <c r="H932" s="311"/>
      <c r="I932" s="311"/>
      <c r="J932" s="311"/>
      <c r="K932" s="311"/>
      <c r="L932" s="311"/>
      <c r="M932" s="311"/>
      <c r="N932" s="311"/>
      <c r="O932" s="311"/>
      <c r="P932" s="311"/>
      <c r="Q932" s="311"/>
      <c r="R932" s="311"/>
      <c r="S932" s="311"/>
      <c r="T932" s="311"/>
      <c r="U932" s="311"/>
      <c r="V932" s="311"/>
      <c r="W932" s="311"/>
      <c r="X932" s="311"/>
      <c r="Y932" s="311"/>
    </row>
    <row r="933" spans="1:25" ht="18.75">
      <c r="A933" s="311"/>
      <c r="B933" s="311"/>
      <c r="C933" s="311"/>
      <c r="D933" s="311"/>
      <c r="E933" s="311"/>
      <c r="F933" s="311"/>
      <c r="G933" s="311"/>
      <c r="H933" s="311"/>
      <c r="I933" s="311"/>
      <c r="J933" s="311"/>
      <c r="K933" s="311"/>
      <c r="L933" s="311"/>
      <c r="M933" s="311"/>
      <c r="N933" s="311"/>
      <c r="O933" s="311"/>
      <c r="P933" s="311"/>
      <c r="Q933" s="311"/>
      <c r="R933" s="311"/>
      <c r="S933" s="311"/>
      <c r="T933" s="311"/>
      <c r="U933" s="311"/>
      <c r="V933" s="311"/>
      <c r="W933" s="311"/>
      <c r="X933" s="311"/>
      <c r="Y933" s="311"/>
    </row>
    <row r="934" spans="1:25" ht="18.75">
      <c r="A934" s="311"/>
      <c r="B934" s="311"/>
      <c r="C934" s="311"/>
      <c r="D934" s="311"/>
      <c r="E934" s="311"/>
      <c r="F934" s="311"/>
      <c r="G934" s="311"/>
      <c r="H934" s="311"/>
      <c r="I934" s="311"/>
      <c r="J934" s="311"/>
      <c r="K934" s="311"/>
      <c r="L934" s="311"/>
      <c r="M934" s="311"/>
      <c r="N934" s="311"/>
      <c r="O934" s="311"/>
      <c r="P934" s="311"/>
      <c r="Q934" s="311"/>
      <c r="R934" s="311"/>
      <c r="S934" s="311"/>
      <c r="T934" s="311"/>
      <c r="U934" s="311"/>
      <c r="V934" s="311"/>
      <c r="W934" s="311"/>
      <c r="X934" s="311"/>
      <c r="Y934" s="311"/>
    </row>
    <row r="935" spans="1:25" ht="18.75">
      <c r="A935" s="311"/>
      <c r="B935" s="311"/>
      <c r="C935" s="311"/>
      <c r="D935" s="311"/>
      <c r="E935" s="311"/>
      <c r="F935" s="311"/>
      <c r="G935" s="311"/>
      <c r="H935" s="311"/>
      <c r="I935" s="311"/>
      <c r="J935" s="311"/>
      <c r="K935" s="311"/>
      <c r="L935" s="311"/>
      <c r="M935" s="311"/>
      <c r="N935" s="311"/>
      <c r="O935" s="311"/>
      <c r="P935" s="311"/>
      <c r="Q935" s="311"/>
      <c r="R935" s="311"/>
      <c r="S935" s="311"/>
      <c r="T935" s="311"/>
      <c r="U935" s="311"/>
      <c r="V935" s="311"/>
      <c r="W935" s="311"/>
      <c r="X935" s="311"/>
      <c r="Y935" s="311"/>
    </row>
    <row r="936" spans="1:25" ht="18.75">
      <c r="A936" s="311"/>
      <c r="B936" s="311"/>
      <c r="C936" s="311"/>
      <c r="D936" s="311"/>
      <c r="E936" s="311"/>
      <c r="F936" s="311"/>
      <c r="G936" s="311"/>
      <c r="H936" s="311"/>
      <c r="I936" s="311"/>
      <c r="J936" s="311"/>
      <c r="K936" s="311"/>
      <c r="L936" s="311"/>
      <c r="M936" s="311"/>
      <c r="N936" s="311"/>
      <c r="O936" s="311"/>
      <c r="P936" s="311"/>
      <c r="Q936" s="311"/>
      <c r="R936" s="311"/>
      <c r="S936" s="311"/>
      <c r="T936" s="311"/>
      <c r="U936" s="311"/>
      <c r="V936" s="311"/>
      <c r="W936" s="311"/>
      <c r="X936" s="311"/>
      <c r="Y936" s="311"/>
    </row>
    <row r="937" spans="1:25" ht="18.75">
      <c r="A937" s="311"/>
      <c r="B937" s="311"/>
      <c r="C937" s="311"/>
      <c r="D937" s="311"/>
      <c r="E937" s="311"/>
      <c r="F937" s="311"/>
      <c r="G937" s="311"/>
      <c r="H937" s="311"/>
      <c r="I937" s="311"/>
      <c r="J937" s="311"/>
      <c r="K937" s="311"/>
      <c r="L937" s="311"/>
      <c r="M937" s="311"/>
      <c r="N937" s="311"/>
      <c r="O937" s="311"/>
      <c r="P937" s="311"/>
      <c r="Q937" s="311"/>
      <c r="R937" s="311"/>
      <c r="S937" s="311"/>
      <c r="T937" s="311"/>
      <c r="U937" s="311"/>
      <c r="V937" s="311"/>
      <c r="W937" s="311"/>
      <c r="X937" s="311"/>
      <c r="Y937" s="311"/>
    </row>
    <row r="938" spans="1:25" ht="18.75">
      <c r="A938" s="311"/>
      <c r="B938" s="311"/>
      <c r="C938" s="311"/>
      <c r="D938" s="311"/>
      <c r="E938" s="311"/>
      <c r="F938" s="311"/>
      <c r="G938" s="311"/>
      <c r="H938" s="311"/>
      <c r="I938" s="311"/>
      <c r="J938" s="311"/>
      <c r="K938" s="311"/>
      <c r="L938" s="311"/>
      <c r="M938" s="311"/>
      <c r="N938" s="311"/>
      <c r="O938" s="311"/>
      <c r="P938" s="311"/>
      <c r="Q938" s="311"/>
      <c r="R938" s="311"/>
      <c r="S938" s="311"/>
      <c r="T938" s="311"/>
      <c r="U938" s="311"/>
      <c r="V938" s="311"/>
      <c r="W938" s="311"/>
      <c r="X938" s="311"/>
      <c r="Y938" s="311"/>
    </row>
    <row r="939" spans="1:25" ht="18.75">
      <c r="A939" s="311"/>
      <c r="B939" s="311"/>
      <c r="C939" s="311"/>
      <c r="D939" s="311"/>
      <c r="E939" s="311"/>
      <c r="F939" s="311"/>
      <c r="G939" s="311"/>
      <c r="H939" s="311"/>
      <c r="I939" s="311"/>
      <c r="J939" s="311"/>
      <c r="K939" s="311"/>
      <c r="L939" s="311"/>
      <c r="M939" s="311"/>
      <c r="N939" s="311"/>
      <c r="O939" s="311"/>
      <c r="P939" s="311"/>
      <c r="Q939" s="311"/>
      <c r="R939" s="311"/>
      <c r="S939" s="311"/>
      <c r="T939" s="311"/>
      <c r="U939" s="311"/>
      <c r="V939" s="311"/>
      <c r="W939" s="311"/>
      <c r="X939" s="311"/>
      <c r="Y939" s="311"/>
    </row>
    <row r="940" spans="1:25" ht="18.75">
      <c r="A940" s="311"/>
      <c r="B940" s="311"/>
      <c r="C940" s="311"/>
      <c r="D940" s="311"/>
      <c r="E940" s="311"/>
      <c r="F940" s="311"/>
      <c r="G940" s="311"/>
      <c r="H940" s="311"/>
      <c r="I940" s="311"/>
      <c r="J940" s="311"/>
      <c r="K940" s="311"/>
      <c r="L940" s="311"/>
      <c r="M940" s="311"/>
      <c r="N940" s="311"/>
      <c r="O940" s="311"/>
      <c r="P940" s="311"/>
      <c r="Q940" s="311"/>
      <c r="R940" s="311"/>
      <c r="S940" s="311"/>
      <c r="T940" s="311"/>
      <c r="U940" s="311"/>
      <c r="V940" s="311"/>
      <c r="W940" s="311"/>
      <c r="X940" s="311"/>
      <c r="Y940" s="311"/>
    </row>
    <row r="941" spans="1:25" ht="18.75">
      <c r="A941" s="311"/>
      <c r="B941" s="311"/>
      <c r="C941" s="311"/>
      <c r="D941" s="311"/>
      <c r="E941" s="311"/>
      <c r="F941" s="311"/>
      <c r="G941" s="311"/>
      <c r="H941" s="311"/>
      <c r="I941" s="311"/>
      <c r="J941" s="311"/>
      <c r="K941" s="311"/>
      <c r="L941" s="311"/>
      <c r="M941" s="311"/>
      <c r="N941" s="311"/>
      <c r="O941" s="311"/>
      <c r="P941" s="311"/>
      <c r="Q941" s="311"/>
      <c r="R941" s="311"/>
      <c r="S941" s="311"/>
      <c r="T941" s="311"/>
      <c r="U941" s="311"/>
      <c r="V941" s="311"/>
      <c r="W941" s="311"/>
      <c r="X941" s="311"/>
      <c r="Y941" s="311"/>
    </row>
    <row r="942" spans="1:25" ht="18.75">
      <c r="A942" s="311"/>
      <c r="B942" s="311"/>
      <c r="C942" s="311"/>
      <c r="D942" s="311"/>
      <c r="E942" s="311"/>
      <c r="F942" s="311"/>
      <c r="G942" s="311"/>
      <c r="H942" s="311"/>
      <c r="I942" s="311"/>
      <c r="J942" s="311"/>
      <c r="K942" s="311"/>
      <c r="L942" s="311"/>
      <c r="M942" s="311"/>
      <c r="N942" s="311"/>
      <c r="O942" s="311"/>
      <c r="P942" s="311"/>
      <c r="Q942" s="311"/>
      <c r="R942" s="311"/>
      <c r="S942" s="311"/>
      <c r="T942" s="311"/>
      <c r="U942" s="311"/>
      <c r="V942" s="311"/>
      <c r="W942" s="311"/>
      <c r="X942" s="311"/>
      <c r="Y942" s="311"/>
    </row>
    <row r="943" spans="1:25" ht="18.75">
      <c r="A943" s="311"/>
      <c r="B943" s="311"/>
      <c r="C943" s="311"/>
      <c r="D943" s="311"/>
      <c r="E943" s="311"/>
      <c r="F943" s="311"/>
      <c r="G943" s="311"/>
      <c r="H943" s="311"/>
      <c r="I943" s="311"/>
      <c r="J943" s="311"/>
      <c r="K943" s="311"/>
      <c r="L943" s="311"/>
      <c r="M943" s="311"/>
      <c r="N943" s="311"/>
      <c r="O943" s="311"/>
      <c r="P943" s="311"/>
      <c r="Q943" s="311"/>
      <c r="R943" s="311"/>
      <c r="S943" s="311"/>
      <c r="T943" s="311"/>
      <c r="U943" s="311"/>
      <c r="V943" s="311"/>
      <c r="W943" s="311"/>
      <c r="X943" s="311"/>
      <c r="Y943" s="311"/>
    </row>
    <row r="944" spans="1:25" ht="18.75">
      <c r="A944" s="311"/>
      <c r="B944" s="311"/>
      <c r="C944" s="311"/>
      <c r="D944" s="311"/>
      <c r="E944" s="311"/>
      <c r="F944" s="311"/>
      <c r="G944" s="311"/>
      <c r="H944" s="311"/>
      <c r="I944" s="311"/>
      <c r="J944" s="311"/>
      <c r="K944" s="311"/>
      <c r="L944" s="311"/>
      <c r="M944" s="311"/>
      <c r="N944" s="311"/>
      <c r="O944" s="311"/>
      <c r="P944" s="311"/>
      <c r="Q944" s="311"/>
      <c r="R944" s="311"/>
      <c r="S944" s="311"/>
      <c r="T944" s="311"/>
      <c r="U944" s="311"/>
      <c r="V944" s="311"/>
      <c r="W944" s="311"/>
      <c r="X944" s="311"/>
      <c r="Y944" s="311"/>
    </row>
    <row r="945" spans="1:25" ht="18.75">
      <c r="A945" s="311"/>
      <c r="B945" s="311"/>
      <c r="C945" s="311"/>
      <c r="D945" s="311"/>
      <c r="E945" s="311"/>
      <c r="F945" s="311"/>
      <c r="G945" s="311"/>
      <c r="H945" s="311"/>
      <c r="I945" s="311"/>
      <c r="J945" s="311"/>
      <c r="K945" s="311"/>
      <c r="L945" s="311"/>
      <c r="M945" s="311"/>
      <c r="N945" s="311"/>
      <c r="O945" s="311"/>
      <c r="P945" s="311"/>
      <c r="Q945" s="311"/>
      <c r="R945" s="311"/>
      <c r="S945" s="311"/>
      <c r="T945" s="311"/>
      <c r="U945" s="311"/>
      <c r="V945" s="311"/>
      <c r="W945" s="311"/>
      <c r="X945" s="311"/>
      <c r="Y945" s="311"/>
    </row>
    <row r="946" spans="1:25" ht="18.75">
      <c r="A946" s="311"/>
      <c r="B946" s="311"/>
      <c r="C946" s="311"/>
      <c r="D946" s="311"/>
      <c r="E946" s="311"/>
      <c r="F946" s="311"/>
      <c r="G946" s="311"/>
      <c r="H946" s="311"/>
      <c r="I946" s="311"/>
      <c r="J946" s="311"/>
      <c r="K946" s="311"/>
      <c r="L946" s="311"/>
      <c r="M946" s="311"/>
      <c r="N946" s="311"/>
      <c r="O946" s="311"/>
      <c r="P946" s="311"/>
      <c r="Q946" s="311"/>
      <c r="R946" s="311"/>
      <c r="S946" s="311"/>
      <c r="T946" s="311"/>
      <c r="U946" s="311"/>
      <c r="V946" s="311"/>
      <c r="W946" s="311"/>
      <c r="X946" s="311"/>
      <c r="Y946" s="311"/>
    </row>
    <row r="947" spans="1:25" ht="18.75">
      <c r="A947" s="311"/>
      <c r="B947" s="311"/>
      <c r="C947" s="311"/>
      <c r="D947" s="311"/>
      <c r="E947" s="311"/>
      <c r="F947" s="311"/>
      <c r="G947" s="311"/>
      <c r="H947" s="311"/>
      <c r="I947" s="311"/>
      <c r="J947" s="311"/>
      <c r="K947" s="311"/>
      <c r="L947" s="311"/>
      <c r="M947" s="311"/>
      <c r="N947" s="311"/>
      <c r="O947" s="311"/>
      <c r="P947" s="311"/>
      <c r="Q947" s="311"/>
      <c r="R947" s="311"/>
      <c r="S947" s="311"/>
      <c r="T947" s="311"/>
      <c r="U947" s="311"/>
      <c r="V947" s="311"/>
      <c r="W947" s="311"/>
      <c r="X947" s="311"/>
      <c r="Y947" s="311"/>
    </row>
    <row r="948" spans="1:25" ht="18.75">
      <c r="A948" s="311"/>
      <c r="B948" s="311"/>
      <c r="C948" s="311"/>
      <c r="D948" s="311"/>
      <c r="E948" s="311"/>
      <c r="F948" s="311"/>
      <c r="G948" s="311"/>
      <c r="H948" s="311"/>
      <c r="I948" s="311"/>
      <c r="J948" s="311"/>
      <c r="K948" s="311"/>
      <c r="L948" s="311"/>
      <c r="M948" s="311"/>
      <c r="N948" s="311"/>
      <c r="O948" s="311"/>
      <c r="P948" s="311"/>
      <c r="Q948" s="311"/>
      <c r="R948" s="311"/>
      <c r="S948" s="311"/>
      <c r="T948" s="311"/>
      <c r="U948" s="311"/>
      <c r="V948" s="311"/>
      <c r="W948" s="311"/>
      <c r="X948" s="311"/>
      <c r="Y948" s="311"/>
    </row>
    <row r="949" spans="1:25" ht="18.75">
      <c r="A949" s="311"/>
      <c r="B949" s="311"/>
      <c r="C949" s="311"/>
      <c r="D949" s="311"/>
      <c r="E949" s="311"/>
      <c r="F949" s="311"/>
      <c r="G949" s="311"/>
      <c r="H949" s="311"/>
      <c r="I949" s="311"/>
      <c r="J949" s="311"/>
      <c r="K949" s="311"/>
      <c r="L949" s="311"/>
      <c r="M949" s="311"/>
      <c r="N949" s="311"/>
      <c r="O949" s="311"/>
      <c r="P949" s="311"/>
      <c r="Q949" s="311"/>
      <c r="R949" s="311"/>
      <c r="S949" s="311"/>
      <c r="T949" s="311"/>
      <c r="U949" s="311"/>
      <c r="V949" s="311"/>
      <c r="W949" s="311"/>
      <c r="X949" s="311"/>
      <c r="Y949" s="311"/>
    </row>
    <row r="950" spans="1:25" ht="18.75">
      <c r="A950" s="311"/>
      <c r="B950" s="311"/>
      <c r="C950" s="311"/>
      <c r="D950" s="311"/>
      <c r="E950" s="311"/>
      <c r="F950" s="311"/>
      <c r="G950" s="311"/>
      <c r="H950" s="311"/>
      <c r="I950" s="311"/>
      <c r="J950" s="311"/>
      <c r="K950" s="311"/>
      <c r="L950" s="311"/>
      <c r="M950" s="311"/>
      <c r="N950" s="311"/>
      <c r="O950" s="311"/>
      <c r="P950" s="311"/>
      <c r="Q950" s="311"/>
      <c r="R950" s="311"/>
      <c r="S950" s="311"/>
      <c r="T950" s="311"/>
      <c r="U950" s="311"/>
      <c r="V950" s="311"/>
      <c r="W950" s="311"/>
      <c r="X950" s="311"/>
      <c r="Y950" s="311"/>
    </row>
    <row r="951" spans="1:25" ht="18.75">
      <c r="A951" s="311"/>
      <c r="B951" s="311"/>
      <c r="C951" s="311"/>
      <c r="D951" s="311"/>
      <c r="E951" s="311"/>
      <c r="F951" s="311"/>
      <c r="G951" s="311"/>
      <c r="H951" s="311"/>
      <c r="I951" s="311"/>
      <c r="J951" s="311"/>
      <c r="K951" s="311"/>
      <c r="L951" s="311"/>
      <c r="M951" s="311"/>
      <c r="N951" s="311"/>
      <c r="O951" s="311"/>
      <c r="P951" s="311"/>
      <c r="Q951" s="311"/>
      <c r="R951" s="311"/>
      <c r="S951" s="311"/>
      <c r="T951" s="311"/>
      <c r="U951" s="311"/>
      <c r="V951" s="311"/>
      <c r="W951" s="311"/>
      <c r="X951" s="311"/>
      <c r="Y951" s="311"/>
    </row>
    <row r="952" spans="1:25" ht="18.75">
      <c r="A952" s="311"/>
      <c r="B952" s="311"/>
      <c r="C952" s="311"/>
      <c r="D952" s="311"/>
      <c r="E952" s="311"/>
      <c r="F952" s="311"/>
      <c r="G952" s="311"/>
      <c r="H952" s="311"/>
      <c r="I952" s="311"/>
      <c r="J952" s="311"/>
      <c r="K952" s="311"/>
      <c r="L952" s="311"/>
      <c r="M952" s="311"/>
      <c r="N952" s="311"/>
      <c r="O952" s="311"/>
      <c r="P952" s="311"/>
      <c r="Q952" s="311"/>
      <c r="R952" s="311"/>
      <c r="S952" s="311"/>
      <c r="T952" s="311"/>
      <c r="U952" s="311"/>
      <c r="V952" s="311"/>
      <c r="W952" s="311"/>
      <c r="X952" s="311"/>
      <c r="Y952" s="311"/>
    </row>
    <row r="953" spans="1:25" ht="18.75">
      <c r="A953" s="311"/>
      <c r="B953" s="311"/>
      <c r="C953" s="311"/>
      <c r="D953" s="311"/>
      <c r="E953" s="311"/>
      <c r="F953" s="311"/>
      <c r="G953" s="311"/>
      <c r="H953" s="311"/>
      <c r="I953" s="311"/>
      <c r="J953" s="311"/>
      <c r="K953" s="311"/>
      <c r="L953" s="311"/>
      <c r="M953" s="311"/>
      <c r="N953" s="311"/>
      <c r="O953" s="311"/>
      <c r="P953" s="311"/>
      <c r="Q953" s="311"/>
      <c r="R953" s="311"/>
      <c r="S953" s="311"/>
      <c r="T953" s="311"/>
      <c r="U953" s="311"/>
      <c r="V953" s="311"/>
      <c r="W953" s="311"/>
      <c r="X953" s="311"/>
      <c r="Y953" s="311"/>
    </row>
    <row r="954" spans="1:25" ht="18.75">
      <c r="A954" s="311"/>
      <c r="B954" s="311"/>
      <c r="C954" s="311"/>
      <c r="D954" s="311"/>
      <c r="E954" s="311"/>
      <c r="F954" s="311"/>
      <c r="G954" s="311"/>
      <c r="H954" s="311"/>
      <c r="I954" s="311"/>
      <c r="J954" s="311"/>
      <c r="K954" s="311"/>
      <c r="L954" s="311"/>
      <c r="M954" s="311"/>
      <c r="N954" s="311"/>
      <c r="O954" s="311"/>
      <c r="P954" s="311"/>
      <c r="Q954" s="311"/>
      <c r="R954" s="311"/>
      <c r="S954" s="311"/>
      <c r="T954" s="311"/>
      <c r="U954" s="311"/>
      <c r="V954" s="311"/>
      <c r="W954" s="311"/>
      <c r="X954" s="311"/>
      <c r="Y954" s="311"/>
    </row>
    <row r="955" spans="1:25" ht="18.75">
      <c r="A955" s="311"/>
      <c r="B955" s="311"/>
      <c r="C955" s="311"/>
      <c r="D955" s="311"/>
      <c r="E955" s="311"/>
      <c r="F955" s="311"/>
      <c r="G955" s="311"/>
      <c r="H955" s="311"/>
      <c r="I955" s="311"/>
      <c r="J955" s="311"/>
      <c r="K955" s="311"/>
      <c r="L955" s="311"/>
      <c r="M955" s="311"/>
      <c r="N955" s="311"/>
      <c r="O955" s="311"/>
      <c r="P955" s="311"/>
      <c r="Q955" s="311"/>
      <c r="R955" s="311"/>
      <c r="S955" s="311"/>
      <c r="T955" s="311"/>
      <c r="U955" s="311"/>
      <c r="V955" s="311"/>
      <c r="W955" s="311"/>
      <c r="X955" s="311"/>
      <c r="Y955" s="311"/>
    </row>
    <row r="956" spans="1:25" ht="18.75">
      <c r="A956" s="311"/>
      <c r="B956" s="311"/>
      <c r="C956" s="311"/>
      <c r="D956" s="311"/>
      <c r="E956" s="311"/>
      <c r="F956" s="311"/>
      <c r="G956" s="311"/>
      <c r="H956" s="311"/>
      <c r="I956" s="311"/>
      <c r="J956" s="311"/>
      <c r="K956" s="311"/>
      <c r="L956" s="311"/>
      <c r="M956" s="311"/>
      <c r="N956" s="311"/>
      <c r="O956" s="311"/>
      <c r="P956" s="311"/>
      <c r="Q956" s="311"/>
      <c r="R956" s="311"/>
      <c r="S956" s="311"/>
      <c r="T956" s="311"/>
      <c r="U956" s="311"/>
      <c r="V956" s="311"/>
      <c r="W956" s="311"/>
      <c r="X956" s="311"/>
      <c r="Y956" s="311"/>
    </row>
    <row r="957" spans="1:25" ht="18.75">
      <c r="A957" s="311"/>
      <c r="B957" s="311"/>
      <c r="C957" s="311"/>
      <c r="D957" s="311"/>
      <c r="E957" s="311"/>
      <c r="F957" s="311"/>
      <c r="G957" s="311"/>
      <c r="H957" s="311"/>
      <c r="I957" s="311"/>
      <c r="J957" s="311"/>
      <c r="K957" s="311"/>
      <c r="L957" s="311"/>
      <c r="M957" s="311"/>
      <c r="N957" s="311"/>
      <c r="O957" s="311"/>
      <c r="P957" s="311"/>
      <c r="Q957" s="311"/>
      <c r="R957" s="311"/>
      <c r="S957" s="311"/>
      <c r="T957" s="311"/>
      <c r="U957" s="311"/>
      <c r="V957" s="311"/>
      <c r="W957" s="311"/>
      <c r="X957" s="311"/>
      <c r="Y957" s="311"/>
    </row>
    <row r="958" spans="1:25" ht="18.75">
      <c r="A958" s="311"/>
      <c r="B958" s="311"/>
      <c r="C958" s="311"/>
      <c r="D958" s="311"/>
      <c r="E958" s="311"/>
      <c r="F958" s="311"/>
      <c r="G958" s="311"/>
      <c r="H958" s="311"/>
      <c r="I958" s="311"/>
      <c r="J958" s="311"/>
      <c r="K958" s="311"/>
      <c r="L958" s="311"/>
      <c r="M958" s="311"/>
      <c r="N958" s="311"/>
      <c r="O958" s="311"/>
      <c r="P958" s="311"/>
      <c r="Q958" s="311"/>
      <c r="R958" s="311"/>
      <c r="S958" s="311"/>
      <c r="T958" s="311"/>
      <c r="U958" s="311"/>
      <c r="V958" s="311"/>
      <c r="W958" s="311"/>
      <c r="X958" s="311"/>
      <c r="Y958" s="311"/>
    </row>
    <row r="959" spans="1:25" ht="18.75">
      <c r="A959" s="311"/>
      <c r="B959" s="311"/>
      <c r="C959" s="311"/>
      <c r="D959" s="311"/>
      <c r="E959" s="311"/>
      <c r="F959" s="311"/>
      <c r="G959" s="311"/>
      <c r="H959" s="311"/>
      <c r="I959" s="311"/>
      <c r="J959" s="311"/>
      <c r="K959" s="311"/>
      <c r="L959" s="311"/>
      <c r="M959" s="311"/>
      <c r="N959" s="311"/>
      <c r="O959" s="311"/>
      <c r="P959" s="311"/>
      <c r="Q959" s="311"/>
      <c r="R959" s="311"/>
      <c r="S959" s="311"/>
      <c r="T959" s="311"/>
      <c r="U959" s="311"/>
      <c r="V959" s="311"/>
      <c r="W959" s="311"/>
      <c r="X959" s="311"/>
      <c r="Y959" s="311"/>
    </row>
    <row r="960" spans="1:25" ht="18.75">
      <c r="A960" s="311"/>
      <c r="B960" s="311"/>
      <c r="C960" s="311"/>
      <c r="D960" s="311"/>
      <c r="E960" s="311"/>
      <c r="F960" s="311"/>
      <c r="G960" s="311"/>
      <c r="H960" s="311"/>
      <c r="I960" s="311"/>
      <c r="J960" s="311"/>
      <c r="K960" s="311"/>
      <c r="L960" s="311"/>
      <c r="M960" s="311"/>
      <c r="N960" s="311"/>
      <c r="O960" s="311"/>
      <c r="P960" s="311"/>
      <c r="Q960" s="311"/>
      <c r="R960" s="311"/>
      <c r="S960" s="311"/>
      <c r="T960" s="311"/>
      <c r="U960" s="311"/>
      <c r="V960" s="311"/>
      <c r="W960" s="311"/>
      <c r="X960" s="311"/>
      <c r="Y960" s="311"/>
    </row>
    <row r="961" spans="1:25" ht="18.75">
      <c r="A961" s="311"/>
      <c r="B961" s="311"/>
      <c r="C961" s="311"/>
      <c r="D961" s="311"/>
      <c r="E961" s="311"/>
      <c r="F961" s="311"/>
      <c r="G961" s="311"/>
      <c r="H961" s="311"/>
      <c r="I961" s="311"/>
      <c r="J961" s="311"/>
      <c r="K961" s="311"/>
      <c r="L961" s="311"/>
      <c r="M961" s="311"/>
      <c r="N961" s="311"/>
      <c r="O961" s="311"/>
      <c r="P961" s="311"/>
      <c r="Q961" s="311"/>
      <c r="R961" s="311"/>
      <c r="S961" s="311"/>
      <c r="T961" s="311"/>
      <c r="U961" s="311"/>
      <c r="V961" s="311"/>
      <c r="W961" s="311"/>
      <c r="X961" s="311"/>
      <c r="Y961" s="311"/>
    </row>
    <row r="962" spans="1:25" ht="18.75">
      <c r="A962" s="311"/>
      <c r="B962" s="311"/>
      <c r="C962" s="311"/>
      <c r="D962" s="311"/>
      <c r="E962" s="311"/>
      <c r="F962" s="311"/>
      <c r="G962" s="311"/>
      <c r="H962" s="311"/>
      <c r="I962" s="311"/>
      <c r="J962" s="311"/>
      <c r="K962" s="311"/>
      <c r="L962" s="311"/>
      <c r="M962" s="311"/>
      <c r="N962" s="311"/>
      <c r="O962" s="311"/>
      <c r="P962" s="311"/>
      <c r="Q962" s="311"/>
      <c r="R962" s="311"/>
      <c r="S962" s="311"/>
      <c r="T962" s="311"/>
      <c r="U962" s="311"/>
      <c r="V962" s="311"/>
      <c r="W962" s="311"/>
      <c r="X962" s="311"/>
      <c r="Y962" s="311"/>
    </row>
    <row r="963" spans="1:25" ht="18.75">
      <c r="A963" s="311"/>
      <c r="B963" s="311"/>
      <c r="C963" s="311"/>
      <c r="D963" s="311"/>
      <c r="E963" s="311"/>
      <c r="F963" s="311"/>
      <c r="G963" s="311"/>
      <c r="H963" s="311"/>
      <c r="I963" s="311"/>
      <c r="J963" s="311"/>
      <c r="K963" s="311"/>
      <c r="L963" s="311"/>
      <c r="M963" s="311"/>
      <c r="N963" s="311"/>
      <c r="O963" s="311"/>
      <c r="P963" s="311"/>
      <c r="Q963" s="311"/>
      <c r="R963" s="311"/>
      <c r="S963" s="311"/>
      <c r="T963" s="311"/>
      <c r="U963" s="311"/>
      <c r="V963" s="311"/>
      <c r="W963" s="311"/>
      <c r="X963" s="311"/>
      <c r="Y963" s="311"/>
    </row>
    <row r="964" spans="1:25" ht="18.75">
      <c r="A964" s="311"/>
      <c r="B964" s="311"/>
      <c r="C964" s="311"/>
      <c r="D964" s="311"/>
      <c r="E964" s="311"/>
      <c r="F964" s="311"/>
      <c r="G964" s="311"/>
      <c r="H964" s="311"/>
      <c r="I964" s="311"/>
      <c r="J964" s="311"/>
      <c r="K964" s="311"/>
      <c r="L964" s="311"/>
      <c r="M964" s="311"/>
      <c r="N964" s="311"/>
      <c r="O964" s="311"/>
      <c r="P964" s="311"/>
      <c r="Q964" s="311"/>
      <c r="R964" s="311"/>
      <c r="S964" s="311"/>
      <c r="T964" s="311"/>
      <c r="U964" s="311"/>
      <c r="V964" s="311"/>
      <c r="W964" s="311"/>
      <c r="X964" s="311"/>
      <c r="Y964" s="311"/>
    </row>
    <row r="965" spans="1:25" ht="18.75">
      <c r="A965" s="311"/>
      <c r="B965" s="311"/>
      <c r="C965" s="311"/>
      <c r="D965" s="311"/>
      <c r="E965" s="311"/>
      <c r="F965" s="311"/>
      <c r="G965" s="311"/>
      <c r="H965" s="311"/>
      <c r="I965" s="311"/>
      <c r="J965" s="311"/>
      <c r="K965" s="311"/>
      <c r="L965" s="311"/>
      <c r="M965" s="311"/>
      <c r="N965" s="311"/>
      <c r="O965" s="311"/>
      <c r="P965" s="311"/>
      <c r="Q965" s="311"/>
      <c r="R965" s="311"/>
      <c r="S965" s="311"/>
      <c r="T965" s="311"/>
      <c r="U965" s="311"/>
      <c r="V965" s="311"/>
      <c r="W965" s="311"/>
      <c r="X965" s="311"/>
      <c r="Y965" s="311"/>
    </row>
    <row r="966" spans="1:25" ht="18.75">
      <c r="A966" s="311"/>
      <c r="B966" s="311"/>
      <c r="C966" s="311"/>
      <c r="D966" s="311"/>
      <c r="E966" s="311"/>
      <c r="F966" s="311"/>
      <c r="G966" s="311"/>
      <c r="H966" s="311"/>
      <c r="I966" s="311"/>
      <c r="J966" s="311"/>
      <c r="K966" s="311"/>
      <c r="L966" s="311"/>
      <c r="M966" s="311"/>
      <c r="N966" s="311"/>
      <c r="O966" s="311"/>
      <c r="P966" s="311"/>
      <c r="Q966" s="311"/>
      <c r="R966" s="311"/>
      <c r="S966" s="311"/>
      <c r="T966" s="311"/>
      <c r="U966" s="311"/>
      <c r="V966" s="311"/>
      <c r="W966" s="311"/>
      <c r="X966" s="311"/>
      <c r="Y966" s="311"/>
    </row>
    <row r="967" spans="1:25" ht="18.75">
      <c r="A967" s="311"/>
      <c r="B967" s="311"/>
      <c r="C967" s="311"/>
      <c r="D967" s="311"/>
      <c r="E967" s="311"/>
      <c r="F967" s="311"/>
      <c r="G967" s="311"/>
      <c r="H967" s="311"/>
      <c r="I967" s="311"/>
      <c r="J967" s="311"/>
      <c r="K967" s="311"/>
      <c r="L967" s="311"/>
      <c r="M967" s="311"/>
      <c r="N967" s="311"/>
      <c r="O967" s="311"/>
      <c r="P967" s="311"/>
      <c r="Q967" s="311"/>
      <c r="R967" s="311"/>
      <c r="S967" s="311"/>
      <c r="T967" s="311"/>
      <c r="U967" s="311"/>
      <c r="V967" s="311"/>
      <c r="W967" s="311"/>
      <c r="X967" s="311"/>
      <c r="Y967" s="311"/>
    </row>
    <row r="968" spans="1:25" ht="18.75">
      <c r="A968" s="311"/>
      <c r="B968" s="311"/>
      <c r="C968" s="311"/>
      <c r="D968" s="311"/>
      <c r="E968" s="311"/>
      <c r="F968" s="311"/>
      <c r="G968" s="311"/>
      <c r="H968" s="311"/>
      <c r="I968" s="311"/>
      <c r="J968" s="311"/>
      <c r="K968" s="311"/>
      <c r="L968" s="311"/>
      <c r="M968" s="311"/>
      <c r="N968" s="311"/>
      <c r="O968" s="311"/>
      <c r="P968" s="311"/>
      <c r="Q968" s="311"/>
      <c r="R968" s="311"/>
      <c r="S968" s="311"/>
      <c r="T968" s="311"/>
      <c r="U968" s="311"/>
      <c r="V968" s="311"/>
      <c r="W968" s="311"/>
      <c r="X968" s="311"/>
      <c r="Y968" s="311"/>
    </row>
    <row r="969" spans="1:25" ht="18.75">
      <c r="A969" s="311"/>
      <c r="B969" s="311"/>
      <c r="C969" s="311"/>
      <c r="D969" s="311"/>
      <c r="E969" s="311"/>
      <c r="F969" s="311"/>
      <c r="G969" s="311"/>
      <c r="H969" s="311"/>
      <c r="I969" s="311"/>
      <c r="J969" s="311"/>
      <c r="K969" s="311"/>
      <c r="L969" s="311"/>
      <c r="M969" s="311"/>
      <c r="N969" s="311"/>
      <c r="O969" s="311"/>
      <c r="P969" s="311"/>
      <c r="Q969" s="311"/>
      <c r="R969" s="311"/>
      <c r="S969" s="311"/>
      <c r="T969" s="311"/>
      <c r="U969" s="311"/>
      <c r="V969" s="311"/>
      <c r="W969" s="311"/>
      <c r="X969" s="311"/>
      <c r="Y969" s="311"/>
    </row>
    <row r="970" spans="1:25" ht="18.75">
      <c r="A970" s="311"/>
      <c r="B970" s="311"/>
      <c r="C970" s="311"/>
      <c r="D970" s="311"/>
      <c r="E970" s="311"/>
      <c r="F970" s="311"/>
      <c r="G970" s="311"/>
      <c r="H970" s="311"/>
      <c r="I970" s="311"/>
      <c r="J970" s="311"/>
      <c r="K970" s="311"/>
      <c r="L970" s="311"/>
      <c r="M970" s="311"/>
      <c r="N970" s="311"/>
      <c r="O970" s="311"/>
      <c r="P970" s="311"/>
      <c r="Q970" s="311"/>
      <c r="R970" s="311"/>
      <c r="S970" s="311"/>
      <c r="T970" s="311"/>
      <c r="U970" s="311"/>
      <c r="V970" s="311"/>
      <c r="W970" s="311"/>
      <c r="X970" s="311"/>
      <c r="Y970" s="311"/>
    </row>
    <row r="971" spans="1:25" ht="18.75">
      <c r="A971" s="311"/>
      <c r="B971" s="311"/>
      <c r="C971" s="311"/>
      <c r="D971" s="311"/>
      <c r="E971" s="311"/>
      <c r="F971" s="311"/>
      <c r="G971" s="311"/>
      <c r="H971" s="311"/>
      <c r="I971" s="311"/>
      <c r="J971" s="311"/>
      <c r="K971" s="311"/>
      <c r="L971" s="311"/>
      <c r="M971" s="311"/>
      <c r="N971" s="311"/>
      <c r="O971" s="311"/>
      <c r="P971" s="311"/>
      <c r="Q971" s="311"/>
      <c r="R971" s="311"/>
      <c r="S971" s="311"/>
      <c r="T971" s="311"/>
      <c r="U971" s="311"/>
      <c r="V971" s="311"/>
      <c r="W971" s="311"/>
      <c r="X971" s="311"/>
      <c r="Y971" s="311"/>
    </row>
    <row r="972" spans="1:25" ht="18.75">
      <c r="A972" s="311"/>
      <c r="B972" s="311"/>
      <c r="C972" s="311"/>
      <c r="D972" s="311"/>
      <c r="E972" s="311"/>
      <c r="F972" s="311"/>
      <c r="G972" s="311"/>
      <c r="H972" s="311"/>
      <c r="I972" s="311"/>
      <c r="J972" s="311"/>
      <c r="K972" s="311"/>
      <c r="L972" s="311"/>
      <c r="M972" s="311"/>
      <c r="N972" s="311"/>
      <c r="O972" s="311"/>
      <c r="P972" s="311"/>
      <c r="Q972" s="311"/>
      <c r="R972" s="311"/>
      <c r="S972" s="311"/>
      <c r="T972" s="311"/>
      <c r="U972" s="311"/>
      <c r="V972" s="311"/>
      <c r="W972" s="311"/>
      <c r="X972" s="311"/>
      <c r="Y972" s="311"/>
    </row>
    <row r="973" spans="1:25" ht="18.75">
      <c r="A973" s="311"/>
      <c r="B973" s="311"/>
      <c r="C973" s="311"/>
      <c r="D973" s="311"/>
      <c r="E973" s="311"/>
      <c r="F973" s="311"/>
      <c r="G973" s="311"/>
      <c r="H973" s="311"/>
      <c r="I973" s="311"/>
      <c r="J973" s="311"/>
      <c r="K973" s="311"/>
      <c r="L973" s="311"/>
      <c r="M973" s="311"/>
      <c r="N973" s="311"/>
      <c r="O973" s="311"/>
      <c r="P973" s="311"/>
      <c r="Q973" s="311"/>
      <c r="R973" s="311"/>
      <c r="S973" s="311"/>
      <c r="T973" s="311"/>
      <c r="U973" s="311"/>
      <c r="V973" s="311"/>
      <c r="W973" s="311"/>
      <c r="X973" s="311"/>
      <c r="Y973" s="311"/>
    </row>
    <row r="974" spans="1:25" ht="18.75">
      <c r="A974" s="311"/>
      <c r="B974" s="311"/>
      <c r="C974" s="311"/>
      <c r="D974" s="311"/>
      <c r="E974" s="311"/>
      <c r="F974" s="311"/>
      <c r="G974" s="311"/>
      <c r="H974" s="311"/>
      <c r="I974" s="311"/>
      <c r="J974" s="311"/>
      <c r="K974" s="311"/>
      <c r="L974" s="311"/>
      <c r="M974" s="311"/>
      <c r="N974" s="311"/>
      <c r="O974" s="311"/>
      <c r="P974" s="311"/>
      <c r="Q974" s="311"/>
      <c r="R974" s="311"/>
      <c r="S974" s="311"/>
      <c r="T974" s="311"/>
      <c r="U974" s="311"/>
      <c r="V974" s="311"/>
      <c r="W974" s="311"/>
      <c r="X974" s="311"/>
      <c r="Y974" s="311"/>
    </row>
    <row r="975" spans="1:25" ht="18.75">
      <c r="A975" s="311"/>
      <c r="B975" s="311"/>
      <c r="C975" s="311"/>
      <c r="D975" s="311"/>
      <c r="E975" s="311"/>
      <c r="F975" s="311"/>
      <c r="G975" s="311"/>
      <c r="H975" s="311"/>
      <c r="I975" s="311"/>
      <c r="J975" s="311"/>
      <c r="K975" s="311"/>
      <c r="L975" s="311"/>
      <c r="M975" s="311"/>
      <c r="N975" s="311"/>
      <c r="O975" s="311"/>
      <c r="P975" s="311"/>
      <c r="Q975" s="311"/>
      <c r="R975" s="311"/>
      <c r="S975" s="311"/>
      <c r="T975" s="311"/>
      <c r="U975" s="311"/>
      <c r="V975" s="311"/>
      <c r="W975" s="311"/>
      <c r="X975" s="311"/>
      <c r="Y975" s="311"/>
    </row>
    <row r="976" spans="1:25" ht="18.75">
      <c r="A976" s="311"/>
      <c r="B976" s="311"/>
      <c r="C976" s="311"/>
      <c r="D976" s="311"/>
      <c r="E976" s="311"/>
      <c r="F976" s="311"/>
      <c r="G976" s="311"/>
      <c r="H976" s="311"/>
      <c r="I976" s="311"/>
      <c r="J976" s="311"/>
      <c r="K976" s="311"/>
      <c r="L976" s="311"/>
      <c r="M976" s="311"/>
      <c r="N976" s="311"/>
      <c r="O976" s="311"/>
      <c r="P976" s="311"/>
      <c r="Q976" s="311"/>
      <c r="R976" s="311"/>
      <c r="S976" s="311"/>
      <c r="T976" s="311"/>
      <c r="U976" s="311"/>
      <c r="V976" s="311"/>
      <c r="W976" s="311"/>
      <c r="X976" s="311"/>
      <c r="Y976" s="311"/>
    </row>
    <row r="977" spans="1:25" ht="18.75">
      <c r="A977" s="311"/>
      <c r="B977" s="311"/>
      <c r="C977" s="311"/>
      <c r="D977" s="311"/>
      <c r="E977" s="311"/>
      <c r="F977" s="311"/>
      <c r="G977" s="311"/>
      <c r="H977" s="311"/>
      <c r="I977" s="311"/>
      <c r="J977" s="311"/>
      <c r="K977" s="311"/>
      <c r="L977" s="311"/>
      <c r="M977" s="311"/>
      <c r="N977" s="311"/>
      <c r="O977" s="311"/>
      <c r="P977" s="311"/>
      <c r="Q977" s="311"/>
      <c r="R977" s="311"/>
      <c r="S977" s="311"/>
      <c r="T977" s="311"/>
      <c r="U977" s="311"/>
      <c r="V977" s="311"/>
      <c r="W977" s="311"/>
      <c r="X977" s="311"/>
      <c r="Y977" s="311"/>
    </row>
    <row r="978" spans="1:25" ht="18.75">
      <c r="A978" s="311"/>
      <c r="B978" s="311"/>
      <c r="C978" s="311"/>
      <c r="D978" s="311"/>
      <c r="E978" s="311"/>
      <c r="F978" s="311"/>
      <c r="G978" s="311"/>
      <c r="H978" s="311"/>
      <c r="I978" s="311"/>
      <c r="J978" s="311"/>
      <c r="K978" s="311"/>
      <c r="L978" s="311"/>
      <c r="M978" s="311"/>
      <c r="N978" s="311"/>
      <c r="O978" s="311"/>
      <c r="P978" s="311"/>
      <c r="Q978" s="311"/>
      <c r="R978" s="311"/>
      <c r="S978" s="311"/>
      <c r="T978" s="311"/>
      <c r="U978" s="311"/>
      <c r="V978" s="311"/>
      <c r="W978" s="311"/>
      <c r="X978" s="311"/>
      <c r="Y978" s="311"/>
    </row>
    <row r="979" spans="1:25" ht="18.75">
      <c r="A979" s="311"/>
      <c r="B979" s="311"/>
      <c r="C979" s="311"/>
      <c r="D979" s="311"/>
      <c r="E979" s="311"/>
      <c r="F979" s="311"/>
      <c r="G979" s="311"/>
      <c r="H979" s="311"/>
      <c r="I979" s="311"/>
      <c r="J979" s="311"/>
      <c r="K979" s="311"/>
      <c r="L979" s="311"/>
      <c r="M979" s="311"/>
      <c r="N979" s="311"/>
      <c r="O979" s="311"/>
      <c r="P979" s="311"/>
      <c r="Q979" s="311"/>
      <c r="R979" s="311"/>
      <c r="S979" s="311"/>
      <c r="T979" s="311"/>
      <c r="U979" s="311"/>
      <c r="V979" s="311"/>
      <c r="W979" s="311"/>
      <c r="X979" s="311"/>
      <c r="Y979" s="311"/>
    </row>
    <row r="980" spans="1:25" ht="18.75">
      <c r="A980" s="311"/>
      <c r="B980" s="311"/>
      <c r="C980" s="311"/>
      <c r="D980" s="311"/>
      <c r="E980" s="311"/>
      <c r="F980" s="311"/>
      <c r="G980" s="311"/>
      <c r="H980" s="311"/>
      <c r="I980" s="311"/>
      <c r="J980" s="311"/>
      <c r="K980" s="311"/>
      <c r="L980" s="311"/>
      <c r="M980" s="311"/>
      <c r="N980" s="311"/>
      <c r="O980" s="311"/>
      <c r="P980" s="311"/>
      <c r="Q980" s="311"/>
      <c r="R980" s="311"/>
      <c r="S980" s="311"/>
      <c r="T980" s="311"/>
      <c r="U980" s="311"/>
      <c r="V980" s="311"/>
      <c r="W980" s="311"/>
      <c r="X980" s="311"/>
      <c r="Y980" s="311"/>
    </row>
    <row r="981" spans="1:25" ht="18.75">
      <c r="A981" s="311"/>
      <c r="B981" s="311"/>
      <c r="C981" s="311"/>
      <c r="D981" s="311"/>
      <c r="E981" s="311"/>
      <c r="F981" s="311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</row>
    <row r="982" spans="1:25" ht="18.75">
      <c r="A982" s="311"/>
      <c r="B982" s="311"/>
      <c r="C982" s="311"/>
      <c r="D982" s="311"/>
      <c r="E982" s="311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</row>
    <row r="983" spans="1:25" ht="18.75">
      <c r="A983" s="311"/>
      <c r="B983" s="311"/>
      <c r="C983" s="311"/>
      <c r="D983" s="311"/>
      <c r="E983" s="311"/>
      <c r="F983" s="311"/>
      <c r="G983" s="311"/>
      <c r="H983" s="311"/>
      <c r="I983" s="311"/>
      <c r="J983" s="311"/>
      <c r="K983" s="311"/>
      <c r="L983" s="311"/>
      <c r="M983" s="311"/>
      <c r="N983" s="311"/>
      <c r="O983" s="311"/>
      <c r="P983" s="311"/>
      <c r="Q983" s="311"/>
      <c r="R983" s="311"/>
      <c r="S983" s="311"/>
      <c r="T983" s="311"/>
      <c r="U983" s="311"/>
      <c r="V983" s="311"/>
      <c r="W983" s="311"/>
      <c r="X983" s="311"/>
      <c r="Y983" s="311"/>
    </row>
    <row r="984" spans="1:25" ht="18.75">
      <c r="A984" s="311"/>
      <c r="B984" s="311"/>
      <c r="C984" s="311"/>
      <c r="D984" s="311"/>
      <c r="E984" s="311"/>
      <c r="F984" s="311"/>
      <c r="G984" s="311"/>
      <c r="H984" s="311"/>
      <c r="I984" s="311"/>
      <c r="J984" s="311"/>
      <c r="K984" s="311"/>
      <c r="L984" s="311"/>
      <c r="M984" s="311"/>
      <c r="N984" s="311"/>
      <c r="O984" s="311"/>
      <c r="P984" s="311"/>
      <c r="Q984" s="311"/>
      <c r="R984" s="311"/>
      <c r="S984" s="311"/>
      <c r="T984" s="311"/>
      <c r="U984" s="311"/>
      <c r="V984" s="311"/>
      <c r="W984" s="311"/>
      <c r="X984" s="311"/>
      <c r="Y984" s="311"/>
    </row>
    <row r="985" spans="1:25" ht="18.75">
      <c r="A985" s="311"/>
      <c r="B985" s="311"/>
      <c r="C985" s="311"/>
      <c r="D985" s="311"/>
      <c r="E985" s="311"/>
      <c r="F985" s="311"/>
      <c r="G985" s="311"/>
      <c r="H985" s="311"/>
      <c r="I985" s="311"/>
      <c r="J985" s="311"/>
      <c r="K985" s="311"/>
      <c r="L985" s="311"/>
      <c r="M985" s="311"/>
      <c r="N985" s="311"/>
      <c r="O985" s="311"/>
      <c r="P985" s="311"/>
      <c r="Q985" s="311"/>
      <c r="R985" s="311"/>
      <c r="S985" s="311"/>
      <c r="T985" s="311"/>
      <c r="U985" s="311"/>
      <c r="V985" s="311"/>
      <c r="W985" s="311"/>
      <c r="X985" s="311"/>
      <c r="Y985" s="311"/>
    </row>
    <row r="986" spans="1:25" ht="18.75">
      <c r="A986" s="311"/>
      <c r="B986" s="311"/>
      <c r="C986" s="311"/>
      <c r="D986" s="311"/>
      <c r="E986" s="311"/>
      <c r="F986" s="311"/>
      <c r="G986" s="311"/>
      <c r="H986" s="311"/>
      <c r="I986" s="311"/>
      <c r="J986" s="311"/>
      <c r="K986" s="311"/>
      <c r="L986" s="311"/>
      <c r="M986" s="311"/>
      <c r="N986" s="311"/>
      <c r="O986" s="311"/>
      <c r="P986" s="311"/>
      <c r="Q986" s="311"/>
      <c r="R986" s="311"/>
      <c r="S986" s="311"/>
      <c r="T986" s="311"/>
      <c r="U986" s="311"/>
      <c r="V986" s="311"/>
      <c r="W986" s="311"/>
      <c r="X986" s="311"/>
      <c r="Y986" s="311"/>
    </row>
    <row r="987" spans="1:25" ht="18.75">
      <c r="A987" s="311"/>
      <c r="B987" s="311"/>
      <c r="C987" s="311"/>
      <c r="D987" s="311"/>
      <c r="E987" s="311"/>
      <c r="F987" s="311"/>
      <c r="G987" s="311"/>
      <c r="H987" s="311"/>
      <c r="I987" s="311"/>
      <c r="J987" s="311"/>
      <c r="K987" s="311"/>
      <c r="L987" s="311"/>
      <c r="M987" s="311"/>
      <c r="N987" s="311"/>
      <c r="O987" s="311"/>
      <c r="P987" s="311"/>
      <c r="Q987" s="311"/>
      <c r="R987" s="311"/>
      <c r="S987" s="311"/>
      <c r="T987" s="311"/>
      <c r="U987" s="311"/>
      <c r="V987" s="311"/>
      <c r="W987" s="311"/>
      <c r="X987" s="311"/>
      <c r="Y987" s="311"/>
    </row>
    <row r="988" spans="1:25" ht="18.75">
      <c r="A988" s="311"/>
      <c r="B988" s="311"/>
      <c r="C988" s="311"/>
      <c r="D988" s="311"/>
      <c r="E988" s="311"/>
      <c r="F988" s="311"/>
      <c r="G988" s="311"/>
      <c r="H988" s="311"/>
      <c r="I988" s="311"/>
      <c r="J988" s="311"/>
      <c r="K988" s="311"/>
      <c r="L988" s="311"/>
      <c r="M988" s="311"/>
      <c r="N988" s="311"/>
      <c r="O988" s="311"/>
      <c r="P988" s="311"/>
      <c r="Q988" s="311"/>
      <c r="R988" s="311"/>
      <c r="S988" s="311"/>
      <c r="T988" s="311"/>
      <c r="U988" s="311"/>
      <c r="V988" s="311"/>
      <c r="W988" s="311"/>
      <c r="X988" s="311"/>
      <c r="Y988" s="311"/>
    </row>
    <row r="989" spans="1:25" ht="18.75">
      <c r="A989" s="311"/>
      <c r="B989" s="311"/>
      <c r="C989" s="311"/>
      <c r="D989" s="311"/>
      <c r="E989" s="311"/>
      <c r="F989" s="311"/>
      <c r="G989" s="311"/>
      <c r="H989" s="311"/>
      <c r="I989" s="311"/>
      <c r="J989" s="311"/>
      <c r="K989" s="311"/>
      <c r="L989" s="311"/>
      <c r="M989" s="311"/>
      <c r="N989" s="311"/>
      <c r="O989" s="311"/>
      <c r="P989" s="311"/>
      <c r="Q989" s="311"/>
      <c r="R989" s="311"/>
      <c r="S989" s="311"/>
      <c r="T989" s="311"/>
      <c r="U989" s="311"/>
      <c r="V989" s="311"/>
      <c r="W989" s="311"/>
      <c r="X989" s="311"/>
      <c r="Y989" s="311"/>
    </row>
    <row r="990" spans="1:25" ht="18.75">
      <c r="A990" s="311"/>
      <c r="B990" s="311"/>
      <c r="C990" s="311"/>
      <c r="D990" s="311"/>
      <c r="E990" s="311"/>
      <c r="F990" s="311"/>
      <c r="G990" s="311"/>
      <c r="H990" s="311"/>
      <c r="I990" s="311"/>
      <c r="J990" s="311"/>
      <c r="K990" s="311"/>
      <c r="L990" s="311"/>
      <c r="M990" s="311"/>
      <c r="N990" s="311"/>
      <c r="O990" s="311"/>
      <c r="P990" s="311"/>
      <c r="Q990" s="311"/>
      <c r="R990" s="311"/>
      <c r="S990" s="311"/>
      <c r="T990" s="311"/>
      <c r="U990" s="311"/>
      <c r="V990" s="311"/>
      <c r="W990" s="311"/>
      <c r="X990" s="311"/>
      <c r="Y990" s="311"/>
    </row>
    <row r="991" spans="1:25" ht="18.75">
      <c r="A991" s="311"/>
      <c r="B991" s="311"/>
      <c r="C991" s="311"/>
      <c r="D991" s="311"/>
      <c r="E991" s="311"/>
      <c r="F991" s="311"/>
      <c r="G991" s="311"/>
      <c r="H991" s="311"/>
      <c r="I991" s="311"/>
      <c r="J991" s="311"/>
      <c r="K991" s="311"/>
      <c r="L991" s="311"/>
      <c r="M991" s="311"/>
      <c r="N991" s="311"/>
      <c r="O991" s="311"/>
      <c r="P991" s="311"/>
      <c r="Q991" s="311"/>
      <c r="R991" s="311"/>
      <c r="S991" s="311"/>
      <c r="T991" s="311"/>
      <c r="U991" s="311"/>
      <c r="V991" s="311"/>
      <c r="W991" s="311"/>
      <c r="X991" s="311"/>
      <c r="Y991" s="311"/>
    </row>
    <row r="992" spans="1:25" ht="18.75">
      <c r="A992" s="311"/>
      <c r="B992" s="311"/>
      <c r="C992" s="311"/>
      <c r="D992" s="311"/>
      <c r="E992" s="311"/>
      <c r="F992" s="311"/>
      <c r="G992" s="311"/>
      <c r="H992" s="311"/>
      <c r="I992" s="311"/>
      <c r="J992" s="311"/>
      <c r="K992" s="311"/>
      <c r="L992" s="311"/>
      <c r="M992" s="311"/>
      <c r="N992" s="311"/>
      <c r="O992" s="311"/>
      <c r="P992" s="311"/>
      <c r="Q992" s="311"/>
      <c r="R992" s="311"/>
      <c r="S992" s="311"/>
      <c r="T992" s="311"/>
      <c r="U992" s="311"/>
      <c r="V992" s="311"/>
      <c r="W992" s="311"/>
      <c r="X992" s="311"/>
      <c r="Y992" s="311"/>
    </row>
    <row r="993" spans="1:25" ht="18.75">
      <c r="A993" s="311"/>
      <c r="B993" s="311"/>
      <c r="C993" s="311"/>
      <c r="D993" s="311"/>
      <c r="E993" s="311"/>
      <c r="F993" s="311"/>
      <c r="G993" s="311"/>
      <c r="H993" s="311"/>
      <c r="I993" s="311"/>
      <c r="J993" s="311"/>
      <c r="K993" s="311"/>
      <c r="L993" s="311"/>
      <c r="M993" s="311"/>
      <c r="N993" s="311"/>
      <c r="O993" s="311"/>
      <c r="P993" s="311"/>
      <c r="Q993" s="311"/>
      <c r="R993" s="311"/>
      <c r="S993" s="311"/>
      <c r="T993" s="311"/>
      <c r="U993" s="311"/>
      <c r="V993" s="311"/>
      <c r="W993" s="311"/>
      <c r="X993" s="311"/>
      <c r="Y993" s="311"/>
    </row>
    <row r="994" spans="1:25" ht="18.75">
      <c r="A994" s="311"/>
      <c r="B994" s="311"/>
      <c r="C994" s="311"/>
      <c r="D994" s="311"/>
      <c r="E994" s="311"/>
      <c r="F994" s="311"/>
      <c r="G994" s="311"/>
      <c r="H994" s="311"/>
      <c r="I994" s="311"/>
      <c r="J994" s="311"/>
      <c r="K994" s="311"/>
      <c r="L994" s="311"/>
      <c r="M994" s="311"/>
      <c r="N994" s="311"/>
      <c r="O994" s="311"/>
      <c r="P994" s="311"/>
      <c r="Q994" s="311"/>
      <c r="R994" s="311"/>
      <c r="S994" s="311"/>
      <c r="T994" s="311"/>
      <c r="U994" s="311"/>
      <c r="V994" s="311"/>
      <c r="W994" s="311"/>
      <c r="X994" s="311"/>
      <c r="Y994" s="311"/>
    </row>
    <row r="995" spans="1:25" ht="18.75">
      <c r="A995" s="311"/>
      <c r="B995" s="311"/>
      <c r="C995" s="311"/>
      <c r="D995" s="311"/>
      <c r="E995" s="311"/>
      <c r="F995" s="311"/>
      <c r="G995" s="311"/>
      <c r="H995" s="311"/>
      <c r="I995" s="311"/>
      <c r="J995" s="311"/>
      <c r="K995" s="311"/>
      <c r="L995" s="311"/>
      <c r="M995" s="311"/>
      <c r="N995" s="311"/>
      <c r="O995" s="311"/>
      <c r="P995" s="311"/>
      <c r="Q995" s="311"/>
      <c r="R995" s="311"/>
      <c r="S995" s="311"/>
      <c r="T995" s="311"/>
      <c r="U995" s="311"/>
      <c r="V995" s="311"/>
      <c r="W995" s="311"/>
      <c r="X995" s="311"/>
      <c r="Y995" s="311"/>
    </row>
    <row r="996" spans="1:25" ht="18.75">
      <c r="A996" s="311"/>
      <c r="B996" s="311"/>
      <c r="C996" s="311"/>
      <c r="D996" s="311"/>
      <c r="E996" s="311"/>
      <c r="F996" s="311"/>
      <c r="G996" s="311"/>
      <c r="H996" s="311"/>
      <c r="I996" s="311"/>
      <c r="J996" s="311"/>
      <c r="K996" s="311"/>
      <c r="L996" s="311"/>
      <c r="M996" s="311"/>
      <c r="N996" s="311"/>
      <c r="O996" s="311"/>
      <c r="P996" s="311"/>
      <c r="Q996" s="311"/>
      <c r="R996" s="311"/>
      <c r="S996" s="311"/>
      <c r="T996" s="311"/>
      <c r="U996" s="311"/>
      <c r="V996" s="311"/>
      <c r="W996" s="311"/>
      <c r="X996" s="311"/>
      <c r="Y996" s="311"/>
    </row>
    <row r="997" spans="1:25" ht="18.75">
      <c r="A997" s="311"/>
      <c r="B997" s="311"/>
      <c r="C997" s="311"/>
      <c r="D997" s="311"/>
      <c r="E997" s="311"/>
      <c r="F997" s="311"/>
      <c r="G997" s="311"/>
      <c r="H997" s="311"/>
      <c r="I997" s="311"/>
      <c r="J997" s="311"/>
      <c r="K997" s="311"/>
      <c r="L997" s="311"/>
      <c r="M997" s="311"/>
      <c r="N997" s="311"/>
      <c r="O997" s="311"/>
      <c r="P997" s="311"/>
      <c r="Q997" s="311"/>
      <c r="R997" s="311"/>
      <c r="S997" s="311"/>
      <c r="T997" s="311"/>
      <c r="U997" s="311"/>
      <c r="V997" s="311"/>
      <c r="W997" s="311"/>
      <c r="X997" s="311"/>
      <c r="Y997" s="311"/>
    </row>
    <row r="998" spans="1:25" ht="18.75">
      <c r="A998" s="311"/>
      <c r="B998" s="311"/>
      <c r="C998" s="311"/>
      <c r="D998" s="311"/>
      <c r="E998" s="311"/>
      <c r="F998" s="311"/>
      <c r="G998" s="311"/>
      <c r="H998" s="311"/>
      <c r="I998" s="311"/>
      <c r="J998" s="311"/>
      <c r="K998" s="311"/>
      <c r="L998" s="311"/>
      <c r="M998" s="311"/>
      <c r="N998" s="311"/>
      <c r="O998" s="311"/>
      <c r="P998" s="311"/>
      <c r="Q998" s="311"/>
      <c r="R998" s="311"/>
      <c r="S998" s="311"/>
      <c r="T998" s="311"/>
      <c r="U998" s="311"/>
      <c r="V998" s="311"/>
      <c r="W998" s="311"/>
      <c r="X998" s="311"/>
      <c r="Y998" s="311"/>
    </row>
  </sheetData>
  <mergeCells count="3">
    <mergeCell ref="G1:H1"/>
    <mergeCell ref="G2:H2"/>
    <mergeCell ref="G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976"/>
  <sheetViews>
    <sheetView topLeftCell="B1" zoomScale="70" zoomScaleNormal="70" workbookViewId="0">
      <selection activeCell="G28" sqref="G28"/>
    </sheetView>
  </sheetViews>
  <sheetFormatPr defaultColWidth="12.5703125" defaultRowHeight="15.75" customHeight="1"/>
  <cols>
    <col min="1" max="1" width="12.5703125" customWidth="1"/>
    <col min="3" max="3" width="14.85546875" customWidth="1"/>
    <col min="5" max="5" width="18.42578125" customWidth="1"/>
    <col min="7" max="7" width="21.7109375" customWidth="1"/>
    <col min="9" max="9" width="13.85546875" bestFit="1" customWidth="1"/>
  </cols>
  <sheetData>
    <row r="1" spans="1:9" ht="15.75" customHeight="1">
      <c r="A1" s="374" t="s">
        <v>303</v>
      </c>
      <c r="B1" s="375"/>
      <c r="C1" s="375"/>
      <c r="D1" s="375"/>
      <c r="E1" s="375"/>
      <c r="F1" s="375"/>
      <c r="G1" s="375"/>
      <c r="H1" s="375"/>
      <c r="I1" s="375"/>
    </row>
    <row r="2" spans="1:9" ht="15.75" customHeight="1">
      <c r="A2" s="376" t="s">
        <v>4</v>
      </c>
      <c r="B2" s="376" t="s">
        <v>304</v>
      </c>
      <c r="C2" s="376" t="s">
        <v>305</v>
      </c>
      <c r="D2" s="376" t="s">
        <v>306</v>
      </c>
      <c r="E2" s="376" t="s">
        <v>307</v>
      </c>
      <c r="F2" s="376" t="s">
        <v>308</v>
      </c>
      <c r="G2" s="376" t="s">
        <v>309</v>
      </c>
      <c r="H2" s="780" t="s">
        <v>310</v>
      </c>
      <c r="I2" s="781" t="s">
        <v>311</v>
      </c>
    </row>
    <row r="3" spans="1:9" ht="15.75" customHeight="1">
      <c r="A3" s="377">
        <v>1</v>
      </c>
      <c r="B3" s="378">
        <v>91</v>
      </c>
      <c r="C3" s="378" t="s">
        <v>312</v>
      </c>
      <c r="D3" s="377" t="s">
        <v>313</v>
      </c>
      <c r="E3" s="378" t="s">
        <v>314</v>
      </c>
      <c r="F3" s="378" t="s">
        <v>315</v>
      </c>
      <c r="G3" s="778" t="s">
        <v>316</v>
      </c>
      <c r="H3" s="778">
        <v>0</v>
      </c>
      <c r="I3" s="778">
        <v>0</v>
      </c>
    </row>
    <row r="4" spans="1:9" ht="15.75" customHeight="1">
      <c r="A4" s="377">
        <v>2</v>
      </c>
      <c r="B4" s="378">
        <v>92</v>
      </c>
      <c r="C4" s="378" t="s">
        <v>317</v>
      </c>
      <c r="D4" s="377" t="s">
        <v>313</v>
      </c>
      <c r="E4" s="378" t="s">
        <v>318</v>
      </c>
      <c r="F4" s="378" t="s">
        <v>315</v>
      </c>
      <c r="G4" s="778" t="s">
        <v>319</v>
      </c>
      <c r="H4" s="778">
        <v>0</v>
      </c>
      <c r="I4" s="778">
        <v>0</v>
      </c>
    </row>
    <row r="5" spans="1:9" ht="15.75" customHeight="1">
      <c r="A5" s="377">
        <v>3</v>
      </c>
      <c r="B5" s="378">
        <v>93</v>
      </c>
      <c r="C5" s="378" t="s">
        <v>320</v>
      </c>
      <c r="D5" s="377" t="s">
        <v>313</v>
      </c>
      <c r="E5" s="378" t="s">
        <v>321</v>
      </c>
      <c r="F5" s="378" t="s">
        <v>315</v>
      </c>
      <c r="G5" s="778" t="s">
        <v>322</v>
      </c>
      <c r="H5" s="778">
        <v>0</v>
      </c>
      <c r="I5" s="778">
        <v>0</v>
      </c>
    </row>
    <row r="6" spans="1:9" ht="15.75" customHeight="1">
      <c r="A6" s="379">
        <v>4</v>
      </c>
      <c r="B6" s="380" t="s">
        <v>323</v>
      </c>
      <c r="C6" s="380" t="s">
        <v>324</v>
      </c>
      <c r="D6" s="379" t="s">
        <v>313</v>
      </c>
      <c r="E6" s="380" t="s">
        <v>325</v>
      </c>
      <c r="F6" s="380" t="s">
        <v>315</v>
      </c>
      <c r="G6" s="779" t="s">
        <v>316</v>
      </c>
      <c r="H6" s="778">
        <v>0</v>
      </c>
      <c r="I6" s="778">
        <v>0</v>
      </c>
    </row>
    <row r="7" spans="1:9" ht="15.75" customHeight="1">
      <c r="A7" s="377">
        <v>5</v>
      </c>
      <c r="B7" s="378">
        <v>31</v>
      </c>
      <c r="C7" s="378" t="s">
        <v>326</v>
      </c>
      <c r="D7" s="377" t="s">
        <v>313</v>
      </c>
      <c r="E7" s="378" t="s">
        <v>327</v>
      </c>
      <c r="F7" s="378" t="s">
        <v>315</v>
      </c>
      <c r="G7" s="778" t="s">
        <v>316</v>
      </c>
      <c r="H7" s="778">
        <v>0</v>
      </c>
      <c r="I7" s="778">
        <v>0</v>
      </c>
    </row>
    <row r="8" spans="1:9" ht="15.75" customHeight="1">
      <c r="A8" s="377">
        <v>6</v>
      </c>
      <c r="B8" s="378">
        <v>32</v>
      </c>
      <c r="C8" s="378" t="s">
        <v>328</v>
      </c>
      <c r="D8" s="377" t="s">
        <v>313</v>
      </c>
      <c r="E8" s="378" t="s">
        <v>329</v>
      </c>
      <c r="F8" s="378" t="s">
        <v>315</v>
      </c>
      <c r="G8" s="778" t="s">
        <v>319</v>
      </c>
      <c r="H8" s="778">
        <v>0</v>
      </c>
      <c r="I8" s="778">
        <v>0</v>
      </c>
    </row>
    <row r="9" spans="1:9" ht="15.75" customHeight="1">
      <c r="A9" s="377">
        <v>7</v>
      </c>
      <c r="B9" s="378">
        <v>33</v>
      </c>
      <c r="C9" s="378" t="s">
        <v>330</v>
      </c>
      <c r="D9" s="377" t="s">
        <v>313</v>
      </c>
      <c r="E9" s="378" t="s">
        <v>331</v>
      </c>
      <c r="F9" s="378" t="s">
        <v>315</v>
      </c>
      <c r="G9" s="778" t="s">
        <v>322</v>
      </c>
      <c r="H9" s="778">
        <v>0</v>
      </c>
      <c r="I9" s="778">
        <v>0</v>
      </c>
    </row>
    <row r="10" spans="1:9" ht="15.75" customHeight="1">
      <c r="A10" s="377">
        <v>8</v>
      </c>
      <c r="B10" s="378">
        <v>34</v>
      </c>
      <c r="C10" s="378" t="s">
        <v>332</v>
      </c>
      <c r="D10" s="377" t="s">
        <v>313</v>
      </c>
      <c r="E10" s="378" t="s">
        <v>333</v>
      </c>
      <c r="F10" s="378" t="s">
        <v>315</v>
      </c>
      <c r="G10" s="778" t="s">
        <v>334</v>
      </c>
      <c r="H10" s="778">
        <v>0</v>
      </c>
      <c r="I10" s="778">
        <v>0</v>
      </c>
    </row>
    <row r="11" spans="1:9" ht="15.75" customHeight="1">
      <c r="A11" s="377">
        <v>9</v>
      </c>
      <c r="B11" s="378">
        <v>35</v>
      </c>
      <c r="C11" s="378" t="s">
        <v>335</v>
      </c>
      <c r="D11" s="377" t="s">
        <v>313</v>
      </c>
      <c r="E11" s="378" t="s">
        <v>336</v>
      </c>
      <c r="F11" s="378" t="s">
        <v>315</v>
      </c>
      <c r="G11" s="778" t="s">
        <v>337</v>
      </c>
      <c r="H11" s="778">
        <v>0</v>
      </c>
      <c r="I11" s="778">
        <v>0</v>
      </c>
    </row>
    <row r="12" spans="1:9" ht="15.75" customHeight="1">
      <c r="A12" s="377">
        <v>10</v>
      </c>
      <c r="B12" s="378" t="s">
        <v>338</v>
      </c>
      <c r="C12" s="378" t="s">
        <v>339</v>
      </c>
      <c r="D12" s="377" t="s">
        <v>313</v>
      </c>
      <c r="E12" s="378" t="s">
        <v>340</v>
      </c>
      <c r="F12" s="378" t="s">
        <v>315</v>
      </c>
      <c r="G12" s="778" t="s">
        <v>341</v>
      </c>
      <c r="H12" s="778">
        <v>0</v>
      </c>
      <c r="I12" s="778">
        <v>0</v>
      </c>
    </row>
    <row r="13" spans="1:9" ht="15.75" customHeight="1">
      <c r="A13" s="377">
        <v>11</v>
      </c>
      <c r="B13" s="777"/>
      <c r="C13" s="777"/>
      <c r="D13" s="377" t="s">
        <v>313</v>
      </c>
      <c r="E13" s="378" t="s">
        <v>342</v>
      </c>
      <c r="F13" s="378" t="s">
        <v>315</v>
      </c>
      <c r="G13" s="777"/>
      <c r="H13" s="782">
        <v>927</v>
      </c>
      <c r="I13" s="783">
        <v>25020</v>
      </c>
    </row>
    <row r="14" spans="1:9" ht="15.75" customHeight="1">
      <c r="A14" s="377">
        <v>12</v>
      </c>
      <c r="B14" s="777"/>
      <c r="C14" s="777"/>
      <c r="D14" s="377" t="s">
        <v>343</v>
      </c>
      <c r="E14" s="378" t="s">
        <v>344</v>
      </c>
      <c r="F14" s="378" t="s">
        <v>315</v>
      </c>
      <c r="G14" s="377" t="s">
        <v>345</v>
      </c>
      <c r="H14" s="777"/>
      <c r="I14" s="777"/>
    </row>
    <row r="15" spans="1:9" ht="15.75" customHeight="1">
      <c r="A15" s="377">
        <v>13</v>
      </c>
      <c r="B15" s="777"/>
      <c r="C15" s="777"/>
      <c r="D15" s="377" t="s">
        <v>313</v>
      </c>
      <c r="E15" s="378" t="s">
        <v>346</v>
      </c>
      <c r="F15" s="378" t="s">
        <v>315</v>
      </c>
      <c r="G15" s="377" t="s">
        <v>347</v>
      </c>
      <c r="H15" s="777"/>
      <c r="I15" s="777"/>
    </row>
    <row r="16" spans="1:9" ht="15.75" customHeight="1">
      <c r="A16" s="377">
        <v>14</v>
      </c>
      <c r="B16" s="777"/>
      <c r="C16" s="777"/>
      <c r="D16" s="377" t="s">
        <v>343</v>
      </c>
      <c r="E16" s="378" t="s">
        <v>348</v>
      </c>
      <c r="F16" s="378" t="s">
        <v>315</v>
      </c>
      <c r="G16" s="377" t="s">
        <v>349</v>
      </c>
      <c r="H16" s="777"/>
      <c r="I16" s="777"/>
    </row>
    <row r="17" spans="1:9" ht="15.75" customHeight="1">
      <c r="A17" s="377">
        <v>15</v>
      </c>
      <c r="B17" s="777"/>
      <c r="C17" s="777"/>
      <c r="D17" s="377" t="s">
        <v>313</v>
      </c>
      <c r="E17" s="378" t="s">
        <v>350</v>
      </c>
      <c r="F17" s="378" t="s">
        <v>315</v>
      </c>
      <c r="G17" s="377" t="s">
        <v>351</v>
      </c>
      <c r="H17" s="382">
        <v>397</v>
      </c>
      <c r="I17" s="383">
        <v>7940</v>
      </c>
    </row>
    <row r="18" spans="1:9" ht="15.75" customHeight="1">
      <c r="A18" s="384">
        <v>17</v>
      </c>
      <c r="B18" s="777"/>
      <c r="C18" s="777"/>
      <c r="D18" s="385" t="s">
        <v>313</v>
      </c>
      <c r="E18" s="386" t="s">
        <v>352</v>
      </c>
      <c r="F18" s="386" t="s">
        <v>315</v>
      </c>
      <c r="G18" s="385" t="s">
        <v>353</v>
      </c>
      <c r="H18" s="387"/>
      <c r="I18" s="777"/>
    </row>
    <row r="19" spans="1:9" ht="15.75" customHeight="1">
      <c r="A19" s="819" t="s">
        <v>83</v>
      </c>
      <c r="B19" s="820"/>
      <c r="C19" s="820"/>
      <c r="D19" s="820"/>
      <c r="E19" s="820"/>
      <c r="F19" s="820"/>
      <c r="G19" s="821"/>
      <c r="H19" s="784">
        <f t="shared" ref="H19:I19" si="0">SUM(H3:H18)</f>
        <v>1324</v>
      </c>
      <c r="I19" s="785">
        <f t="shared" si="0"/>
        <v>32960</v>
      </c>
    </row>
    <row r="20" spans="1:9" ht="18">
      <c r="A20" s="388"/>
      <c r="B20" s="389"/>
      <c r="C20" s="389"/>
      <c r="D20" s="388"/>
      <c r="E20" s="389"/>
      <c r="F20" s="389"/>
      <c r="G20" s="388"/>
      <c r="H20" s="390"/>
      <c r="I20" s="391"/>
    </row>
    <row r="21" spans="1:9" ht="18">
      <c r="A21" s="388"/>
      <c r="B21" s="389"/>
      <c r="C21" s="389"/>
      <c r="D21" s="388"/>
      <c r="E21" s="389"/>
      <c r="F21" s="389"/>
      <c r="G21" s="388"/>
      <c r="H21" s="390"/>
      <c r="I21" s="391"/>
    </row>
    <row r="22" spans="1:9" ht="18">
      <c r="A22" s="388"/>
      <c r="B22" s="389"/>
      <c r="C22" s="389"/>
      <c r="D22" s="388"/>
      <c r="E22" s="389"/>
      <c r="F22" s="389"/>
      <c r="G22" s="388"/>
      <c r="H22" s="390"/>
      <c r="I22" s="391"/>
    </row>
    <row r="23" spans="1:9" ht="18">
      <c r="A23" s="388"/>
      <c r="B23" s="389"/>
      <c r="C23" s="389"/>
      <c r="D23" s="388"/>
      <c r="E23" s="389"/>
      <c r="F23" s="389"/>
      <c r="G23" s="388"/>
      <c r="H23" s="390"/>
      <c r="I23" s="391"/>
    </row>
    <row r="24" spans="1:9" ht="18">
      <c r="A24" s="388"/>
      <c r="B24" s="389"/>
      <c r="C24" s="389"/>
      <c r="D24" s="388"/>
      <c r="E24" s="389"/>
      <c r="F24" s="389"/>
      <c r="G24" s="388"/>
      <c r="H24" s="390"/>
      <c r="I24" s="391"/>
    </row>
    <row r="25" spans="1:9" ht="18">
      <c r="A25" s="388"/>
      <c r="B25" s="389"/>
      <c r="C25" s="389"/>
      <c r="D25" s="388"/>
      <c r="E25" s="389"/>
      <c r="F25" s="389"/>
      <c r="G25" s="388"/>
      <c r="H25" s="390"/>
      <c r="I25" s="391"/>
    </row>
    <row r="26" spans="1:9" ht="18">
      <c r="A26" s="388"/>
      <c r="B26" s="389"/>
      <c r="C26" s="389"/>
      <c r="D26" s="388"/>
      <c r="E26" s="389"/>
      <c r="F26" s="389"/>
      <c r="G26" s="388"/>
      <c r="H26" s="390"/>
      <c r="I26" s="391"/>
    </row>
    <row r="27" spans="1:9" ht="18">
      <c r="A27" s="388"/>
      <c r="B27" s="389"/>
      <c r="C27" s="389"/>
      <c r="D27" s="388"/>
      <c r="E27" s="389"/>
      <c r="F27" s="389"/>
      <c r="G27" s="388"/>
      <c r="H27" s="390"/>
      <c r="I27" s="391"/>
    </row>
    <row r="28" spans="1:9" ht="18">
      <c r="A28" s="388"/>
      <c r="B28" s="389"/>
      <c r="C28" s="389"/>
      <c r="D28" s="388"/>
      <c r="E28" s="389"/>
      <c r="F28" s="389"/>
      <c r="G28" s="388"/>
      <c r="H28" s="390"/>
      <c r="I28" s="391"/>
    </row>
    <row r="29" spans="1:9" ht="18">
      <c r="A29" s="388"/>
      <c r="B29" s="389"/>
      <c r="C29" s="389"/>
      <c r="D29" s="388"/>
      <c r="E29" s="389"/>
      <c r="F29" s="389"/>
      <c r="G29" s="388"/>
      <c r="H29" s="390"/>
      <c r="I29" s="391"/>
    </row>
    <row r="30" spans="1:9" ht="18">
      <c r="A30" s="388"/>
      <c r="B30" s="389"/>
      <c r="C30" s="389"/>
      <c r="D30" s="388"/>
      <c r="E30" s="389"/>
      <c r="F30" s="389"/>
      <c r="G30" s="388"/>
      <c r="H30" s="390"/>
      <c r="I30" s="391"/>
    </row>
    <row r="31" spans="1:9" ht="18">
      <c r="A31" s="388"/>
      <c r="B31" s="389"/>
      <c r="C31" s="389"/>
      <c r="D31" s="388"/>
      <c r="E31" s="389"/>
      <c r="F31" s="389"/>
      <c r="G31" s="388"/>
      <c r="H31" s="390"/>
      <c r="I31" s="391"/>
    </row>
    <row r="32" spans="1:9" ht="18">
      <c r="A32" s="388"/>
      <c r="B32" s="389"/>
      <c r="C32" s="389"/>
      <c r="D32" s="388"/>
      <c r="E32" s="389"/>
      <c r="F32" s="389"/>
      <c r="G32" s="388"/>
      <c r="H32" s="390"/>
      <c r="I32" s="391"/>
    </row>
    <row r="33" spans="1:9" ht="18">
      <c r="A33" s="388"/>
      <c r="B33" s="389"/>
      <c r="C33" s="389"/>
      <c r="D33" s="388"/>
      <c r="E33" s="389"/>
      <c r="F33" s="389"/>
      <c r="G33" s="388"/>
      <c r="H33" s="390"/>
      <c r="I33" s="391"/>
    </row>
    <row r="34" spans="1:9" ht="18">
      <c r="A34" s="388"/>
      <c r="B34" s="389"/>
      <c r="C34" s="389"/>
      <c r="D34" s="388"/>
      <c r="E34" s="389"/>
      <c r="F34" s="389"/>
      <c r="G34" s="388"/>
      <c r="H34" s="390"/>
      <c r="I34" s="391"/>
    </row>
    <row r="35" spans="1:9" ht="18">
      <c r="A35" s="388"/>
      <c r="B35" s="389"/>
      <c r="C35" s="389"/>
      <c r="D35" s="388"/>
      <c r="E35" s="389"/>
      <c r="F35" s="389"/>
      <c r="G35" s="388"/>
      <c r="H35" s="390"/>
      <c r="I35" s="391"/>
    </row>
    <row r="36" spans="1:9" ht="18">
      <c r="A36" s="388"/>
      <c r="B36" s="389"/>
      <c r="C36" s="389"/>
      <c r="D36" s="388"/>
      <c r="E36" s="389"/>
      <c r="F36" s="389"/>
      <c r="G36" s="388"/>
      <c r="H36" s="390"/>
      <c r="I36" s="391"/>
    </row>
    <row r="37" spans="1:9" ht="18">
      <c r="A37" s="388"/>
      <c r="B37" s="389"/>
      <c r="C37" s="389"/>
      <c r="D37" s="388"/>
      <c r="E37" s="389"/>
      <c r="F37" s="389"/>
      <c r="G37" s="388"/>
      <c r="H37" s="390"/>
      <c r="I37" s="391"/>
    </row>
    <row r="38" spans="1:9" ht="18">
      <c r="A38" s="388"/>
      <c r="B38" s="389"/>
      <c r="C38" s="389"/>
      <c r="D38" s="388"/>
      <c r="E38" s="389"/>
      <c r="F38" s="389"/>
      <c r="G38" s="388"/>
      <c r="H38" s="390"/>
      <c r="I38" s="391"/>
    </row>
    <row r="39" spans="1:9" ht="18">
      <c r="A39" s="388"/>
      <c r="B39" s="389"/>
      <c r="C39" s="389"/>
      <c r="D39" s="388"/>
      <c r="E39" s="389"/>
      <c r="F39" s="389"/>
      <c r="G39" s="388"/>
      <c r="H39" s="390"/>
      <c r="I39" s="391"/>
    </row>
    <row r="40" spans="1:9" ht="18">
      <c r="A40" s="388"/>
      <c r="B40" s="389"/>
      <c r="C40" s="389"/>
      <c r="D40" s="388"/>
      <c r="E40" s="389"/>
      <c r="F40" s="389"/>
      <c r="G40" s="388"/>
      <c r="H40" s="390"/>
      <c r="I40" s="391"/>
    </row>
    <row r="41" spans="1:9" ht="18">
      <c r="A41" s="388"/>
      <c r="B41" s="389"/>
      <c r="C41" s="389"/>
      <c r="D41" s="388"/>
      <c r="E41" s="389"/>
      <c r="F41" s="389"/>
      <c r="G41" s="388"/>
      <c r="H41" s="390"/>
      <c r="I41" s="391"/>
    </row>
    <row r="42" spans="1:9" ht="18">
      <c r="A42" s="388"/>
      <c r="B42" s="389"/>
      <c r="C42" s="389"/>
      <c r="D42" s="388"/>
      <c r="E42" s="389"/>
      <c r="F42" s="389"/>
      <c r="G42" s="388"/>
      <c r="H42" s="390"/>
      <c r="I42" s="391"/>
    </row>
    <row r="43" spans="1:9" ht="18">
      <c r="A43" s="388"/>
      <c r="B43" s="389"/>
      <c r="C43" s="389"/>
      <c r="D43" s="388"/>
      <c r="E43" s="389"/>
      <c r="F43" s="389"/>
      <c r="G43" s="388"/>
      <c r="H43" s="390"/>
      <c r="I43" s="391"/>
    </row>
    <row r="44" spans="1:9" ht="18">
      <c r="A44" s="388"/>
      <c r="B44" s="389"/>
      <c r="C44" s="389"/>
      <c r="D44" s="388"/>
      <c r="E44" s="389"/>
      <c r="F44" s="389"/>
      <c r="G44" s="388"/>
      <c r="H44" s="390"/>
      <c r="I44" s="391"/>
    </row>
    <row r="45" spans="1:9" ht="18">
      <c r="A45" s="388"/>
      <c r="B45" s="389"/>
      <c r="C45" s="389"/>
      <c r="D45" s="388"/>
      <c r="E45" s="389"/>
      <c r="F45" s="389"/>
      <c r="G45" s="388"/>
      <c r="H45" s="390"/>
      <c r="I45" s="391"/>
    </row>
    <row r="46" spans="1:9" ht="18">
      <c r="A46" s="388"/>
      <c r="B46" s="389"/>
      <c r="C46" s="389"/>
      <c r="D46" s="388"/>
      <c r="E46" s="389"/>
      <c r="F46" s="389"/>
      <c r="G46" s="388"/>
      <c r="H46" s="390"/>
      <c r="I46" s="391"/>
    </row>
    <row r="47" spans="1:9" ht="18">
      <c r="A47" s="388"/>
      <c r="B47" s="389"/>
      <c r="C47" s="389"/>
      <c r="D47" s="388"/>
      <c r="E47" s="389"/>
      <c r="F47" s="389"/>
      <c r="G47" s="388"/>
      <c r="H47" s="390"/>
      <c r="I47" s="391"/>
    </row>
    <row r="48" spans="1:9" ht="18">
      <c r="A48" s="388"/>
      <c r="B48" s="389"/>
      <c r="C48" s="389"/>
      <c r="D48" s="388"/>
      <c r="E48" s="389"/>
      <c r="F48" s="389"/>
      <c r="G48" s="388"/>
      <c r="H48" s="390"/>
      <c r="I48" s="391"/>
    </row>
    <row r="49" spans="1:9" ht="18">
      <c r="A49" s="388"/>
      <c r="B49" s="389"/>
      <c r="C49" s="389"/>
      <c r="D49" s="388"/>
      <c r="E49" s="389"/>
      <c r="F49" s="389"/>
      <c r="G49" s="388"/>
      <c r="H49" s="390"/>
      <c r="I49" s="391"/>
    </row>
    <row r="50" spans="1:9" ht="18">
      <c r="A50" s="388"/>
      <c r="B50" s="389"/>
      <c r="C50" s="389"/>
      <c r="D50" s="388"/>
      <c r="E50" s="389"/>
      <c r="F50" s="389"/>
      <c r="G50" s="388"/>
      <c r="H50" s="390"/>
      <c r="I50" s="391"/>
    </row>
    <row r="51" spans="1:9" ht="18">
      <c r="A51" s="388"/>
      <c r="B51" s="389"/>
      <c r="C51" s="389"/>
      <c r="D51" s="388"/>
      <c r="E51" s="389"/>
      <c r="F51" s="389"/>
      <c r="G51" s="388"/>
      <c r="H51" s="390"/>
      <c r="I51" s="391"/>
    </row>
    <row r="52" spans="1:9" ht="18">
      <c r="A52" s="388"/>
      <c r="B52" s="389"/>
      <c r="C52" s="389"/>
      <c r="D52" s="388"/>
      <c r="E52" s="389"/>
      <c r="F52" s="389"/>
      <c r="G52" s="388"/>
      <c r="H52" s="390"/>
      <c r="I52" s="391"/>
    </row>
    <row r="53" spans="1:9" ht="18">
      <c r="A53" s="388"/>
      <c r="B53" s="389"/>
      <c r="C53" s="389"/>
      <c r="D53" s="388"/>
      <c r="E53" s="389"/>
      <c r="F53" s="389"/>
      <c r="G53" s="388"/>
      <c r="H53" s="390"/>
      <c r="I53" s="391"/>
    </row>
    <row r="54" spans="1:9" ht="18">
      <c r="A54" s="388"/>
      <c r="B54" s="389"/>
      <c r="C54" s="389"/>
      <c r="D54" s="388"/>
      <c r="E54" s="389"/>
      <c r="F54" s="389"/>
      <c r="G54" s="388"/>
      <c r="H54" s="390"/>
      <c r="I54" s="391"/>
    </row>
    <row r="55" spans="1:9" ht="18">
      <c r="A55" s="388"/>
      <c r="B55" s="389"/>
      <c r="C55" s="389"/>
      <c r="D55" s="388"/>
      <c r="E55" s="389"/>
      <c r="F55" s="389"/>
      <c r="G55" s="388"/>
      <c r="H55" s="390"/>
      <c r="I55" s="391"/>
    </row>
    <row r="56" spans="1:9" ht="18">
      <c r="A56" s="388"/>
      <c r="B56" s="389"/>
      <c r="C56" s="389"/>
      <c r="D56" s="388"/>
      <c r="E56" s="389"/>
      <c r="F56" s="389"/>
      <c r="G56" s="388"/>
      <c r="H56" s="390"/>
      <c r="I56" s="391"/>
    </row>
    <row r="57" spans="1:9" ht="18">
      <c r="A57" s="388"/>
      <c r="B57" s="389"/>
      <c r="C57" s="389"/>
      <c r="D57" s="388"/>
      <c r="E57" s="389"/>
      <c r="F57" s="389"/>
      <c r="G57" s="388"/>
      <c r="H57" s="390"/>
      <c r="I57" s="391"/>
    </row>
    <row r="58" spans="1:9" ht="18">
      <c r="A58" s="388"/>
      <c r="B58" s="389"/>
      <c r="C58" s="389"/>
      <c r="D58" s="388"/>
      <c r="E58" s="389"/>
      <c r="F58" s="389"/>
      <c r="G58" s="388"/>
      <c r="H58" s="390"/>
      <c r="I58" s="391"/>
    </row>
    <row r="59" spans="1:9" ht="18">
      <c r="A59" s="388"/>
      <c r="B59" s="389"/>
      <c r="C59" s="389"/>
      <c r="D59" s="388"/>
      <c r="E59" s="389"/>
      <c r="F59" s="389"/>
      <c r="G59" s="388"/>
      <c r="H59" s="390"/>
      <c r="I59" s="391"/>
    </row>
    <row r="60" spans="1:9" ht="18">
      <c r="A60" s="388"/>
      <c r="B60" s="389"/>
      <c r="C60" s="389"/>
      <c r="D60" s="388"/>
      <c r="E60" s="389"/>
      <c r="F60" s="389"/>
      <c r="G60" s="388"/>
      <c r="H60" s="390"/>
      <c r="I60" s="391"/>
    </row>
    <row r="61" spans="1:9" ht="18">
      <c r="A61" s="388"/>
      <c r="B61" s="389"/>
      <c r="C61" s="389"/>
      <c r="D61" s="388"/>
      <c r="E61" s="389"/>
      <c r="F61" s="389"/>
      <c r="G61" s="388"/>
      <c r="H61" s="390"/>
      <c r="I61" s="391"/>
    </row>
    <row r="62" spans="1:9" ht="18">
      <c r="A62" s="388"/>
      <c r="B62" s="389"/>
      <c r="C62" s="389"/>
      <c r="D62" s="388"/>
      <c r="E62" s="389"/>
      <c r="F62" s="389"/>
      <c r="G62" s="388"/>
      <c r="H62" s="390"/>
      <c r="I62" s="391"/>
    </row>
    <row r="63" spans="1:9" ht="18">
      <c r="A63" s="388"/>
      <c r="B63" s="389"/>
      <c r="C63" s="389"/>
      <c r="D63" s="388"/>
      <c r="E63" s="389"/>
      <c r="F63" s="389"/>
      <c r="G63" s="388"/>
      <c r="H63" s="390"/>
      <c r="I63" s="391"/>
    </row>
    <row r="64" spans="1:9" ht="18">
      <c r="A64" s="388"/>
      <c r="B64" s="389"/>
      <c r="C64" s="389"/>
      <c r="D64" s="388"/>
      <c r="E64" s="389"/>
      <c r="F64" s="389"/>
      <c r="G64" s="388"/>
      <c r="H64" s="390"/>
      <c r="I64" s="391"/>
    </row>
    <row r="65" spans="1:9" ht="18">
      <c r="A65" s="388"/>
      <c r="B65" s="389"/>
      <c r="C65" s="389"/>
      <c r="D65" s="388"/>
      <c r="E65" s="389"/>
      <c r="F65" s="389"/>
      <c r="G65" s="388"/>
      <c r="H65" s="390"/>
      <c r="I65" s="391"/>
    </row>
    <row r="66" spans="1:9" ht="18">
      <c r="A66" s="388"/>
      <c r="B66" s="389"/>
      <c r="C66" s="389"/>
      <c r="D66" s="388"/>
      <c r="E66" s="389"/>
      <c r="F66" s="389"/>
      <c r="G66" s="388"/>
      <c r="H66" s="390"/>
      <c r="I66" s="391"/>
    </row>
    <row r="67" spans="1:9" ht="18">
      <c r="A67" s="388"/>
      <c r="B67" s="389"/>
      <c r="C67" s="389"/>
      <c r="D67" s="388"/>
      <c r="E67" s="389"/>
      <c r="F67" s="389"/>
      <c r="G67" s="388"/>
      <c r="H67" s="390"/>
      <c r="I67" s="391"/>
    </row>
    <row r="68" spans="1:9" ht="18">
      <c r="A68" s="388"/>
      <c r="B68" s="389"/>
      <c r="C68" s="389"/>
      <c r="D68" s="388"/>
      <c r="E68" s="389"/>
      <c r="F68" s="389"/>
      <c r="G68" s="388"/>
      <c r="H68" s="390"/>
      <c r="I68" s="391"/>
    </row>
    <row r="69" spans="1:9" ht="18">
      <c r="A69" s="388"/>
      <c r="B69" s="389"/>
      <c r="C69" s="389"/>
      <c r="D69" s="388"/>
      <c r="E69" s="389"/>
      <c r="F69" s="389"/>
      <c r="G69" s="388"/>
      <c r="H69" s="390"/>
      <c r="I69" s="391"/>
    </row>
    <row r="70" spans="1:9" ht="18">
      <c r="A70" s="388"/>
      <c r="B70" s="389"/>
      <c r="C70" s="389"/>
      <c r="D70" s="388"/>
      <c r="E70" s="389"/>
      <c r="F70" s="389"/>
      <c r="G70" s="388"/>
      <c r="H70" s="390"/>
      <c r="I70" s="391"/>
    </row>
    <row r="71" spans="1:9" ht="18">
      <c r="A71" s="388"/>
      <c r="B71" s="389"/>
      <c r="C71" s="389"/>
      <c r="D71" s="388"/>
      <c r="E71" s="389"/>
      <c r="F71" s="389"/>
      <c r="G71" s="388"/>
      <c r="H71" s="390"/>
      <c r="I71" s="391"/>
    </row>
    <row r="72" spans="1:9" ht="18">
      <c r="A72" s="388"/>
      <c r="B72" s="389"/>
      <c r="C72" s="389"/>
      <c r="D72" s="388"/>
      <c r="E72" s="389"/>
      <c r="F72" s="389"/>
      <c r="G72" s="388"/>
      <c r="H72" s="390"/>
      <c r="I72" s="391"/>
    </row>
    <row r="73" spans="1:9" ht="18">
      <c r="A73" s="388"/>
      <c r="B73" s="389"/>
      <c r="C73" s="389"/>
      <c r="D73" s="388"/>
      <c r="E73" s="389"/>
      <c r="F73" s="389"/>
      <c r="G73" s="388"/>
      <c r="H73" s="390"/>
      <c r="I73" s="391"/>
    </row>
    <row r="74" spans="1:9" ht="18">
      <c r="A74" s="388"/>
      <c r="B74" s="389"/>
      <c r="C74" s="389"/>
      <c r="D74" s="388"/>
      <c r="E74" s="389"/>
      <c r="F74" s="389"/>
      <c r="G74" s="388"/>
      <c r="H74" s="390"/>
      <c r="I74" s="391"/>
    </row>
    <row r="75" spans="1:9" ht="18">
      <c r="A75" s="388"/>
      <c r="B75" s="389"/>
      <c r="C75" s="389"/>
      <c r="D75" s="388"/>
      <c r="E75" s="389"/>
      <c r="F75" s="389"/>
      <c r="G75" s="388"/>
      <c r="H75" s="390"/>
      <c r="I75" s="391"/>
    </row>
    <row r="76" spans="1:9" ht="18">
      <c r="A76" s="388"/>
      <c r="B76" s="389"/>
      <c r="C76" s="389"/>
      <c r="D76" s="388"/>
      <c r="E76" s="389"/>
      <c r="F76" s="389"/>
      <c r="G76" s="388"/>
      <c r="H76" s="390"/>
      <c r="I76" s="391"/>
    </row>
    <row r="77" spans="1:9" ht="18">
      <c r="A77" s="388"/>
      <c r="B77" s="389"/>
      <c r="C77" s="389"/>
      <c r="D77" s="388"/>
      <c r="E77" s="389"/>
      <c r="F77" s="389"/>
      <c r="G77" s="388"/>
      <c r="H77" s="390"/>
      <c r="I77" s="391"/>
    </row>
    <row r="78" spans="1:9" ht="18">
      <c r="A78" s="388"/>
      <c r="B78" s="389"/>
      <c r="C78" s="389"/>
      <c r="D78" s="388"/>
      <c r="E78" s="389"/>
      <c r="F78" s="389"/>
      <c r="G78" s="388"/>
      <c r="H78" s="390"/>
      <c r="I78" s="391"/>
    </row>
    <row r="79" spans="1:9" ht="18">
      <c r="A79" s="388"/>
      <c r="B79" s="389"/>
      <c r="C79" s="389"/>
      <c r="D79" s="388"/>
      <c r="E79" s="389"/>
      <c r="F79" s="389"/>
      <c r="G79" s="388"/>
      <c r="H79" s="390"/>
      <c r="I79" s="391"/>
    </row>
    <row r="80" spans="1:9" ht="18">
      <c r="A80" s="388"/>
      <c r="B80" s="389"/>
      <c r="C80" s="389"/>
      <c r="D80" s="388"/>
      <c r="E80" s="389"/>
      <c r="F80" s="389"/>
      <c r="G80" s="388"/>
      <c r="H80" s="390"/>
      <c r="I80" s="391"/>
    </row>
    <row r="81" spans="1:9" ht="18">
      <c r="A81" s="388"/>
      <c r="B81" s="389"/>
      <c r="C81" s="389"/>
      <c r="D81" s="388"/>
      <c r="E81" s="389"/>
      <c r="F81" s="389"/>
      <c r="G81" s="388"/>
      <c r="H81" s="390"/>
      <c r="I81" s="391"/>
    </row>
    <row r="82" spans="1:9" ht="18">
      <c r="A82" s="388"/>
      <c r="B82" s="389"/>
      <c r="C82" s="389"/>
      <c r="D82" s="388"/>
      <c r="E82" s="389"/>
      <c r="F82" s="389"/>
      <c r="G82" s="388"/>
      <c r="H82" s="390"/>
      <c r="I82" s="391"/>
    </row>
    <row r="83" spans="1:9" ht="18">
      <c r="A83" s="388"/>
      <c r="B83" s="389"/>
      <c r="C83" s="389"/>
      <c r="D83" s="388"/>
      <c r="E83" s="389"/>
      <c r="F83" s="389"/>
      <c r="G83" s="388"/>
      <c r="H83" s="390"/>
      <c r="I83" s="391"/>
    </row>
    <row r="84" spans="1:9" ht="18">
      <c r="A84" s="388"/>
      <c r="B84" s="389"/>
      <c r="C84" s="389"/>
      <c r="D84" s="388"/>
      <c r="E84" s="389"/>
      <c r="F84" s="389"/>
      <c r="G84" s="388"/>
      <c r="H84" s="390"/>
      <c r="I84" s="391"/>
    </row>
    <row r="85" spans="1:9" ht="18">
      <c r="A85" s="388"/>
      <c r="B85" s="389"/>
      <c r="C85" s="389"/>
      <c r="D85" s="388"/>
      <c r="E85" s="389"/>
      <c r="F85" s="389"/>
      <c r="G85" s="388"/>
      <c r="H85" s="390"/>
      <c r="I85" s="391"/>
    </row>
    <row r="86" spans="1:9" ht="18">
      <c r="A86" s="388"/>
      <c r="B86" s="389"/>
      <c r="C86" s="389"/>
      <c r="D86" s="388"/>
      <c r="E86" s="389"/>
      <c r="F86" s="389"/>
      <c r="G86" s="388"/>
      <c r="H86" s="390"/>
      <c r="I86" s="391"/>
    </row>
    <row r="87" spans="1:9" ht="18">
      <c r="A87" s="388"/>
      <c r="B87" s="389"/>
      <c r="C87" s="389"/>
      <c r="D87" s="388"/>
      <c r="E87" s="389"/>
      <c r="F87" s="389"/>
      <c r="G87" s="388"/>
      <c r="H87" s="390"/>
      <c r="I87" s="391"/>
    </row>
    <row r="88" spans="1:9" ht="18">
      <c r="A88" s="388"/>
      <c r="B88" s="389"/>
      <c r="C88" s="389"/>
      <c r="D88" s="388"/>
      <c r="E88" s="389"/>
      <c r="F88" s="389"/>
      <c r="G88" s="388"/>
      <c r="H88" s="390"/>
      <c r="I88" s="391"/>
    </row>
    <row r="89" spans="1:9" ht="18">
      <c r="A89" s="388"/>
      <c r="B89" s="389"/>
      <c r="C89" s="389"/>
      <c r="D89" s="388"/>
      <c r="E89" s="389"/>
      <c r="F89" s="389"/>
      <c r="G89" s="388"/>
      <c r="H89" s="390"/>
      <c r="I89" s="391"/>
    </row>
    <row r="90" spans="1:9" ht="18">
      <c r="A90" s="388"/>
      <c r="B90" s="389"/>
      <c r="C90" s="389"/>
      <c r="D90" s="388"/>
      <c r="E90" s="389"/>
      <c r="F90" s="389"/>
      <c r="G90" s="388"/>
      <c r="H90" s="390"/>
      <c r="I90" s="391"/>
    </row>
    <row r="91" spans="1:9" ht="18">
      <c r="A91" s="388"/>
      <c r="B91" s="389"/>
      <c r="C91" s="389"/>
      <c r="D91" s="388"/>
      <c r="E91" s="389"/>
      <c r="F91" s="389"/>
      <c r="G91" s="388"/>
      <c r="H91" s="390"/>
      <c r="I91" s="391"/>
    </row>
    <row r="92" spans="1:9" ht="18">
      <c r="A92" s="388"/>
      <c r="B92" s="389"/>
      <c r="C92" s="389"/>
      <c r="D92" s="388"/>
      <c r="E92" s="389"/>
      <c r="F92" s="389"/>
      <c r="G92" s="388"/>
      <c r="H92" s="390"/>
      <c r="I92" s="391"/>
    </row>
    <row r="93" spans="1:9" ht="18">
      <c r="A93" s="388"/>
      <c r="B93" s="389"/>
      <c r="C93" s="389"/>
      <c r="D93" s="388"/>
      <c r="E93" s="389"/>
      <c r="F93" s="389"/>
      <c r="G93" s="388"/>
      <c r="H93" s="390"/>
      <c r="I93" s="391"/>
    </row>
    <row r="94" spans="1:9" ht="18">
      <c r="A94" s="388"/>
      <c r="B94" s="389"/>
      <c r="C94" s="389"/>
      <c r="D94" s="388"/>
      <c r="E94" s="389"/>
      <c r="F94" s="389"/>
      <c r="G94" s="388"/>
      <c r="H94" s="390"/>
      <c r="I94" s="391"/>
    </row>
    <row r="95" spans="1:9" ht="18">
      <c r="A95" s="388"/>
      <c r="B95" s="389"/>
      <c r="C95" s="389"/>
      <c r="D95" s="388"/>
      <c r="E95" s="389"/>
      <c r="F95" s="389"/>
      <c r="G95" s="388"/>
      <c r="H95" s="390"/>
      <c r="I95" s="391"/>
    </row>
    <row r="96" spans="1:9" ht="18">
      <c r="A96" s="388"/>
      <c r="B96" s="389"/>
      <c r="C96" s="389"/>
      <c r="D96" s="388"/>
      <c r="E96" s="389"/>
      <c r="F96" s="389"/>
      <c r="G96" s="388"/>
      <c r="H96" s="390"/>
      <c r="I96" s="391"/>
    </row>
    <row r="97" spans="1:9" ht="18">
      <c r="A97" s="388"/>
      <c r="B97" s="389"/>
      <c r="C97" s="389"/>
      <c r="D97" s="388"/>
      <c r="E97" s="389"/>
      <c r="F97" s="389"/>
      <c r="G97" s="388"/>
      <c r="H97" s="390"/>
      <c r="I97" s="391"/>
    </row>
    <row r="98" spans="1:9" ht="18">
      <c r="A98" s="388"/>
      <c r="B98" s="389"/>
      <c r="C98" s="389"/>
      <c r="D98" s="388"/>
      <c r="E98" s="389"/>
      <c r="F98" s="389"/>
      <c r="G98" s="388"/>
      <c r="H98" s="390"/>
      <c r="I98" s="391"/>
    </row>
    <row r="99" spans="1:9" ht="18">
      <c r="A99" s="388"/>
      <c r="B99" s="389"/>
      <c r="C99" s="389"/>
      <c r="D99" s="388"/>
      <c r="E99" s="389"/>
      <c r="F99" s="389"/>
      <c r="G99" s="388"/>
      <c r="H99" s="390"/>
      <c r="I99" s="391"/>
    </row>
    <row r="100" spans="1:9" ht="18">
      <c r="A100" s="388"/>
      <c r="B100" s="389"/>
      <c r="C100" s="389"/>
      <c r="D100" s="388"/>
      <c r="E100" s="389"/>
      <c r="F100" s="389"/>
      <c r="G100" s="388"/>
      <c r="H100" s="390"/>
      <c r="I100" s="391"/>
    </row>
    <row r="101" spans="1:9" ht="18">
      <c r="A101" s="388"/>
      <c r="B101" s="389"/>
      <c r="C101" s="389"/>
      <c r="D101" s="388"/>
      <c r="E101" s="389"/>
      <c r="F101" s="389"/>
      <c r="G101" s="388"/>
      <c r="H101" s="390"/>
      <c r="I101" s="391"/>
    </row>
    <row r="102" spans="1:9" ht="18">
      <c r="A102" s="388"/>
      <c r="B102" s="389"/>
      <c r="C102" s="389"/>
      <c r="D102" s="388"/>
      <c r="E102" s="389"/>
      <c r="F102" s="389"/>
      <c r="G102" s="388"/>
      <c r="H102" s="390"/>
      <c r="I102" s="391"/>
    </row>
    <row r="103" spans="1:9" ht="18">
      <c r="A103" s="388"/>
      <c r="B103" s="389"/>
      <c r="C103" s="389"/>
      <c r="D103" s="388"/>
      <c r="E103" s="389"/>
      <c r="F103" s="389"/>
      <c r="G103" s="388"/>
      <c r="H103" s="390"/>
      <c r="I103" s="391"/>
    </row>
    <row r="104" spans="1:9" ht="18">
      <c r="A104" s="388"/>
      <c r="B104" s="389"/>
      <c r="C104" s="389"/>
      <c r="D104" s="388"/>
      <c r="E104" s="389"/>
      <c r="F104" s="389"/>
      <c r="G104" s="388"/>
      <c r="H104" s="390"/>
      <c r="I104" s="391"/>
    </row>
    <row r="105" spans="1:9" ht="18">
      <c r="A105" s="388"/>
      <c r="B105" s="389"/>
      <c r="C105" s="389"/>
      <c r="D105" s="388"/>
      <c r="E105" s="389"/>
      <c r="F105" s="389"/>
      <c r="G105" s="388"/>
      <c r="H105" s="390"/>
      <c r="I105" s="391"/>
    </row>
    <row r="106" spans="1:9" ht="18">
      <c r="A106" s="388"/>
      <c r="B106" s="389"/>
      <c r="C106" s="389"/>
      <c r="D106" s="388"/>
      <c r="E106" s="389"/>
      <c r="F106" s="389"/>
      <c r="G106" s="388"/>
      <c r="H106" s="390"/>
      <c r="I106" s="391"/>
    </row>
    <row r="107" spans="1:9" ht="18">
      <c r="A107" s="388"/>
      <c r="B107" s="389"/>
      <c r="C107" s="389"/>
      <c r="D107" s="388"/>
      <c r="E107" s="389"/>
      <c r="F107" s="389"/>
      <c r="G107" s="388"/>
      <c r="H107" s="390"/>
      <c r="I107" s="391"/>
    </row>
    <row r="108" spans="1:9" ht="18">
      <c r="A108" s="388"/>
      <c r="B108" s="389"/>
      <c r="C108" s="389"/>
      <c r="D108" s="388"/>
      <c r="E108" s="389"/>
      <c r="F108" s="389"/>
      <c r="G108" s="388"/>
      <c r="H108" s="390"/>
      <c r="I108" s="391"/>
    </row>
    <row r="109" spans="1:9" ht="18">
      <c r="A109" s="388"/>
      <c r="B109" s="389"/>
      <c r="C109" s="389"/>
      <c r="D109" s="388"/>
      <c r="E109" s="389"/>
      <c r="F109" s="389"/>
      <c r="G109" s="388"/>
      <c r="H109" s="390"/>
      <c r="I109" s="391"/>
    </row>
    <row r="110" spans="1:9" ht="18">
      <c r="A110" s="388"/>
      <c r="B110" s="389"/>
      <c r="C110" s="389"/>
      <c r="D110" s="388"/>
      <c r="E110" s="389"/>
      <c r="F110" s="389"/>
      <c r="G110" s="388"/>
      <c r="H110" s="390"/>
      <c r="I110" s="391"/>
    </row>
    <row r="111" spans="1:9" ht="18">
      <c r="A111" s="388"/>
      <c r="B111" s="389"/>
      <c r="C111" s="389"/>
      <c r="D111" s="388"/>
      <c r="E111" s="389"/>
      <c r="F111" s="389"/>
      <c r="G111" s="388"/>
      <c r="H111" s="390"/>
      <c r="I111" s="391"/>
    </row>
    <row r="112" spans="1:9" ht="18">
      <c r="A112" s="388"/>
      <c r="B112" s="389"/>
      <c r="C112" s="389"/>
      <c r="D112" s="388"/>
      <c r="E112" s="389"/>
      <c r="F112" s="389"/>
      <c r="G112" s="388"/>
      <c r="H112" s="390"/>
      <c r="I112" s="391"/>
    </row>
    <row r="113" spans="1:9" ht="18">
      <c r="A113" s="388"/>
      <c r="B113" s="389"/>
      <c r="C113" s="389"/>
      <c r="D113" s="388"/>
      <c r="E113" s="389"/>
      <c r="F113" s="389"/>
      <c r="G113" s="388"/>
      <c r="H113" s="390"/>
      <c r="I113" s="391"/>
    </row>
    <row r="114" spans="1:9" ht="18">
      <c r="A114" s="388"/>
      <c r="B114" s="389"/>
      <c r="C114" s="389"/>
      <c r="D114" s="388"/>
      <c r="E114" s="389"/>
      <c r="F114" s="389"/>
      <c r="G114" s="388"/>
      <c r="H114" s="390"/>
      <c r="I114" s="391"/>
    </row>
    <row r="115" spans="1:9" ht="18">
      <c r="A115" s="388"/>
      <c r="B115" s="389"/>
      <c r="C115" s="389"/>
      <c r="D115" s="388"/>
      <c r="E115" s="389"/>
      <c r="F115" s="389"/>
      <c r="G115" s="388"/>
      <c r="H115" s="390"/>
      <c r="I115" s="391"/>
    </row>
    <row r="116" spans="1:9" ht="18">
      <c r="A116" s="388"/>
      <c r="B116" s="389"/>
      <c r="C116" s="389"/>
      <c r="D116" s="388"/>
      <c r="E116" s="389"/>
      <c r="F116" s="389"/>
      <c r="G116" s="388"/>
      <c r="H116" s="390"/>
      <c r="I116" s="391"/>
    </row>
    <row r="117" spans="1:9" ht="18">
      <c r="A117" s="388"/>
      <c r="B117" s="389"/>
      <c r="C117" s="389"/>
      <c r="D117" s="388"/>
      <c r="E117" s="389"/>
      <c r="F117" s="389"/>
      <c r="G117" s="388"/>
      <c r="H117" s="390"/>
      <c r="I117" s="391"/>
    </row>
    <row r="118" spans="1:9" ht="18">
      <c r="A118" s="388"/>
      <c r="B118" s="389"/>
      <c r="C118" s="389"/>
      <c r="D118" s="388"/>
      <c r="E118" s="389"/>
      <c r="F118" s="389"/>
      <c r="G118" s="388"/>
      <c r="H118" s="390"/>
      <c r="I118" s="391"/>
    </row>
    <row r="119" spans="1:9" ht="18">
      <c r="A119" s="388"/>
      <c r="B119" s="389"/>
      <c r="C119" s="389"/>
      <c r="D119" s="388"/>
      <c r="E119" s="389"/>
      <c r="F119" s="389"/>
      <c r="G119" s="388"/>
      <c r="H119" s="390"/>
      <c r="I119" s="391"/>
    </row>
    <row r="120" spans="1:9" ht="18">
      <c r="A120" s="388"/>
      <c r="B120" s="389"/>
      <c r="C120" s="389"/>
      <c r="D120" s="388"/>
      <c r="E120" s="389"/>
      <c r="F120" s="389"/>
      <c r="G120" s="388"/>
      <c r="H120" s="390"/>
      <c r="I120" s="391"/>
    </row>
    <row r="121" spans="1:9" ht="18">
      <c r="A121" s="388"/>
      <c r="B121" s="389"/>
      <c r="C121" s="389"/>
      <c r="D121" s="388"/>
      <c r="E121" s="389"/>
      <c r="F121" s="389"/>
      <c r="G121" s="388"/>
      <c r="H121" s="390"/>
      <c r="I121" s="391"/>
    </row>
    <row r="122" spans="1:9" ht="18">
      <c r="A122" s="388"/>
      <c r="B122" s="389"/>
      <c r="C122" s="389"/>
      <c r="D122" s="388"/>
      <c r="E122" s="389"/>
      <c r="F122" s="389"/>
      <c r="G122" s="388"/>
      <c r="H122" s="390"/>
      <c r="I122" s="391"/>
    </row>
    <row r="123" spans="1:9" ht="18">
      <c r="A123" s="388"/>
      <c r="B123" s="389"/>
      <c r="C123" s="389"/>
      <c r="D123" s="388"/>
      <c r="E123" s="389"/>
      <c r="F123" s="389"/>
      <c r="G123" s="388"/>
      <c r="H123" s="390"/>
      <c r="I123" s="391"/>
    </row>
    <row r="124" spans="1:9" ht="18">
      <c r="A124" s="388"/>
      <c r="B124" s="389"/>
      <c r="C124" s="389"/>
      <c r="D124" s="388"/>
      <c r="E124" s="389"/>
      <c r="F124" s="389"/>
      <c r="G124" s="388"/>
      <c r="H124" s="390"/>
      <c r="I124" s="391"/>
    </row>
    <row r="125" spans="1:9" ht="18">
      <c r="A125" s="388"/>
      <c r="B125" s="389"/>
      <c r="C125" s="389"/>
      <c r="D125" s="388"/>
      <c r="E125" s="389"/>
      <c r="F125" s="389"/>
      <c r="G125" s="388"/>
      <c r="H125" s="390"/>
      <c r="I125" s="391"/>
    </row>
    <row r="126" spans="1:9" ht="18">
      <c r="A126" s="388"/>
      <c r="B126" s="389"/>
      <c r="C126" s="389"/>
      <c r="D126" s="388"/>
      <c r="E126" s="389"/>
      <c r="F126" s="389"/>
      <c r="G126" s="388"/>
      <c r="H126" s="390"/>
      <c r="I126" s="391"/>
    </row>
    <row r="127" spans="1:9" ht="18">
      <c r="A127" s="388"/>
      <c r="B127" s="389"/>
      <c r="C127" s="389"/>
      <c r="D127" s="388"/>
      <c r="E127" s="389"/>
      <c r="F127" s="389"/>
      <c r="G127" s="388"/>
      <c r="H127" s="390"/>
      <c r="I127" s="391"/>
    </row>
    <row r="128" spans="1:9" ht="18">
      <c r="A128" s="388"/>
      <c r="B128" s="389"/>
      <c r="C128" s="389"/>
      <c r="D128" s="388"/>
      <c r="E128" s="389"/>
      <c r="F128" s="389"/>
      <c r="G128" s="388"/>
      <c r="H128" s="390"/>
      <c r="I128" s="391"/>
    </row>
    <row r="129" spans="1:9" ht="18">
      <c r="A129" s="388"/>
      <c r="B129" s="389"/>
      <c r="C129" s="389"/>
      <c r="D129" s="388"/>
      <c r="E129" s="389"/>
      <c r="F129" s="389"/>
      <c r="G129" s="388"/>
      <c r="H129" s="390"/>
      <c r="I129" s="391"/>
    </row>
    <row r="130" spans="1:9" ht="18">
      <c r="A130" s="388"/>
      <c r="B130" s="389"/>
      <c r="C130" s="389"/>
      <c r="D130" s="388"/>
      <c r="E130" s="389"/>
      <c r="F130" s="389"/>
      <c r="G130" s="388"/>
      <c r="H130" s="390"/>
      <c r="I130" s="391"/>
    </row>
    <row r="131" spans="1:9" ht="18">
      <c r="A131" s="388"/>
      <c r="B131" s="389"/>
      <c r="C131" s="389"/>
      <c r="D131" s="388"/>
      <c r="E131" s="389"/>
      <c r="F131" s="389"/>
      <c r="G131" s="388"/>
      <c r="H131" s="390"/>
      <c r="I131" s="391"/>
    </row>
    <row r="132" spans="1:9" ht="18">
      <c r="A132" s="388"/>
      <c r="B132" s="389"/>
      <c r="C132" s="389"/>
      <c r="D132" s="388"/>
      <c r="E132" s="389"/>
      <c r="F132" s="389"/>
      <c r="G132" s="388"/>
      <c r="H132" s="390"/>
      <c r="I132" s="391"/>
    </row>
    <row r="133" spans="1:9" ht="18">
      <c r="A133" s="388"/>
      <c r="B133" s="389"/>
      <c r="C133" s="389"/>
      <c r="D133" s="388"/>
      <c r="E133" s="389"/>
      <c r="F133" s="389"/>
      <c r="G133" s="388"/>
      <c r="H133" s="390"/>
      <c r="I133" s="391"/>
    </row>
    <row r="134" spans="1:9" ht="18">
      <c r="A134" s="388"/>
      <c r="B134" s="389"/>
      <c r="C134" s="389"/>
      <c r="D134" s="388"/>
      <c r="E134" s="389"/>
      <c r="F134" s="389"/>
      <c r="G134" s="388"/>
      <c r="H134" s="390"/>
      <c r="I134" s="391"/>
    </row>
    <row r="135" spans="1:9" ht="18">
      <c r="A135" s="388"/>
      <c r="B135" s="389"/>
      <c r="C135" s="389"/>
      <c r="D135" s="388"/>
      <c r="E135" s="389"/>
      <c r="F135" s="389"/>
      <c r="G135" s="388"/>
      <c r="H135" s="390"/>
      <c r="I135" s="391"/>
    </row>
    <row r="136" spans="1:9" ht="18">
      <c r="A136" s="388"/>
      <c r="B136" s="389"/>
      <c r="C136" s="389"/>
      <c r="D136" s="388"/>
      <c r="E136" s="389"/>
      <c r="F136" s="389"/>
      <c r="G136" s="388"/>
      <c r="H136" s="390"/>
      <c r="I136" s="391"/>
    </row>
    <row r="137" spans="1:9" ht="18">
      <c r="A137" s="388"/>
      <c r="B137" s="389"/>
      <c r="C137" s="389"/>
      <c r="D137" s="388"/>
      <c r="E137" s="389"/>
      <c r="F137" s="389"/>
      <c r="G137" s="388"/>
      <c r="H137" s="390"/>
      <c r="I137" s="391"/>
    </row>
    <row r="138" spans="1:9" ht="18">
      <c r="A138" s="388"/>
      <c r="B138" s="389"/>
      <c r="C138" s="389"/>
      <c r="D138" s="388"/>
      <c r="E138" s="389"/>
      <c r="F138" s="389"/>
      <c r="G138" s="388"/>
      <c r="H138" s="390"/>
      <c r="I138" s="391"/>
    </row>
    <row r="139" spans="1:9" ht="18">
      <c r="A139" s="388"/>
      <c r="B139" s="389"/>
      <c r="C139" s="389"/>
      <c r="D139" s="388"/>
      <c r="E139" s="389"/>
      <c r="F139" s="389"/>
      <c r="G139" s="388"/>
      <c r="H139" s="390"/>
      <c r="I139" s="391"/>
    </row>
    <row r="140" spans="1:9" ht="18">
      <c r="A140" s="388"/>
      <c r="B140" s="389"/>
      <c r="C140" s="389"/>
      <c r="D140" s="388"/>
      <c r="E140" s="389"/>
      <c r="F140" s="389"/>
      <c r="G140" s="388"/>
      <c r="H140" s="390"/>
      <c r="I140" s="391"/>
    </row>
    <row r="141" spans="1:9" ht="18">
      <c r="A141" s="388"/>
      <c r="B141" s="389"/>
      <c r="C141" s="389"/>
      <c r="D141" s="388"/>
      <c r="E141" s="389"/>
      <c r="F141" s="389"/>
      <c r="G141" s="388"/>
      <c r="H141" s="390"/>
      <c r="I141" s="391"/>
    </row>
    <row r="142" spans="1:9" ht="18">
      <c r="A142" s="388"/>
      <c r="B142" s="389"/>
      <c r="C142" s="389"/>
      <c r="D142" s="388"/>
      <c r="E142" s="389"/>
      <c r="F142" s="389"/>
      <c r="G142" s="388"/>
      <c r="H142" s="390"/>
      <c r="I142" s="391"/>
    </row>
    <row r="143" spans="1:9" ht="18">
      <c r="A143" s="388"/>
      <c r="B143" s="389"/>
      <c r="C143" s="389"/>
      <c r="D143" s="388"/>
      <c r="E143" s="389"/>
      <c r="F143" s="389"/>
      <c r="G143" s="388"/>
      <c r="H143" s="390"/>
      <c r="I143" s="391"/>
    </row>
    <row r="144" spans="1:9" ht="18">
      <c r="A144" s="388"/>
      <c r="B144" s="389"/>
      <c r="C144" s="389"/>
      <c r="D144" s="388"/>
      <c r="E144" s="389"/>
      <c r="F144" s="389"/>
      <c r="G144" s="388"/>
      <c r="H144" s="390"/>
      <c r="I144" s="391"/>
    </row>
    <row r="145" spans="1:9" ht="18">
      <c r="A145" s="388"/>
      <c r="B145" s="389"/>
      <c r="C145" s="389"/>
      <c r="D145" s="388"/>
      <c r="E145" s="389"/>
      <c r="F145" s="389"/>
      <c r="G145" s="388"/>
      <c r="H145" s="390"/>
      <c r="I145" s="391"/>
    </row>
    <row r="146" spans="1:9" ht="18">
      <c r="A146" s="388"/>
      <c r="B146" s="389"/>
      <c r="C146" s="389"/>
      <c r="D146" s="388"/>
      <c r="E146" s="389"/>
      <c r="F146" s="389"/>
      <c r="G146" s="388"/>
      <c r="H146" s="390"/>
      <c r="I146" s="391"/>
    </row>
    <row r="147" spans="1:9" ht="18">
      <c r="A147" s="388"/>
      <c r="B147" s="389"/>
      <c r="C147" s="389"/>
      <c r="D147" s="388"/>
      <c r="E147" s="389"/>
      <c r="F147" s="389"/>
      <c r="G147" s="388"/>
      <c r="H147" s="390"/>
      <c r="I147" s="391"/>
    </row>
    <row r="148" spans="1:9" ht="18">
      <c r="A148" s="388"/>
      <c r="B148" s="389"/>
      <c r="C148" s="389"/>
      <c r="D148" s="388"/>
      <c r="E148" s="389"/>
      <c r="F148" s="389"/>
      <c r="G148" s="388"/>
      <c r="H148" s="390"/>
      <c r="I148" s="391"/>
    </row>
    <row r="149" spans="1:9" ht="18">
      <c r="A149" s="388"/>
      <c r="B149" s="389"/>
      <c r="C149" s="389"/>
      <c r="D149" s="388"/>
      <c r="E149" s="389"/>
      <c r="F149" s="389"/>
      <c r="G149" s="388"/>
      <c r="H149" s="390"/>
      <c r="I149" s="391"/>
    </row>
    <row r="150" spans="1:9" ht="18">
      <c r="A150" s="388"/>
      <c r="B150" s="389"/>
      <c r="C150" s="389"/>
      <c r="D150" s="388"/>
      <c r="E150" s="389"/>
      <c r="F150" s="389"/>
      <c r="G150" s="388"/>
      <c r="H150" s="390"/>
      <c r="I150" s="391"/>
    </row>
    <row r="151" spans="1:9" ht="18">
      <c r="A151" s="388"/>
      <c r="B151" s="389"/>
      <c r="C151" s="389"/>
      <c r="D151" s="388"/>
      <c r="E151" s="389"/>
      <c r="F151" s="389"/>
      <c r="G151" s="388"/>
      <c r="H151" s="390"/>
      <c r="I151" s="391"/>
    </row>
    <row r="152" spans="1:9" ht="18">
      <c r="A152" s="388"/>
      <c r="B152" s="389"/>
      <c r="C152" s="389"/>
      <c r="D152" s="388"/>
      <c r="E152" s="389"/>
      <c r="F152" s="389"/>
      <c r="G152" s="388"/>
      <c r="H152" s="390"/>
      <c r="I152" s="391"/>
    </row>
    <row r="153" spans="1:9" ht="18">
      <c r="A153" s="388"/>
      <c r="B153" s="389"/>
      <c r="C153" s="389"/>
      <c r="D153" s="388"/>
      <c r="E153" s="389"/>
      <c r="F153" s="389"/>
      <c r="G153" s="388"/>
      <c r="H153" s="390"/>
      <c r="I153" s="391"/>
    </row>
    <row r="154" spans="1:9" ht="18">
      <c r="A154" s="388"/>
      <c r="B154" s="389"/>
      <c r="C154" s="389"/>
      <c r="D154" s="388"/>
      <c r="E154" s="389"/>
      <c r="F154" s="389"/>
      <c r="G154" s="388"/>
      <c r="H154" s="390"/>
      <c r="I154" s="391"/>
    </row>
    <row r="155" spans="1:9" ht="18">
      <c r="A155" s="388"/>
      <c r="B155" s="389"/>
      <c r="C155" s="389"/>
      <c r="D155" s="388"/>
      <c r="E155" s="389"/>
      <c r="F155" s="389"/>
      <c r="G155" s="388"/>
      <c r="H155" s="390"/>
      <c r="I155" s="391"/>
    </row>
    <row r="156" spans="1:9" ht="18">
      <c r="A156" s="388"/>
      <c r="B156" s="389"/>
      <c r="C156" s="389"/>
      <c r="D156" s="388"/>
      <c r="E156" s="389"/>
      <c r="F156" s="389"/>
      <c r="G156" s="388"/>
      <c r="H156" s="390"/>
      <c r="I156" s="391"/>
    </row>
    <row r="157" spans="1:9" ht="18">
      <c r="A157" s="388"/>
      <c r="B157" s="389"/>
      <c r="C157" s="389"/>
      <c r="D157" s="388"/>
      <c r="E157" s="389"/>
      <c r="F157" s="389"/>
      <c r="G157" s="388"/>
      <c r="H157" s="390"/>
      <c r="I157" s="391"/>
    </row>
    <row r="158" spans="1:9" ht="18">
      <c r="A158" s="388"/>
      <c r="B158" s="389"/>
      <c r="C158" s="389"/>
      <c r="D158" s="388"/>
      <c r="E158" s="389"/>
      <c r="F158" s="389"/>
      <c r="G158" s="388"/>
      <c r="H158" s="390"/>
      <c r="I158" s="391"/>
    </row>
    <row r="159" spans="1:9" ht="18">
      <c r="A159" s="388"/>
      <c r="B159" s="389"/>
      <c r="C159" s="389"/>
      <c r="D159" s="388"/>
      <c r="E159" s="389"/>
      <c r="F159" s="389"/>
      <c r="G159" s="388"/>
      <c r="H159" s="390"/>
      <c r="I159" s="391"/>
    </row>
    <row r="160" spans="1:9" ht="18">
      <c r="A160" s="388"/>
      <c r="B160" s="389"/>
      <c r="C160" s="389"/>
      <c r="D160" s="388"/>
      <c r="E160" s="389"/>
      <c r="F160" s="389"/>
      <c r="G160" s="388"/>
      <c r="H160" s="390"/>
      <c r="I160" s="391"/>
    </row>
    <row r="161" spans="1:9" ht="18">
      <c r="A161" s="388"/>
      <c r="B161" s="389"/>
      <c r="C161" s="389"/>
      <c r="D161" s="388"/>
      <c r="E161" s="389"/>
      <c r="F161" s="389"/>
      <c r="G161" s="388"/>
      <c r="H161" s="390"/>
      <c r="I161" s="391"/>
    </row>
    <row r="162" spans="1:9" ht="18">
      <c r="A162" s="388"/>
      <c r="B162" s="389"/>
      <c r="C162" s="389"/>
      <c r="D162" s="388"/>
      <c r="E162" s="389"/>
      <c r="F162" s="389"/>
      <c r="G162" s="388"/>
      <c r="H162" s="390"/>
      <c r="I162" s="391"/>
    </row>
    <row r="163" spans="1:9" ht="18">
      <c r="A163" s="388"/>
      <c r="B163" s="389"/>
      <c r="C163" s="389"/>
      <c r="D163" s="388"/>
      <c r="E163" s="389"/>
      <c r="F163" s="389"/>
      <c r="G163" s="388"/>
      <c r="H163" s="390"/>
      <c r="I163" s="391"/>
    </row>
    <row r="164" spans="1:9" ht="18">
      <c r="A164" s="388"/>
      <c r="B164" s="389"/>
      <c r="C164" s="389"/>
      <c r="D164" s="388"/>
      <c r="E164" s="389"/>
      <c r="F164" s="389"/>
      <c r="G164" s="388"/>
      <c r="H164" s="390"/>
      <c r="I164" s="391"/>
    </row>
    <row r="165" spans="1:9" ht="18">
      <c r="A165" s="388"/>
      <c r="B165" s="389"/>
      <c r="C165" s="389"/>
      <c r="D165" s="388"/>
      <c r="E165" s="389"/>
      <c r="F165" s="389"/>
      <c r="G165" s="388"/>
      <c r="H165" s="390"/>
      <c r="I165" s="391"/>
    </row>
    <row r="166" spans="1:9" ht="18">
      <c r="A166" s="388"/>
      <c r="B166" s="389"/>
      <c r="C166" s="389"/>
      <c r="D166" s="388"/>
      <c r="E166" s="389"/>
      <c r="F166" s="389"/>
      <c r="G166" s="388"/>
      <c r="H166" s="390"/>
      <c r="I166" s="391"/>
    </row>
    <row r="167" spans="1:9" ht="18">
      <c r="A167" s="388"/>
      <c r="B167" s="389"/>
      <c r="C167" s="389"/>
      <c r="D167" s="388"/>
      <c r="E167" s="389"/>
      <c r="F167" s="389"/>
      <c r="G167" s="388"/>
      <c r="H167" s="390"/>
      <c r="I167" s="391"/>
    </row>
    <row r="168" spans="1:9" ht="18">
      <c r="A168" s="388"/>
      <c r="B168" s="389"/>
      <c r="C168" s="389"/>
      <c r="D168" s="388"/>
      <c r="E168" s="389"/>
      <c r="F168" s="389"/>
      <c r="G168" s="388"/>
      <c r="H168" s="390"/>
      <c r="I168" s="391"/>
    </row>
    <row r="169" spans="1:9" ht="18">
      <c r="A169" s="388"/>
      <c r="B169" s="389"/>
      <c r="C169" s="389"/>
      <c r="D169" s="388"/>
      <c r="E169" s="389"/>
      <c r="F169" s="389"/>
      <c r="G169" s="388"/>
      <c r="H169" s="390"/>
      <c r="I169" s="391"/>
    </row>
    <row r="170" spans="1:9" ht="18">
      <c r="A170" s="388"/>
      <c r="B170" s="389"/>
      <c r="C170" s="389"/>
      <c r="D170" s="388"/>
      <c r="E170" s="389"/>
      <c r="F170" s="389"/>
      <c r="G170" s="388"/>
      <c r="H170" s="390"/>
      <c r="I170" s="391"/>
    </row>
    <row r="171" spans="1:9" ht="18">
      <c r="A171" s="388"/>
      <c r="B171" s="389"/>
      <c r="C171" s="389"/>
      <c r="D171" s="388"/>
      <c r="E171" s="389"/>
      <c r="F171" s="389"/>
      <c r="G171" s="388"/>
      <c r="H171" s="390"/>
      <c r="I171" s="391"/>
    </row>
    <row r="172" spans="1:9" ht="18">
      <c r="A172" s="388"/>
      <c r="B172" s="389"/>
      <c r="C172" s="389"/>
      <c r="D172" s="388"/>
      <c r="E172" s="389"/>
      <c r="F172" s="389"/>
      <c r="G172" s="388"/>
      <c r="H172" s="390"/>
      <c r="I172" s="391"/>
    </row>
    <row r="173" spans="1:9" ht="18">
      <c r="A173" s="388"/>
      <c r="B173" s="389"/>
      <c r="C173" s="389"/>
      <c r="D173" s="388"/>
      <c r="E173" s="389"/>
      <c r="F173" s="389"/>
      <c r="G173" s="388"/>
      <c r="H173" s="390"/>
      <c r="I173" s="391"/>
    </row>
    <row r="174" spans="1:9" ht="18">
      <c r="A174" s="388"/>
      <c r="B174" s="389"/>
      <c r="C174" s="389"/>
      <c r="D174" s="388"/>
      <c r="E174" s="389"/>
      <c r="F174" s="389"/>
      <c r="G174" s="388"/>
      <c r="H174" s="390"/>
      <c r="I174" s="391"/>
    </row>
    <row r="175" spans="1:9" ht="18">
      <c r="A175" s="388"/>
      <c r="B175" s="389"/>
      <c r="C175" s="389"/>
      <c r="D175" s="388"/>
      <c r="E175" s="389"/>
      <c r="F175" s="389"/>
      <c r="G175" s="388"/>
      <c r="H175" s="390"/>
      <c r="I175" s="391"/>
    </row>
    <row r="176" spans="1:9" ht="18">
      <c r="A176" s="388"/>
      <c r="B176" s="389"/>
      <c r="C176" s="389"/>
      <c r="D176" s="388"/>
      <c r="E176" s="389"/>
      <c r="F176" s="389"/>
      <c r="G176" s="388"/>
      <c r="H176" s="390"/>
      <c r="I176" s="391"/>
    </row>
    <row r="177" spans="1:9" ht="18">
      <c r="A177" s="388"/>
      <c r="B177" s="389"/>
      <c r="C177" s="389"/>
      <c r="D177" s="388"/>
      <c r="E177" s="389"/>
      <c r="F177" s="389"/>
      <c r="G177" s="388"/>
      <c r="H177" s="390"/>
      <c r="I177" s="391"/>
    </row>
    <row r="178" spans="1:9" ht="18">
      <c r="A178" s="388"/>
      <c r="B178" s="389"/>
      <c r="C178" s="389"/>
      <c r="D178" s="388"/>
      <c r="E178" s="389"/>
      <c r="F178" s="389"/>
      <c r="G178" s="388"/>
      <c r="H178" s="390"/>
      <c r="I178" s="391"/>
    </row>
    <row r="179" spans="1:9" ht="18">
      <c r="A179" s="388"/>
      <c r="B179" s="389"/>
      <c r="C179" s="389"/>
      <c r="D179" s="388"/>
      <c r="E179" s="389"/>
      <c r="F179" s="389"/>
      <c r="G179" s="388"/>
      <c r="H179" s="390"/>
      <c r="I179" s="391"/>
    </row>
    <row r="180" spans="1:9" ht="18">
      <c r="A180" s="388"/>
      <c r="B180" s="389"/>
      <c r="C180" s="389"/>
      <c r="D180" s="388"/>
      <c r="E180" s="389"/>
      <c r="F180" s="389"/>
      <c r="G180" s="388"/>
      <c r="H180" s="390"/>
      <c r="I180" s="391"/>
    </row>
    <row r="181" spans="1:9" ht="18">
      <c r="A181" s="388"/>
      <c r="B181" s="389"/>
      <c r="C181" s="389"/>
      <c r="D181" s="388"/>
      <c r="E181" s="389"/>
      <c r="F181" s="389"/>
      <c r="G181" s="388"/>
      <c r="H181" s="390"/>
      <c r="I181" s="391"/>
    </row>
    <row r="182" spans="1:9" ht="18">
      <c r="A182" s="388"/>
      <c r="B182" s="389"/>
      <c r="C182" s="389"/>
      <c r="D182" s="388"/>
      <c r="E182" s="389"/>
      <c r="F182" s="389"/>
      <c r="G182" s="388"/>
      <c r="H182" s="390"/>
      <c r="I182" s="391"/>
    </row>
    <row r="183" spans="1:9" ht="18">
      <c r="A183" s="388"/>
      <c r="B183" s="389"/>
      <c r="C183" s="389"/>
      <c r="D183" s="388"/>
      <c r="E183" s="389"/>
      <c r="F183" s="389"/>
      <c r="G183" s="388"/>
      <c r="H183" s="390"/>
      <c r="I183" s="391"/>
    </row>
    <row r="184" spans="1:9" ht="18">
      <c r="A184" s="388"/>
      <c r="B184" s="389"/>
      <c r="C184" s="389"/>
      <c r="D184" s="388"/>
      <c r="E184" s="389"/>
      <c r="F184" s="389"/>
      <c r="G184" s="388"/>
      <c r="H184" s="390"/>
      <c r="I184" s="391"/>
    </row>
    <row r="185" spans="1:9" ht="18">
      <c r="A185" s="388"/>
      <c r="B185" s="389"/>
      <c r="C185" s="389"/>
      <c r="D185" s="388"/>
      <c r="E185" s="389"/>
      <c r="F185" s="389"/>
      <c r="G185" s="388"/>
      <c r="H185" s="390"/>
      <c r="I185" s="391"/>
    </row>
    <row r="186" spans="1:9" ht="18">
      <c r="A186" s="388"/>
      <c r="B186" s="389"/>
      <c r="C186" s="389"/>
      <c r="D186" s="388"/>
      <c r="E186" s="389"/>
      <c r="F186" s="389"/>
      <c r="G186" s="388"/>
      <c r="H186" s="390"/>
      <c r="I186" s="391"/>
    </row>
    <row r="187" spans="1:9" ht="18">
      <c r="A187" s="388"/>
      <c r="B187" s="389"/>
      <c r="C187" s="389"/>
      <c r="D187" s="388"/>
      <c r="E187" s="389"/>
      <c r="F187" s="389"/>
      <c r="G187" s="388"/>
      <c r="H187" s="390"/>
      <c r="I187" s="391"/>
    </row>
    <row r="188" spans="1:9" ht="18">
      <c r="A188" s="388"/>
      <c r="B188" s="389"/>
      <c r="C188" s="389"/>
      <c r="D188" s="388"/>
      <c r="E188" s="389"/>
      <c r="F188" s="389"/>
      <c r="G188" s="388"/>
      <c r="H188" s="390"/>
      <c r="I188" s="391"/>
    </row>
    <row r="189" spans="1:9" ht="18">
      <c r="A189" s="388"/>
      <c r="B189" s="389"/>
      <c r="C189" s="389"/>
      <c r="D189" s="388"/>
      <c r="E189" s="389"/>
      <c r="F189" s="389"/>
      <c r="G189" s="388"/>
      <c r="H189" s="390"/>
      <c r="I189" s="391"/>
    </row>
    <row r="190" spans="1:9" ht="18">
      <c r="A190" s="388"/>
      <c r="B190" s="389"/>
      <c r="C190" s="389"/>
      <c r="D190" s="388"/>
      <c r="E190" s="389"/>
      <c r="F190" s="389"/>
      <c r="G190" s="388"/>
      <c r="H190" s="390"/>
      <c r="I190" s="391"/>
    </row>
    <row r="191" spans="1:9" ht="18">
      <c r="A191" s="388"/>
      <c r="B191" s="389"/>
      <c r="C191" s="389"/>
      <c r="D191" s="388"/>
      <c r="E191" s="389"/>
      <c r="F191" s="389"/>
      <c r="G191" s="388"/>
      <c r="H191" s="390"/>
      <c r="I191" s="391"/>
    </row>
    <row r="192" spans="1:9" ht="18">
      <c r="A192" s="388"/>
      <c r="B192" s="389"/>
      <c r="C192" s="389"/>
      <c r="D192" s="388"/>
      <c r="E192" s="389"/>
      <c r="F192" s="389"/>
      <c r="G192" s="388"/>
      <c r="H192" s="390"/>
      <c r="I192" s="391"/>
    </row>
    <row r="193" spans="1:9" ht="18">
      <c r="A193" s="388"/>
      <c r="B193" s="389"/>
      <c r="C193" s="389"/>
      <c r="D193" s="388"/>
      <c r="E193" s="389"/>
      <c r="F193" s="389"/>
      <c r="G193" s="388"/>
      <c r="H193" s="390"/>
      <c r="I193" s="391"/>
    </row>
    <row r="194" spans="1:9" ht="18">
      <c r="A194" s="388"/>
      <c r="B194" s="389"/>
      <c r="C194" s="389"/>
      <c r="D194" s="388"/>
      <c r="E194" s="389"/>
      <c r="F194" s="389"/>
      <c r="G194" s="388"/>
      <c r="H194" s="390"/>
      <c r="I194" s="391"/>
    </row>
    <row r="195" spans="1:9" ht="18">
      <c r="A195" s="388"/>
      <c r="B195" s="389"/>
      <c r="C195" s="389"/>
      <c r="D195" s="388"/>
      <c r="E195" s="389"/>
      <c r="F195" s="389"/>
      <c r="G195" s="388"/>
      <c r="H195" s="390"/>
      <c r="I195" s="391"/>
    </row>
    <row r="196" spans="1:9" ht="18">
      <c r="A196" s="388"/>
      <c r="B196" s="389"/>
      <c r="C196" s="389"/>
      <c r="D196" s="388"/>
      <c r="E196" s="389"/>
      <c r="F196" s="389"/>
      <c r="G196" s="388"/>
      <c r="H196" s="390"/>
      <c r="I196" s="391"/>
    </row>
    <row r="197" spans="1:9" ht="18">
      <c r="A197" s="388"/>
      <c r="B197" s="389"/>
      <c r="C197" s="389"/>
      <c r="D197" s="388"/>
      <c r="E197" s="389"/>
      <c r="F197" s="389"/>
      <c r="G197" s="388"/>
      <c r="H197" s="390"/>
      <c r="I197" s="391"/>
    </row>
    <row r="198" spans="1:9" ht="18">
      <c r="A198" s="388"/>
      <c r="B198" s="389"/>
      <c r="C198" s="389"/>
      <c r="D198" s="388"/>
      <c r="E198" s="389"/>
      <c r="F198" s="389"/>
      <c r="G198" s="388"/>
      <c r="H198" s="390"/>
      <c r="I198" s="391"/>
    </row>
    <row r="199" spans="1:9" ht="18">
      <c r="A199" s="388"/>
      <c r="B199" s="389"/>
      <c r="C199" s="389"/>
      <c r="D199" s="388"/>
      <c r="E199" s="389"/>
      <c r="F199" s="389"/>
      <c r="G199" s="388"/>
      <c r="H199" s="390"/>
      <c r="I199" s="391"/>
    </row>
    <row r="200" spans="1:9" ht="18">
      <c r="A200" s="388"/>
      <c r="B200" s="389"/>
      <c r="C200" s="389"/>
      <c r="D200" s="388"/>
      <c r="E200" s="389"/>
      <c r="F200" s="389"/>
      <c r="G200" s="388"/>
      <c r="H200" s="390"/>
      <c r="I200" s="391"/>
    </row>
    <row r="201" spans="1:9" ht="18">
      <c r="A201" s="388"/>
      <c r="B201" s="389"/>
      <c r="C201" s="389"/>
      <c r="D201" s="388"/>
      <c r="E201" s="389"/>
      <c r="F201" s="389"/>
      <c r="G201" s="388"/>
      <c r="H201" s="390"/>
      <c r="I201" s="391"/>
    </row>
    <row r="202" spans="1:9" ht="18">
      <c r="A202" s="388"/>
      <c r="B202" s="389"/>
      <c r="C202" s="389"/>
      <c r="D202" s="388"/>
      <c r="E202" s="389"/>
      <c r="F202" s="389"/>
      <c r="G202" s="388"/>
      <c r="H202" s="390"/>
      <c r="I202" s="391"/>
    </row>
    <row r="203" spans="1:9" ht="18">
      <c r="A203" s="388"/>
      <c r="B203" s="389"/>
      <c r="C203" s="389"/>
      <c r="D203" s="388"/>
      <c r="E203" s="389"/>
      <c r="F203" s="389"/>
      <c r="G203" s="388"/>
      <c r="H203" s="390"/>
      <c r="I203" s="391"/>
    </row>
    <row r="204" spans="1:9" ht="18">
      <c r="A204" s="388"/>
      <c r="B204" s="389"/>
      <c r="C204" s="389"/>
      <c r="D204" s="388"/>
      <c r="E204" s="389"/>
      <c r="F204" s="389"/>
      <c r="G204" s="388"/>
      <c r="H204" s="390"/>
      <c r="I204" s="391"/>
    </row>
    <row r="205" spans="1:9" ht="18">
      <c r="A205" s="388"/>
      <c r="B205" s="389"/>
      <c r="C205" s="389"/>
      <c r="D205" s="388"/>
      <c r="E205" s="389"/>
      <c r="F205" s="389"/>
      <c r="G205" s="388"/>
      <c r="H205" s="390"/>
      <c r="I205" s="391"/>
    </row>
    <row r="206" spans="1:9" ht="18">
      <c r="A206" s="388"/>
      <c r="B206" s="389"/>
      <c r="C206" s="389"/>
      <c r="D206" s="388"/>
      <c r="E206" s="389"/>
      <c r="F206" s="389"/>
      <c r="G206" s="388"/>
      <c r="H206" s="390"/>
      <c r="I206" s="391"/>
    </row>
    <row r="207" spans="1:9" ht="18">
      <c r="A207" s="388"/>
      <c r="B207" s="389"/>
      <c r="C207" s="389"/>
      <c r="D207" s="388"/>
      <c r="E207" s="389"/>
      <c r="F207" s="389"/>
      <c r="G207" s="388"/>
      <c r="H207" s="390"/>
      <c r="I207" s="391"/>
    </row>
    <row r="208" spans="1:9" ht="18">
      <c r="A208" s="388"/>
      <c r="B208" s="389"/>
      <c r="C208" s="389"/>
      <c r="D208" s="388"/>
      <c r="E208" s="389"/>
      <c r="F208" s="389"/>
      <c r="G208" s="388"/>
      <c r="H208" s="390"/>
      <c r="I208" s="391"/>
    </row>
    <row r="209" spans="1:9" ht="18">
      <c r="A209" s="388"/>
      <c r="B209" s="389"/>
      <c r="C209" s="389"/>
      <c r="D209" s="388"/>
      <c r="E209" s="389"/>
      <c r="F209" s="389"/>
      <c r="G209" s="388"/>
      <c r="H209" s="390"/>
      <c r="I209" s="391"/>
    </row>
    <row r="210" spans="1:9" ht="18">
      <c r="A210" s="388"/>
      <c r="B210" s="389"/>
      <c r="C210" s="389"/>
      <c r="D210" s="388"/>
      <c r="E210" s="389"/>
      <c r="F210" s="389"/>
      <c r="G210" s="388"/>
      <c r="H210" s="390"/>
      <c r="I210" s="391"/>
    </row>
    <row r="211" spans="1:9" ht="18">
      <c r="A211" s="388"/>
      <c r="B211" s="389"/>
      <c r="C211" s="389"/>
      <c r="D211" s="388"/>
      <c r="E211" s="389"/>
      <c r="F211" s="389"/>
      <c r="G211" s="388"/>
      <c r="H211" s="390"/>
      <c r="I211" s="391"/>
    </row>
    <row r="212" spans="1:9" ht="18">
      <c r="A212" s="388"/>
      <c r="B212" s="389"/>
      <c r="C212" s="389"/>
      <c r="D212" s="388"/>
      <c r="E212" s="389"/>
      <c r="F212" s="389"/>
      <c r="G212" s="388"/>
      <c r="H212" s="390"/>
      <c r="I212" s="391"/>
    </row>
    <row r="213" spans="1:9" ht="18">
      <c r="A213" s="388"/>
      <c r="B213" s="389"/>
      <c r="C213" s="389"/>
      <c r="D213" s="388"/>
      <c r="E213" s="389"/>
      <c r="F213" s="389"/>
      <c r="G213" s="388"/>
      <c r="H213" s="390"/>
      <c r="I213" s="391"/>
    </row>
    <row r="214" spans="1:9" ht="18">
      <c r="A214" s="388"/>
      <c r="B214" s="389"/>
      <c r="C214" s="389"/>
      <c r="D214" s="388"/>
      <c r="E214" s="389"/>
      <c r="F214" s="389"/>
      <c r="G214" s="388"/>
      <c r="H214" s="390"/>
      <c r="I214" s="391"/>
    </row>
    <row r="215" spans="1:9" ht="18">
      <c r="A215" s="388"/>
      <c r="B215" s="389"/>
      <c r="C215" s="389"/>
      <c r="D215" s="388"/>
      <c r="E215" s="389"/>
      <c r="F215" s="389"/>
      <c r="G215" s="388"/>
      <c r="H215" s="390"/>
      <c r="I215" s="391"/>
    </row>
    <row r="216" spans="1:9" ht="18">
      <c r="A216" s="388"/>
      <c r="B216" s="389"/>
      <c r="C216" s="389"/>
      <c r="D216" s="388"/>
      <c r="E216" s="389"/>
      <c r="F216" s="389"/>
      <c r="G216" s="388"/>
      <c r="H216" s="390"/>
      <c r="I216" s="391"/>
    </row>
    <row r="217" spans="1:9" ht="18">
      <c r="A217" s="388"/>
      <c r="B217" s="389"/>
      <c r="C217" s="389"/>
      <c r="D217" s="388"/>
      <c r="E217" s="389"/>
      <c r="F217" s="389"/>
      <c r="G217" s="388"/>
      <c r="H217" s="390"/>
      <c r="I217" s="391"/>
    </row>
    <row r="218" spans="1:9" ht="18">
      <c r="A218" s="388"/>
      <c r="B218" s="389"/>
      <c r="C218" s="389"/>
      <c r="D218" s="388"/>
      <c r="E218" s="389"/>
      <c r="F218" s="389"/>
      <c r="G218" s="388"/>
      <c r="H218" s="390"/>
      <c r="I218" s="391"/>
    </row>
    <row r="219" spans="1:9" ht="18">
      <c r="A219" s="388"/>
      <c r="B219" s="389"/>
      <c r="C219" s="389"/>
      <c r="D219" s="388"/>
      <c r="E219" s="389"/>
      <c r="F219" s="389"/>
      <c r="G219" s="388"/>
      <c r="H219" s="390"/>
      <c r="I219" s="391"/>
    </row>
    <row r="220" spans="1:9" ht="18">
      <c r="A220" s="388"/>
      <c r="B220" s="389"/>
      <c r="C220" s="389"/>
      <c r="D220" s="388"/>
      <c r="E220" s="389"/>
      <c r="F220" s="389"/>
      <c r="G220" s="388"/>
      <c r="H220" s="390"/>
      <c r="I220" s="391"/>
    </row>
    <row r="221" spans="1:9" ht="18">
      <c r="A221" s="388"/>
      <c r="B221" s="389"/>
      <c r="C221" s="389"/>
      <c r="D221" s="388"/>
      <c r="E221" s="389"/>
      <c r="F221" s="389"/>
      <c r="G221" s="388"/>
      <c r="H221" s="390"/>
      <c r="I221" s="391"/>
    </row>
    <row r="222" spans="1:9" ht="18">
      <c r="A222" s="388"/>
      <c r="B222" s="389"/>
      <c r="C222" s="389"/>
      <c r="D222" s="388"/>
      <c r="E222" s="389"/>
      <c r="F222" s="389"/>
      <c r="G222" s="388"/>
      <c r="H222" s="390"/>
      <c r="I222" s="391"/>
    </row>
    <row r="223" spans="1:9" ht="18">
      <c r="A223" s="388"/>
      <c r="B223" s="389"/>
      <c r="C223" s="389"/>
      <c r="D223" s="388"/>
      <c r="E223" s="389"/>
      <c r="F223" s="389"/>
      <c r="G223" s="388"/>
      <c r="H223" s="390"/>
      <c r="I223" s="391"/>
    </row>
    <row r="224" spans="1:9" ht="18">
      <c r="A224" s="388"/>
      <c r="B224" s="389"/>
      <c r="C224" s="389"/>
      <c r="D224" s="388"/>
      <c r="E224" s="389"/>
      <c r="F224" s="389"/>
      <c r="G224" s="388"/>
      <c r="H224" s="390"/>
      <c r="I224" s="391"/>
    </row>
    <row r="225" spans="1:9" ht="18">
      <c r="A225" s="388"/>
      <c r="B225" s="389"/>
      <c r="C225" s="389"/>
      <c r="D225" s="388"/>
      <c r="E225" s="389"/>
      <c r="F225" s="389"/>
      <c r="G225" s="388"/>
      <c r="H225" s="390"/>
      <c r="I225" s="391"/>
    </row>
    <row r="226" spans="1:9" ht="18">
      <c r="A226" s="388"/>
      <c r="B226" s="389"/>
      <c r="C226" s="389"/>
      <c r="D226" s="388"/>
      <c r="E226" s="389"/>
      <c r="F226" s="389"/>
      <c r="G226" s="388"/>
      <c r="H226" s="390"/>
      <c r="I226" s="391"/>
    </row>
    <row r="227" spans="1:9" ht="18">
      <c r="A227" s="388"/>
      <c r="B227" s="389"/>
      <c r="C227" s="389"/>
      <c r="D227" s="388"/>
      <c r="E227" s="389"/>
      <c r="F227" s="389"/>
      <c r="G227" s="388"/>
      <c r="H227" s="390"/>
      <c r="I227" s="391"/>
    </row>
    <row r="228" spans="1:9" ht="18">
      <c r="A228" s="388"/>
      <c r="B228" s="389"/>
      <c r="C228" s="389"/>
      <c r="D228" s="388"/>
      <c r="E228" s="389"/>
      <c r="F228" s="389"/>
      <c r="G228" s="388"/>
      <c r="H228" s="390"/>
      <c r="I228" s="391"/>
    </row>
    <row r="229" spans="1:9" ht="18">
      <c r="A229" s="388"/>
      <c r="B229" s="389"/>
      <c r="C229" s="389"/>
      <c r="D229" s="388"/>
      <c r="E229" s="389"/>
      <c r="F229" s="389"/>
      <c r="G229" s="388"/>
      <c r="H229" s="390"/>
      <c r="I229" s="391"/>
    </row>
    <row r="230" spans="1:9" ht="18">
      <c r="A230" s="388"/>
      <c r="B230" s="389"/>
      <c r="C230" s="389"/>
      <c r="D230" s="388"/>
      <c r="E230" s="389"/>
      <c r="F230" s="389"/>
      <c r="G230" s="388"/>
      <c r="H230" s="390"/>
      <c r="I230" s="391"/>
    </row>
    <row r="231" spans="1:9" ht="18">
      <c r="A231" s="388"/>
      <c r="B231" s="389"/>
      <c r="C231" s="389"/>
      <c r="D231" s="388"/>
      <c r="E231" s="389"/>
      <c r="F231" s="389"/>
      <c r="G231" s="388"/>
      <c r="H231" s="390"/>
      <c r="I231" s="391"/>
    </row>
    <row r="232" spans="1:9" ht="18">
      <c r="A232" s="388"/>
      <c r="B232" s="389"/>
      <c r="C232" s="389"/>
      <c r="D232" s="388"/>
      <c r="E232" s="389"/>
      <c r="F232" s="389"/>
      <c r="G232" s="388"/>
      <c r="H232" s="390"/>
      <c r="I232" s="391"/>
    </row>
    <row r="233" spans="1:9" ht="18">
      <c r="A233" s="388"/>
      <c r="B233" s="389"/>
      <c r="C233" s="389"/>
      <c r="D233" s="388"/>
      <c r="E233" s="389"/>
      <c r="F233" s="389"/>
      <c r="G233" s="388"/>
      <c r="H233" s="390"/>
      <c r="I233" s="391"/>
    </row>
    <row r="234" spans="1:9" ht="18">
      <c r="A234" s="388"/>
      <c r="B234" s="389"/>
      <c r="C234" s="389"/>
      <c r="D234" s="388"/>
      <c r="E234" s="389"/>
      <c r="F234" s="389"/>
      <c r="G234" s="388"/>
      <c r="H234" s="390"/>
      <c r="I234" s="391"/>
    </row>
    <row r="235" spans="1:9" ht="18">
      <c r="A235" s="388"/>
      <c r="B235" s="389"/>
      <c r="C235" s="389"/>
      <c r="D235" s="388"/>
      <c r="E235" s="389"/>
      <c r="F235" s="389"/>
      <c r="G235" s="388"/>
      <c r="H235" s="390"/>
      <c r="I235" s="391"/>
    </row>
    <row r="236" spans="1:9" ht="18">
      <c r="A236" s="388"/>
      <c r="B236" s="389"/>
      <c r="C236" s="389"/>
      <c r="D236" s="388"/>
      <c r="E236" s="389"/>
      <c r="F236" s="389"/>
      <c r="G236" s="388"/>
      <c r="H236" s="390"/>
      <c r="I236" s="391"/>
    </row>
    <row r="237" spans="1:9" ht="18">
      <c r="A237" s="388"/>
      <c r="B237" s="389"/>
      <c r="C237" s="389"/>
      <c r="D237" s="388"/>
      <c r="E237" s="389"/>
      <c r="F237" s="389"/>
      <c r="G237" s="388"/>
      <c r="H237" s="390"/>
      <c r="I237" s="391"/>
    </row>
    <row r="238" spans="1:9" ht="18">
      <c r="A238" s="388"/>
      <c r="B238" s="389"/>
      <c r="C238" s="389"/>
      <c r="D238" s="388"/>
      <c r="E238" s="389"/>
      <c r="F238" s="389"/>
      <c r="G238" s="388"/>
      <c r="H238" s="390"/>
      <c r="I238" s="391"/>
    </row>
    <row r="239" spans="1:9" ht="18">
      <c r="A239" s="388"/>
      <c r="B239" s="389"/>
      <c r="C239" s="389"/>
      <c r="D239" s="388"/>
      <c r="E239" s="389"/>
      <c r="F239" s="389"/>
      <c r="G239" s="388"/>
      <c r="H239" s="390"/>
      <c r="I239" s="391"/>
    </row>
    <row r="240" spans="1:9" ht="18">
      <c r="A240" s="388"/>
      <c r="B240" s="389"/>
      <c r="C240" s="389"/>
      <c r="D240" s="388"/>
      <c r="E240" s="389"/>
      <c r="F240" s="389"/>
      <c r="G240" s="388"/>
      <c r="H240" s="390"/>
      <c r="I240" s="391"/>
    </row>
    <row r="241" spans="1:9" ht="18">
      <c r="A241" s="388"/>
      <c r="B241" s="389"/>
      <c r="C241" s="389"/>
      <c r="D241" s="388"/>
      <c r="E241" s="389"/>
      <c r="F241" s="389"/>
      <c r="G241" s="388"/>
      <c r="H241" s="390"/>
      <c r="I241" s="391"/>
    </row>
    <row r="242" spans="1:9" ht="18">
      <c r="A242" s="388"/>
      <c r="B242" s="389"/>
      <c r="C242" s="389"/>
      <c r="D242" s="388"/>
      <c r="E242" s="389"/>
      <c r="F242" s="389"/>
      <c r="G242" s="388"/>
      <c r="H242" s="390"/>
      <c r="I242" s="391"/>
    </row>
    <row r="243" spans="1:9" ht="18">
      <c r="A243" s="388"/>
      <c r="B243" s="389"/>
      <c r="C243" s="389"/>
      <c r="D243" s="388"/>
      <c r="E243" s="389"/>
      <c r="F243" s="389"/>
      <c r="G243" s="388"/>
      <c r="H243" s="390"/>
      <c r="I243" s="391"/>
    </row>
    <row r="244" spans="1:9" ht="18">
      <c r="A244" s="388"/>
      <c r="B244" s="389"/>
      <c r="C244" s="389"/>
      <c r="D244" s="388"/>
      <c r="E244" s="389"/>
      <c r="F244" s="389"/>
      <c r="G244" s="388"/>
      <c r="H244" s="390"/>
      <c r="I244" s="391"/>
    </row>
    <row r="245" spans="1:9" ht="18">
      <c r="A245" s="388"/>
      <c r="B245" s="389"/>
      <c r="C245" s="389"/>
      <c r="D245" s="388"/>
      <c r="E245" s="389"/>
      <c r="F245" s="389"/>
      <c r="G245" s="388"/>
      <c r="H245" s="390"/>
      <c r="I245" s="391"/>
    </row>
    <row r="246" spans="1:9" ht="18">
      <c r="A246" s="388"/>
      <c r="B246" s="389"/>
      <c r="C246" s="389"/>
      <c r="D246" s="388"/>
      <c r="E246" s="389"/>
      <c r="F246" s="389"/>
      <c r="G246" s="388"/>
      <c r="H246" s="390"/>
      <c r="I246" s="391"/>
    </row>
    <row r="247" spans="1:9" ht="18">
      <c r="A247" s="388"/>
      <c r="B247" s="389"/>
      <c r="C247" s="389"/>
      <c r="D247" s="388"/>
      <c r="E247" s="389"/>
      <c r="F247" s="389"/>
      <c r="G247" s="388"/>
      <c r="H247" s="390"/>
      <c r="I247" s="391"/>
    </row>
    <row r="248" spans="1:9" ht="18">
      <c r="A248" s="388"/>
      <c r="B248" s="389"/>
      <c r="C248" s="389"/>
      <c r="D248" s="388"/>
      <c r="E248" s="389"/>
      <c r="F248" s="389"/>
      <c r="G248" s="388"/>
      <c r="H248" s="390"/>
      <c r="I248" s="391"/>
    </row>
    <row r="249" spans="1:9" ht="18">
      <c r="A249" s="388"/>
      <c r="B249" s="389"/>
      <c r="C249" s="389"/>
      <c r="D249" s="388"/>
      <c r="E249" s="389"/>
      <c r="F249" s="389"/>
      <c r="G249" s="388"/>
      <c r="H249" s="390"/>
      <c r="I249" s="391"/>
    </row>
    <row r="250" spans="1:9" ht="18">
      <c r="A250" s="388"/>
      <c r="B250" s="389"/>
      <c r="C250" s="389"/>
      <c r="D250" s="388"/>
      <c r="E250" s="389"/>
      <c r="F250" s="389"/>
      <c r="G250" s="388"/>
      <c r="H250" s="390"/>
      <c r="I250" s="391"/>
    </row>
    <row r="251" spans="1:9" ht="18">
      <c r="A251" s="388"/>
      <c r="B251" s="389"/>
      <c r="C251" s="389"/>
      <c r="D251" s="388"/>
      <c r="E251" s="389"/>
      <c r="F251" s="389"/>
      <c r="G251" s="388"/>
      <c r="H251" s="390"/>
      <c r="I251" s="391"/>
    </row>
    <row r="252" spans="1:9" ht="18">
      <c r="A252" s="388"/>
      <c r="B252" s="389"/>
      <c r="C252" s="389"/>
      <c r="D252" s="388"/>
      <c r="E252" s="389"/>
      <c r="F252" s="389"/>
      <c r="G252" s="388"/>
      <c r="H252" s="390"/>
      <c r="I252" s="391"/>
    </row>
    <row r="253" spans="1:9" ht="18">
      <c r="A253" s="388"/>
      <c r="B253" s="389"/>
      <c r="C253" s="389"/>
      <c r="D253" s="388"/>
      <c r="E253" s="389"/>
      <c r="F253" s="389"/>
      <c r="G253" s="388"/>
      <c r="H253" s="390"/>
      <c r="I253" s="391"/>
    </row>
    <row r="254" spans="1:9" ht="18">
      <c r="A254" s="388"/>
      <c r="B254" s="389"/>
      <c r="C254" s="389"/>
      <c r="D254" s="388"/>
      <c r="E254" s="389"/>
      <c r="F254" s="389"/>
      <c r="G254" s="388"/>
      <c r="H254" s="390"/>
      <c r="I254" s="391"/>
    </row>
    <row r="255" spans="1:9" ht="18">
      <c r="A255" s="388"/>
      <c r="B255" s="389"/>
      <c r="C255" s="389"/>
      <c r="D255" s="388"/>
      <c r="E255" s="389"/>
      <c r="F255" s="389"/>
      <c r="G255" s="388"/>
      <c r="H255" s="390"/>
      <c r="I255" s="391"/>
    </row>
    <row r="256" spans="1:9" ht="18">
      <c r="A256" s="388"/>
      <c r="B256" s="389"/>
      <c r="C256" s="389"/>
      <c r="D256" s="388"/>
      <c r="E256" s="389"/>
      <c r="F256" s="389"/>
      <c r="G256" s="388"/>
      <c r="H256" s="390"/>
      <c r="I256" s="391"/>
    </row>
    <row r="257" spans="1:9" ht="18">
      <c r="A257" s="388"/>
      <c r="B257" s="389"/>
      <c r="C257" s="389"/>
      <c r="D257" s="388"/>
      <c r="E257" s="389"/>
      <c r="F257" s="389"/>
      <c r="G257" s="388"/>
      <c r="H257" s="390"/>
      <c r="I257" s="391"/>
    </row>
    <row r="258" spans="1:9" ht="18">
      <c r="A258" s="388"/>
      <c r="B258" s="389"/>
      <c r="C258" s="389"/>
      <c r="D258" s="388"/>
      <c r="E258" s="389"/>
      <c r="F258" s="389"/>
      <c r="G258" s="388"/>
      <c r="H258" s="390"/>
      <c r="I258" s="391"/>
    </row>
    <row r="259" spans="1:9" ht="18">
      <c r="A259" s="388"/>
      <c r="B259" s="389"/>
      <c r="C259" s="389"/>
      <c r="D259" s="388"/>
      <c r="E259" s="389"/>
      <c r="F259" s="389"/>
      <c r="G259" s="388"/>
      <c r="H259" s="390"/>
      <c r="I259" s="391"/>
    </row>
    <row r="260" spans="1:9" ht="18">
      <c r="A260" s="388"/>
      <c r="B260" s="389"/>
      <c r="C260" s="389"/>
      <c r="D260" s="388"/>
      <c r="E260" s="389"/>
      <c r="F260" s="389"/>
      <c r="G260" s="388"/>
      <c r="H260" s="390"/>
      <c r="I260" s="391"/>
    </row>
    <row r="261" spans="1:9" ht="18">
      <c r="A261" s="388"/>
      <c r="B261" s="389"/>
      <c r="C261" s="389"/>
      <c r="D261" s="388"/>
      <c r="E261" s="389"/>
      <c r="F261" s="389"/>
      <c r="G261" s="388"/>
      <c r="H261" s="390"/>
      <c r="I261" s="391"/>
    </row>
    <row r="262" spans="1:9" ht="18">
      <c r="A262" s="388"/>
      <c r="B262" s="389"/>
      <c r="C262" s="389"/>
      <c r="D262" s="388"/>
      <c r="E262" s="389"/>
      <c r="F262" s="389"/>
      <c r="G262" s="388"/>
      <c r="H262" s="390"/>
      <c r="I262" s="391"/>
    </row>
    <row r="263" spans="1:9" ht="18">
      <c r="A263" s="388"/>
      <c r="B263" s="389"/>
      <c r="C263" s="389"/>
      <c r="D263" s="388"/>
      <c r="E263" s="389"/>
      <c r="F263" s="389"/>
      <c r="G263" s="388"/>
      <c r="H263" s="390"/>
      <c r="I263" s="391"/>
    </row>
    <row r="264" spans="1:9" ht="18">
      <c r="A264" s="388"/>
      <c r="B264" s="389"/>
      <c r="C264" s="389"/>
      <c r="D264" s="388"/>
      <c r="E264" s="389"/>
      <c r="F264" s="389"/>
      <c r="G264" s="388"/>
      <c r="H264" s="390"/>
      <c r="I264" s="391"/>
    </row>
    <row r="265" spans="1:9" ht="18">
      <c r="A265" s="388"/>
      <c r="B265" s="389"/>
      <c r="C265" s="389"/>
      <c r="D265" s="388"/>
      <c r="E265" s="389"/>
      <c r="F265" s="389"/>
      <c r="G265" s="388"/>
      <c r="H265" s="390"/>
      <c r="I265" s="391"/>
    </row>
    <row r="266" spans="1:9" ht="18">
      <c r="A266" s="388"/>
      <c r="B266" s="389"/>
      <c r="C266" s="389"/>
      <c r="D266" s="388"/>
      <c r="E266" s="389"/>
      <c r="F266" s="389"/>
      <c r="G266" s="388"/>
      <c r="H266" s="390"/>
      <c r="I266" s="391"/>
    </row>
    <row r="267" spans="1:9" ht="18">
      <c r="A267" s="388"/>
      <c r="B267" s="389"/>
      <c r="C267" s="389"/>
      <c r="D267" s="388"/>
      <c r="E267" s="389"/>
      <c r="F267" s="389"/>
      <c r="G267" s="388"/>
      <c r="H267" s="390"/>
      <c r="I267" s="391"/>
    </row>
    <row r="268" spans="1:9" ht="18">
      <c r="A268" s="388"/>
      <c r="B268" s="389"/>
      <c r="C268" s="389"/>
      <c r="D268" s="388"/>
      <c r="E268" s="389"/>
      <c r="F268" s="389"/>
      <c r="G268" s="388"/>
      <c r="H268" s="390"/>
      <c r="I268" s="391"/>
    </row>
    <row r="269" spans="1:9" ht="18">
      <c r="A269" s="388"/>
      <c r="B269" s="389"/>
      <c r="C269" s="389"/>
      <c r="D269" s="388"/>
      <c r="E269" s="389"/>
      <c r="F269" s="389"/>
      <c r="G269" s="388"/>
      <c r="H269" s="390"/>
      <c r="I269" s="391"/>
    </row>
    <row r="270" spans="1:9" ht="18">
      <c r="A270" s="388"/>
      <c r="B270" s="389"/>
      <c r="C270" s="389"/>
      <c r="D270" s="388"/>
      <c r="E270" s="389"/>
      <c r="F270" s="389"/>
      <c r="G270" s="388"/>
      <c r="H270" s="390"/>
      <c r="I270" s="391"/>
    </row>
    <row r="271" spans="1:9" ht="18">
      <c r="A271" s="388"/>
      <c r="B271" s="389"/>
      <c r="C271" s="389"/>
      <c r="D271" s="388"/>
      <c r="E271" s="389"/>
      <c r="F271" s="389"/>
      <c r="G271" s="388"/>
      <c r="H271" s="390"/>
      <c r="I271" s="391"/>
    </row>
    <row r="272" spans="1:9" ht="18">
      <c r="A272" s="388"/>
      <c r="B272" s="389"/>
      <c r="C272" s="389"/>
      <c r="D272" s="388"/>
      <c r="E272" s="389"/>
      <c r="F272" s="389"/>
      <c r="G272" s="388"/>
      <c r="H272" s="390"/>
      <c r="I272" s="391"/>
    </row>
    <row r="273" spans="1:9" ht="18">
      <c r="A273" s="388"/>
      <c r="B273" s="389"/>
      <c r="C273" s="389"/>
      <c r="D273" s="388"/>
      <c r="E273" s="389"/>
      <c r="F273" s="389"/>
      <c r="G273" s="388"/>
      <c r="H273" s="390"/>
      <c r="I273" s="391"/>
    </row>
    <row r="274" spans="1:9" ht="18">
      <c r="A274" s="388"/>
      <c r="B274" s="389"/>
      <c r="C274" s="389"/>
      <c r="D274" s="388"/>
      <c r="E274" s="389"/>
      <c r="F274" s="389"/>
      <c r="G274" s="388"/>
      <c r="H274" s="390"/>
      <c r="I274" s="391"/>
    </row>
    <row r="275" spans="1:9" ht="18">
      <c r="A275" s="388"/>
      <c r="B275" s="389"/>
      <c r="C275" s="389"/>
      <c r="D275" s="388"/>
      <c r="E275" s="389"/>
      <c r="F275" s="389"/>
      <c r="G275" s="388"/>
      <c r="H275" s="390"/>
      <c r="I275" s="391"/>
    </row>
    <row r="276" spans="1:9" ht="18">
      <c r="A276" s="388"/>
      <c r="B276" s="389"/>
      <c r="C276" s="389"/>
      <c r="D276" s="388"/>
      <c r="E276" s="389"/>
      <c r="F276" s="389"/>
      <c r="G276" s="388"/>
      <c r="H276" s="390"/>
      <c r="I276" s="391"/>
    </row>
    <row r="277" spans="1:9" ht="18">
      <c r="A277" s="388"/>
      <c r="B277" s="389"/>
      <c r="C277" s="389"/>
      <c r="D277" s="388"/>
      <c r="E277" s="389"/>
      <c r="F277" s="389"/>
      <c r="G277" s="388"/>
      <c r="H277" s="390"/>
      <c r="I277" s="391"/>
    </row>
    <row r="278" spans="1:9" ht="18">
      <c r="A278" s="388"/>
      <c r="B278" s="389"/>
      <c r="C278" s="389"/>
      <c r="D278" s="388"/>
      <c r="E278" s="389"/>
      <c r="F278" s="389"/>
      <c r="G278" s="388"/>
      <c r="H278" s="390"/>
      <c r="I278" s="391"/>
    </row>
    <row r="279" spans="1:9" ht="18">
      <c r="A279" s="388"/>
      <c r="B279" s="389"/>
      <c r="C279" s="389"/>
      <c r="D279" s="388"/>
      <c r="E279" s="389"/>
      <c r="F279" s="389"/>
      <c r="G279" s="388"/>
      <c r="H279" s="390"/>
      <c r="I279" s="391"/>
    </row>
    <row r="280" spans="1:9" ht="18">
      <c r="A280" s="388"/>
      <c r="B280" s="389"/>
      <c r="C280" s="389"/>
      <c r="D280" s="388"/>
      <c r="E280" s="389"/>
      <c r="F280" s="389"/>
      <c r="G280" s="388"/>
      <c r="H280" s="390"/>
      <c r="I280" s="391"/>
    </row>
    <row r="281" spans="1:9" ht="18">
      <c r="A281" s="388"/>
      <c r="B281" s="389"/>
      <c r="C281" s="389"/>
      <c r="D281" s="388"/>
      <c r="E281" s="389"/>
      <c r="F281" s="389"/>
      <c r="G281" s="388"/>
      <c r="H281" s="390"/>
      <c r="I281" s="391"/>
    </row>
    <row r="282" spans="1:9" ht="18">
      <c r="A282" s="388"/>
      <c r="B282" s="389"/>
      <c r="C282" s="389"/>
      <c r="D282" s="388"/>
      <c r="E282" s="389"/>
      <c r="F282" s="389"/>
      <c r="G282" s="388"/>
      <c r="H282" s="390"/>
      <c r="I282" s="391"/>
    </row>
    <row r="283" spans="1:9" ht="18">
      <c r="A283" s="388"/>
      <c r="B283" s="389"/>
      <c r="C283" s="389"/>
      <c r="D283" s="388"/>
      <c r="E283" s="389"/>
      <c r="F283" s="389"/>
      <c r="G283" s="388"/>
      <c r="H283" s="390"/>
      <c r="I283" s="391"/>
    </row>
    <row r="284" spans="1:9" ht="18">
      <c r="A284" s="388"/>
      <c r="B284" s="389"/>
      <c r="C284" s="389"/>
      <c r="D284" s="388"/>
      <c r="E284" s="389"/>
      <c r="F284" s="389"/>
      <c r="G284" s="388"/>
      <c r="H284" s="390"/>
      <c r="I284" s="391"/>
    </row>
    <row r="285" spans="1:9" ht="18">
      <c r="A285" s="388"/>
      <c r="B285" s="389"/>
      <c r="C285" s="389"/>
      <c r="D285" s="388"/>
      <c r="E285" s="389"/>
      <c r="F285" s="389"/>
      <c r="G285" s="388"/>
      <c r="H285" s="390"/>
      <c r="I285" s="391"/>
    </row>
    <row r="286" spans="1:9" ht="18">
      <c r="A286" s="388"/>
      <c r="B286" s="389"/>
      <c r="C286" s="389"/>
      <c r="D286" s="388"/>
      <c r="E286" s="389"/>
      <c r="F286" s="389"/>
      <c r="G286" s="388"/>
      <c r="H286" s="390"/>
      <c r="I286" s="391"/>
    </row>
    <row r="287" spans="1:9" ht="18">
      <c r="A287" s="388"/>
      <c r="B287" s="389"/>
      <c r="C287" s="389"/>
      <c r="D287" s="388"/>
      <c r="E287" s="389"/>
      <c r="F287" s="389"/>
      <c r="G287" s="388"/>
      <c r="H287" s="390"/>
      <c r="I287" s="391"/>
    </row>
    <row r="288" spans="1:9" ht="18">
      <c r="A288" s="388"/>
      <c r="B288" s="389"/>
      <c r="C288" s="389"/>
      <c r="D288" s="388"/>
      <c r="E288" s="389"/>
      <c r="F288" s="389"/>
      <c r="G288" s="388"/>
      <c r="H288" s="390"/>
      <c r="I288" s="391"/>
    </row>
    <row r="289" spans="1:9" ht="18">
      <c r="A289" s="388"/>
      <c r="B289" s="389"/>
      <c r="C289" s="389"/>
      <c r="D289" s="388"/>
      <c r="E289" s="389"/>
      <c r="F289" s="389"/>
      <c r="G289" s="388"/>
      <c r="H289" s="390"/>
      <c r="I289" s="391"/>
    </row>
    <row r="290" spans="1:9" ht="18">
      <c r="A290" s="388"/>
      <c r="B290" s="389"/>
      <c r="C290" s="389"/>
      <c r="D290" s="388"/>
      <c r="E290" s="389"/>
      <c r="F290" s="389"/>
      <c r="G290" s="388"/>
      <c r="H290" s="390"/>
      <c r="I290" s="391"/>
    </row>
    <row r="291" spans="1:9" ht="18">
      <c r="A291" s="388"/>
      <c r="B291" s="389"/>
      <c r="C291" s="389"/>
      <c r="D291" s="388"/>
      <c r="E291" s="389"/>
      <c r="F291" s="389"/>
      <c r="G291" s="388"/>
      <c r="H291" s="390"/>
      <c r="I291" s="391"/>
    </row>
    <row r="292" spans="1:9" ht="18">
      <c r="A292" s="388"/>
      <c r="B292" s="389"/>
      <c r="C292" s="389"/>
      <c r="D292" s="388"/>
      <c r="E292" s="389"/>
      <c r="F292" s="389"/>
      <c r="G292" s="388"/>
      <c r="H292" s="390"/>
      <c r="I292" s="391"/>
    </row>
    <row r="293" spans="1:9" ht="18">
      <c r="A293" s="388"/>
      <c r="B293" s="389"/>
      <c r="C293" s="389"/>
      <c r="D293" s="388"/>
      <c r="E293" s="389"/>
      <c r="F293" s="389"/>
      <c r="G293" s="388"/>
      <c r="H293" s="390"/>
      <c r="I293" s="391"/>
    </row>
    <row r="294" spans="1:9" ht="18">
      <c r="A294" s="388"/>
      <c r="B294" s="389"/>
      <c r="C294" s="389"/>
      <c r="D294" s="388"/>
      <c r="E294" s="389"/>
      <c r="F294" s="389"/>
      <c r="G294" s="388"/>
      <c r="H294" s="390"/>
      <c r="I294" s="391"/>
    </row>
    <row r="295" spans="1:9" ht="18">
      <c r="A295" s="388"/>
      <c r="B295" s="389"/>
      <c r="C295" s="389"/>
      <c r="D295" s="388"/>
      <c r="E295" s="389"/>
      <c r="F295" s="389"/>
      <c r="G295" s="388"/>
      <c r="H295" s="390"/>
      <c r="I295" s="391"/>
    </row>
    <row r="296" spans="1:9" ht="18">
      <c r="A296" s="388"/>
      <c r="B296" s="389"/>
      <c r="C296" s="389"/>
      <c r="D296" s="388"/>
      <c r="E296" s="389"/>
      <c r="F296" s="389"/>
      <c r="G296" s="388"/>
      <c r="H296" s="390"/>
      <c r="I296" s="391"/>
    </row>
    <row r="297" spans="1:9" ht="18">
      <c r="A297" s="388"/>
      <c r="B297" s="389"/>
      <c r="C297" s="389"/>
      <c r="D297" s="388"/>
      <c r="E297" s="389"/>
      <c r="F297" s="389"/>
      <c r="G297" s="388"/>
      <c r="H297" s="390"/>
      <c r="I297" s="391"/>
    </row>
    <row r="298" spans="1:9" ht="18">
      <c r="A298" s="388"/>
      <c r="B298" s="389"/>
      <c r="C298" s="389"/>
      <c r="D298" s="388"/>
      <c r="E298" s="389"/>
      <c r="F298" s="389"/>
      <c r="G298" s="388"/>
      <c r="H298" s="390"/>
      <c r="I298" s="391"/>
    </row>
    <row r="299" spans="1:9" ht="18">
      <c r="A299" s="388"/>
      <c r="B299" s="389"/>
      <c r="C299" s="389"/>
      <c r="D299" s="388"/>
      <c r="E299" s="389"/>
      <c r="F299" s="389"/>
      <c r="G299" s="388"/>
      <c r="H299" s="390"/>
      <c r="I299" s="391"/>
    </row>
    <row r="300" spans="1:9" ht="18">
      <c r="A300" s="388"/>
      <c r="B300" s="389"/>
      <c r="C300" s="389"/>
      <c r="D300" s="388"/>
      <c r="E300" s="389"/>
      <c r="F300" s="389"/>
      <c r="G300" s="388"/>
      <c r="H300" s="390"/>
      <c r="I300" s="391"/>
    </row>
    <row r="301" spans="1:9" ht="18">
      <c r="A301" s="388"/>
      <c r="B301" s="389"/>
      <c r="C301" s="389"/>
      <c r="D301" s="388"/>
      <c r="E301" s="389"/>
      <c r="F301" s="389"/>
      <c r="G301" s="388"/>
      <c r="H301" s="390"/>
      <c r="I301" s="391"/>
    </row>
    <row r="302" spans="1:9" ht="18">
      <c r="A302" s="388"/>
      <c r="B302" s="389"/>
      <c r="C302" s="389"/>
      <c r="D302" s="388"/>
      <c r="E302" s="389"/>
      <c r="F302" s="389"/>
      <c r="G302" s="388"/>
      <c r="H302" s="390"/>
      <c r="I302" s="391"/>
    </row>
    <row r="303" spans="1:9" ht="18">
      <c r="A303" s="388"/>
      <c r="B303" s="389"/>
      <c r="C303" s="389"/>
      <c r="D303" s="388"/>
      <c r="E303" s="389"/>
      <c r="F303" s="389"/>
      <c r="G303" s="388"/>
      <c r="H303" s="390"/>
      <c r="I303" s="391"/>
    </row>
    <row r="304" spans="1:9" ht="18">
      <c r="A304" s="388"/>
      <c r="B304" s="389"/>
      <c r="C304" s="389"/>
      <c r="D304" s="388"/>
      <c r="E304" s="389"/>
      <c r="F304" s="389"/>
      <c r="G304" s="388"/>
      <c r="H304" s="390"/>
      <c r="I304" s="391"/>
    </row>
    <row r="305" spans="1:9" ht="18">
      <c r="A305" s="388"/>
      <c r="B305" s="389"/>
      <c r="C305" s="389"/>
      <c r="D305" s="388"/>
      <c r="E305" s="389"/>
      <c r="F305" s="389"/>
      <c r="G305" s="388"/>
      <c r="H305" s="390"/>
      <c r="I305" s="391"/>
    </row>
    <row r="306" spans="1:9" ht="18">
      <c r="A306" s="388"/>
      <c r="B306" s="389"/>
      <c r="C306" s="389"/>
      <c r="D306" s="388"/>
      <c r="E306" s="389"/>
      <c r="F306" s="389"/>
      <c r="G306" s="388"/>
      <c r="H306" s="390"/>
      <c r="I306" s="391"/>
    </row>
    <row r="307" spans="1:9" ht="18">
      <c r="A307" s="388"/>
      <c r="B307" s="389"/>
      <c r="C307" s="389"/>
      <c r="D307" s="388"/>
      <c r="E307" s="389"/>
      <c r="F307" s="389"/>
      <c r="G307" s="388"/>
      <c r="H307" s="390"/>
      <c r="I307" s="391"/>
    </row>
    <row r="308" spans="1:9" ht="18">
      <c r="A308" s="388"/>
      <c r="B308" s="389"/>
      <c r="C308" s="389"/>
      <c r="D308" s="388"/>
      <c r="E308" s="389"/>
      <c r="F308" s="389"/>
      <c r="G308" s="388"/>
      <c r="H308" s="390"/>
      <c r="I308" s="391"/>
    </row>
    <row r="309" spans="1:9" ht="18">
      <c r="A309" s="388"/>
      <c r="B309" s="389"/>
      <c r="C309" s="389"/>
      <c r="D309" s="388"/>
      <c r="E309" s="389"/>
      <c r="F309" s="389"/>
      <c r="G309" s="388"/>
      <c r="H309" s="390"/>
      <c r="I309" s="391"/>
    </row>
    <row r="310" spans="1:9" ht="18">
      <c r="A310" s="388"/>
      <c r="B310" s="389"/>
      <c r="C310" s="389"/>
      <c r="D310" s="388"/>
      <c r="E310" s="389"/>
      <c r="F310" s="389"/>
      <c r="G310" s="388"/>
      <c r="H310" s="390"/>
      <c r="I310" s="391"/>
    </row>
    <row r="311" spans="1:9" ht="18">
      <c r="A311" s="388"/>
      <c r="B311" s="389"/>
      <c r="C311" s="389"/>
      <c r="D311" s="388"/>
      <c r="E311" s="389"/>
      <c r="F311" s="389"/>
      <c r="G311" s="388"/>
      <c r="H311" s="390"/>
      <c r="I311" s="391"/>
    </row>
    <row r="312" spans="1:9" ht="18">
      <c r="A312" s="388"/>
      <c r="B312" s="389"/>
      <c r="C312" s="389"/>
      <c r="D312" s="388"/>
      <c r="E312" s="389"/>
      <c r="F312" s="389"/>
      <c r="G312" s="388"/>
      <c r="H312" s="390"/>
      <c r="I312" s="391"/>
    </row>
    <row r="313" spans="1:9" ht="18">
      <c r="A313" s="388"/>
      <c r="B313" s="389"/>
      <c r="C313" s="389"/>
      <c r="D313" s="388"/>
      <c r="E313" s="389"/>
      <c r="F313" s="389"/>
      <c r="G313" s="388"/>
      <c r="H313" s="390"/>
      <c r="I313" s="391"/>
    </row>
    <row r="314" spans="1:9" ht="18">
      <c r="A314" s="388"/>
      <c r="B314" s="389"/>
      <c r="C314" s="389"/>
      <c r="D314" s="388"/>
      <c r="E314" s="389"/>
      <c r="F314" s="389"/>
      <c r="G314" s="388"/>
      <c r="H314" s="390"/>
      <c r="I314" s="391"/>
    </row>
    <row r="315" spans="1:9" ht="18">
      <c r="A315" s="388"/>
      <c r="B315" s="389"/>
      <c r="C315" s="389"/>
      <c r="D315" s="388"/>
      <c r="E315" s="389"/>
      <c r="F315" s="389"/>
      <c r="G315" s="388"/>
      <c r="H315" s="390"/>
      <c r="I315" s="391"/>
    </row>
    <row r="316" spans="1:9" ht="18">
      <c r="A316" s="388"/>
      <c r="B316" s="389"/>
      <c r="C316" s="389"/>
      <c r="D316" s="388"/>
      <c r="E316" s="389"/>
      <c r="F316" s="389"/>
      <c r="G316" s="388"/>
      <c r="H316" s="390"/>
      <c r="I316" s="391"/>
    </row>
    <row r="317" spans="1:9" ht="18">
      <c r="A317" s="388"/>
      <c r="B317" s="389"/>
      <c r="C317" s="389"/>
      <c r="D317" s="388"/>
      <c r="E317" s="389"/>
      <c r="F317" s="389"/>
      <c r="G317" s="388"/>
      <c r="H317" s="390"/>
      <c r="I317" s="391"/>
    </row>
    <row r="318" spans="1:9" ht="18">
      <c r="A318" s="388"/>
      <c r="B318" s="389"/>
      <c r="C318" s="389"/>
      <c r="D318" s="388"/>
      <c r="E318" s="389"/>
      <c r="F318" s="389"/>
      <c r="G318" s="388"/>
      <c r="H318" s="390"/>
      <c r="I318" s="391"/>
    </row>
    <row r="319" spans="1:9" ht="18">
      <c r="A319" s="388"/>
      <c r="B319" s="389"/>
      <c r="C319" s="389"/>
      <c r="D319" s="388"/>
      <c r="E319" s="389"/>
      <c r="F319" s="389"/>
      <c r="G319" s="388"/>
      <c r="H319" s="390"/>
      <c r="I319" s="391"/>
    </row>
    <row r="320" spans="1:9" ht="18">
      <c r="A320" s="388"/>
      <c r="B320" s="389"/>
      <c r="C320" s="389"/>
      <c r="D320" s="388"/>
      <c r="E320" s="389"/>
      <c r="F320" s="389"/>
      <c r="G320" s="388"/>
      <c r="H320" s="390"/>
      <c r="I320" s="391"/>
    </row>
    <row r="321" spans="1:9" ht="18">
      <c r="A321" s="388"/>
      <c r="B321" s="389"/>
      <c r="C321" s="389"/>
      <c r="D321" s="388"/>
      <c r="E321" s="389"/>
      <c r="F321" s="389"/>
      <c r="G321" s="388"/>
      <c r="H321" s="390"/>
      <c r="I321" s="391"/>
    </row>
    <row r="322" spans="1:9" ht="18">
      <c r="A322" s="388"/>
      <c r="B322" s="389"/>
      <c r="C322" s="389"/>
      <c r="D322" s="388"/>
      <c r="E322" s="389"/>
      <c r="F322" s="389"/>
      <c r="G322" s="388"/>
      <c r="H322" s="390"/>
      <c r="I322" s="391"/>
    </row>
    <row r="323" spans="1:9" ht="18">
      <c r="A323" s="388"/>
      <c r="B323" s="389"/>
      <c r="C323" s="389"/>
      <c r="D323" s="388"/>
      <c r="E323" s="389"/>
      <c r="F323" s="389"/>
      <c r="G323" s="388"/>
      <c r="H323" s="390"/>
      <c r="I323" s="391"/>
    </row>
    <row r="324" spans="1:9" ht="18">
      <c r="A324" s="388"/>
      <c r="B324" s="389"/>
      <c r="C324" s="389"/>
      <c r="D324" s="388"/>
      <c r="E324" s="389"/>
      <c r="F324" s="389"/>
      <c r="G324" s="388"/>
      <c r="H324" s="390"/>
      <c r="I324" s="391"/>
    </row>
    <row r="325" spans="1:9" ht="18">
      <c r="A325" s="388"/>
      <c r="B325" s="389"/>
      <c r="C325" s="389"/>
      <c r="D325" s="388"/>
      <c r="E325" s="389"/>
      <c r="F325" s="389"/>
      <c r="G325" s="388"/>
      <c r="H325" s="390"/>
      <c r="I325" s="391"/>
    </row>
    <row r="326" spans="1:9" ht="18">
      <c r="A326" s="388"/>
      <c r="B326" s="389"/>
      <c r="C326" s="389"/>
      <c r="D326" s="388"/>
      <c r="E326" s="389"/>
      <c r="F326" s="389"/>
      <c r="G326" s="388"/>
      <c r="H326" s="390"/>
      <c r="I326" s="391"/>
    </row>
    <row r="327" spans="1:9" ht="18">
      <c r="A327" s="388"/>
      <c r="B327" s="389"/>
      <c r="C327" s="389"/>
      <c r="D327" s="388"/>
      <c r="E327" s="389"/>
      <c r="F327" s="389"/>
      <c r="G327" s="388"/>
      <c r="H327" s="390"/>
      <c r="I327" s="391"/>
    </row>
    <row r="328" spans="1:9" ht="18">
      <c r="A328" s="388"/>
      <c r="B328" s="389"/>
      <c r="C328" s="389"/>
      <c r="D328" s="388"/>
      <c r="E328" s="389"/>
      <c r="F328" s="389"/>
      <c r="G328" s="388"/>
      <c r="H328" s="390"/>
      <c r="I328" s="391"/>
    </row>
    <row r="329" spans="1:9" ht="18">
      <c r="A329" s="388"/>
      <c r="B329" s="389"/>
      <c r="C329" s="389"/>
      <c r="D329" s="388"/>
      <c r="E329" s="389"/>
      <c r="F329" s="389"/>
      <c r="G329" s="388"/>
      <c r="H329" s="390"/>
      <c r="I329" s="391"/>
    </row>
    <row r="330" spans="1:9" ht="18">
      <c r="A330" s="388"/>
      <c r="B330" s="389"/>
      <c r="C330" s="389"/>
      <c r="D330" s="388"/>
      <c r="E330" s="389"/>
      <c r="F330" s="389"/>
      <c r="G330" s="388"/>
      <c r="H330" s="390"/>
      <c r="I330" s="391"/>
    </row>
    <row r="331" spans="1:9" ht="18">
      <c r="A331" s="388"/>
      <c r="B331" s="389"/>
      <c r="C331" s="389"/>
      <c r="D331" s="388"/>
      <c r="E331" s="389"/>
      <c r="F331" s="389"/>
      <c r="G331" s="388"/>
      <c r="H331" s="390"/>
      <c r="I331" s="391"/>
    </row>
    <row r="332" spans="1:9" ht="18">
      <c r="A332" s="388"/>
      <c r="B332" s="389"/>
      <c r="C332" s="389"/>
      <c r="D332" s="388"/>
      <c r="E332" s="389"/>
      <c r="F332" s="389"/>
      <c r="G332" s="388"/>
      <c r="H332" s="390"/>
      <c r="I332" s="391"/>
    </row>
    <row r="333" spans="1:9" ht="18">
      <c r="A333" s="388"/>
      <c r="B333" s="389"/>
      <c r="C333" s="389"/>
      <c r="D333" s="388"/>
      <c r="E333" s="389"/>
      <c r="F333" s="389"/>
      <c r="G333" s="388"/>
      <c r="H333" s="390"/>
      <c r="I333" s="391"/>
    </row>
    <row r="334" spans="1:9" ht="18">
      <c r="A334" s="388"/>
      <c r="B334" s="389"/>
      <c r="C334" s="389"/>
      <c r="D334" s="388"/>
      <c r="E334" s="389"/>
      <c r="F334" s="389"/>
      <c r="G334" s="388"/>
      <c r="H334" s="390"/>
      <c r="I334" s="391"/>
    </row>
    <row r="335" spans="1:9" ht="18">
      <c r="A335" s="388"/>
      <c r="B335" s="389"/>
      <c r="C335" s="389"/>
      <c r="D335" s="388"/>
      <c r="E335" s="389"/>
      <c r="F335" s="389"/>
      <c r="G335" s="388"/>
      <c r="H335" s="390"/>
      <c r="I335" s="391"/>
    </row>
    <row r="336" spans="1:9" ht="18">
      <c r="A336" s="388"/>
      <c r="B336" s="389"/>
      <c r="C336" s="389"/>
      <c r="D336" s="388"/>
      <c r="E336" s="389"/>
      <c r="F336" s="389"/>
      <c r="G336" s="388"/>
      <c r="H336" s="390"/>
      <c r="I336" s="391"/>
    </row>
    <row r="337" spans="1:9" ht="18">
      <c r="A337" s="388"/>
      <c r="B337" s="389"/>
      <c r="C337" s="389"/>
      <c r="D337" s="388"/>
      <c r="E337" s="389"/>
      <c r="F337" s="389"/>
      <c r="G337" s="388"/>
      <c r="H337" s="390"/>
      <c r="I337" s="391"/>
    </row>
    <row r="338" spans="1:9" ht="18">
      <c r="A338" s="388"/>
      <c r="B338" s="389"/>
      <c r="C338" s="389"/>
      <c r="D338" s="388"/>
      <c r="E338" s="389"/>
      <c r="F338" s="389"/>
      <c r="G338" s="388"/>
      <c r="H338" s="390"/>
      <c r="I338" s="391"/>
    </row>
    <row r="339" spans="1:9" ht="18">
      <c r="A339" s="388"/>
      <c r="B339" s="389"/>
      <c r="C339" s="389"/>
      <c r="D339" s="388"/>
      <c r="E339" s="389"/>
      <c r="F339" s="389"/>
      <c r="G339" s="388"/>
      <c r="H339" s="390"/>
      <c r="I339" s="391"/>
    </row>
    <row r="340" spans="1:9" ht="18">
      <c r="A340" s="388"/>
      <c r="B340" s="389"/>
      <c r="C340" s="389"/>
      <c r="D340" s="388"/>
      <c r="E340" s="389"/>
      <c r="F340" s="389"/>
      <c r="G340" s="388"/>
      <c r="H340" s="390"/>
      <c r="I340" s="391"/>
    </row>
    <row r="341" spans="1:9" ht="18">
      <c r="A341" s="388"/>
      <c r="B341" s="389"/>
      <c r="C341" s="389"/>
      <c r="D341" s="388"/>
      <c r="E341" s="389"/>
      <c r="F341" s="389"/>
      <c r="G341" s="388"/>
      <c r="H341" s="390"/>
      <c r="I341" s="391"/>
    </row>
    <row r="342" spans="1:9" ht="18">
      <c r="A342" s="388"/>
      <c r="B342" s="389"/>
      <c r="C342" s="389"/>
      <c r="D342" s="388"/>
      <c r="E342" s="389"/>
      <c r="F342" s="389"/>
      <c r="G342" s="388"/>
      <c r="H342" s="390"/>
      <c r="I342" s="391"/>
    </row>
    <row r="343" spans="1:9" ht="18">
      <c r="A343" s="388"/>
      <c r="B343" s="389"/>
      <c r="C343" s="389"/>
      <c r="D343" s="388"/>
      <c r="E343" s="389"/>
      <c r="F343" s="389"/>
      <c r="G343" s="388"/>
      <c r="H343" s="390"/>
      <c r="I343" s="391"/>
    </row>
    <row r="344" spans="1:9" ht="18">
      <c r="A344" s="388"/>
      <c r="B344" s="389"/>
      <c r="C344" s="389"/>
      <c r="D344" s="388"/>
      <c r="E344" s="389"/>
      <c r="F344" s="389"/>
      <c r="G344" s="388"/>
      <c r="H344" s="390"/>
      <c r="I344" s="391"/>
    </row>
    <row r="345" spans="1:9" ht="18">
      <c r="A345" s="388"/>
      <c r="B345" s="389"/>
      <c r="C345" s="389"/>
      <c r="D345" s="388"/>
      <c r="E345" s="389"/>
      <c r="F345" s="389"/>
      <c r="G345" s="388"/>
      <c r="H345" s="390"/>
      <c r="I345" s="391"/>
    </row>
    <row r="346" spans="1:9" ht="18">
      <c r="A346" s="388"/>
      <c r="B346" s="389"/>
      <c r="C346" s="389"/>
      <c r="D346" s="388"/>
      <c r="E346" s="389"/>
      <c r="F346" s="389"/>
      <c r="G346" s="388"/>
      <c r="H346" s="390"/>
      <c r="I346" s="391"/>
    </row>
    <row r="347" spans="1:9" ht="18">
      <c r="A347" s="388"/>
      <c r="B347" s="389"/>
      <c r="C347" s="389"/>
      <c r="D347" s="388"/>
      <c r="E347" s="389"/>
      <c r="F347" s="389"/>
      <c r="G347" s="388"/>
      <c r="H347" s="390"/>
      <c r="I347" s="391"/>
    </row>
    <row r="348" spans="1:9" ht="18">
      <c r="A348" s="388"/>
      <c r="B348" s="389"/>
      <c r="C348" s="389"/>
      <c r="D348" s="388"/>
      <c r="E348" s="389"/>
      <c r="F348" s="389"/>
      <c r="G348" s="388"/>
      <c r="H348" s="390"/>
      <c r="I348" s="391"/>
    </row>
    <row r="349" spans="1:9" ht="18">
      <c r="A349" s="388"/>
      <c r="B349" s="389"/>
      <c r="C349" s="389"/>
      <c r="D349" s="388"/>
      <c r="E349" s="389"/>
      <c r="F349" s="389"/>
      <c r="G349" s="388"/>
      <c r="H349" s="390"/>
      <c r="I349" s="391"/>
    </row>
    <row r="350" spans="1:9" ht="18">
      <c r="A350" s="388"/>
      <c r="B350" s="389"/>
      <c r="C350" s="389"/>
      <c r="D350" s="388"/>
      <c r="E350" s="389"/>
      <c r="F350" s="389"/>
      <c r="G350" s="388"/>
      <c r="H350" s="390"/>
      <c r="I350" s="391"/>
    </row>
    <row r="351" spans="1:9" ht="18">
      <c r="A351" s="388"/>
      <c r="B351" s="389"/>
      <c r="C351" s="389"/>
      <c r="D351" s="388"/>
      <c r="E351" s="389"/>
      <c r="F351" s="389"/>
      <c r="G351" s="388"/>
      <c r="H351" s="390"/>
      <c r="I351" s="391"/>
    </row>
    <row r="352" spans="1:9" ht="18">
      <c r="A352" s="388"/>
      <c r="B352" s="389"/>
      <c r="C352" s="389"/>
      <c r="D352" s="388"/>
      <c r="E352" s="389"/>
      <c r="F352" s="389"/>
      <c r="G352" s="388"/>
      <c r="H352" s="390"/>
      <c r="I352" s="391"/>
    </row>
    <row r="353" spans="1:9" ht="18">
      <c r="A353" s="388"/>
      <c r="B353" s="389"/>
      <c r="C353" s="389"/>
      <c r="D353" s="388"/>
      <c r="E353" s="389"/>
      <c r="F353" s="389"/>
      <c r="G353" s="388"/>
      <c r="H353" s="390"/>
      <c r="I353" s="391"/>
    </row>
    <row r="354" spans="1:9" ht="18">
      <c r="A354" s="388"/>
      <c r="B354" s="389"/>
      <c r="C354" s="389"/>
      <c r="D354" s="388"/>
      <c r="E354" s="389"/>
      <c r="F354" s="389"/>
      <c r="G354" s="388"/>
      <c r="H354" s="390"/>
      <c r="I354" s="391"/>
    </row>
    <row r="355" spans="1:9" ht="18">
      <c r="A355" s="388"/>
      <c r="B355" s="389"/>
      <c r="C355" s="389"/>
      <c r="D355" s="388"/>
      <c r="E355" s="389"/>
      <c r="F355" s="389"/>
      <c r="G355" s="388"/>
      <c r="H355" s="390"/>
      <c r="I355" s="391"/>
    </row>
    <row r="356" spans="1:9" ht="18">
      <c r="A356" s="388"/>
      <c r="B356" s="389"/>
      <c r="C356" s="389"/>
      <c r="D356" s="388"/>
      <c r="E356" s="389"/>
      <c r="F356" s="389"/>
      <c r="G356" s="388"/>
      <c r="H356" s="390"/>
      <c r="I356" s="391"/>
    </row>
    <row r="357" spans="1:9" ht="18">
      <c r="A357" s="388"/>
      <c r="B357" s="389"/>
      <c r="C357" s="389"/>
      <c r="D357" s="388"/>
      <c r="E357" s="389"/>
      <c r="F357" s="389"/>
      <c r="G357" s="388"/>
      <c r="H357" s="390"/>
      <c r="I357" s="391"/>
    </row>
    <row r="358" spans="1:9" ht="18">
      <c r="A358" s="388"/>
      <c r="B358" s="389"/>
      <c r="C358" s="389"/>
      <c r="D358" s="388"/>
      <c r="E358" s="389"/>
      <c r="F358" s="389"/>
      <c r="G358" s="388"/>
      <c r="H358" s="390"/>
      <c r="I358" s="391"/>
    </row>
    <row r="359" spans="1:9" ht="18">
      <c r="A359" s="388"/>
      <c r="B359" s="389"/>
      <c r="C359" s="389"/>
      <c r="D359" s="388"/>
      <c r="E359" s="389"/>
      <c r="F359" s="389"/>
      <c r="G359" s="388"/>
      <c r="H359" s="390"/>
      <c r="I359" s="391"/>
    </row>
    <row r="360" spans="1:9" ht="18">
      <c r="A360" s="388"/>
      <c r="B360" s="389"/>
      <c r="C360" s="389"/>
      <c r="D360" s="388"/>
      <c r="E360" s="389"/>
      <c r="F360" s="389"/>
      <c r="G360" s="388"/>
      <c r="H360" s="390"/>
      <c r="I360" s="391"/>
    </row>
    <row r="361" spans="1:9" ht="18">
      <c r="A361" s="388"/>
      <c r="B361" s="389"/>
      <c r="C361" s="389"/>
      <c r="D361" s="388"/>
      <c r="E361" s="389"/>
      <c r="F361" s="389"/>
      <c r="G361" s="388"/>
      <c r="H361" s="390"/>
      <c r="I361" s="391"/>
    </row>
    <row r="362" spans="1:9" ht="18">
      <c r="A362" s="388"/>
      <c r="B362" s="389"/>
      <c r="C362" s="389"/>
      <c r="D362" s="388"/>
      <c r="E362" s="389"/>
      <c r="F362" s="389"/>
      <c r="G362" s="388"/>
      <c r="H362" s="390"/>
      <c r="I362" s="391"/>
    </row>
    <row r="363" spans="1:9" ht="18">
      <c r="A363" s="388"/>
      <c r="B363" s="389"/>
      <c r="C363" s="389"/>
      <c r="D363" s="388"/>
      <c r="E363" s="389"/>
      <c r="F363" s="389"/>
      <c r="G363" s="388"/>
      <c r="H363" s="390"/>
      <c r="I363" s="391"/>
    </row>
    <row r="364" spans="1:9" ht="18">
      <c r="A364" s="388"/>
      <c r="B364" s="389"/>
      <c r="C364" s="389"/>
      <c r="D364" s="388"/>
      <c r="E364" s="389"/>
      <c r="F364" s="389"/>
      <c r="G364" s="388"/>
      <c r="H364" s="390"/>
      <c r="I364" s="391"/>
    </row>
    <row r="365" spans="1:9" ht="18">
      <c r="A365" s="388"/>
      <c r="B365" s="389"/>
      <c r="C365" s="389"/>
      <c r="D365" s="388"/>
      <c r="E365" s="389"/>
      <c r="F365" s="389"/>
      <c r="G365" s="388"/>
      <c r="H365" s="390"/>
      <c r="I365" s="391"/>
    </row>
    <row r="366" spans="1:9" ht="18">
      <c r="A366" s="388"/>
      <c r="B366" s="389"/>
      <c r="C366" s="389"/>
      <c r="D366" s="388"/>
      <c r="E366" s="389"/>
      <c r="F366" s="389"/>
      <c r="G366" s="388"/>
      <c r="H366" s="390"/>
      <c r="I366" s="391"/>
    </row>
    <row r="367" spans="1:9" ht="18">
      <c r="A367" s="388"/>
      <c r="B367" s="389"/>
      <c r="C367" s="389"/>
      <c r="D367" s="388"/>
      <c r="E367" s="389"/>
      <c r="F367" s="389"/>
      <c r="G367" s="388"/>
      <c r="H367" s="390"/>
      <c r="I367" s="391"/>
    </row>
    <row r="368" spans="1:9" ht="18">
      <c r="A368" s="388"/>
      <c r="B368" s="389"/>
      <c r="C368" s="389"/>
      <c r="D368" s="388"/>
      <c r="E368" s="389"/>
      <c r="F368" s="389"/>
      <c r="G368" s="388"/>
      <c r="H368" s="390"/>
      <c r="I368" s="391"/>
    </row>
    <row r="369" spans="1:9" ht="18">
      <c r="A369" s="388"/>
      <c r="B369" s="389"/>
      <c r="C369" s="389"/>
      <c r="D369" s="388"/>
      <c r="E369" s="389"/>
      <c r="F369" s="389"/>
      <c r="G369" s="388"/>
      <c r="H369" s="390"/>
      <c r="I369" s="391"/>
    </row>
    <row r="370" spans="1:9" ht="18">
      <c r="A370" s="388"/>
      <c r="B370" s="389"/>
      <c r="C370" s="389"/>
      <c r="D370" s="388"/>
      <c r="E370" s="389"/>
      <c r="F370" s="389"/>
      <c r="G370" s="388"/>
      <c r="H370" s="390"/>
      <c r="I370" s="391"/>
    </row>
    <row r="371" spans="1:9" ht="18">
      <c r="A371" s="388"/>
      <c r="B371" s="389"/>
      <c r="C371" s="389"/>
      <c r="D371" s="388"/>
      <c r="E371" s="389"/>
      <c r="F371" s="389"/>
      <c r="G371" s="388"/>
      <c r="H371" s="390"/>
      <c r="I371" s="391"/>
    </row>
    <row r="372" spans="1:9" ht="18">
      <c r="A372" s="388"/>
      <c r="B372" s="389"/>
      <c r="C372" s="389"/>
      <c r="D372" s="388"/>
      <c r="E372" s="389"/>
      <c r="F372" s="389"/>
      <c r="G372" s="388"/>
      <c r="H372" s="390"/>
      <c r="I372" s="391"/>
    </row>
    <row r="373" spans="1:9" ht="18">
      <c r="A373" s="388"/>
      <c r="B373" s="389"/>
      <c r="C373" s="389"/>
      <c r="D373" s="388"/>
      <c r="E373" s="389"/>
      <c r="F373" s="389"/>
      <c r="G373" s="388"/>
      <c r="H373" s="390"/>
      <c r="I373" s="391"/>
    </row>
    <row r="374" spans="1:9" ht="18">
      <c r="A374" s="388"/>
      <c r="B374" s="389"/>
      <c r="C374" s="389"/>
      <c r="D374" s="388"/>
      <c r="E374" s="389"/>
      <c r="F374" s="389"/>
      <c r="G374" s="388"/>
      <c r="H374" s="390"/>
      <c r="I374" s="391"/>
    </row>
    <row r="375" spans="1:9" ht="18">
      <c r="A375" s="388"/>
      <c r="B375" s="389"/>
      <c r="C375" s="389"/>
      <c r="D375" s="388"/>
      <c r="E375" s="389"/>
      <c r="F375" s="389"/>
      <c r="G375" s="388"/>
      <c r="H375" s="390"/>
      <c r="I375" s="391"/>
    </row>
    <row r="376" spans="1:9" ht="18">
      <c r="A376" s="388"/>
      <c r="B376" s="389"/>
      <c r="C376" s="389"/>
      <c r="D376" s="388"/>
      <c r="E376" s="389"/>
      <c r="F376" s="389"/>
      <c r="G376" s="388"/>
      <c r="H376" s="390"/>
      <c r="I376" s="391"/>
    </row>
    <row r="377" spans="1:9" ht="18">
      <c r="A377" s="388"/>
      <c r="B377" s="389"/>
      <c r="C377" s="389"/>
      <c r="D377" s="388"/>
      <c r="E377" s="389"/>
      <c r="F377" s="389"/>
      <c r="G377" s="388"/>
      <c r="H377" s="390"/>
      <c r="I377" s="391"/>
    </row>
    <row r="378" spans="1:9" ht="18">
      <c r="A378" s="388"/>
      <c r="B378" s="389"/>
      <c r="C378" s="389"/>
      <c r="D378" s="388"/>
      <c r="E378" s="389"/>
      <c r="F378" s="389"/>
      <c r="G378" s="388"/>
      <c r="H378" s="390"/>
      <c r="I378" s="391"/>
    </row>
    <row r="379" spans="1:9" ht="18">
      <c r="A379" s="388"/>
      <c r="B379" s="389"/>
      <c r="C379" s="389"/>
      <c r="D379" s="388"/>
      <c r="E379" s="389"/>
      <c r="F379" s="389"/>
      <c r="G379" s="388"/>
      <c r="H379" s="390"/>
      <c r="I379" s="391"/>
    </row>
    <row r="380" spans="1:9" ht="18">
      <c r="A380" s="388"/>
      <c r="B380" s="389"/>
      <c r="C380" s="389"/>
      <c r="D380" s="388"/>
      <c r="E380" s="389"/>
      <c r="F380" s="389"/>
      <c r="G380" s="388"/>
      <c r="H380" s="390"/>
      <c r="I380" s="391"/>
    </row>
    <row r="381" spans="1:9" ht="18">
      <c r="A381" s="388"/>
      <c r="B381" s="389"/>
      <c r="C381" s="389"/>
      <c r="D381" s="388"/>
      <c r="E381" s="389"/>
      <c r="F381" s="389"/>
      <c r="G381" s="388"/>
      <c r="H381" s="390"/>
      <c r="I381" s="391"/>
    </row>
    <row r="382" spans="1:9" ht="18">
      <c r="A382" s="388"/>
      <c r="B382" s="389"/>
      <c r="C382" s="389"/>
      <c r="D382" s="388"/>
      <c r="E382" s="389"/>
      <c r="F382" s="389"/>
      <c r="G382" s="388"/>
      <c r="H382" s="390"/>
      <c r="I382" s="391"/>
    </row>
    <row r="383" spans="1:9" ht="18">
      <c r="A383" s="388"/>
      <c r="B383" s="389"/>
      <c r="C383" s="389"/>
      <c r="D383" s="388"/>
      <c r="E383" s="389"/>
      <c r="F383" s="389"/>
      <c r="G383" s="388"/>
      <c r="H383" s="390"/>
      <c r="I383" s="391"/>
    </row>
    <row r="384" spans="1:9" ht="18">
      <c r="A384" s="388"/>
      <c r="B384" s="389"/>
      <c r="C384" s="389"/>
      <c r="D384" s="388"/>
      <c r="E384" s="389"/>
      <c r="F384" s="389"/>
      <c r="G384" s="388"/>
      <c r="H384" s="390"/>
      <c r="I384" s="391"/>
    </row>
    <row r="385" spans="1:9" ht="18">
      <c r="A385" s="388"/>
      <c r="B385" s="389"/>
      <c r="C385" s="389"/>
      <c r="D385" s="388"/>
      <c r="E385" s="389"/>
      <c r="F385" s="389"/>
      <c r="G385" s="388"/>
      <c r="H385" s="390"/>
      <c r="I385" s="391"/>
    </row>
    <row r="386" spans="1:9" ht="18">
      <c r="A386" s="388"/>
      <c r="B386" s="389"/>
      <c r="C386" s="389"/>
      <c r="D386" s="388"/>
      <c r="E386" s="389"/>
      <c r="F386" s="389"/>
      <c r="G386" s="388"/>
      <c r="H386" s="390"/>
      <c r="I386" s="391"/>
    </row>
    <row r="387" spans="1:9" ht="18">
      <c r="A387" s="388"/>
      <c r="B387" s="389"/>
      <c r="C387" s="389"/>
      <c r="D387" s="388"/>
      <c r="E387" s="389"/>
      <c r="F387" s="389"/>
      <c r="G387" s="388"/>
      <c r="H387" s="390"/>
      <c r="I387" s="391"/>
    </row>
    <row r="388" spans="1:9" ht="18">
      <c r="A388" s="388"/>
      <c r="B388" s="389"/>
      <c r="C388" s="389"/>
      <c r="D388" s="388"/>
      <c r="E388" s="389"/>
      <c r="F388" s="389"/>
      <c r="G388" s="388"/>
      <c r="H388" s="390"/>
      <c r="I388" s="391"/>
    </row>
    <row r="389" spans="1:9" ht="18">
      <c r="A389" s="388"/>
      <c r="B389" s="389"/>
      <c r="C389" s="389"/>
      <c r="D389" s="388"/>
      <c r="E389" s="389"/>
      <c r="F389" s="389"/>
      <c r="G389" s="388"/>
      <c r="H389" s="390"/>
      <c r="I389" s="391"/>
    </row>
    <row r="390" spans="1:9" ht="18">
      <c r="A390" s="388"/>
      <c r="B390" s="389"/>
      <c r="C390" s="389"/>
      <c r="D390" s="388"/>
      <c r="E390" s="389"/>
      <c r="F390" s="389"/>
      <c r="G390" s="388"/>
      <c r="H390" s="390"/>
      <c r="I390" s="391"/>
    </row>
    <row r="391" spans="1:9" ht="18">
      <c r="A391" s="388"/>
      <c r="B391" s="389"/>
      <c r="C391" s="389"/>
      <c r="D391" s="388"/>
      <c r="E391" s="389"/>
      <c r="F391" s="389"/>
      <c r="G391" s="388"/>
      <c r="H391" s="390"/>
      <c r="I391" s="391"/>
    </row>
    <row r="392" spans="1:9" ht="18">
      <c r="A392" s="388"/>
      <c r="B392" s="389"/>
      <c r="C392" s="389"/>
      <c r="D392" s="388"/>
      <c r="E392" s="389"/>
      <c r="F392" s="389"/>
      <c r="G392" s="388"/>
      <c r="H392" s="390"/>
      <c r="I392" s="391"/>
    </row>
    <row r="393" spans="1:9" ht="18">
      <c r="A393" s="388"/>
      <c r="B393" s="389"/>
      <c r="C393" s="389"/>
      <c r="D393" s="388"/>
      <c r="E393" s="389"/>
      <c r="F393" s="389"/>
      <c r="G393" s="388"/>
      <c r="H393" s="390"/>
      <c r="I393" s="391"/>
    </row>
    <row r="394" spans="1:9" ht="18">
      <c r="A394" s="388"/>
      <c r="B394" s="389"/>
      <c r="C394" s="389"/>
      <c r="D394" s="388"/>
      <c r="E394" s="389"/>
      <c r="F394" s="389"/>
      <c r="G394" s="388"/>
      <c r="H394" s="390"/>
      <c r="I394" s="391"/>
    </row>
    <row r="395" spans="1:9" ht="18">
      <c r="A395" s="388"/>
      <c r="B395" s="389"/>
      <c r="C395" s="389"/>
      <c r="D395" s="388"/>
      <c r="E395" s="389"/>
      <c r="F395" s="389"/>
      <c r="G395" s="388"/>
      <c r="H395" s="390"/>
      <c r="I395" s="391"/>
    </row>
    <row r="396" spans="1:9" ht="18">
      <c r="A396" s="388"/>
      <c r="B396" s="389"/>
      <c r="C396" s="389"/>
      <c r="D396" s="388"/>
      <c r="E396" s="389"/>
      <c r="F396" s="389"/>
      <c r="G396" s="388"/>
      <c r="H396" s="390"/>
      <c r="I396" s="391"/>
    </row>
    <row r="397" spans="1:9" ht="18">
      <c r="A397" s="388"/>
      <c r="B397" s="389"/>
      <c r="C397" s="389"/>
      <c r="D397" s="388"/>
      <c r="E397" s="389"/>
      <c r="F397" s="389"/>
      <c r="G397" s="388"/>
      <c r="H397" s="390"/>
      <c r="I397" s="391"/>
    </row>
    <row r="398" spans="1:9" ht="18">
      <c r="A398" s="388"/>
      <c r="B398" s="389"/>
      <c r="C398" s="389"/>
      <c r="D398" s="388"/>
      <c r="E398" s="389"/>
      <c r="F398" s="389"/>
      <c r="G398" s="388"/>
      <c r="H398" s="390"/>
      <c r="I398" s="391"/>
    </row>
    <row r="399" spans="1:9" ht="18">
      <c r="A399" s="388"/>
      <c r="B399" s="389"/>
      <c r="C399" s="389"/>
      <c r="D399" s="388"/>
      <c r="E399" s="389"/>
      <c r="F399" s="389"/>
      <c r="G399" s="388"/>
      <c r="H399" s="390"/>
      <c r="I399" s="391"/>
    </row>
    <row r="400" spans="1:9" ht="18">
      <c r="A400" s="388"/>
      <c r="B400" s="389"/>
      <c r="C400" s="389"/>
      <c r="D400" s="388"/>
      <c r="E400" s="389"/>
      <c r="F400" s="389"/>
      <c r="G400" s="388"/>
      <c r="H400" s="390"/>
      <c r="I400" s="391"/>
    </row>
    <row r="401" spans="1:9" ht="18">
      <c r="A401" s="388"/>
      <c r="B401" s="389"/>
      <c r="C401" s="389"/>
      <c r="D401" s="388"/>
      <c r="E401" s="389"/>
      <c r="F401" s="389"/>
      <c r="G401" s="388"/>
      <c r="H401" s="390"/>
      <c r="I401" s="391"/>
    </row>
    <row r="402" spans="1:9" ht="18">
      <c r="A402" s="388"/>
      <c r="B402" s="389"/>
      <c r="C402" s="389"/>
      <c r="D402" s="388"/>
      <c r="E402" s="389"/>
      <c r="F402" s="389"/>
      <c r="G402" s="388"/>
      <c r="H402" s="390"/>
      <c r="I402" s="391"/>
    </row>
    <row r="403" spans="1:9" ht="18">
      <c r="A403" s="388"/>
      <c r="B403" s="389"/>
      <c r="C403" s="389"/>
      <c r="D403" s="388"/>
      <c r="E403" s="389"/>
      <c r="F403" s="389"/>
      <c r="G403" s="388"/>
      <c r="H403" s="390"/>
      <c r="I403" s="391"/>
    </row>
    <row r="404" spans="1:9" ht="18">
      <c r="A404" s="388"/>
      <c r="B404" s="389"/>
      <c r="C404" s="389"/>
      <c r="D404" s="388"/>
      <c r="E404" s="389"/>
      <c r="F404" s="389"/>
      <c r="G404" s="388"/>
      <c r="H404" s="390"/>
      <c r="I404" s="391"/>
    </row>
    <row r="405" spans="1:9" ht="18">
      <c r="A405" s="388"/>
      <c r="B405" s="389"/>
      <c r="C405" s="389"/>
      <c r="D405" s="388"/>
      <c r="E405" s="389"/>
      <c r="F405" s="389"/>
      <c r="G405" s="388"/>
      <c r="H405" s="390"/>
      <c r="I405" s="391"/>
    </row>
    <row r="406" spans="1:9" ht="18">
      <c r="A406" s="388"/>
      <c r="B406" s="389"/>
      <c r="C406" s="389"/>
      <c r="D406" s="388"/>
      <c r="E406" s="389"/>
      <c r="F406" s="389"/>
      <c r="G406" s="388"/>
      <c r="H406" s="390"/>
      <c r="I406" s="391"/>
    </row>
    <row r="407" spans="1:9" ht="18">
      <c r="A407" s="388"/>
      <c r="B407" s="389"/>
      <c r="C407" s="389"/>
      <c r="D407" s="388"/>
      <c r="E407" s="389"/>
      <c r="F407" s="389"/>
      <c r="G407" s="388"/>
      <c r="H407" s="390"/>
      <c r="I407" s="391"/>
    </row>
    <row r="408" spans="1:9" ht="18">
      <c r="A408" s="388"/>
      <c r="B408" s="389"/>
      <c r="C408" s="389"/>
      <c r="D408" s="388"/>
      <c r="E408" s="389"/>
      <c r="F408" s="389"/>
      <c r="G408" s="388"/>
      <c r="H408" s="390"/>
      <c r="I408" s="391"/>
    </row>
    <row r="409" spans="1:9" ht="18">
      <c r="A409" s="388"/>
      <c r="B409" s="389"/>
      <c r="C409" s="389"/>
      <c r="D409" s="388"/>
      <c r="E409" s="389"/>
      <c r="F409" s="389"/>
      <c r="G409" s="388"/>
      <c r="H409" s="390"/>
      <c r="I409" s="391"/>
    </row>
    <row r="410" spans="1:9" ht="18">
      <c r="A410" s="388"/>
      <c r="B410" s="389"/>
      <c r="C410" s="389"/>
      <c r="D410" s="388"/>
      <c r="E410" s="389"/>
      <c r="F410" s="389"/>
      <c r="G410" s="388"/>
      <c r="H410" s="390"/>
      <c r="I410" s="391"/>
    </row>
    <row r="411" spans="1:9" ht="18">
      <c r="A411" s="388"/>
      <c r="B411" s="389"/>
      <c r="C411" s="389"/>
      <c r="D411" s="388"/>
      <c r="E411" s="389"/>
      <c r="F411" s="389"/>
      <c r="G411" s="388"/>
      <c r="H411" s="390"/>
      <c r="I411" s="391"/>
    </row>
    <row r="412" spans="1:9" ht="18">
      <c r="A412" s="388"/>
      <c r="B412" s="389"/>
      <c r="C412" s="389"/>
      <c r="D412" s="388"/>
      <c r="E412" s="389"/>
      <c r="F412" s="389"/>
      <c r="G412" s="388"/>
      <c r="H412" s="390"/>
      <c r="I412" s="391"/>
    </row>
    <row r="413" spans="1:9" ht="18">
      <c r="A413" s="388"/>
      <c r="B413" s="389"/>
      <c r="C413" s="389"/>
      <c r="D413" s="388"/>
      <c r="E413" s="389"/>
      <c r="F413" s="389"/>
      <c r="G413" s="388"/>
      <c r="H413" s="390"/>
      <c r="I413" s="391"/>
    </row>
    <row r="414" spans="1:9" ht="18">
      <c r="A414" s="388"/>
      <c r="B414" s="389"/>
      <c r="C414" s="389"/>
      <c r="D414" s="388"/>
      <c r="E414" s="389"/>
      <c r="F414" s="389"/>
      <c r="G414" s="388"/>
      <c r="H414" s="390"/>
      <c r="I414" s="391"/>
    </row>
    <row r="415" spans="1:9" ht="18">
      <c r="A415" s="388"/>
      <c r="B415" s="389"/>
      <c r="C415" s="389"/>
      <c r="D415" s="388"/>
      <c r="E415" s="389"/>
      <c r="F415" s="389"/>
      <c r="G415" s="388"/>
      <c r="H415" s="390"/>
      <c r="I415" s="391"/>
    </row>
    <row r="416" spans="1:9" ht="18">
      <c r="A416" s="388"/>
      <c r="B416" s="389"/>
      <c r="C416" s="389"/>
      <c r="D416" s="388"/>
      <c r="E416" s="389"/>
      <c r="F416" s="389"/>
      <c r="G416" s="388"/>
      <c r="H416" s="390"/>
      <c r="I416" s="391"/>
    </row>
    <row r="417" spans="1:9" ht="18">
      <c r="A417" s="388"/>
      <c r="B417" s="389"/>
      <c r="C417" s="389"/>
      <c r="D417" s="388"/>
      <c r="E417" s="389"/>
      <c r="F417" s="389"/>
      <c r="G417" s="388"/>
      <c r="H417" s="390"/>
      <c r="I417" s="391"/>
    </row>
    <row r="418" spans="1:9" ht="18">
      <c r="A418" s="388"/>
      <c r="B418" s="389"/>
      <c r="C418" s="389"/>
      <c r="D418" s="388"/>
      <c r="E418" s="389"/>
      <c r="F418" s="389"/>
      <c r="G418" s="388"/>
      <c r="H418" s="390"/>
      <c r="I418" s="391"/>
    </row>
    <row r="419" spans="1:9" ht="18">
      <c r="A419" s="388"/>
      <c r="B419" s="389"/>
      <c r="C419" s="389"/>
      <c r="D419" s="388"/>
      <c r="E419" s="389"/>
      <c r="F419" s="389"/>
      <c r="G419" s="388"/>
      <c r="H419" s="390"/>
      <c r="I419" s="391"/>
    </row>
    <row r="420" spans="1:9" ht="18">
      <c r="A420" s="388"/>
      <c r="B420" s="389"/>
      <c r="C420" s="389"/>
      <c r="D420" s="388"/>
      <c r="E420" s="389"/>
      <c r="F420" s="389"/>
      <c r="G420" s="388"/>
      <c r="H420" s="390"/>
      <c r="I420" s="391"/>
    </row>
    <row r="421" spans="1:9" ht="18">
      <c r="A421" s="388"/>
      <c r="B421" s="389"/>
      <c r="C421" s="389"/>
      <c r="D421" s="388"/>
      <c r="E421" s="389"/>
      <c r="F421" s="389"/>
      <c r="G421" s="388"/>
      <c r="H421" s="390"/>
      <c r="I421" s="391"/>
    </row>
    <row r="422" spans="1:9" ht="18">
      <c r="A422" s="388"/>
      <c r="B422" s="389"/>
      <c r="C422" s="389"/>
      <c r="D422" s="388"/>
      <c r="E422" s="389"/>
      <c r="F422" s="389"/>
      <c r="G422" s="388"/>
      <c r="H422" s="390"/>
      <c r="I422" s="391"/>
    </row>
    <row r="423" spans="1:9" ht="18">
      <c r="A423" s="388"/>
      <c r="B423" s="389"/>
      <c r="C423" s="389"/>
      <c r="D423" s="388"/>
      <c r="E423" s="389"/>
      <c r="F423" s="389"/>
      <c r="G423" s="388"/>
      <c r="H423" s="390"/>
      <c r="I423" s="391"/>
    </row>
    <row r="424" spans="1:9" ht="18">
      <c r="A424" s="388"/>
      <c r="B424" s="389"/>
      <c r="C424" s="389"/>
      <c r="D424" s="388"/>
      <c r="E424" s="389"/>
      <c r="F424" s="389"/>
      <c r="G424" s="388"/>
      <c r="H424" s="390"/>
      <c r="I424" s="391"/>
    </row>
    <row r="425" spans="1:9" ht="18">
      <c r="A425" s="388"/>
      <c r="B425" s="389"/>
      <c r="C425" s="389"/>
      <c r="D425" s="388"/>
      <c r="E425" s="389"/>
      <c r="F425" s="389"/>
      <c r="G425" s="388"/>
      <c r="H425" s="390"/>
      <c r="I425" s="391"/>
    </row>
    <row r="426" spans="1:9" ht="18">
      <c r="A426" s="388"/>
      <c r="B426" s="389"/>
      <c r="C426" s="389"/>
      <c r="D426" s="388"/>
      <c r="E426" s="389"/>
      <c r="F426" s="389"/>
      <c r="G426" s="388"/>
      <c r="H426" s="390"/>
      <c r="I426" s="391"/>
    </row>
    <row r="427" spans="1:9" ht="18">
      <c r="A427" s="388"/>
      <c r="B427" s="389"/>
      <c r="C427" s="389"/>
      <c r="D427" s="388"/>
      <c r="E427" s="389"/>
      <c r="F427" s="389"/>
      <c r="G427" s="388"/>
      <c r="H427" s="390"/>
      <c r="I427" s="391"/>
    </row>
    <row r="428" spans="1:9" ht="18">
      <c r="A428" s="388"/>
      <c r="B428" s="389"/>
      <c r="C428" s="389"/>
      <c r="D428" s="388"/>
      <c r="E428" s="389"/>
      <c r="F428" s="389"/>
      <c r="G428" s="388"/>
      <c r="H428" s="390"/>
      <c r="I428" s="391"/>
    </row>
    <row r="429" spans="1:9" ht="18">
      <c r="A429" s="388"/>
      <c r="B429" s="389"/>
      <c r="C429" s="389"/>
      <c r="D429" s="388"/>
      <c r="E429" s="389"/>
      <c r="F429" s="389"/>
      <c r="G429" s="388"/>
      <c r="H429" s="390"/>
      <c r="I429" s="391"/>
    </row>
    <row r="430" spans="1:9" ht="18">
      <c r="A430" s="388"/>
      <c r="B430" s="389"/>
      <c r="C430" s="389"/>
      <c r="D430" s="388"/>
      <c r="E430" s="389"/>
      <c r="F430" s="389"/>
      <c r="G430" s="388"/>
      <c r="H430" s="390"/>
      <c r="I430" s="391"/>
    </row>
    <row r="431" spans="1:9" ht="18">
      <c r="A431" s="388"/>
      <c r="B431" s="389"/>
      <c r="C431" s="389"/>
      <c r="D431" s="388"/>
      <c r="E431" s="389"/>
      <c r="F431" s="389"/>
      <c r="G431" s="388"/>
      <c r="H431" s="390"/>
      <c r="I431" s="391"/>
    </row>
    <row r="432" spans="1:9" ht="18">
      <c r="A432" s="388"/>
      <c r="B432" s="389"/>
      <c r="C432" s="389"/>
      <c r="D432" s="388"/>
      <c r="E432" s="389"/>
      <c r="F432" s="389"/>
      <c r="G432" s="388"/>
      <c r="H432" s="390"/>
      <c r="I432" s="391"/>
    </row>
    <row r="433" spans="1:9" ht="18">
      <c r="A433" s="388"/>
      <c r="B433" s="389"/>
      <c r="C433" s="389"/>
      <c r="D433" s="388"/>
      <c r="E433" s="389"/>
      <c r="F433" s="389"/>
      <c r="G433" s="388"/>
      <c r="H433" s="390"/>
      <c r="I433" s="391"/>
    </row>
    <row r="434" spans="1:9" ht="18">
      <c r="A434" s="388"/>
      <c r="B434" s="389"/>
      <c r="C434" s="389"/>
      <c r="D434" s="388"/>
      <c r="E434" s="389"/>
      <c r="F434" s="389"/>
      <c r="G434" s="388"/>
      <c r="H434" s="390"/>
      <c r="I434" s="391"/>
    </row>
    <row r="435" spans="1:9" ht="18">
      <c r="A435" s="388"/>
      <c r="B435" s="389"/>
      <c r="C435" s="389"/>
      <c r="D435" s="388"/>
      <c r="E435" s="389"/>
      <c r="F435" s="389"/>
      <c r="G435" s="388"/>
      <c r="H435" s="390"/>
      <c r="I435" s="391"/>
    </row>
    <row r="436" spans="1:9" ht="18">
      <c r="A436" s="388"/>
      <c r="B436" s="389"/>
      <c r="C436" s="389"/>
      <c r="D436" s="388"/>
      <c r="E436" s="389"/>
      <c r="F436" s="389"/>
      <c r="G436" s="388"/>
      <c r="H436" s="390"/>
      <c r="I436" s="391"/>
    </row>
    <row r="437" spans="1:9" ht="18">
      <c r="A437" s="388"/>
      <c r="B437" s="389"/>
      <c r="C437" s="389"/>
      <c r="D437" s="388"/>
      <c r="E437" s="389"/>
      <c r="F437" s="389"/>
      <c r="G437" s="388"/>
      <c r="H437" s="390"/>
      <c r="I437" s="391"/>
    </row>
    <row r="438" spans="1:9" ht="18">
      <c r="A438" s="388"/>
      <c r="B438" s="389"/>
      <c r="C438" s="389"/>
      <c r="D438" s="388"/>
      <c r="E438" s="389"/>
      <c r="F438" s="389"/>
      <c r="G438" s="388"/>
      <c r="H438" s="390"/>
      <c r="I438" s="391"/>
    </row>
    <row r="439" spans="1:9" ht="18">
      <c r="A439" s="388"/>
      <c r="B439" s="389"/>
      <c r="C439" s="389"/>
      <c r="D439" s="388"/>
      <c r="E439" s="389"/>
      <c r="F439" s="389"/>
      <c r="G439" s="388"/>
      <c r="H439" s="390"/>
      <c r="I439" s="391"/>
    </row>
    <row r="440" spans="1:9" ht="18">
      <c r="A440" s="388"/>
      <c r="B440" s="389"/>
      <c r="C440" s="389"/>
      <c r="D440" s="388"/>
      <c r="E440" s="389"/>
      <c r="F440" s="389"/>
      <c r="G440" s="388"/>
      <c r="H440" s="390"/>
      <c r="I440" s="391"/>
    </row>
    <row r="441" spans="1:9" ht="18">
      <c r="A441" s="388"/>
      <c r="B441" s="389"/>
      <c r="C441" s="389"/>
      <c r="D441" s="388"/>
      <c r="E441" s="389"/>
      <c r="F441" s="389"/>
      <c r="G441" s="388"/>
      <c r="H441" s="390"/>
      <c r="I441" s="391"/>
    </row>
    <row r="442" spans="1:9" ht="18">
      <c r="A442" s="388"/>
      <c r="B442" s="389"/>
      <c r="C442" s="389"/>
      <c r="D442" s="388"/>
      <c r="E442" s="389"/>
      <c r="F442" s="389"/>
      <c r="G442" s="388"/>
      <c r="H442" s="390"/>
      <c r="I442" s="391"/>
    </row>
    <row r="443" spans="1:9" ht="18">
      <c r="A443" s="388"/>
      <c r="B443" s="389"/>
      <c r="C443" s="389"/>
      <c r="D443" s="388"/>
      <c r="E443" s="389"/>
      <c r="F443" s="389"/>
      <c r="G443" s="388"/>
      <c r="H443" s="390"/>
      <c r="I443" s="391"/>
    </row>
    <row r="444" spans="1:9" ht="18">
      <c r="A444" s="388"/>
      <c r="B444" s="389"/>
      <c r="C444" s="389"/>
      <c r="D444" s="388"/>
      <c r="E444" s="389"/>
      <c r="F444" s="389"/>
      <c r="G444" s="388"/>
      <c r="H444" s="390"/>
      <c r="I444" s="391"/>
    </row>
    <row r="445" spans="1:9" ht="18">
      <c r="A445" s="388"/>
      <c r="B445" s="389"/>
      <c r="C445" s="389"/>
      <c r="D445" s="388"/>
      <c r="E445" s="389"/>
      <c r="F445" s="389"/>
      <c r="G445" s="388"/>
      <c r="H445" s="390"/>
      <c r="I445" s="391"/>
    </row>
    <row r="446" spans="1:9" ht="18">
      <c r="A446" s="388"/>
      <c r="B446" s="389"/>
      <c r="C446" s="389"/>
      <c r="D446" s="388"/>
      <c r="E446" s="389"/>
      <c r="F446" s="389"/>
      <c r="G446" s="388"/>
      <c r="H446" s="390"/>
      <c r="I446" s="391"/>
    </row>
    <row r="447" spans="1:9" ht="18">
      <c r="A447" s="388"/>
      <c r="B447" s="389"/>
      <c r="C447" s="389"/>
      <c r="D447" s="388"/>
      <c r="E447" s="389"/>
      <c r="F447" s="389"/>
      <c r="G447" s="388"/>
      <c r="H447" s="390"/>
      <c r="I447" s="391"/>
    </row>
    <row r="448" spans="1:9" ht="18">
      <c r="A448" s="388"/>
      <c r="B448" s="389"/>
      <c r="C448" s="389"/>
      <c r="D448" s="388"/>
      <c r="E448" s="389"/>
      <c r="F448" s="389"/>
      <c r="G448" s="388"/>
      <c r="H448" s="390"/>
      <c r="I448" s="391"/>
    </row>
    <row r="449" spans="1:9" ht="18">
      <c r="A449" s="388"/>
      <c r="B449" s="389"/>
      <c r="C449" s="389"/>
      <c r="D449" s="388"/>
      <c r="E449" s="389"/>
      <c r="F449" s="389"/>
      <c r="G449" s="388"/>
      <c r="H449" s="390"/>
      <c r="I449" s="391"/>
    </row>
    <row r="450" spans="1:9" ht="18">
      <c r="A450" s="388"/>
      <c r="B450" s="389"/>
      <c r="C450" s="389"/>
      <c r="D450" s="388"/>
      <c r="E450" s="389"/>
      <c r="F450" s="389"/>
      <c r="G450" s="388"/>
      <c r="H450" s="390"/>
      <c r="I450" s="391"/>
    </row>
    <row r="451" spans="1:9" ht="18">
      <c r="A451" s="388"/>
      <c r="B451" s="389"/>
      <c r="C451" s="389"/>
      <c r="D451" s="388"/>
      <c r="E451" s="389"/>
      <c r="F451" s="389"/>
      <c r="G451" s="388"/>
      <c r="H451" s="390"/>
      <c r="I451" s="391"/>
    </row>
    <row r="452" spans="1:9" ht="18">
      <c r="A452" s="388"/>
      <c r="B452" s="389"/>
      <c r="C452" s="389"/>
      <c r="D452" s="388"/>
      <c r="E452" s="389"/>
      <c r="F452" s="389"/>
      <c r="G452" s="388"/>
      <c r="H452" s="390"/>
      <c r="I452" s="391"/>
    </row>
    <row r="453" spans="1:9" ht="18">
      <c r="A453" s="388"/>
      <c r="B453" s="389"/>
      <c r="C453" s="389"/>
      <c r="D453" s="388"/>
      <c r="E453" s="389"/>
      <c r="F453" s="389"/>
      <c r="G453" s="388"/>
      <c r="H453" s="390"/>
      <c r="I453" s="391"/>
    </row>
    <row r="454" spans="1:9" ht="18">
      <c r="A454" s="388"/>
      <c r="B454" s="389"/>
      <c r="C454" s="389"/>
      <c r="D454" s="388"/>
      <c r="E454" s="389"/>
      <c r="F454" s="389"/>
      <c r="G454" s="388"/>
      <c r="H454" s="390"/>
      <c r="I454" s="391"/>
    </row>
    <row r="455" spans="1:9" ht="18">
      <c r="A455" s="388"/>
      <c r="B455" s="389"/>
      <c r="C455" s="389"/>
      <c r="D455" s="388"/>
      <c r="E455" s="389"/>
      <c r="F455" s="389"/>
      <c r="G455" s="388"/>
      <c r="H455" s="390"/>
      <c r="I455" s="391"/>
    </row>
    <row r="456" spans="1:9" ht="18">
      <c r="A456" s="388"/>
      <c r="B456" s="389"/>
      <c r="C456" s="389"/>
      <c r="D456" s="388"/>
      <c r="E456" s="389"/>
      <c r="F456" s="389"/>
      <c r="G456" s="388"/>
      <c r="H456" s="390"/>
      <c r="I456" s="391"/>
    </row>
    <row r="457" spans="1:9" ht="18">
      <c r="A457" s="388"/>
      <c r="B457" s="389"/>
      <c r="C457" s="389"/>
      <c r="D457" s="388"/>
      <c r="E457" s="389"/>
      <c r="F457" s="389"/>
      <c r="G457" s="388"/>
      <c r="H457" s="390"/>
      <c r="I457" s="391"/>
    </row>
    <row r="458" spans="1:9" ht="18">
      <c r="A458" s="388"/>
      <c r="B458" s="389"/>
      <c r="C458" s="389"/>
      <c r="D458" s="388"/>
      <c r="E458" s="389"/>
      <c r="F458" s="389"/>
      <c r="G458" s="388"/>
      <c r="H458" s="390"/>
      <c r="I458" s="391"/>
    </row>
    <row r="459" spans="1:9" ht="18">
      <c r="A459" s="388"/>
      <c r="B459" s="389"/>
      <c r="C459" s="389"/>
      <c r="D459" s="388"/>
      <c r="E459" s="389"/>
      <c r="F459" s="389"/>
      <c r="G459" s="388"/>
      <c r="H459" s="390"/>
      <c r="I459" s="391"/>
    </row>
    <row r="460" spans="1:9" ht="18">
      <c r="A460" s="388"/>
      <c r="B460" s="389"/>
      <c r="C460" s="389"/>
      <c r="D460" s="388"/>
      <c r="E460" s="389"/>
      <c r="F460" s="389"/>
      <c r="G460" s="388"/>
      <c r="H460" s="390"/>
      <c r="I460" s="391"/>
    </row>
    <row r="461" spans="1:9" ht="18">
      <c r="A461" s="388"/>
      <c r="B461" s="389"/>
      <c r="C461" s="389"/>
      <c r="D461" s="388"/>
      <c r="E461" s="389"/>
      <c r="F461" s="389"/>
      <c r="G461" s="388"/>
      <c r="H461" s="390"/>
      <c r="I461" s="391"/>
    </row>
    <row r="462" spans="1:9" ht="18">
      <c r="A462" s="388"/>
      <c r="B462" s="389"/>
      <c r="C462" s="389"/>
      <c r="D462" s="388"/>
      <c r="E462" s="389"/>
      <c r="F462" s="389"/>
      <c r="G462" s="388"/>
      <c r="H462" s="390"/>
      <c r="I462" s="391"/>
    </row>
    <row r="463" spans="1:9" ht="18">
      <c r="A463" s="388"/>
      <c r="B463" s="389"/>
      <c r="C463" s="389"/>
      <c r="D463" s="388"/>
      <c r="E463" s="389"/>
      <c r="F463" s="389"/>
      <c r="G463" s="388"/>
      <c r="H463" s="390"/>
      <c r="I463" s="391"/>
    </row>
    <row r="464" spans="1:9" ht="18">
      <c r="A464" s="388"/>
      <c r="B464" s="389"/>
      <c r="C464" s="389"/>
      <c r="D464" s="388"/>
      <c r="E464" s="389"/>
      <c r="F464" s="389"/>
      <c r="G464" s="388"/>
      <c r="H464" s="390"/>
      <c r="I464" s="391"/>
    </row>
    <row r="465" spans="1:9" ht="18">
      <c r="A465" s="388"/>
      <c r="B465" s="389"/>
      <c r="C465" s="389"/>
      <c r="D465" s="388"/>
      <c r="E465" s="389"/>
      <c r="F465" s="389"/>
      <c r="G465" s="388"/>
      <c r="H465" s="390"/>
      <c r="I465" s="391"/>
    </row>
    <row r="466" spans="1:9" ht="18">
      <c r="A466" s="388"/>
      <c r="B466" s="389"/>
      <c r="C466" s="389"/>
      <c r="D466" s="388"/>
      <c r="E466" s="389"/>
      <c r="F466" s="389"/>
      <c r="G466" s="388"/>
      <c r="H466" s="390"/>
      <c r="I466" s="391"/>
    </row>
    <row r="467" spans="1:9" ht="18">
      <c r="A467" s="388"/>
      <c r="B467" s="389"/>
      <c r="C467" s="389"/>
      <c r="D467" s="388"/>
      <c r="E467" s="389"/>
      <c r="F467" s="389"/>
      <c r="G467" s="388"/>
      <c r="H467" s="390"/>
      <c r="I467" s="391"/>
    </row>
    <row r="468" spans="1:9" ht="18">
      <c r="A468" s="388"/>
      <c r="B468" s="389"/>
      <c r="C468" s="389"/>
      <c r="D468" s="388"/>
      <c r="E468" s="389"/>
      <c r="F468" s="389"/>
      <c r="G468" s="388"/>
      <c r="H468" s="390"/>
      <c r="I468" s="391"/>
    </row>
    <row r="469" spans="1:9" ht="18">
      <c r="A469" s="388"/>
      <c r="B469" s="389"/>
      <c r="C469" s="389"/>
      <c r="D469" s="388"/>
      <c r="E469" s="389"/>
      <c r="F469" s="389"/>
      <c r="G469" s="388"/>
      <c r="H469" s="390"/>
      <c r="I469" s="391"/>
    </row>
    <row r="470" spans="1:9" ht="18">
      <c r="A470" s="388"/>
      <c r="B470" s="389"/>
      <c r="C470" s="389"/>
      <c r="D470" s="388"/>
      <c r="E470" s="389"/>
      <c r="F470" s="389"/>
      <c r="G470" s="388"/>
      <c r="H470" s="390"/>
      <c r="I470" s="391"/>
    </row>
    <row r="471" spans="1:9" ht="18">
      <c r="A471" s="388"/>
      <c r="B471" s="389"/>
      <c r="C471" s="389"/>
      <c r="D471" s="388"/>
      <c r="E471" s="389"/>
      <c r="F471" s="389"/>
      <c r="G471" s="388"/>
      <c r="H471" s="390"/>
      <c r="I471" s="391"/>
    </row>
    <row r="472" spans="1:9" ht="18">
      <c r="A472" s="388"/>
      <c r="B472" s="389"/>
      <c r="C472" s="389"/>
      <c r="D472" s="388"/>
      <c r="E472" s="389"/>
      <c r="F472" s="389"/>
      <c r="G472" s="388"/>
      <c r="H472" s="390"/>
      <c r="I472" s="391"/>
    </row>
    <row r="473" spans="1:9" ht="18">
      <c r="A473" s="388"/>
      <c r="B473" s="389"/>
      <c r="C473" s="389"/>
      <c r="D473" s="388"/>
      <c r="E473" s="389"/>
      <c r="F473" s="389"/>
      <c r="G473" s="388"/>
      <c r="H473" s="390"/>
      <c r="I473" s="391"/>
    </row>
    <row r="474" spans="1:9" ht="18">
      <c r="A474" s="388"/>
      <c r="B474" s="389"/>
      <c r="C474" s="389"/>
      <c r="D474" s="388"/>
      <c r="E474" s="389"/>
      <c r="F474" s="389"/>
      <c r="G474" s="388"/>
      <c r="H474" s="390"/>
      <c r="I474" s="391"/>
    </row>
    <row r="475" spans="1:9" ht="18">
      <c r="A475" s="388"/>
      <c r="B475" s="389"/>
      <c r="C475" s="389"/>
      <c r="D475" s="388"/>
      <c r="E475" s="389"/>
      <c r="F475" s="389"/>
      <c r="G475" s="388"/>
      <c r="H475" s="390"/>
      <c r="I475" s="391"/>
    </row>
    <row r="476" spans="1:9" ht="18">
      <c r="A476" s="388"/>
      <c r="B476" s="389"/>
      <c r="C476" s="389"/>
      <c r="D476" s="388"/>
      <c r="E476" s="389"/>
      <c r="F476" s="389"/>
      <c r="G476" s="388"/>
      <c r="H476" s="390"/>
      <c r="I476" s="391"/>
    </row>
    <row r="477" spans="1:9" ht="18">
      <c r="A477" s="388"/>
      <c r="B477" s="389"/>
      <c r="C477" s="389"/>
      <c r="D477" s="388"/>
      <c r="E477" s="389"/>
      <c r="F477" s="389"/>
      <c r="G477" s="388"/>
      <c r="H477" s="390"/>
      <c r="I477" s="391"/>
    </row>
    <row r="478" spans="1:9" ht="18">
      <c r="A478" s="388"/>
      <c r="B478" s="389"/>
      <c r="C478" s="389"/>
      <c r="D478" s="388"/>
      <c r="E478" s="389"/>
      <c r="F478" s="389"/>
      <c r="G478" s="388"/>
      <c r="H478" s="390"/>
      <c r="I478" s="391"/>
    </row>
    <row r="479" spans="1:9" ht="18">
      <c r="A479" s="388"/>
      <c r="B479" s="389"/>
      <c r="C479" s="389"/>
      <c r="D479" s="388"/>
      <c r="E479" s="389"/>
      <c r="F479" s="389"/>
      <c r="G479" s="388"/>
      <c r="H479" s="390"/>
      <c r="I479" s="391"/>
    </row>
    <row r="480" spans="1:9" ht="18">
      <c r="A480" s="388"/>
      <c r="B480" s="389"/>
      <c r="C480" s="389"/>
      <c r="D480" s="388"/>
      <c r="E480" s="389"/>
      <c r="F480" s="389"/>
      <c r="G480" s="388"/>
      <c r="H480" s="390"/>
      <c r="I480" s="391"/>
    </row>
    <row r="481" spans="1:9" ht="18">
      <c r="A481" s="388"/>
      <c r="B481" s="389"/>
      <c r="C481" s="389"/>
      <c r="D481" s="388"/>
      <c r="E481" s="389"/>
      <c r="F481" s="389"/>
      <c r="G481" s="388"/>
      <c r="H481" s="390"/>
      <c r="I481" s="391"/>
    </row>
    <row r="482" spans="1:9" ht="18">
      <c r="A482" s="388"/>
      <c r="B482" s="389"/>
      <c r="C482" s="389"/>
      <c r="D482" s="388"/>
      <c r="E482" s="389"/>
      <c r="F482" s="389"/>
      <c r="G482" s="388"/>
      <c r="H482" s="390"/>
      <c r="I482" s="391"/>
    </row>
    <row r="483" spans="1:9" ht="18">
      <c r="A483" s="388"/>
      <c r="B483" s="389"/>
      <c r="C483" s="389"/>
      <c r="D483" s="388"/>
      <c r="E483" s="389"/>
      <c r="F483" s="389"/>
      <c r="G483" s="388"/>
      <c r="H483" s="390"/>
      <c r="I483" s="391"/>
    </row>
    <row r="484" spans="1:9" ht="18">
      <c r="A484" s="388"/>
      <c r="B484" s="389"/>
      <c r="C484" s="389"/>
      <c r="D484" s="388"/>
      <c r="E484" s="389"/>
      <c r="F484" s="389"/>
      <c r="G484" s="388"/>
      <c r="H484" s="390"/>
      <c r="I484" s="391"/>
    </row>
    <row r="485" spans="1:9" ht="18">
      <c r="A485" s="388"/>
      <c r="B485" s="389"/>
      <c r="C485" s="389"/>
      <c r="D485" s="388"/>
      <c r="E485" s="389"/>
      <c r="F485" s="389"/>
      <c r="G485" s="388"/>
      <c r="H485" s="390"/>
      <c r="I485" s="391"/>
    </row>
    <row r="486" spans="1:9" ht="18">
      <c r="A486" s="388"/>
      <c r="B486" s="389"/>
      <c r="C486" s="389"/>
      <c r="D486" s="388"/>
      <c r="E486" s="389"/>
      <c r="F486" s="389"/>
      <c r="G486" s="388"/>
      <c r="H486" s="390"/>
      <c r="I486" s="391"/>
    </row>
    <row r="487" spans="1:9" ht="18">
      <c r="A487" s="388"/>
      <c r="B487" s="389"/>
      <c r="C487" s="389"/>
      <c r="D487" s="388"/>
      <c r="E487" s="389"/>
      <c r="F487" s="389"/>
      <c r="G487" s="388"/>
      <c r="H487" s="390"/>
      <c r="I487" s="391"/>
    </row>
    <row r="488" spans="1:9" ht="18">
      <c r="A488" s="388"/>
      <c r="B488" s="389"/>
      <c r="C488" s="389"/>
      <c r="D488" s="388"/>
      <c r="E488" s="389"/>
      <c r="F488" s="389"/>
      <c r="G488" s="388"/>
      <c r="H488" s="390"/>
      <c r="I488" s="391"/>
    </row>
    <row r="489" spans="1:9" ht="18">
      <c r="A489" s="388"/>
      <c r="B489" s="389"/>
      <c r="C489" s="389"/>
      <c r="D489" s="388"/>
      <c r="E489" s="389"/>
      <c r="F489" s="389"/>
      <c r="G489" s="388"/>
      <c r="H489" s="390"/>
      <c r="I489" s="391"/>
    </row>
    <row r="490" spans="1:9" ht="18">
      <c r="A490" s="388"/>
      <c r="B490" s="389"/>
      <c r="C490" s="389"/>
      <c r="D490" s="388"/>
      <c r="E490" s="389"/>
      <c r="F490" s="389"/>
      <c r="G490" s="388"/>
      <c r="H490" s="390"/>
      <c r="I490" s="391"/>
    </row>
    <row r="491" spans="1:9" ht="18">
      <c r="A491" s="388"/>
      <c r="B491" s="389"/>
      <c r="C491" s="389"/>
      <c r="D491" s="388"/>
      <c r="E491" s="389"/>
      <c r="F491" s="389"/>
      <c r="G491" s="388"/>
      <c r="H491" s="390"/>
      <c r="I491" s="391"/>
    </row>
    <row r="492" spans="1:9" ht="18">
      <c r="A492" s="388"/>
      <c r="B492" s="389"/>
      <c r="C492" s="389"/>
      <c r="D492" s="388"/>
      <c r="E492" s="389"/>
      <c r="F492" s="389"/>
      <c r="G492" s="388"/>
      <c r="H492" s="390"/>
      <c r="I492" s="391"/>
    </row>
    <row r="493" spans="1:9" ht="18">
      <c r="A493" s="388"/>
      <c r="B493" s="389"/>
      <c r="C493" s="389"/>
      <c r="D493" s="388"/>
      <c r="E493" s="389"/>
      <c r="F493" s="389"/>
      <c r="G493" s="388"/>
      <c r="H493" s="390"/>
      <c r="I493" s="391"/>
    </row>
    <row r="494" spans="1:9" ht="18">
      <c r="A494" s="388"/>
      <c r="B494" s="389"/>
      <c r="C494" s="389"/>
      <c r="D494" s="388"/>
      <c r="E494" s="389"/>
      <c r="F494" s="389"/>
      <c r="G494" s="388"/>
      <c r="H494" s="390"/>
      <c r="I494" s="391"/>
    </row>
    <row r="495" spans="1:9" ht="18">
      <c r="A495" s="388"/>
      <c r="B495" s="389"/>
      <c r="C495" s="389"/>
      <c r="D495" s="388"/>
      <c r="E495" s="389"/>
      <c r="F495" s="389"/>
      <c r="G495" s="388"/>
      <c r="H495" s="390"/>
      <c r="I495" s="391"/>
    </row>
    <row r="496" spans="1:9" ht="18">
      <c r="A496" s="388"/>
      <c r="B496" s="389"/>
      <c r="C496" s="389"/>
      <c r="D496" s="388"/>
      <c r="E496" s="389"/>
      <c r="F496" s="389"/>
      <c r="G496" s="388"/>
      <c r="H496" s="390"/>
      <c r="I496" s="391"/>
    </row>
    <row r="497" spans="1:9" ht="18">
      <c r="A497" s="388"/>
      <c r="B497" s="389"/>
      <c r="C497" s="389"/>
      <c r="D497" s="388"/>
      <c r="E497" s="389"/>
      <c r="F497" s="389"/>
      <c r="G497" s="388"/>
      <c r="H497" s="390"/>
      <c r="I497" s="391"/>
    </row>
    <row r="498" spans="1:9" ht="18">
      <c r="A498" s="388"/>
      <c r="B498" s="389"/>
      <c r="C498" s="389"/>
      <c r="D498" s="388"/>
      <c r="E498" s="389"/>
      <c r="F498" s="389"/>
      <c r="G498" s="388"/>
      <c r="H498" s="390"/>
      <c r="I498" s="391"/>
    </row>
    <row r="499" spans="1:9" ht="18">
      <c r="A499" s="388"/>
      <c r="B499" s="389"/>
      <c r="C499" s="389"/>
      <c r="D499" s="388"/>
      <c r="E499" s="389"/>
      <c r="F499" s="389"/>
      <c r="G499" s="388"/>
      <c r="H499" s="390"/>
      <c r="I499" s="391"/>
    </row>
    <row r="500" spans="1:9" ht="18">
      <c r="A500" s="388"/>
      <c r="B500" s="389"/>
      <c r="C500" s="389"/>
      <c r="D500" s="388"/>
      <c r="E500" s="389"/>
      <c r="F500" s="389"/>
      <c r="G500" s="388"/>
      <c r="H500" s="390"/>
      <c r="I500" s="391"/>
    </row>
    <row r="501" spans="1:9" ht="18">
      <c r="A501" s="388"/>
      <c r="B501" s="389"/>
      <c r="C501" s="389"/>
      <c r="D501" s="388"/>
      <c r="E501" s="389"/>
      <c r="F501" s="389"/>
      <c r="G501" s="388"/>
      <c r="H501" s="390"/>
      <c r="I501" s="391"/>
    </row>
    <row r="502" spans="1:9" ht="18">
      <c r="A502" s="388"/>
      <c r="B502" s="389"/>
      <c r="C502" s="389"/>
      <c r="D502" s="388"/>
      <c r="E502" s="389"/>
      <c r="F502" s="389"/>
      <c r="G502" s="388"/>
      <c r="H502" s="390"/>
      <c r="I502" s="391"/>
    </row>
    <row r="503" spans="1:9" ht="18">
      <c r="A503" s="388"/>
      <c r="B503" s="389"/>
      <c r="C503" s="389"/>
      <c r="D503" s="388"/>
      <c r="E503" s="389"/>
      <c r="F503" s="389"/>
      <c r="G503" s="388"/>
      <c r="H503" s="390"/>
      <c r="I503" s="391"/>
    </row>
    <row r="504" spans="1:9" ht="18">
      <c r="A504" s="388"/>
      <c r="B504" s="389"/>
      <c r="C504" s="389"/>
      <c r="D504" s="388"/>
      <c r="E504" s="389"/>
      <c r="F504" s="389"/>
      <c r="G504" s="388"/>
      <c r="H504" s="390"/>
      <c r="I504" s="391"/>
    </row>
    <row r="505" spans="1:9" ht="18">
      <c r="A505" s="388"/>
      <c r="B505" s="389"/>
      <c r="C505" s="389"/>
      <c r="D505" s="388"/>
      <c r="E505" s="389"/>
      <c r="F505" s="389"/>
      <c r="G505" s="388"/>
      <c r="H505" s="390"/>
      <c r="I505" s="391"/>
    </row>
    <row r="506" spans="1:9" ht="18">
      <c r="A506" s="388"/>
      <c r="B506" s="389"/>
      <c r="C506" s="389"/>
      <c r="D506" s="388"/>
      <c r="E506" s="389"/>
      <c r="F506" s="389"/>
      <c r="G506" s="388"/>
      <c r="H506" s="390"/>
      <c r="I506" s="391"/>
    </row>
    <row r="507" spans="1:9" ht="18">
      <c r="A507" s="388"/>
      <c r="B507" s="389"/>
      <c r="C507" s="389"/>
      <c r="D507" s="388"/>
      <c r="E507" s="389"/>
      <c r="F507" s="389"/>
      <c r="G507" s="388"/>
      <c r="H507" s="390"/>
      <c r="I507" s="391"/>
    </row>
    <row r="508" spans="1:9" ht="18">
      <c r="A508" s="388"/>
      <c r="B508" s="389"/>
      <c r="C508" s="389"/>
      <c r="D508" s="388"/>
      <c r="E508" s="389"/>
      <c r="F508" s="389"/>
      <c r="G508" s="388"/>
      <c r="H508" s="390"/>
      <c r="I508" s="391"/>
    </row>
    <row r="509" spans="1:9" ht="18">
      <c r="A509" s="388"/>
      <c r="B509" s="389"/>
      <c r="C509" s="389"/>
      <c r="D509" s="388"/>
      <c r="E509" s="389"/>
      <c r="F509" s="389"/>
      <c r="G509" s="388"/>
      <c r="H509" s="390"/>
      <c r="I509" s="391"/>
    </row>
    <row r="510" spans="1:9" ht="18">
      <c r="A510" s="388"/>
      <c r="B510" s="389"/>
      <c r="C510" s="389"/>
      <c r="D510" s="388"/>
      <c r="E510" s="389"/>
      <c r="F510" s="389"/>
      <c r="G510" s="388"/>
      <c r="H510" s="390"/>
      <c r="I510" s="391"/>
    </row>
    <row r="511" spans="1:9" ht="18">
      <c r="A511" s="388"/>
      <c r="B511" s="389"/>
      <c r="C511" s="389"/>
      <c r="D511" s="388"/>
      <c r="E511" s="389"/>
      <c r="F511" s="389"/>
      <c r="G511" s="388"/>
      <c r="H511" s="390"/>
      <c r="I511" s="391"/>
    </row>
    <row r="512" spans="1:9" ht="18">
      <c r="A512" s="388"/>
      <c r="B512" s="389"/>
      <c r="C512" s="389"/>
      <c r="D512" s="388"/>
      <c r="E512" s="389"/>
      <c r="F512" s="389"/>
      <c r="G512" s="388"/>
      <c r="H512" s="390"/>
      <c r="I512" s="391"/>
    </row>
    <row r="513" spans="1:9" ht="18">
      <c r="A513" s="388"/>
      <c r="B513" s="389"/>
      <c r="C513" s="389"/>
      <c r="D513" s="388"/>
      <c r="E513" s="389"/>
      <c r="F513" s="389"/>
      <c r="G513" s="388"/>
      <c r="H513" s="390"/>
      <c r="I513" s="391"/>
    </row>
    <row r="514" spans="1:9" ht="18">
      <c r="A514" s="388"/>
      <c r="B514" s="389"/>
      <c r="C514" s="389"/>
      <c r="D514" s="388"/>
      <c r="E514" s="389"/>
      <c r="F514" s="389"/>
      <c r="G514" s="388"/>
      <c r="H514" s="390"/>
      <c r="I514" s="391"/>
    </row>
    <row r="515" spans="1:9" ht="18">
      <c r="A515" s="388"/>
      <c r="B515" s="389"/>
      <c r="C515" s="389"/>
      <c r="D515" s="388"/>
      <c r="E515" s="389"/>
      <c r="F515" s="389"/>
      <c r="G515" s="388"/>
      <c r="H515" s="390"/>
      <c r="I515" s="391"/>
    </row>
    <row r="516" spans="1:9" ht="18">
      <c r="A516" s="388"/>
      <c r="B516" s="389"/>
      <c r="C516" s="389"/>
      <c r="D516" s="388"/>
      <c r="E516" s="389"/>
      <c r="F516" s="389"/>
      <c r="G516" s="388"/>
      <c r="H516" s="390"/>
      <c r="I516" s="391"/>
    </row>
    <row r="517" spans="1:9" ht="18">
      <c r="A517" s="388"/>
      <c r="B517" s="389"/>
      <c r="C517" s="389"/>
      <c r="D517" s="388"/>
      <c r="E517" s="389"/>
      <c r="F517" s="389"/>
      <c r="G517" s="388"/>
      <c r="H517" s="390"/>
      <c r="I517" s="391"/>
    </row>
    <row r="518" spans="1:9" ht="18">
      <c r="A518" s="388"/>
      <c r="B518" s="389"/>
      <c r="C518" s="389"/>
      <c r="D518" s="388"/>
      <c r="E518" s="389"/>
      <c r="F518" s="389"/>
      <c r="G518" s="388"/>
      <c r="H518" s="390"/>
      <c r="I518" s="391"/>
    </row>
    <row r="519" spans="1:9" ht="18">
      <c r="A519" s="388"/>
      <c r="B519" s="389"/>
      <c r="C519" s="389"/>
      <c r="D519" s="388"/>
      <c r="E519" s="389"/>
      <c r="F519" s="389"/>
      <c r="G519" s="388"/>
      <c r="H519" s="390"/>
      <c r="I519" s="391"/>
    </row>
    <row r="520" spans="1:9" ht="18">
      <c r="A520" s="388"/>
      <c r="B520" s="389"/>
      <c r="C520" s="389"/>
      <c r="D520" s="388"/>
      <c r="E520" s="389"/>
      <c r="F520" s="389"/>
      <c r="G520" s="388"/>
      <c r="H520" s="390"/>
      <c r="I520" s="391"/>
    </row>
    <row r="521" spans="1:9" ht="18">
      <c r="A521" s="388"/>
      <c r="B521" s="389"/>
      <c r="C521" s="389"/>
      <c r="D521" s="388"/>
      <c r="E521" s="389"/>
      <c r="F521" s="389"/>
      <c r="G521" s="388"/>
      <c r="H521" s="390"/>
      <c r="I521" s="391"/>
    </row>
    <row r="522" spans="1:9" ht="18">
      <c r="A522" s="388"/>
      <c r="B522" s="389"/>
      <c r="C522" s="389"/>
      <c r="D522" s="388"/>
      <c r="E522" s="389"/>
      <c r="F522" s="389"/>
      <c r="G522" s="388"/>
      <c r="H522" s="390"/>
      <c r="I522" s="391"/>
    </row>
    <row r="523" spans="1:9" ht="18">
      <c r="A523" s="388"/>
      <c r="B523" s="389"/>
      <c r="C523" s="389"/>
      <c r="D523" s="388"/>
      <c r="E523" s="389"/>
      <c r="F523" s="389"/>
      <c r="G523" s="388"/>
      <c r="H523" s="390"/>
      <c r="I523" s="391"/>
    </row>
    <row r="524" spans="1:9" ht="18">
      <c r="A524" s="388"/>
      <c r="B524" s="389"/>
      <c r="C524" s="389"/>
      <c r="D524" s="388"/>
      <c r="E524" s="389"/>
      <c r="F524" s="389"/>
      <c r="G524" s="388"/>
      <c r="H524" s="390"/>
      <c r="I524" s="391"/>
    </row>
    <row r="525" spans="1:9" ht="18">
      <c r="A525" s="388"/>
      <c r="B525" s="389"/>
      <c r="C525" s="389"/>
      <c r="D525" s="388"/>
      <c r="E525" s="389"/>
      <c r="F525" s="389"/>
      <c r="G525" s="388"/>
      <c r="H525" s="390"/>
      <c r="I525" s="391"/>
    </row>
    <row r="526" spans="1:9" ht="18">
      <c r="A526" s="388"/>
      <c r="B526" s="389"/>
      <c r="C526" s="389"/>
      <c r="D526" s="388"/>
      <c r="E526" s="389"/>
      <c r="F526" s="389"/>
      <c r="G526" s="388"/>
      <c r="H526" s="390"/>
      <c r="I526" s="391"/>
    </row>
    <row r="527" spans="1:9" ht="18">
      <c r="A527" s="388"/>
      <c r="B527" s="389"/>
      <c r="C527" s="389"/>
      <c r="D527" s="388"/>
      <c r="E527" s="389"/>
      <c r="F527" s="389"/>
      <c r="G527" s="388"/>
      <c r="H527" s="390"/>
      <c r="I527" s="391"/>
    </row>
    <row r="528" spans="1:9" ht="18">
      <c r="A528" s="388"/>
      <c r="B528" s="389"/>
      <c r="C528" s="389"/>
      <c r="D528" s="388"/>
      <c r="E528" s="389"/>
      <c r="F528" s="389"/>
      <c r="G528" s="388"/>
      <c r="H528" s="390"/>
      <c r="I528" s="391"/>
    </row>
    <row r="529" spans="1:9" ht="18">
      <c r="A529" s="388"/>
      <c r="B529" s="389"/>
      <c r="C529" s="389"/>
      <c r="D529" s="388"/>
      <c r="E529" s="389"/>
      <c r="F529" s="389"/>
      <c r="G529" s="388"/>
      <c r="H529" s="390"/>
      <c r="I529" s="391"/>
    </row>
    <row r="530" spans="1:9" ht="18">
      <c r="A530" s="388"/>
      <c r="B530" s="389"/>
      <c r="C530" s="389"/>
      <c r="D530" s="388"/>
      <c r="E530" s="389"/>
      <c r="F530" s="389"/>
      <c r="G530" s="388"/>
      <c r="H530" s="390"/>
      <c r="I530" s="391"/>
    </row>
    <row r="531" spans="1:9" ht="18">
      <c r="A531" s="388"/>
      <c r="B531" s="389"/>
      <c r="C531" s="389"/>
      <c r="D531" s="388"/>
      <c r="E531" s="389"/>
      <c r="F531" s="389"/>
      <c r="G531" s="388"/>
      <c r="H531" s="390"/>
      <c r="I531" s="391"/>
    </row>
    <row r="532" spans="1:9" ht="18">
      <c r="A532" s="388"/>
      <c r="B532" s="389"/>
      <c r="C532" s="389"/>
      <c r="D532" s="388"/>
      <c r="E532" s="389"/>
      <c r="F532" s="389"/>
      <c r="G532" s="388"/>
      <c r="H532" s="390"/>
      <c r="I532" s="391"/>
    </row>
    <row r="533" spans="1:9" ht="18">
      <c r="A533" s="388"/>
      <c r="B533" s="389"/>
      <c r="C533" s="389"/>
      <c r="D533" s="388"/>
      <c r="E533" s="389"/>
      <c r="F533" s="389"/>
      <c r="G533" s="388"/>
      <c r="H533" s="390"/>
      <c r="I533" s="391"/>
    </row>
    <row r="534" spans="1:9" ht="18">
      <c r="A534" s="388"/>
      <c r="B534" s="389"/>
      <c r="C534" s="389"/>
      <c r="D534" s="388"/>
      <c r="E534" s="389"/>
      <c r="F534" s="389"/>
      <c r="G534" s="388"/>
      <c r="H534" s="390"/>
      <c r="I534" s="391"/>
    </row>
    <row r="535" spans="1:9" ht="18">
      <c r="A535" s="388"/>
      <c r="B535" s="389"/>
      <c r="C535" s="389"/>
      <c r="D535" s="388"/>
      <c r="E535" s="389"/>
      <c r="F535" s="389"/>
      <c r="G535" s="388"/>
      <c r="H535" s="390"/>
      <c r="I535" s="391"/>
    </row>
    <row r="536" spans="1:9" ht="18">
      <c r="A536" s="388"/>
      <c r="B536" s="389"/>
      <c r="C536" s="389"/>
      <c r="D536" s="388"/>
      <c r="E536" s="389"/>
      <c r="F536" s="389"/>
      <c r="G536" s="388"/>
      <c r="H536" s="390"/>
      <c r="I536" s="391"/>
    </row>
    <row r="537" spans="1:9" ht="18">
      <c r="A537" s="388"/>
      <c r="B537" s="389"/>
      <c r="C537" s="389"/>
      <c r="D537" s="388"/>
      <c r="E537" s="389"/>
      <c r="F537" s="389"/>
      <c r="G537" s="388"/>
      <c r="H537" s="390"/>
      <c r="I537" s="391"/>
    </row>
    <row r="538" spans="1:9" ht="18">
      <c r="A538" s="388"/>
      <c r="B538" s="389"/>
      <c r="C538" s="389"/>
      <c r="D538" s="388"/>
      <c r="E538" s="389"/>
      <c r="F538" s="389"/>
      <c r="G538" s="388"/>
      <c r="H538" s="390"/>
      <c r="I538" s="391"/>
    </row>
    <row r="539" spans="1:9" ht="18">
      <c r="A539" s="388"/>
      <c r="B539" s="389"/>
      <c r="C539" s="389"/>
      <c r="D539" s="388"/>
      <c r="E539" s="389"/>
      <c r="F539" s="389"/>
      <c r="G539" s="388"/>
      <c r="H539" s="390"/>
      <c r="I539" s="391"/>
    </row>
    <row r="540" spans="1:9" ht="18">
      <c r="A540" s="388"/>
      <c r="B540" s="389"/>
      <c r="C540" s="389"/>
      <c r="D540" s="388"/>
      <c r="E540" s="389"/>
      <c r="F540" s="389"/>
      <c r="G540" s="388"/>
      <c r="H540" s="390"/>
      <c r="I540" s="391"/>
    </row>
    <row r="541" spans="1:9" ht="18">
      <c r="A541" s="388"/>
      <c r="B541" s="389"/>
      <c r="C541" s="389"/>
      <c r="D541" s="388"/>
      <c r="E541" s="389"/>
      <c r="F541" s="389"/>
      <c r="G541" s="388"/>
      <c r="H541" s="390"/>
      <c r="I541" s="391"/>
    </row>
    <row r="542" spans="1:9" ht="18">
      <c r="A542" s="388"/>
      <c r="B542" s="389"/>
      <c r="C542" s="389"/>
      <c r="D542" s="388"/>
      <c r="E542" s="389"/>
      <c r="F542" s="389"/>
      <c r="G542" s="388"/>
      <c r="H542" s="390"/>
      <c r="I542" s="391"/>
    </row>
    <row r="543" spans="1:9" ht="18">
      <c r="A543" s="388"/>
      <c r="B543" s="389"/>
      <c r="C543" s="389"/>
      <c r="D543" s="388"/>
      <c r="E543" s="389"/>
      <c r="F543" s="389"/>
      <c r="G543" s="388"/>
      <c r="H543" s="390"/>
      <c r="I543" s="391"/>
    </row>
    <row r="544" spans="1:9" ht="18">
      <c r="A544" s="388"/>
      <c r="B544" s="389"/>
      <c r="C544" s="389"/>
      <c r="D544" s="388"/>
      <c r="E544" s="389"/>
      <c r="F544" s="389"/>
      <c r="G544" s="388"/>
      <c r="H544" s="390"/>
      <c r="I544" s="391"/>
    </row>
    <row r="545" spans="1:9" ht="18">
      <c r="A545" s="388"/>
      <c r="B545" s="389"/>
      <c r="C545" s="389"/>
      <c r="D545" s="388"/>
      <c r="E545" s="389"/>
      <c r="F545" s="389"/>
      <c r="G545" s="388"/>
      <c r="H545" s="390"/>
      <c r="I545" s="391"/>
    </row>
    <row r="546" spans="1:9" ht="18">
      <c r="A546" s="388"/>
      <c r="B546" s="389"/>
      <c r="C546" s="389"/>
      <c r="D546" s="388"/>
      <c r="E546" s="389"/>
      <c r="F546" s="389"/>
      <c r="G546" s="388"/>
      <c r="H546" s="390"/>
      <c r="I546" s="391"/>
    </row>
    <row r="547" spans="1:9" ht="18">
      <c r="A547" s="388"/>
      <c r="B547" s="389"/>
      <c r="C547" s="389"/>
      <c r="D547" s="388"/>
      <c r="E547" s="389"/>
      <c r="F547" s="389"/>
      <c r="G547" s="388"/>
      <c r="H547" s="390"/>
      <c r="I547" s="391"/>
    </row>
    <row r="548" spans="1:9" ht="18">
      <c r="A548" s="388"/>
      <c r="B548" s="389"/>
      <c r="C548" s="389"/>
      <c r="D548" s="388"/>
      <c r="E548" s="389"/>
      <c r="F548" s="389"/>
      <c r="G548" s="388"/>
      <c r="H548" s="390"/>
      <c r="I548" s="391"/>
    </row>
    <row r="549" spans="1:9" ht="18">
      <c r="A549" s="388"/>
      <c r="B549" s="389"/>
      <c r="C549" s="389"/>
      <c r="D549" s="388"/>
      <c r="E549" s="389"/>
      <c r="F549" s="389"/>
      <c r="G549" s="388"/>
      <c r="H549" s="390"/>
      <c r="I549" s="391"/>
    </row>
    <row r="550" spans="1:9" ht="18">
      <c r="A550" s="388"/>
      <c r="B550" s="389"/>
      <c r="C550" s="389"/>
      <c r="D550" s="388"/>
      <c r="E550" s="389"/>
      <c r="F550" s="389"/>
      <c r="G550" s="388"/>
      <c r="H550" s="390"/>
      <c r="I550" s="391"/>
    </row>
    <row r="551" spans="1:9" ht="18">
      <c r="A551" s="388"/>
      <c r="B551" s="389"/>
      <c r="C551" s="389"/>
      <c r="D551" s="388"/>
      <c r="E551" s="389"/>
      <c r="F551" s="389"/>
      <c r="G551" s="388"/>
      <c r="H551" s="390"/>
      <c r="I551" s="391"/>
    </row>
    <row r="552" spans="1:9" ht="18">
      <c r="A552" s="388"/>
      <c r="B552" s="389"/>
      <c r="C552" s="389"/>
      <c r="D552" s="388"/>
      <c r="E552" s="389"/>
      <c r="F552" s="389"/>
      <c r="G552" s="388"/>
      <c r="H552" s="390"/>
      <c r="I552" s="391"/>
    </row>
    <row r="553" spans="1:9" ht="18">
      <c r="A553" s="388"/>
      <c r="B553" s="389"/>
      <c r="C553" s="389"/>
      <c r="D553" s="388"/>
      <c r="E553" s="389"/>
      <c r="F553" s="389"/>
      <c r="G553" s="388"/>
      <c r="H553" s="390"/>
      <c r="I553" s="391"/>
    </row>
    <row r="554" spans="1:9" ht="18">
      <c r="A554" s="388"/>
      <c r="B554" s="389"/>
      <c r="C554" s="389"/>
      <c r="D554" s="388"/>
      <c r="E554" s="389"/>
      <c r="F554" s="389"/>
      <c r="G554" s="388"/>
      <c r="H554" s="390"/>
      <c r="I554" s="391"/>
    </row>
    <row r="555" spans="1:9" ht="18">
      <c r="A555" s="388"/>
      <c r="B555" s="389"/>
      <c r="C555" s="389"/>
      <c r="D555" s="388"/>
      <c r="E555" s="389"/>
      <c r="F555" s="389"/>
      <c r="G555" s="388"/>
      <c r="H555" s="390"/>
      <c r="I555" s="391"/>
    </row>
    <row r="556" spans="1:9" ht="18">
      <c r="A556" s="388"/>
      <c r="B556" s="389"/>
      <c r="C556" s="389"/>
      <c r="D556" s="388"/>
      <c r="E556" s="389"/>
      <c r="F556" s="389"/>
      <c r="G556" s="388"/>
      <c r="H556" s="390"/>
      <c r="I556" s="391"/>
    </row>
    <row r="557" spans="1:9" ht="18">
      <c r="A557" s="388"/>
      <c r="B557" s="389"/>
      <c r="C557" s="389"/>
      <c r="D557" s="388"/>
      <c r="E557" s="389"/>
      <c r="F557" s="389"/>
      <c r="G557" s="388"/>
      <c r="H557" s="390"/>
      <c r="I557" s="391"/>
    </row>
    <row r="558" spans="1:9" ht="18">
      <c r="A558" s="388"/>
      <c r="B558" s="389"/>
      <c r="C558" s="389"/>
      <c r="D558" s="388"/>
      <c r="E558" s="389"/>
      <c r="F558" s="389"/>
      <c r="G558" s="388"/>
      <c r="H558" s="390"/>
      <c r="I558" s="391"/>
    </row>
    <row r="559" spans="1:9" ht="18">
      <c r="A559" s="388"/>
      <c r="B559" s="389"/>
      <c r="C559" s="389"/>
      <c r="D559" s="388"/>
      <c r="E559" s="389"/>
      <c r="F559" s="389"/>
      <c r="G559" s="388"/>
      <c r="H559" s="390"/>
      <c r="I559" s="391"/>
    </row>
    <row r="560" spans="1:9" ht="18">
      <c r="A560" s="388"/>
      <c r="B560" s="389"/>
      <c r="C560" s="389"/>
      <c r="D560" s="388"/>
      <c r="E560" s="389"/>
      <c r="F560" s="389"/>
      <c r="G560" s="388"/>
      <c r="H560" s="390"/>
      <c r="I560" s="391"/>
    </row>
    <row r="561" spans="1:9" ht="18">
      <c r="A561" s="388"/>
      <c r="B561" s="389"/>
      <c r="C561" s="389"/>
      <c r="D561" s="388"/>
      <c r="E561" s="389"/>
      <c r="F561" s="389"/>
      <c r="G561" s="388"/>
      <c r="H561" s="390"/>
      <c r="I561" s="391"/>
    </row>
    <row r="562" spans="1:9" ht="18">
      <c r="A562" s="388"/>
      <c r="B562" s="389"/>
      <c r="C562" s="389"/>
      <c r="D562" s="388"/>
      <c r="E562" s="389"/>
      <c r="F562" s="389"/>
      <c r="G562" s="388"/>
      <c r="H562" s="390"/>
      <c r="I562" s="391"/>
    </row>
    <row r="563" spans="1:9" ht="18">
      <c r="A563" s="388"/>
      <c r="B563" s="389"/>
      <c r="C563" s="389"/>
      <c r="D563" s="388"/>
      <c r="E563" s="389"/>
      <c r="F563" s="389"/>
      <c r="G563" s="388"/>
      <c r="H563" s="390"/>
      <c r="I563" s="391"/>
    </row>
    <row r="564" spans="1:9" ht="18">
      <c r="A564" s="388"/>
      <c r="B564" s="389"/>
      <c r="C564" s="389"/>
      <c r="D564" s="388"/>
      <c r="E564" s="389"/>
      <c r="F564" s="389"/>
      <c r="G564" s="388"/>
      <c r="H564" s="390"/>
      <c r="I564" s="391"/>
    </row>
    <row r="565" spans="1:9" ht="18">
      <c r="A565" s="388"/>
      <c r="B565" s="389"/>
      <c r="C565" s="389"/>
      <c r="D565" s="388"/>
      <c r="E565" s="389"/>
      <c r="F565" s="389"/>
      <c r="G565" s="388"/>
      <c r="H565" s="390"/>
      <c r="I565" s="391"/>
    </row>
    <row r="566" spans="1:9" ht="18">
      <c r="A566" s="388"/>
      <c r="B566" s="389"/>
      <c r="C566" s="389"/>
      <c r="D566" s="388"/>
      <c r="E566" s="389"/>
      <c r="F566" s="389"/>
      <c r="G566" s="388"/>
      <c r="H566" s="390"/>
      <c r="I566" s="391"/>
    </row>
    <row r="567" spans="1:9" ht="18">
      <c r="A567" s="388"/>
      <c r="B567" s="389"/>
      <c r="C567" s="389"/>
      <c r="D567" s="388"/>
      <c r="E567" s="389"/>
      <c r="F567" s="389"/>
      <c r="G567" s="388"/>
      <c r="H567" s="390"/>
      <c r="I567" s="391"/>
    </row>
    <row r="568" spans="1:9" ht="18">
      <c r="A568" s="388"/>
      <c r="B568" s="389"/>
      <c r="C568" s="389"/>
      <c r="D568" s="388"/>
      <c r="E568" s="389"/>
      <c r="F568" s="389"/>
      <c r="G568" s="388"/>
      <c r="H568" s="390"/>
      <c r="I568" s="391"/>
    </row>
    <row r="569" spans="1:9" ht="18">
      <c r="A569" s="388"/>
      <c r="B569" s="389"/>
      <c r="C569" s="389"/>
      <c r="D569" s="388"/>
      <c r="E569" s="389"/>
      <c r="F569" s="389"/>
      <c r="G569" s="388"/>
      <c r="H569" s="390"/>
      <c r="I569" s="391"/>
    </row>
    <row r="570" spans="1:9" ht="18">
      <c r="A570" s="388"/>
      <c r="B570" s="389"/>
      <c r="C570" s="389"/>
      <c r="D570" s="388"/>
      <c r="E570" s="389"/>
      <c r="F570" s="389"/>
      <c r="G570" s="388"/>
      <c r="H570" s="390"/>
      <c r="I570" s="391"/>
    </row>
    <row r="571" spans="1:9" ht="18">
      <c r="A571" s="388"/>
      <c r="B571" s="389"/>
      <c r="C571" s="389"/>
      <c r="D571" s="388"/>
      <c r="E571" s="389"/>
      <c r="F571" s="389"/>
      <c r="G571" s="388"/>
      <c r="H571" s="390"/>
      <c r="I571" s="391"/>
    </row>
    <row r="572" spans="1:9" ht="18">
      <c r="A572" s="388"/>
      <c r="B572" s="389"/>
      <c r="C572" s="389"/>
      <c r="D572" s="388"/>
      <c r="E572" s="389"/>
      <c r="F572" s="389"/>
      <c r="G572" s="388"/>
      <c r="H572" s="390"/>
      <c r="I572" s="391"/>
    </row>
    <row r="573" spans="1:9" ht="18">
      <c r="A573" s="388"/>
      <c r="B573" s="389"/>
      <c r="C573" s="389"/>
      <c r="D573" s="388"/>
      <c r="E573" s="389"/>
      <c r="F573" s="389"/>
      <c r="G573" s="388"/>
      <c r="H573" s="390"/>
      <c r="I573" s="391"/>
    </row>
    <row r="574" spans="1:9" ht="18">
      <c r="A574" s="388"/>
      <c r="B574" s="389"/>
      <c r="C574" s="389"/>
      <c r="D574" s="388"/>
      <c r="E574" s="389"/>
      <c r="F574" s="389"/>
      <c r="G574" s="388"/>
      <c r="H574" s="390"/>
      <c r="I574" s="391"/>
    </row>
    <row r="575" spans="1:9" ht="18">
      <c r="A575" s="388"/>
      <c r="B575" s="389"/>
      <c r="C575" s="389"/>
      <c r="D575" s="388"/>
      <c r="E575" s="389"/>
      <c r="F575" s="389"/>
      <c r="G575" s="388"/>
      <c r="H575" s="390"/>
      <c r="I575" s="391"/>
    </row>
    <row r="576" spans="1:9" ht="18">
      <c r="A576" s="388"/>
      <c r="B576" s="389"/>
      <c r="C576" s="389"/>
      <c r="D576" s="388"/>
      <c r="E576" s="389"/>
      <c r="F576" s="389"/>
      <c r="G576" s="388"/>
      <c r="H576" s="390"/>
      <c r="I576" s="391"/>
    </row>
    <row r="577" spans="1:9" ht="18">
      <c r="A577" s="388"/>
      <c r="B577" s="389"/>
      <c r="C577" s="389"/>
      <c r="D577" s="388"/>
      <c r="E577" s="389"/>
      <c r="F577" s="389"/>
      <c r="G577" s="388"/>
      <c r="H577" s="390"/>
      <c r="I577" s="391"/>
    </row>
    <row r="578" spans="1:9" ht="18">
      <c r="A578" s="388"/>
      <c r="B578" s="389"/>
      <c r="C578" s="389"/>
      <c r="D578" s="388"/>
      <c r="E578" s="389"/>
      <c r="F578" s="389"/>
      <c r="G578" s="388"/>
      <c r="H578" s="390"/>
      <c r="I578" s="391"/>
    </row>
    <row r="579" spans="1:9" ht="18">
      <c r="A579" s="388"/>
      <c r="B579" s="389"/>
      <c r="C579" s="389"/>
      <c r="D579" s="388"/>
      <c r="E579" s="389"/>
      <c r="F579" s="389"/>
      <c r="G579" s="388"/>
      <c r="H579" s="390"/>
      <c r="I579" s="391"/>
    </row>
    <row r="580" spans="1:9" ht="18">
      <c r="A580" s="388"/>
      <c r="B580" s="389"/>
      <c r="C580" s="389"/>
      <c r="D580" s="388"/>
      <c r="E580" s="389"/>
      <c r="F580" s="389"/>
      <c r="G580" s="388"/>
      <c r="H580" s="390"/>
      <c r="I580" s="391"/>
    </row>
    <row r="581" spans="1:9" ht="18">
      <c r="A581" s="388"/>
      <c r="B581" s="389"/>
      <c r="C581" s="389"/>
      <c r="D581" s="388"/>
      <c r="E581" s="389"/>
      <c r="F581" s="389"/>
      <c r="G581" s="388"/>
      <c r="H581" s="390"/>
      <c r="I581" s="391"/>
    </row>
    <row r="582" spans="1:9" ht="18">
      <c r="A582" s="388"/>
      <c r="B582" s="389"/>
      <c r="C582" s="389"/>
      <c r="D582" s="388"/>
      <c r="E582" s="389"/>
      <c r="F582" s="389"/>
      <c r="G582" s="388"/>
      <c r="H582" s="390"/>
      <c r="I582" s="391"/>
    </row>
    <row r="583" spans="1:9" ht="18">
      <c r="A583" s="388"/>
      <c r="B583" s="389"/>
      <c r="C583" s="389"/>
      <c r="D583" s="388"/>
      <c r="E583" s="389"/>
      <c r="F583" s="389"/>
      <c r="G583" s="388"/>
      <c r="H583" s="390"/>
      <c r="I583" s="391"/>
    </row>
    <row r="584" spans="1:9" ht="18">
      <c r="A584" s="388"/>
      <c r="B584" s="389"/>
      <c r="C584" s="389"/>
      <c r="D584" s="388"/>
      <c r="E584" s="389"/>
      <c r="F584" s="389"/>
      <c r="G584" s="388"/>
      <c r="H584" s="390"/>
      <c r="I584" s="391"/>
    </row>
    <row r="585" spans="1:9" ht="18">
      <c r="A585" s="388"/>
      <c r="B585" s="389"/>
      <c r="C585" s="389"/>
      <c r="D585" s="388"/>
      <c r="E585" s="389"/>
      <c r="F585" s="389"/>
      <c r="G585" s="388"/>
      <c r="H585" s="390"/>
      <c r="I585" s="391"/>
    </row>
    <row r="586" spans="1:9" ht="18">
      <c r="A586" s="388"/>
      <c r="B586" s="389"/>
      <c r="C586" s="389"/>
      <c r="D586" s="388"/>
      <c r="E586" s="389"/>
      <c r="F586" s="389"/>
      <c r="G586" s="388"/>
      <c r="H586" s="390"/>
      <c r="I586" s="391"/>
    </row>
    <row r="587" spans="1:9" ht="18">
      <c r="A587" s="388"/>
      <c r="B587" s="389"/>
      <c r="C587" s="389"/>
      <c r="D587" s="388"/>
      <c r="E587" s="389"/>
      <c r="F587" s="389"/>
      <c r="G587" s="388"/>
      <c r="H587" s="390"/>
      <c r="I587" s="391"/>
    </row>
    <row r="588" spans="1:9" ht="18">
      <c r="A588" s="388"/>
      <c r="B588" s="389"/>
      <c r="C588" s="389"/>
      <c r="D588" s="388"/>
      <c r="E588" s="389"/>
      <c r="F588" s="389"/>
      <c r="G588" s="388"/>
      <c r="H588" s="390"/>
      <c r="I588" s="391"/>
    </row>
    <row r="589" spans="1:9" ht="18">
      <c r="A589" s="388"/>
      <c r="B589" s="389"/>
      <c r="C589" s="389"/>
      <c r="D589" s="388"/>
      <c r="E589" s="389"/>
      <c r="F589" s="389"/>
      <c r="G589" s="388"/>
      <c r="H589" s="390"/>
      <c r="I589" s="391"/>
    </row>
    <row r="590" spans="1:9" ht="18">
      <c r="A590" s="388"/>
      <c r="B590" s="389"/>
      <c r="C590" s="389"/>
      <c r="D590" s="388"/>
      <c r="E590" s="389"/>
      <c r="F590" s="389"/>
      <c r="G590" s="388"/>
      <c r="H590" s="390"/>
      <c r="I590" s="391"/>
    </row>
    <row r="591" spans="1:9" ht="18">
      <c r="A591" s="388"/>
      <c r="B591" s="389"/>
      <c r="C591" s="389"/>
      <c r="D591" s="388"/>
      <c r="E591" s="389"/>
      <c r="F591" s="389"/>
      <c r="G591" s="388"/>
      <c r="H591" s="390"/>
      <c r="I591" s="391"/>
    </row>
    <row r="592" spans="1:9" ht="18">
      <c r="A592" s="388"/>
      <c r="B592" s="389"/>
      <c r="C592" s="389"/>
      <c r="D592" s="388"/>
      <c r="E592" s="389"/>
      <c r="F592" s="389"/>
      <c r="G592" s="388"/>
      <c r="H592" s="390"/>
      <c r="I592" s="391"/>
    </row>
    <row r="593" spans="1:9" ht="18">
      <c r="A593" s="388"/>
      <c r="B593" s="389"/>
      <c r="C593" s="389"/>
      <c r="D593" s="388"/>
      <c r="E593" s="389"/>
      <c r="F593" s="389"/>
      <c r="G593" s="388"/>
      <c r="H593" s="390"/>
      <c r="I593" s="391"/>
    </row>
    <row r="594" spans="1:9" ht="18">
      <c r="A594" s="388"/>
      <c r="B594" s="389"/>
      <c r="C594" s="389"/>
      <c r="D594" s="388"/>
      <c r="E594" s="389"/>
      <c r="F594" s="389"/>
      <c r="G594" s="388"/>
      <c r="H594" s="390"/>
      <c r="I594" s="391"/>
    </row>
    <row r="595" spans="1:9" ht="18">
      <c r="A595" s="388"/>
      <c r="B595" s="389"/>
      <c r="C595" s="389"/>
      <c r="D595" s="388"/>
      <c r="E595" s="389"/>
      <c r="F595" s="389"/>
      <c r="G595" s="388"/>
      <c r="H595" s="390"/>
      <c r="I595" s="391"/>
    </row>
    <row r="596" spans="1:9" ht="18">
      <c r="A596" s="388"/>
      <c r="B596" s="389"/>
      <c r="C596" s="389"/>
      <c r="D596" s="388"/>
      <c r="E596" s="389"/>
      <c r="F596" s="389"/>
      <c r="G596" s="388"/>
      <c r="H596" s="390"/>
      <c r="I596" s="391"/>
    </row>
    <row r="597" spans="1:9" ht="18">
      <c r="A597" s="388"/>
      <c r="B597" s="389"/>
      <c r="C597" s="389"/>
      <c r="D597" s="388"/>
      <c r="E597" s="389"/>
      <c r="F597" s="389"/>
      <c r="G597" s="388"/>
      <c r="H597" s="390"/>
      <c r="I597" s="391"/>
    </row>
    <row r="598" spans="1:9" ht="18">
      <c r="A598" s="388"/>
      <c r="B598" s="389"/>
      <c r="C598" s="389"/>
      <c r="D598" s="388"/>
      <c r="E598" s="389"/>
      <c r="F598" s="389"/>
      <c r="G598" s="388"/>
      <c r="H598" s="390"/>
      <c r="I598" s="391"/>
    </row>
    <row r="599" spans="1:9" ht="18">
      <c r="A599" s="388"/>
      <c r="B599" s="389"/>
      <c r="C599" s="389"/>
      <c r="D599" s="388"/>
      <c r="E599" s="389"/>
      <c r="F599" s="389"/>
      <c r="G599" s="388"/>
      <c r="H599" s="390"/>
      <c r="I599" s="391"/>
    </row>
    <row r="600" spans="1:9" ht="18">
      <c r="A600" s="388"/>
      <c r="B600" s="389"/>
      <c r="C600" s="389"/>
      <c r="D600" s="388"/>
      <c r="E600" s="389"/>
      <c r="F600" s="389"/>
      <c r="G600" s="388"/>
      <c r="H600" s="390"/>
      <c r="I600" s="391"/>
    </row>
    <row r="601" spans="1:9" ht="18">
      <c r="A601" s="388"/>
      <c r="B601" s="389"/>
      <c r="C601" s="389"/>
      <c r="D601" s="388"/>
      <c r="E601" s="389"/>
      <c r="F601" s="389"/>
      <c r="G601" s="388"/>
      <c r="H601" s="390"/>
      <c r="I601" s="391"/>
    </row>
    <row r="602" spans="1:9" ht="18">
      <c r="A602" s="388"/>
      <c r="B602" s="389"/>
      <c r="C602" s="389"/>
      <c r="D602" s="388"/>
      <c r="E602" s="389"/>
      <c r="F602" s="389"/>
      <c r="G602" s="388"/>
      <c r="H602" s="390"/>
      <c r="I602" s="391"/>
    </row>
    <row r="603" spans="1:9" ht="18">
      <c r="A603" s="388"/>
      <c r="B603" s="389"/>
      <c r="C603" s="389"/>
      <c r="D603" s="388"/>
      <c r="E603" s="389"/>
      <c r="F603" s="389"/>
      <c r="G603" s="388"/>
      <c r="H603" s="390"/>
      <c r="I603" s="391"/>
    </row>
    <row r="604" spans="1:9" ht="18">
      <c r="A604" s="388"/>
      <c r="B604" s="389"/>
      <c r="C604" s="389"/>
      <c r="D604" s="388"/>
      <c r="E604" s="389"/>
      <c r="F604" s="389"/>
      <c r="G604" s="388"/>
      <c r="H604" s="390"/>
      <c r="I604" s="391"/>
    </row>
    <row r="605" spans="1:9" ht="18">
      <c r="A605" s="388"/>
      <c r="B605" s="389"/>
      <c r="C605" s="389"/>
      <c r="D605" s="388"/>
      <c r="E605" s="389"/>
      <c r="F605" s="389"/>
      <c r="G605" s="388"/>
      <c r="H605" s="390"/>
      <c r="I605" s="391"/>
    </row>
    <row r="606" spans="1:9" ht="18">
      <c r="A606" s="388"/>
      <c r="B606" s="389"/>
      <c r="C606" s="389"/>
      <c r="D606" s="388"/>
      <c r="E606" s="389"/>
      <c r="F606" s="389"/>
      <c r="G606" s="388"/>
      <c r="H606" s="390"/>
      <c r="I606" s="391"/>
    </row>
    <row r="607" spans="1:9" ht="18">
      <c r="A607" s="388"/>
      <c r="B607" s="389"/>
      <c r="C607" s="389"/>
      <c r="D607" s="388"/>
      <c r="E607" s="389"/>
      <c r="F607" s="389"/>
      <c r="G607" s="388"/>
      <c r="H607" s="390"/>
      <c r="I607" s="391"/>
    </row>
    <row r="608" spans="1:9" ht="18">
      <c r="A608" s="388"/>
      <c r="B608" s="389"/>
      <c r="C608" s="389"/>
      <c r="D608" s="388"/>
      <c r="E608" s="389"/>
      <c r="F608" s="389"/>
      <c r="G608" s="388"/>
      <c r="H608" s="390"/>
      <c r="I608" s="391"/>
    </row>
    <row r="609" spans="1:9" ht="18">
      <c r="A609" s="388"/>
      <c r="B609" s="389"/>
      <c r="C609" s="389"/>
      <c r="D609" s="388"/>
      <c r="E609" s="389"/>
      <c r="F609" s="389"/>
      <c r="G609" s="388"/>
      <c r="H609" s="390"/>
      <c r="I609" s="391"/>
    </row>
    <row r="610" spans="1:9" ht="18">
      <c r="A610" s="388"/>
      <c r="B610" s="389"/>
      <c r="C610" s="389"/>
      <c r="D610" s="388"/>
      <c r="E610" s="389"/>
      <c r="F610" s="389"/>
      <c r="G610" s="388"/>
      <c r="H610" s="390"/>
      <c r="I610" s="391"/>
    </row>
    <row r="611" spans="1:9" ht="18">
      <c r="A611" s="388"/>
      <c r="B611" s="389"/>
      <c r="C611" s="389"/>
      <c r="D611" s="388"/>
      <c r="E611" s="389"/>
      <c r="F611" s="389"/>
      <c r="G611" s="388"/>
      <c r="H611" s="390"/>
      <c r="I611" s="391"/>
    </row>
    <row r="612" spans="1:9" ht="18">
      <c r="A612" s="388"/>
      <c r="B612" s="389"/>
      <c r="C612" s="389"/>
      <c r="D612" s="388"/>
      <c r="E612" s="389"/>
      <c r="F612" s="389"/>
      <c r="G612" s="388"/>
      <c r="H612" s="390"/>
      <c r="I612" s="391"/>
    </row>
    <row r="613" spans="1:9" ht="18">
      <c r="A613" s="388"/>
      <c r="B613" s="389"/>
      <c r="C613" s="389"/>
      <c r="D613" s="388"/>
      <c r="E613" s="389"/>
      <c r="F613" s="389"/>
      <c r="G613" s="388"/>
      <c r="H613" s="390"/>
      <c r="I613" s="391"/>
    </row>
    <row r="614" spans="1:9" ht="18">
      <c r="A614" s="388"/>
      <c r="B614" s="389"/>
      <c r="C614" s="389"/>
      <c r="D614" s="388"/>
      <c r="E614" s="389"/>
      <c r="F614" s="389"/>
      <c r="G614" s="388"/>
      <c r="H614" s="390"/>
      <c r="I614" s="391"/>
    </row>
    <row r="615" spans="1:9" ht="18">
      <c r="A615" s="388"/>
      <c r="B615" s="389"/>
      <c r="C615" s="389"/>
      <c r="D615" s="388"/>
      <c r="E615" s="389"/>
      <c r="F615" s="389"/>
      <c r="G615" s="388"/>
      <c r="H615" s="390"/>
      <c r="I615" s="391"/>
    </row>
    <row r="616" spans="1:9" ht="18">
      <c r="A616" s="388"/>
      <c r="B616" s="389"/>
      <c r="C616" s="389"/>
      <c r="D616" s="388"/>
      <c r="E616" s="389"/>
      <c r="F616" s="389"/>
      <c r="G616" s="388"/>
      <c r="H616" s="390"/>
      <c r="I616" s="391"/>
    </row>
    <row r="617" spans="1:9" ht="18">
      <c r="A617" s="388"/>
      <c r="B617" s="389"/>
      <c r="C617" s="389"/>
      <c r="D617" s="388"/>
      <c r="E617" s="389"/>
      <c r="F617" s="389"/>
      <c r="G617" s="388"/>
      <c r="H617" s="390"/>
      <c r="I617" s="391"/>
    </row>
    <row r="618" spans="1:9" ht="18">
      <c r="A618" s="388"/>
      <c r="B618" s="389"/>
      <c r="C618" s="389"/>
      <c r="D618" s="388"/>
      <c r="E618" s="389"/>
      <c r="F618" s="389"/>
      <c r="G618" s="388"/>
      <c r="H618" s="390"/>
      <c r="I618" s="391"/>
    </row>
    <row r="619" spans="1:9" ht="18">
      <c r="A619" s="388"/>
      <c r="B619" s="389"/>
      <c r="C619" s="389"/>
      <c r="D619" s="388"/>
      <c r="E619" s="389"/>
      <c r="F619" s="389"/>
      <c r="G619" s="388"/>
      <c r="H619" s="390"/>
      <c r="I619" s="391"/>
    </row>
    <row r="620" spans="1:9" ht="18">
      <c r="A620" s="388"/>
      <c r="B620" s="389"/>
      <c r="C620" s="389"/>
      <c r="D620" s="388"/>
      <c r="E620" s="389"/>
      <c r="F620" s="389"/>
      <c r="G620" s="388"/>
      <c r="H620" s="390"/>
      <c r="I620" s="391"/>
    </row>
    <row r="621" spans="1:9" ht="18">
      <c r="A621" s="388"/>
      <c r="B621" s="389"/>
      <c r="C621" s="389"/>
      <c r="D621" s="388"/>
      <c r="E621" s="389"/>
      <c r="F621" s="389"/>
      <c r="G621" s="388"/>
      <c r="H621" s="390"/>
      <c r="I621" s="391"/>
    </row>
    <row r="622" spans="1:9" ht="18">
      <c r="A622" s="388"/>
      <c r="B622" s="389"/>
      <c r="C622" s="389"/>
      <c r="D622" s="388"/>
      <c r="E622" s="389"/>
      <c r="F622" s="389"/>
      <c r="G622" s="388"/>
      <c r="H622" s="390"/>
      <c r="I622" s="391"/>
    </row>
    <row r="623" spans="1:9" ht="18">
      <c r="A623" s="388"/>
      <c r="B623" s="389"/>
      <c r="C623" s="389"/>
      <c r="D623" s="388"/>
      <c r="E623" s="389"/>
      <c r="F623" s="389"/>
      <c r="G623" s="388"/>
      <c r="H623" s="390"/>
      <c r="I623" s="391"/>
    </row>
    <row r="624" spans="1:9" ht="18">
      <c r="A624" s="388"/>
      <c r="B624" s="389"/>
      <c r="C624" s="389"/>
      <c r="D624" s="388"/>
      <c r="E624" s="389"/>
      <c r="F624" s="389"/>
      <c r="G624" s="388"/>
      <c r="H624" s="390"/>
      <c r="I624" s="391"/>
    </row>
    <row r="625" spans="1:9" ht="18">
      <c r="A625" s="388"/>
      <c r="B625" s="389"/>
      <c r="C625" s="389"/>
      <c r="D625" s="388"/>
      <c r="E625" s="389"/>
      <c r="F625" s="389"/>
      <c r="G625" s="388"/>
      <c r="H625" s="390"/>
      <c r="I625" s="391"/>
    </row>
    <row r="626" spans="1:9" ht="18">
      <c r="A626" s="388"/>
      <c r="B626" s="389"/>
      <c r="C626" s="389"/>
      <c r="D626" s="388"/>
      <c r="E626" s="389"/>
      <c r="F626" s="389"/>
      <c r="G626" s="388"/>
      <c r="H626" s="390"/>
      <c r="I626" s="391"/>
    </row>
    <row r="627" spans="1:9" ht="18">
      <c r="A627" s="388"/>
      <c r="B627" s="389"/>
      <c r="C627" s="389"/>
      <c r="D627" s="388"/>
      <c r="E627" s="389"/>
      <c r="F627" s="389"/>
      <c r="G627" s="388"/>
      <c r="H627" s="390"/>
      <c r="I627" s="391"/>
    </row>
    <row r="628" spans="1:9" ht="18">
      <c r="A628" s="388"/>
      <c r="B628" s="389"/>
      <c r="C628" s="389"/>
      <c r="D628" s="388"/>
      <c r="E628" s="389"/>
      <c r="F628" s="389"/>
      <c r="G628" s="388"/>
      <c r="H628" s="390"/>
      <c r="I628" s="391"/>
    </row>
    <row r="629" spans="1:9" ht="18">
      <c r="A629" s="388"/>
      <c r="B629" s="389"/>
      <c r="C629" s="389"/>
      <c r="D629" s="388"/>
      <c r="E629" s="389"/>
      <c r="F629" s="389"/>
      <c r="G629" s="388"/>
      <c r="H629" s="390"/>
      <c r="I629" s="391"/>
    </row>
    <row r="630" spans="1:9" ht="18">
      <c r="A630" s="388"/>
      <c r="B630" s="389"/>
      <c r="C630" s="389"/>
      <c r="D630" s="388"/>
      <c r="E630" s="389"/>
      <c r="F630" s="389"/>
      <c r="G630" s="388"/>
      <c r="H630" s="390"/>
      <c r="I630" s="391"/>
    </row>
    <row r="631" spans="1:9" ht="18">
      <c r="A631" s="388"/>
      <c r="B631" s="389"/>
      <c r="C631" s="389"/>
      <c r="D631" s="388"/>
      <c r="E631" s="389"/>
      <c r="F631" s="389"/>
      <c r="G631" s="388"/>
      <c r="H631" s="390"/>
      <c r="I631" s="391"/>
    </row>
    <row r="632" spans="1:9" ht="18">
      <c r="A632" s="388"/>
      <c r="B632" s="389"/>
      <c r="C632" s="389"/>
      <c r="D632" s="388"/>
      <c r="E632" s="389"/>
      <c r="F632" s="389"/>
      <c r="G632" s="388"/>
      <c r="H632" s="390"/>
      <c r="I632" s="391"/>
    </row>
    <row r="633" spans="1:9" ht="18">
      <c r="A633" s="388"/>
      <c r="B633" s="389"/>
      <c r="C633" s="389"/>
      <c r="D633" s="388"/>
      <c r="E633" s="389"/>
      <c r="F633" s="389"/>
      <c r="G633" s="388"/>
      <c r="H633" s="390"/>
      <c r="I633" s="391"/>
    </row>
    <row r="634" spans="1:9" ht="18">
      <c r="A634" s="388"/>
      <c r="B634" s="389"/>
      <c r="C634" s="389"/>
      <c r="D634" s="388"/>
      <c r="E634" s="389"/>
      <c r="F634" s="389"/>
      <c r="G634" s="388"/>
      <c r="H634" s="390"/>
      <c r="I634" s="391"/>
    </row>
    <row r="635" spans="1:9" ht="18">
      <c r="A635" s="388"/>
      <c r="B635" s="389"/>
      <c r="C635" s="389"/>
      <c r="D635" s="388"/>
      <c r="E635" s="389"/>
      <c r="F635" s="389"/>
      <c r="G635" s="388"/>
      <c r="H635" s="390"/>
      <c r="I635" s="391"/>
    </row>
    <row r="636" spans="1:9" ht="18">
      <c r="A636" s="388"/>
      <c r="B636" s="389"/>
      <c r="C636" s="389"/>
      <c r="D636" s="388"/>
      <c r="E636" s="389"/>
      <c r="F636" s="389"/>
      <c r="G636" s="388"/>
      <c r="H636" s="390"/>
      <c r="I636" s="391"/>
    </row>
    <row r="637" spans="1:9" ht="18">
      <c r="A637" s="388"/>
      <c r="B637" s="389"/>
      <c r="C637" s="389"/>
      <c r="D637" s="388"/>
      <c r="E637" s="389"/>
      <c r="F637" s="389"/>
      <c r="G637" s="388"/>
      <c r="H637" s="390"/>
      <c r="I637" s="391"/>
    </row>
    <row r="638" spans="1:9" ht="18">
      <c r="A638" s="388"/>
      <c r="B638" s="389"/>
      <c r="C638" s="389"/>
      <c r="D638" s="388"/>
      <c r="E638" s="389"/>
      <c r="F638" s="389"/>
      <c r="G638" s="388"/>
      <c r="H638" s="390"/>
      <c r="I638" s="391"/>
    </row>
    <row r="639" spans="1:9" ht="18">
      <c r="A639" s="388"/>
      <c r="B639" s="389"/>
      <c r="C639" s="389"/>
      <c r="D639" s="388"/>
      <c r="E639" s="389"/>
      <c r="F639" s="389"/>
      <c r="G639" s="388"/>
      <c r="H639" s="390"/>
      <c r="I639" s="391"/>
    </row>
    <row r="640" spans="1:9" ht="18">
      <c r="A640" s="388"/>
      <c r="B640" s="389"/>
      <c r="C640" s="389"/>
      <c r="D640" s="388"/>
      <c r="E640" s="389"/>
      <c r="F640" s="389"/>
      <c r="G640" s="388"/>
      <c r="H640" s="390"/>
      <c r="I640" s="391"/>
    </row>
    <row r="641" spans="1:9" ht="18">
      <c r="A641" s="388"/>
      <c r="B641" s="389"/>
      <c r="C641" s="389"/>
      <c r="D641" s="388"/>
      <c r="E641" s="389"/>
      <c r="F641" s="389"/>
      <c r="G641" s="388"/>
      <c r="H641" s="390"/>
      <c r="I641" s="391"/>
    </row>
    <row r="642" spans="1:9" ht="18">
      <c r="A642" s="388"/>
      <c r="B642" s="389"/>
      <c r="C642" s="389"/>
      <c r="D642" s="388"/>
      <c r="E642" s="389"/>
      <c r="F642" s="389"/>
      <c r="G642" s="388"/>
      <c r="H642" s="390"/>
      <c r="I642" s="391"/>
    </row>
    <row r="643" spans="1:9" ht="18">
      <c r="A643" s="388"/>
      <c r="B643" s="389"/>
      <c r="C643" s="389"/>
      <c r="D643" s="388"/>
      <c r="E643" s="389"/>
      <c r="F643" s="389"/>
      <c r="G643" s="388"/>
      <c r="H643" s="390"/>
      <c r="I643" s="391"/>
    </row>
    <row r="644" spans="1:9" ht="18">
      <c r="A644" s="388"/>
      <c r="B644" s="389"/>
      <c r="C644" s="389"/>
      <c r="D644" s="388"/>
      <c r="E644" s="389"/>
      <c r="F644" s="389"/>
      <c r="G644" s="388"/>
      <c r="H644" s="390"/>
      <c r="I644" s="391"/>
    </row>
    <row r="645" spans="1:9" ht="18">
      <c r="A645" s="388"/>
      <c r="B645" s="389"/>
      <c r="C645" s="389"/>
      <c r="D645" s="388"/>
      <c r="E645" s="389"/>
      <c r="F645" s="389"/>
      <c r="G645" s="388"/>
      <c r="H645" s="390"/>
      <c r="I645" s="391"/>
    </row>
    <row r="646" spans="1:9" ht="18">
      <c r="A646" s="388"/>
      <c r="B646" s="389"/>
      <c r="C646" s="389"/>
      <c r="D646" s="388"/>
      <c r="E646" s="389"/>
      <c r="F646" s="389"/>
      <c r="G646" s="388"/>
      <c r="H646" s="390"/>
      <c r="I646" s="391"/>
    </row>
    <row r="647" spans="1:9" ht="18">
      <c r="A647" s="388"/>
      <c r="B647" s="389"/>
      <c r="C647" s="389"/>
      <c r="D647" s="388"/>
      <c r="E647" s="389"/>
      <c r="F647" s="389"/>
      <c r="G647" s="388"/>
      <c r="H647" s="390"/>
      <c r="I647" s="391"/>
    </row>
    <row r="648" spans="1:9" ht="18">
      <c r="A648" s="388"/>
      <c r="B648" s="389"/>
      <c r="C648" s="389"/>
      <c r="D648" s="388"/>
      <c r="E648" s="389"/>
      <c r="F648" s="389"/>
      <c r="G648" s="388"/>
      <c r="H648" s="390"/>
      <c r="I648" s="391"/>
    </row>
    <row r="649" spans="1:9" ht="18">
      <c r="A649" s="388"/>
      <c r="B649" s="389"/>
      <c r="C649" s="389"/>
      <c r="D649" s="388"/>
      <c r="E649" s="389"/>
      <c r="F649" s="389"/>
      <c r="G649" s="388"/>
      <c r="H649" s="390"/>
      <c r="I649" s="391"/>
    </row>
    <row r="650" spans="1:9" ht="18">
      <c r="A650" s="388"/>
      <c r="B650" s="389"/>
      <c r="C650" s="389"/>
      <c r="D650" s="388"/>
      <c r="E650" s="389"/>
      <c r="F650" s="389"/>
      <c r="G650" s="388"/>
      <c r="H650" s="390"/>
      <c r="I650" s="391"/>
    </row>
    <row r="651" spans="1:9" ht="18">
      <c r="A651" s="388"/>
      <c r="B651" s="389"/>
      <c r="C651" s="389"/>
      <c r="D651" s="388"/>
      <c r="E651" s="389"/>
      <c r="F651" s="389"/>
      <c r="G651" s="388"/>
      <c r="H651" s="390"/>
      <c r="I651" s="391"/>
    </row>
    <row r="652" spans="1:9" ht="18">
      <c r="A652" s="388"/>
      <c r="B652" s="389"/>
      <c r="C652" s="389"/>
      <c r="D652" s="388"/>
      <c r="E652" s="389"/>
      <c r="F652" s="389"/>
      <c r="G652" s="388"/>
      <c r="H652" s="390"/>
      <c r="I652" s="391"/>
    </row>
    <row r="653" spans="1:9" ht="18">
      <c r="A653" s="388"/>
      <c r="B653" s="389"/>
      <c r="C653" s="389"/>
      <c r="D653" s="388"/>
      <c r="E653" s="389"/>
      <c r="F653" s="389"/>
      <c r="G653" s="388"/>
      <c r="H653" s="390"/>
      <c r="I653" s="391"/>
    </row>
    <row r="654" spans="1:9" ht="18">
      <c r="A654" s="388"/>
      <c r="B654" s="389"/>
      <c r="C654" s="389"/>
      <c r="D654" s="388"/>
      <c r="E654" s="389"/>
      <c r="F654" s="389"/>
      <c r="G654" s="388"/>
      <c r="H654" s="390"/>
      <c r="I654" s="391"/>
    </row>
    <row r="655" spans="1:9" ht="18">
      <c r="A655" s="388"/>
      <c r="B655" s="389"/>
      <c r="C655" s="389"/>
      <c r="D655" s="388"/>
      <c r="E655" s="389"/>
      <c r="F655" s="389"/>
      <c r="G655" s="388"/>
      <c r="H655" s="390"/>
      <c r="I655" s="391"/>
    </row>
    <row r="656" spans="1:9" ht="18">
      <c r="A656" s="388"/>
      <c r="B656" s="389"/>
      <c r="C656" s="389"/>
      <c r="D656" s="388"/>
      <c r="E656" s="389"/>
      <c r="F656" s="389"/>
      <c r="G656" s="388"/>
      <c r="H656" s="390"/>
      <c r="I656" s="391"/>
    </row>
    <row r="657" spans="1:9" ht="18">
      <c r="A657" s="388"/>
      <c r="B657" s="389"/>
      <c r="C657" s="389"/>
      <c r="D657" s="388"/>
      <c r="E657" s="389"/>
      <c r="F657" s="389"/>
      <c r="G657" s="388"/>
      <c r="H657" s="390"/>
      <c r="I657" s="391"/>
    </row>
    <row r="658" spans="1:9" ht="18">
      <c r="A658" s="388"/>
      <c r="B658" s="389"/>
      <c r="C658" s="389"/>
      <c r="D658" s="388"/>
      <c r="E658" s="389"/>
      <c r="F658" s="389"/>
      <c r="G658" s="388"/>
      <c r="H658" s="390"/>
      <c r="I658" s="391"/>
    </row>
    <row r="659" spans="1:9" ht="18">
      <c r="A659" s="388"/>
      <c r="B659" s="389"/>
      <c r="C659" s="389"/>
      <c r="D659" s="388"/>
      <c r="E659" s="389"/>
      <c r="F659" s="389"/>
      <c r="G659" s="388"/>
      <c r="H659" s="390"/>
      <c r="I659" s="391"/>
    </row>
    <row r="660" spans="1:9" ht="18">
      <c r="A660" s="388"/>
      <c r="B660" s="389"/>
      <c r="C660" s="389"/>
      <c r="D660" s="388"/>
      <c r="E660" s="389"/>
      <c r="F660" s="389"/>
      <c r="G660" s="388"/>
      <c r="H660" s="390"/>
      <c r="I660" s="391"/>
    </row>
    <row r="661" spans="1:9" ht="18">
      <c r="A661" s="388"/>
      <c r="B661" s="389"/>
      <c r="C661" s="389"/>
      <c r="D661" s="388"/>
      <c r="E661" s="389"/>
      <c r="F661" s="389"/>
      <c r="G661" s="388"/>
      <c r="H661" s="390"/>
      <c r="I661" s="391"/>
    </row>
    <row r="662" spans="1:9" ht="18">
      <c r="A662" s="388"/>
      <c r="B662" s="389"/>
      <c r="C662" s="389"/>
      <c r="D662" s="388"/>
      <c r="E662" s="389"/>
      <c r="F662" s="389"/>
      <c r="G662" s="388"/>
      <c r="H662" s="390"/>
      <c r="I662" s="391"/>
    </row>
    <row r="663" spans="1:9" ht="18">
      <c r="A663" s="388"/>
      <c r="B663" s="389"/>
      <c r="C663" s="389"/>
      <c r="D663" s="388"/>
      <c r="E663" s="389"/>
      <c r="F663" s="389"/>
      <c r="G663" s="388"/>
      <c r="H663" s="390"/>
      <c r="I663" s="391"/>
    </row>
    <row r="664" spans="1:9" ht="18">
      <c r="A664" s="388"/>
      <c r="B664" s="389"/>
      <c r="C664" s="389"/>
      <c r="D664" s="388"/>
      <c r="E664" s="389"/>
      <c r="F664" s="389"/>
      <c r="G664" s="388"/>
      <c r="H664" s="390"/>
      <c r="I664" s="391"/>
    </row>
    <row r="665" spans="1:9" ht="18">
      <c r="A665" s="388"/>
      <c r="B665" s="389"/>
      <c r="C665" s="389"/>
      <c r="D665" s="388"/>
      <c r="E665" s="389"/>
      <c r="F665" s="389"/>
      <c r="G665" s="388"/>
      <c r="H665" s="390"/>
      <c r="I665" s="391"/>
    </row>
    <row r="666" spans="1:9" ht="18">
      <c r="A666" s="388"/>
      <c r="B666" s="389"/>
      <c r="C666" s="389"/>
      <c r="D666" s="388"/>
      <c r="E666" s="389"/>
      <c r="F666" s="389"/>
      <c r="G666" s="388"/>
      <c r="H666" s="390"/>
      <c r="I666" s="391"/>
    </row>
    <row r="667" spans="1:9" ht="18">
      <c r="A667" s="388"/>
      <c r="B667" s="389"/>
      <c r="C667" s="389"/>
      <c r="D667" s="388"/>
      <c r="E667" s="389"/>
      <c r="F667" s="389"/>
      <c r="G667" s="388"/>
      <c r="H667" s="390"/>
      <c r="I667" s="391"/>
    </row>
    <row r="668" spans="1:9" ht="18">
      <c r="A668" s="388"/>
      <c r="B668" s="389"/>
      <c r="C668" s="389"/>
      <c r="D668" s="388"/>
      <c r="E668" s="389"/>
      <c r="F668" s="389"/>
      <c r="G668" s="388"/>
      <c r="H668" s="390"/>
      <c r="I668" s="391"/>
    </row>
    <row r="669" spans="1:9" ht="18">
      <c r="A669" s="388"/>
      <c r="B669" s="389"/>
      <c r="C669" s="389"/>
      <c r="D669" s="388"/>
      <c r="E669" s="389"/>
      <c r="F669" s="389"/>
      <c r="G669" s="388"/>
      <c r="H669" s="390"/>
      <c r="I669" s="391"/>
    </row>
    <row r="670" spans="1:9" ht="18">
      <c r="A670" s="388"/>
      <c r="B670" s="389"/>
      <c r="C670" s="389"/>
      <c r="D670" s="388"/>
      <c r="E670" s="389"/>
      <c r="F670" s="389"/>
      <c r="G670" s="388"/>
      <c r="H670" s="390"/>
      <c r="I670" s="391"/>
    </row>
    <row r="671" spans="1:9" ht="18">
      <c r="A671" s="388"/>
      <c r="B671" s="389"/>
      <c r="C671" s="389"/>
      <c r="D671" s="388"/>
      <c r="E671" s="389"/>
      <c r="F671" s="389"/>
      <c r="G671" s="388"/>
      <c r="H671" s="390"/>
      <c r="I671" s="391"/>
    </row>
    <row r="672" spans="1:9" ht="18">
      <c r="A672" s="388"/>
      <c r="B672" s="389"/>
      <c r="C672" s="389"/>
      <c r="D672" s="388"/>
      <c r="E672" s="389"/>
      <c r="F672" s="389"/>
      <c r="G672" s="388"/>
      <c r="H672" s="390"/>
      <c r="I672" s="391"/>
    </row>
    <row r="673" spans="1:9" ht="18">
      <c r="A673" s="388"/>
      <c r="B673" s="389"/>
      <c r="C673" s="389"/>
      <c r="D673" s="388"/>
      <c r="E673" s="389"/>
      <c r="F673" s="389"/>
      <c r="G673" s="388"/>
      <c r="H673" s="390"/>
      <c r="I673" s="391"/>
    </row>
    <row r="674" spans="1:9" ht="18">
      <c r="A674" s="388"/>
      <c r="B674" s="389"/>
      <c r="C674" s="389"/>
      <c r="D674" s="388"/>
      <c r="E674" s="389"/>
      <c r="F674" s="389"/>
      <c r="G674" s="388"/>
      <c r="H674" s="390"/>
      <c r="I674" s="391"/>
    </row>
    <row r="675" spans="1:9" ht="18">
      <c r="A675" s="388"/>
      <c r="B675" s="389"/>
      <c r="C675" s="389"/>
      <c r="D675" s="388"/>
      <c r="E675" s="389"/>
      <c r="F675" s="389"/>
      <c r="G675" s="388"/>
      <c r="H675" s="390"/>
      <c r="I675" s="391"/>
    </row>
    <row r="676" spans="1:9" ht="18">
      <c r="A676" s="388"/>
      <c r="B676" s="389"/>
      <c r="C676" s="389"/>
      <c r="D676" s="388"/>
      <c r="E676" s="389"/>
      <c r="F676" s="389"/>
      <c r="G676" s="388"/>
      <c r="H676" s="390"/>
      <c r="I676" s="391"/>
    </row>
    <row r="677" spans="1:9" ht="18">
      <c r="A677" s="388"/>
      <c r="B677" s="389"/>
      <c r="C677" s="389"/>
      <c r="D677" s="388"/>
      <c r="E677" s="389"/>
      <c r="F677" s="389"/>
      <c r="G677" s="388"/>
      <c r="H677" s="390"/>
      <c r="I677" s="391"/>
    </row>
    <row r="678" spans="1:9" ht="18">
      <c r="A678" s="388"/>
      <c r="B678" s="389"/>
      <c r="C678" s="389"/>
      <c r="D678" s="388"/>
      <c r="E678" s="389"/>
      <c r="F678" s="389"/>
      <c r="G678" s="388"/>
      <c r="H678" s="390"/>
      <c r="I678" s="391"/>
    </row>
    <row r="679" spans="1:9" ht="18">
      <c r="A679" s="388"/>
      <c r="B679" s="389"/>
      <c r="C679" s="389"/>
      <c r="D679" s="388"/>
      <c r="E679" s="389"/>
      <c r="F679" s="389"/>
      <c r="G679" s="388"/>
      <c r="H679" s="390"/>
      <c r="I679" s="391"/>
    </row>
    <row r="680" spans="1:9" ht="18">
      <c r="A680" s="388"/>
      <c r="B680" s="389"/>
      <c r="C680" s="389"/>
      <c r="D680" s="388"/>
      <c r="E680" s="389"/>
      <c r="F680" s="389"/>
      <c r="G680" s="388"/>
      <c r="H680" s="390"/>
      <c r="I680" s="391"/>
    </row>
    <row r="681" spans="1:9" ht="18">
      <c r="A681" s="388"/>
      <c r="B681" s="389"/>
      <c r="C681" s="389"/>
      <c r="D681" s="388"/>
      <c r="E681" s="389"/>
      <c r="F681" s="389"/>
      <c r="G681" s="388"/>
      <c r="H681" s="390"/>
      <c r="I681" s="391"/>
    </row>
    <row r="682" spans="1:9" ht="18">
      <c r="A682" s="388"/>
      <c r="B682" s="389"/>
      <c r="C682" s="389"/>
      <c r="D682" s="388"/>
      <c r="E682" s="389"/>
      <c r="F682" s="389"/>
      <c r="G682" s="388"/>
      <c r="H682" s="390"/>
      <c r="I682" s="391"/>
    </row>
    <row r="683" spans="1:9" ht="18">
      <c r="A683" s="388"/>
      <c r="B683" s="389"/>
      <c r="C683" s="389"/>
      <c r="D683" s="388"/>
      <c r="E683" s="389"/>
      <c r="F683" s="389"/>
      <c r="G683" s="388"/>
      <c r="H683" s="390"/>
      <c r="I683" s="391"/>
    </row>
    <row r="684" spans="1:9" ht="18">
      <c r="A684" s="388"/>
      <c r="B684" s="389"/>
      <c r="C684" s="389"/>
      <c r="D684" s="388"/>
      <c r="E684" s="389"/>
      <c r="F684" s="389"/>
      <c r="G684" s="388"/>
      <c r="H684" s="390"/>
      <c r="I684" s="391"/>
    </row>
    <row r="685" spans="1:9" ht="18">
      <c r="A685" s="388"/>
      <c r="B685" s="389"/>
      <c r="C685" s="389"/>
      <c r="D685" s="388"/>
      <c r="E685" s="389"/>
      <c r="F685" s="389"/>
      <c r="G685" s="388"/>
      <c r="H685" s="390"/>
      <c r="I685" s="391"/>
    </row>
    <row r="686" spans="1:9" ht="18">
      <c r="A686" s="388"/>
      <c r="B686" s="389"/>
      <c r="C686" s="389"/>
      <c r="D686" s="388"/>
      <c r="E686" s="389"/>
      <c r="F686" s="389"/>
      <c r="G686" s="388"/>
      <c r="H686" s="390"/>
      <c r="I686" s="391"/>
    </row>
    <row r="687" spans="1:9" ht="18">
      <c r="A687" s="388"/>
      <c r="B687" s="389"/>
      <c r="C687" s="389"/>
      <c r="D687" s="388"/>
      <c r="E687" s="389"/>
      <c r="F687" s="389"/>
      <c r="G687" s="388"/>
      <c r="H687" s="390"/>
      <c r="I687" s="391"/>
    </row>
    <row r="688" spans="1:9" ht="18">
      <c r="A688" s="388"/>
      <c r="B688" s="389"/>
      <c r="C688" s="389"/>
      <c r="D688" s="388"/>
      <c r="E688" s="389"/>
      <c r="F688" s="389"/>
      <c r="G688" s="388"/>
      <c r="H688" s="390"/>
      <c r="I688" s="391"/>
    </row>
    <row r="689" spans="1:9" ht="18">
      <c r="A689" s="388"/>
      <c r="B689" s="389"/>
      <c r="C689" s="389"/>
      <c r="D689" s="388"/>
      <c r="E689" s="389"/>
      <c r="F689" s="389"/>
      <c r="G689" s="388"/>
      <c r="H689" s="390"/>
      <c r="I689" s="391"/>
    </row>
    <row r="690" spans="1:9" ht="18">
      <c r="A690" s="388"/>
      <c r="B690" s="389"/>
      <c r="C690" s="389"/>
      <c r="D690" s="388"/>
      <c r="E690" s="389"/>
      <c r="F690" s="389"/>
      <c r="G690" s="388"/>
      <c r="H690" s="390"/>
      <c r="I690" s="391"/>
    </row>
    <row r="691" spans="1:9" ht="18">
      <c r="A691" s="388"/>
      <c r="B691" s="389"/>
      <c r="C691" s="389"/>
      <c r="D691" s="388"/>
      <c r="E691" s="389"/>
      <c r="F691" s="389"/>
      <c r="G691" s="388"/>
      <c r="H691" s="390"/>
      <c r="I691" s="391"/>
    </row>
    <row r="692" spans="1:9" ht="18">
      <c r="A692" s="388"/>
      <c r="B692" s="389"/>
      <c r="C692" s="389"/>
      <c r="D692" s="388"/>
      <c r="E692" s="389"/>
      <c r="F692" s="389"/>
      <c r="G692" s="388"/>
      <c r="H692" s="390"/>
      <c r="I692" s="391"/>
    </row>
    <row r="693" spans="1:9" ht="18">
      <c r="A693" s="388"/>
      <c r="B693" s="389"/>
      <c r="C693" s="389"/>
      <c r="D693" s="388"/>
      <c r="E693" s="389"/>
      <c r="F693" s="389"/>
      <c r="G693" s="388"/>
      <c r="H693" s="390"/>
      <c r="I693" s="391"/>
    </row>
    <row r="694" spans="1:9" ht="18">
      <c r="A694" s="388"/>
      <c r="B694" s="389"/>
      <c r="C694" s="389"/>
      <c r="D694" s="388"/>
      <c r="E694" s="389"/>
      <c r="F694" s="389"/>
      <c r="G694" s="388"/>
      <c r="H694" s="390"/>
      <c r="I694" s="391"/>
    </row>
    <row r="695" spans="1:9" ht="18">
      <c r="A695" s="388"/>
      <c r="B695" s="389"/>
      <c r="C695" s="389"/>
      <c r="D695" s="388"/>
      <c r="E695" s="389"/>
      <c r="F695" s="389"/>
      <c r="G695" s="388"/>
      <c r="H695" s="390"/>
      <c r="I695" s="391"/>
    </row>
    <row r="696" spans="1:9" ht="18">
      <c r="A696" s="388"/>
      <c r="B696" s="389"/>
      <c r="C696" s="389"/>
      <c r="D696" s="388"/>
      <c r="E696" s="389"/>
      <c r="F696" s="389"/>
      <c r="G696" s="388"/>
      <c r="H696" s="390"/>
      <c r="I696" s="391"/>
    </row>
    <row r="697" spans="1:9" ht="18">
      <c r="A697" s="388"/>
      <c r="B697" s="389"/>
      <c r="C697" s="389"/>
      <c r="D697" s="388"/>
      <c r="E697" s="389"/>
      <c r="F697" s="389"/>
      <c r="G697" s="388"/>
      <c r="H697" s="390"/>
      <c r="I697" s="391"/>
    </row>
    <row r="698" spans="1:9" ht="18">
      <c r="A698" s="388"/>
      <c r="B698" s="389"/>
      <c r="C698" s="389"/>
      <c r="D698" s="388"/>
      <c r="E698" s="389"/>
      <c r="F698" s="389"/>
      <c r="G698" s="388"/>
      <c r="H698" s="390"/>
      <c r="I698" s="391"/>
    </row>
    <row r="699" spans="1:9" ht="18">
      <c r="A699" s="388"/>
      <c r="B699" s="389"/>
      <c r="C699" s="389"/>
      <c r="D699" s="388"/>
      <c r="E699" s="389"/>
      <c r="F699" s="389"/>
      <c r="G699" s="388"/>
      <c r="H699" s="390"/>
      <c r="I699" s="391"/>
    </row>
    <row r="700" spans="1:9" ht="18">
      <c r="A700" s="388"/>
      <c r="B700" s="389"/>
      <c r="C700" s="389"/>
      <c r="D700" s="388"/>
      <c r="E700" s="389"/>
      <c r="F700" s="389"/>
      <c r="G700" s="388"/>
      <c r="H700" s="390"/>
      <c r="I700" s="391"/>
    </row>
    <row r="701" spans="1:9" ht="18">
      <c r="A701" s="388"/>
      <c r="B701" s="389"/>
      <c r="C701" s="389"/>
      <c r="D701" s="388"/>
      <c r="E701" s="389"/>
      <c r="F701" s="389"/>
      <c r="G701" s="388"/>
      <c r="H701" s="390"/>
      <c r="I701" s="391"/>
    </row>
    <row r="702" spans="1:9" ht="18">
      <c r="A702" s="388"/>
      <c r="B702" s="389"/>
      <c r="C702" s="389"/>
      <c r="D702" s="388"/>
      <c r="E702" s="389"/>
      <c r="F702" s="389"/>
      <c r="G702" s="388"/>
      <c r="H702" s="390"/>
      <c r="I702" s="391"/>
    </row>
    <row r="703" spans="1:9" ht="18">
      <c r="A703" s="388"/>
      <c r="B703" s="389"/>
      <c r="C703" s="389"/>
      <c r="D703" s="388"/>
      <c r="E703" s="389"/>
      <c r="F703" s="389"/>
      <c r="G703" s="388"/>
      <c r="H703" s="390"/>
      <c r="I703" s="391"/>
    </row>
    <row r="704" spans="1:9" ht="18">
      <c r="A704" s="388"/>
      <c r="B704" s="389"/>
      <c r="C704" s="389"/>
      <c r="D704" s="388"/>
      <c r="E704" s="389"/>
      <c r="F704" s="389"/>
      <c r="G704" s="388"/>
      <c r="H704" s="390"/>
      <c r="I704" s="391"/>
    </row>
    <row r="705" spans="1:9" ht="18">
      <c r="A705" s="388"/>
      <c r="B705" s="389"/>
      <c r="C705" s="389"/>
      <c r="D705" s="388"/>
      <c r="E705" s="389"/>
      <c r="F705" s="389"/>
      <c r="G705" s="388"/>
      <c r="H705" s="390"/>
      <c r="I705" s="391"/>
    </row>
    <row r="706" spans="1:9" ht="18">
      <c r="A706" s="388"/>
      <c r="B706" s="389"/>
      <c r="C706" s="389"/>
      <c r="D706" s="388"/>
      <c r="E706" s="389"/>
      <c r="F706" s="389"/>
      <c r="G706" s="388"/>
      <c r="H706" s="390"/>
      <c r="I706" s="391"/>
    </row>
    <row r="707" spans="1:9" ht="18">
      <c r="A707" s="388"/>
      <c r="B707" s="389"/>
      <c r="C707" s="389"/>
      <c r="D707" s="388"/>
      <c r="E707" s="389"/>
      <c r="F707" s="389"/>
      <c r="G707" s="388"/>
      <c r="H707" s="390"/>
      <c r="I707" s="391"/>
    </row>
    <row r="708" spans="1:9" ht="18">
      <c r="A708" s="388"/>
      <c r="B708" s="389"/>
      <c r="C708" s="389"/>
      <c r="D708" s="388"/>
      <c r="E708" s="389"/>
      <c r="F708" s="389"/>
      <c r="G708" s="388"/>
      <c r="H708" s="390"/>
      <c r="I708" s="391"/>
    </row>
    <row r="709" spans="1:9" ht="18">
      <c r="A709" s="388"/>
      <c r="B709" s="389"/>
      <c r="C709" s="389"/>
      <c r="D709" s="388"/>
      <c r="E709" s="389"/>
      <c r="F709" s="389"/>
      <c r="G709" s="388"/>
      <c r="H709" s="390"/>
      <c r="I709" s="391"/>
    </row>
    <row r="710" spans="1:9" ht="18">
      <c r="A710" s="388"/>
      <c r="B710" s="389"/>
      <c r="C710" s="389"/>
      <c r="D710" s="388"/>
      <c r="E710" s="389"/>
      <c r="F710" s="389"/>
      <c r="G710" s="388"/>
      <c r="H710" s="390"/>
      <c r="I710" s="391"/>
    </row>
    <row r="711" spans="1:9" ht="18">
      <c r="A711" s="388"/>
      <c r="B711" s="389"/>
      <c r="C711" s="389"/>
      <c r="D711" s="388"/>
      <c r="E711" s="389"/>
      <c r="F711" s="389"/>
      <c r="G711" s="388"/>
      <c r="H711" s="390"/>
      <c r="I711" s="391"/>
    </row>
    <row r="712" spans="1:9" ht="18">
      <c r="A712" s="388"/>
      <c r="B712" s="389"/>
      <c r="C712" s="389"/>
      <c r="D712" s="388"/>
      <c r="E712" s="389"/>
      <c r="F712" s="389"/>
      <c r="G712" s="388"/>
      <c r="H712" s="390"/>
      <c r="I712" s="391"/>
    </row>
    <row r="713" spans="1:9" ht="18">
      <c r="A713" s="388"/>
      <c r="B713" s="389"/>
      <c r="C713" s="389"/>
      <c r="D713" s="388"/>
      <c r="E713" s="389"/>
      <c r="F713" s="389"/>
      <c r="G713" s="388"/>
      <c r="H713" s="390"/>
      <c r="I713" s="391"/>
    </row>
    <row r="714" spans="1:9" ht="18">
      <c r="A714" s="388"/>
      <c r="B714" s="389"/>
      <c r="C714" s="389"/>
      <c r="D714" s="388"/>
      <c r="E714" s="389"/>
      <c r="F714" s="389"/>
      <c r="G714" s="388"/>
      <c r="H714" s="390"/>
      <c r="I714" s="391"/>
    </row>
    <row r="715" spans="1:9" ht="18">
      <c r="A715" s="388"/>
      <c r="B715" s="389"/>
      <c r="C715" s="389"/>
      <c r="D715" s="388"/>
      <c r="E715" s="389"/>
      <c r="F715" s="389"/>
      <c r="G715" s="388"/>
      <c r="H715" s="390"/>
      <c r="I715" s="391"/>
    </row>
    <row r="716" spans="1:9" ht="18">
      <c r="A716" s="388"/>
      <c r="B716" s="389"/>
      <c r="C716" s="389"/>
      <c r="D716" s="388"/>
      <c r="E716" s="389"/>
      <c r="F716" s="389"/>
      <c r="G716" s="388"/>
      <c r="H716" s="390"/>
      <c r="I716" s="391"/>
    </row>
    <row r="717" spans="1:9" ht="18">
      <c r="A717" s="388"/>
      <c r="B717" s="389"/>
      <c r="C717" s="389"/>
      <c r="D717" s="388"/>
      <c r="E717" s="389"/>
      <c r="F717" s="389"/>
      <c r="G717" s="388"/>
      <c r="H717" s="390"/>
      <c r="I717" s="391"/>
    </row>
    <row r="718" spans="1:9" ht="18">
      <c r="A718" s="388"/>
      <c r="B718" s="389"/>
      <c r="C718" s="389"/>
      <c r="D718" s="388"/>
      <c r="E718" s="389"/>
      <c r="F718" s="389"/>
      <c r="G718" s="388"/>
      <c r="H718" s="390"/>
      <c r="I718" s="391"/>
    </row>
    <row r="719" spans="1:9" ht="18">
      <c r="A719" s="388"/>
      <c r="B719" s="389"/>
      <c r="C719" s="389"/>
      <c r="D719" s="388"/>
      <c r="E719" s="389"/>
      <c r="F719" s="389"/>
      <c r="G719" s="388"/>
      <c r="H719" s="390"/>
      <c r="I719" s="391"/>
    </row>
    <row r="720" spans="1:9" ht="18">
      <c r="A720" s="388"/>
      <c r="B720" s="389"/>
      <c r="C720" s="389"/>
      <c r="D720" s="388"/>
      <c r="E720" s="389"/>
      <c r="F720" s="389"/>
      <c r="G720" s="388"/>
      <c r="H720" s="390"/>
      <c r="I720" s="391"/>
    </row>
    <row r="721" spans="1:9" ht="18">
      <c r="A721" s="388"/>
      <c r="B721" s="389"/>
      <c r="C721" s="389"/>
      <c r="D721" s="388"/>
      <c r="E721" s="389"/>
      <c r="F721" s="389"/>
      <c r="G721" s="388"/>
      <c r="H721" s="390"/>
      <c r="I721" s="391"/>
    </row>
    <row r="722" spans="1:9" ht="18">
      <c r="A722" s="388"/>
      <c r="B722" s="389"/>
      <c r="C722" s="389"/>
      <c r="D722" s="388"/>
      <c r="E722" s="389"/>
      <c r="F722" s="389"/>
      <c r="G722" s="388"/>
      <c r="H722" s="390"/>
      <c r="I722" s="391"/>
    </row>
    <row r="723" spans="1:9" ht="18">
      <c r="A723" s="388"/>
      <c r="B723" s="389"/>
      <c r="C723" s="389"/>
      <c r="D723" s="388"/>
      <c r="E723" s="389"/>
      <c r="F723" s="389"/>
      <c r="G723" s="388"/>
      <c r="H723" s="390"/>
      <c r="I723" s="391"/>
    </row>
    <row r="724" spans="1:9" ht="18">
      <c r="A724" s="388"/>
      <c r="B724" s="389"/>
      <c r="C724" s="389"/>
      <c r="D724" s="388"/>
      <c r="E724" s="389"/>
      <c r="F724" s="389"/>
      <c r="G724" s="388"/>
      <c r="H724" s="390"/>
      <c r="I724" s="391"/>
    </row>
    <row r="725" spans="1:9" ht="18">
      <c r="A725" s="388"/>
      <c r="B725" s="389"/>
      <c r="C725" s="389"/>
      <c r="D725" s="388"/>
      <c r="E725" s="389"/>
      <c r="F725" s="389"/>
      <c r="G725" s="388"/>
      <c r="H725" s="390"/>
      <c r="I725" s="391"/>
    </row>
    <row r="726" spans="1:9" ht="18">
      <c r="A726" s="388"/>
      <c r="B726" s="389"/>
      <c r="C726" s="389"/>
      <c r="D726" s="388"/>
      <c r="E726" s="389"/>
      <c r="F726" s="389"/>
      <c r="G726" s="388"/>
      <c r="H726" s="390"/>
      <c r="I726" s="391"/>
    </row>
    <row r="727" spans="1:9" ht="18">
      <c r="A727" s="388"/>
      <c r="B727" s="389"/>
      <c r="C727" s="389"/>
      <c r="D727" s="388"/>
      <c r="E727" s="389"/>
      <c r="F727" s="389"/>
      <c r="G727" s="388"/>
      <c r="H727" s="390"/>
      <c r="I727" s="391"/>
    </row>
    <row r="728" spans="1:9" ht="18">
      <c r="A728" s="388"/>
      <c r="B728" s="389"/>
      <c r="C728" s="389"/>
      <c r="D728" s="388"/>
      <c r="E728" s="389"/>
      <c r="F728" s="389"/>
      <c r="G728" s="388"/>
      <c r="H728" s="390"/>
      <c r="I728" s="391"/>
    </row>
    <row r="729" spans="1:9" ht="18">
      <c r="A729" s="388"/>
      <c r="B729" s="389"/>
      <c r="C729" s="389"/>
      <c r="D729" s="388"/>
      <c r="E729" s="389"/>
      <c r="F729" s="389"/>
      <c r="G729" s="388"/>
      <c r="H729" s="390"/>
      <c r="I729" s="391"/>
    </row>
    <row r="730" spans="1:9" ht="18">
      <c r="A730" s="388"/>
      <c r="B730" s="389"/>
      <c r="C730" s="389"/>
      <c r="D730" s="388"/>
      <c r="E730" s="389"/>
      <c r="F730" s="389"/>
      <c r="G730" s="388"/>
      <c r="H730" s="390"/>
      <c r="I730" s="391"/>
    </row>
    <row r="731" spans="1:9" ht="18">
      <c r="A731" s="388"/>
      <c r="B731" s="389"/>
      <c r="C731" s="389"/>
      <c r="D731" s="388"/>
      <c r="E731" s="389"/>
      <c r="F731" s="389"/>
      <c r="G731" s="388"/>
      <c r="H731" s="390"/>
      <c r="I731" s="391"/>
    </row>
    <row r="732" spans="1:9" ht="18">
      <c r="A732" s="388"/>
      <c r="B732" s="389"/>
      <c r="C732" s="389"/>
      <c r="D732" s="388"/>
      <c r="E732" s="389"/>
      <c r="F732" s="389"/>
      <c r="G732" s="388"/>
      <c r="H732" s="390"/>
      <c r="I732" s="391"/>
    </row>
    <row r="733" spans="1:9" ht="18">
      <c r="A733" s="388"/>
      <c r="B733" s="389"/>
      <c r="C733" s="389"/>
      <c r="D733" s="388"/>
      <c r="E733" s="389"/>
      <c r="F733" s="389"/>
      <c r="G733" s="388"/>
      <c r="H733" s="390"/>
      <c r="I733" s="391"/>
    </row>
    <row r="734" spans="1:9" ht="18">
      <c r="A734" s="388"/>
      <c r="B734" s="389"/>
      <c r="C734" s="389"/>
      <c r="D734" s="388"/>
      <c r="E734" s="389"/>
      <c r="F734" s="389"/>
      <c r="G734" s="388"/>
      <c r="H734" s="390"/>
      <c r="I734" s="391"/>
    </row>
    <row r="735" spans="1:9" ht="18">
      <c r="A735" s="388"/>
      <c r="B735" s="389"/>
      <c r="C735" s="389"/>
      <c r="D735" s="388"/>
      <c r="E735" s="389"/>
      <c r="F735" s="389"/>
      <c r="G735" s="388"/>
      <c r="H735" s="390"/>
      <c r="I735" s="391"/>
    </row>
    <row r="736" spans="1:9" ht="18">
      <c r="A736" s="388"/>
      <c r="B736" s="389"/>
      <c r="C736" s="389"/>
      <c r="D736" s="388"/>
      <c r="E736" s="389"/>
      <c r="F736" s="389"/>
      <c r="G736" s="388"/>
      <c r="H736" s="390"/>
      <c r="I736" s="391"/>
    </row>
    <row r="737" spans="1:9" ht="18">
      <c r="A737" s="388"/>
      <c r="B737" s="389"/>
      <c r="C737" s="389"/>
      <c r="D737" s="388"/>
      <c r="E737" s="389"/>
      <c r="F737" s="389"/>
      <c r="G737" s="388"/>
      <c r="H737" s="390"/>
      <c r="I737" s="391"/>
    </row>
    <row r="738" spans="1:9" ht="18">
      <c r="A738" s="388"/>
      <c r="B738" s="389"/>
      <c r="C738" s="389"/>
      <c r="D738" s="388"/>
      <c r="E738" s="389"/>
      <c r="F738" s="389"/>
      <c r="G738" s="388"/>
      <c r="H738" s="390"/>
      <c r="I738" s="391"/>
    </row>
    <row r="739" spans="1:9" ht="18">
      <c r="A739" s="388"/>
      <c r="B739" s="389"/>
      <c r="C739" s="389"/>
      <c r="D739" s="388"/>
      <c r="E739" s="389"/>
      <c r="F739" s="389"/>
      <c r="G739" s="388"/>
      <c r="H739" s="390"/>
      <c r="I739" s="391"/>
    </row>
    <row r="740" spans="1:9" ht="18">
      <c r="A740" s="388"/>
      <c r="B740" s="389"/>
      <c r="C740" s="389"/>
      <c r="D740" s="388"/>
      <c r="E740" s="389"/>
      <c r="F740" s="389"/>
      <c r="G740" s="388"/>
      <c r="H740" s="390"/>
      <c r="I740" s="391"/>
    </row>
    <row r="741" spans="1:9" ht="18">
      <c r="A741" s="388"/>
      <c r="B741" s="389"/>
      <c r="C741" s="389"/>
      <c r="D741" s="388"/>
      <c r="E741" s="389"/>
      <c r="F741" s="389"/>
      <c r="G741" s="388"/>
      <c r="H741" s="390"/>
      <c r="I741" s="391"/>
    </row>
    <row r="742" spans="1:9" ht="18">
      <c r="A742" s="388"/>
      <c r="B742" s="389"/>
      <c r="C742" s="389"/>
      <c r="D742" s="388"/>
      <c r="E742" s="389"/>
      <c r="F742" s="389"/>
      <c r="G742" s="388"/>
      <c r="H742" s="390"/>
      <c r="I742" s="391"/>
    </row>
    <row r="743" spans="1:9" ht="18">
      <c r="A743" s="388"/>
      <c r="B743" s="389"/>
      <c r="C743" s="389"/>
      <c r="D743" s="388"/>
      <c r="E743" s="389"/>
      <c r="F743" s="389"/>
      <c r="G743" s="388"/>
      <c r="H743" s="390"/>
      <c r="I743" s="391"/>
    </row>
    <row r="744" spans="1:9" ht="18">
      <c r="A744" s="388"/>
      <c r="B744" s="389"/>
      <c r="C744" s="389"/>
      <c r="D744" s="388"/>
      <c r="E744" s="389"/>
      <c r="F744" s="389"/>
      <c r="G744" s="388"/>
      <c r="H744" s="390"/>
      <c r="I744" s="391"/>
    </row>
    <row r="745" spans="1:9" ht="18">
      <c r="A745" s="388"/>
      <c r="B745" s="389"/>
      <c r="C745" s="389"/>
      <c r="D745" s="388"/>
      <c r="E745" s="389"/>
      <c r="F745" s="389"/>
      <c r="G745" s="388"/>
      <c r="H745" s="390"/>
      <c r="I745" s="391"/>
    </row>
    <row r="746" spans="1:9" ht="18">
      <c r="A746" s="388"/>
      <c r="B746" s="389"/>
      <c r="C746" s="389"/>
      <c r="D746" s="388"/>
      <c r="E746" s="389"/>
      <c r="F746" s="389"/>
      <c r="G746" s="388"/>
      <c r="H746" s="390"/>
      <c r="I746" s="391"/>
    </row>
    <row r="747" spans="1:9" ht="18">
      <c r="A747" s="388"/>
      <c r="B747" s="389"/>
      <c r="C747" s="389"/>
      <c r="D747" s="388"/>
      <c r="E747" s="389"/>
      <c r="F747" s="389"/>
      <c r="G747" s="388"/>
      <c r="H747" s="390"/>
      <c r="I747" s="391"/>
    </row>
    <row r="748" spans="1:9" ht="18">
      <c r="A748" s="388"/>
      <c r="B748" s="389"/>
      <c r="C748" s="389"/>
      <c r="D748" s="388"/>
      <c r="E748" s="389"/>
      <c r="F748" s="389"/>
      <c r="G748" s="388"/>
      <c r="H748" s="390"/>
      <c r="I748" s="391"/>
    </row>
    <row r="749" spans="1:9" ht="18">
      <c r="A749" s="388"/>
      <c r="B749" s="389"/>
      <c r="C749" s="389"/>
      <c r="D749" s="388"/>
      <c r="E749" s="389"/>
      <c r="F749" s="389"/>
      <c r="G749" s="388"/>
      <c r="H749" s="390"/>
      <c r="I749" s="391"/>
    </row>
    <row r="750" spans="1:9" ht="18">
      <c r="A750" s="388"/>
      <c r="B750" s="389"/>
      <c r="C750" s="389"/>
      <c r="D750" s="388"/>
      <c r="E750" s="389"/>
      <c r="F750" s="389"/>
      <c r="G750" s="388"/>
      <c r="H750" s="390"/>
      <c r="I750" s="391"/>
    </row>
    <row r="751" spans="1:9" ht="18">
      <c r="A751" s="388"/>
      <c r="B751" s="389"/>
      <c r="C751" s="389"/>
      <c r="D751" s="388"/>
      <c r="E751" s="389"/>
      <c r="F751" s="389"/>
      <c r="G751" s="388"/>
      <c r="H751" s="390"/>
      <c r="I751" s="391"/>
    </row>
    <row r="752" spans="1:9" ht="18">
      <c r="A752" s="388"/>
      <c r="B752" s="389"/>
      <c r="C752" s="389"/>
      <c r="D752" s="388"/>
      <c r="E752" s="389"/>
      <c r="F752" s="389"/>
      <c r="G752" s="388"/>
      <c r="H752" s="390"/>
      <c r="I752" s="391"/>
    </row>
    <row r="753" spans="1:9" ht="18">
      <c r="A753" s="388"/>
      <c r="B753" s="389"/>
      <c r="C753" s="389"/>
      <c r="D753" s="388"/>
      <c r="E753" s="389"/>
      <c r="F753" s="389"/>
      <c r="G753" s="388"/>
      <c r="H753" s="390"/>
      <c r="I753" s="391"/>
    </row>
    <row r="754" spans="1:9" ht="18">
      <c r="A754" s="388"/>
      <c r="B754" s="389"/>
      <c r="C754" s="389"/>
      <c r="D754" s="388"/>
      <c r="E754" s="389"/>
      <c r="F754" s="389"/>
      <c r="G754" s="388"/>
      <c r="H754" s="390"/>
      <c r="I754" s="391"/>
    </row>
    <row r="755" spans="1:9" ht="18">
      <c r="A755" s="388"/>
      <c r="B755" s="389"/>
      <c r="C755" s="389"/>
      <c r="D755" s="388"/>
      <c r="E755" s="389"/>
      <c r="F755" s="389"/>
      <c r="G755" s="388"/>
      <c r="H755" s="390"/>
      <c r="I755" s="391"/>
    </row>
    <row r="756" spans="1:9" ht="18">
      <c r="A756" s="388"/>
      <c r="B756" s="389"/>
      <c r="C756" s="389"/>
      <c r="D756" s="388"/>
      <c r="E756" s="389"/>
      <c r="F756" s="389"/>
      <c r="G756" s="388"/>
      <c r="H756" s="390"/>
      <c r="I756" s="391"/>
    </row>
    <row r="757" spans="1:9" ht="18">
      <c r="A757" s="388"/>
      <c r="B757" s="389"/>
      <c r="C757" s="389"/>
      <c r="D757" s="388"/>
      <c r="E757" s="389"/>
      <c r="F757" s="389"/>
      <c r="G757" s="388"/>
      <c r="H757" s="390"/>
      <c r="I757" s="391"/>
    </row>
    <row r="758" spans="1:9" ht="18">
      <c r="A758" s="388"/>
      <c r="B758" s="389"/>
      <c r="C758" s="389"/>
      <c r="D758" s="388"/>
      <c r="E758" s="389"/>
      <c r="F758" s="389"/>
      <c r="G758" s="388"/>
      <c r="H758" s="390"/>
      <c r="I758" s="391"/>
    </row>
    <row r="759" spans="1:9" ht="18">
      <c r="A759" s="388"/>
      <c r="B759" s="389"/>
      <c r="C759" s="389"/>
      <c r="D759" s="388"/>
      <c r="E759" s="389"/>
      <c r="F759" s="389"/>
      <c r="G759" s="388"/>
      <c r="H759" s="390"/>
      <c r="I759" s="391"/>
    </row>
    <row r="760" spans="1:9" ht="18">
      <c r="A760" s="388"/>
      <c r="B760" s="389"/>
      <c r="C760" s="389"/>
      <c r="D760" s="388"/>
      <c r="E760" s="389"/>
      <c r="F760" s="389"/>
      <c r="G760" s="388"/>
      <c r="H760" s="390"/>
      <c r="I760" s="391"/>
    </row>
    <row r="761" spans="1:9" ht="18">
      <c r="A761" s="388"/>
      <c r="B761" s="389"/>
      <c r="C761" s="389"/>
      <c r="D761" s="388"/>
      <c r="E761" s="389"/>
      <c r="F761" s="389"/>
      <c r="G761" s="388"/>
      <c r="H761" s="390"/>
      <c r="I761" s="391"/>
    </row>
    <row r="762" spans="1:9" ht="18">
      <c r="A762" s="388"/>
      <c r="B762" s="389"/>
      <c r="C762" s="389"/>
      <c r="D762" s="388"/>
      <c r="E762" s="389"/>
      <c r="F762" s="389"/>
      <c r="G762" s="388"/>
      <c r="H762" s="390"/>
      <c r="I762" s="391"/>
    </row>
    <row r="763" spans="1:9" ht="18">
      <c r="A763" s="388"/>
      <c r="B763" s="389"/>
      <c r="C763" s="389"/>
      <c r="D763" s="388"/>
      <c r="E763" s="389"/>
      <c r="F763" s="389"/>
      <c r="G763" s="388"/>
      <c r="H763" s="390"/>
      <c r="I763" s="391"/>
    </row>
    <row r="764" spans="1:9" ht="18">
      <c r="A764" s="388"/>
      <c r="B764" s="389"/>
      <c r="C764" s="389"/>
      <c r="D764" s="388"/>
      <c r="E764" s="389"/>
      <c r="F764" s="389"/>
      <c r="G764" s="388"/>
      <c r="H764" s="390"/>
      <c r="I764" s="391"/>
    </row>
    <row r="765" spans="1:9" ht="18">
      <c r="A765" s="388"/>
      <c r="B765" s="389"/>
      <c r="C765" s="389"/>
      <c r="D765" s="388"/>
      <c r="E765" s="389"/>
      <c r="F765" s="389"/>
      <c r="G765" s="388"/>
      <c r="H765" s="390"/>
      <c r="I765" s="391"/>
    </row>
    <row r="766" spans="1:9" ht="18">
      <c r="A766" s="388"/>
      <c r="B766" s="389"/>
      <c r="C766" s="389"/>
      <c r="D766" s="388"/>
      <c r="E766" s="389"/>
      <c r="F766" s="389"/>
      <c r="G766" s="388"/>
      <c r="H766" s="390"/>
      <c r="I766" s="391"/>
    </row>
    <row r="767" spans="1:9" ht="18">
      <c r="A767" s="388"/>
      <c r="B767" s="389"/>
      <c r="C767" s="389"/>
      <c r="D767" s="388"/>
      <c r="E767" s="389"/>
      <c r="F767" s="389"/>
      <c r="G767" s="388"/>
      <c r="H767" s="390"/>
      <c r="I767" s="391"/>
    </row>
    <row r="768" spans="1:9" ht="18">
      <c r="A768" s="388"/>
      <c r="B768" s="389"/>
      <c r="C768" s="389"/>
      <c r="D768" s="388"/>
      <c r="E768" s="389"/>
      <c r="F768" s="389"/>
      <c r="G768" s="388"/>
      <c r="H768" s="390"/>
      <c r="I768" s="391"/>
    </row>
    <row r="769" spans="1:9" ht="18">
      <c r="A769" s="388"/>
      <c r="B769" s="389"/>
      <c r="C769" s="389"/>
      <c r="D769" s="388"/>
      <c r="E769" s="389"/>
      <c r="F769" s="389"/>
      <c r="G769" s="388"/>
      <c r="H769" s="390"/>
      <c r="I769" s="391"/>
    </row>
    <row r="770" spans="1:9" ht="18">
      <c r="A770" s="388"/>
      <c r="B770" s="389"/>
      <c r="C770" s="389"/>
      <c r="D770" s="388"/>
      <c r="E770" s="389"/>
      <c r="F770" s="389"/>
      <c r="G770" s="388"/>
      <c r="H770" s="390"/>
      <c r="I770" s="391"/>
    </row>
    <row r="771" spans="1:9" ht="18">
      <c r="A771" s="388"/>
      <c r="B771" s="389"/>
      <c r="C771" s="389"/>
      <c r="D771" s="388"/>
      <c r="E771" s="389"/>
      <c r="F771" s="389"/>
      <c r="G771" s="388"/>
      <c r="H771" s="390"/>
      <c r="I771" s="391"/>
    </row>
    <row r="772" spans="1:9" ht="18">
      <c r="A772" s="388"/>
      <c r="B772" s="389"/>
      <c r="C772" s="389"/>
      <c r="D772" s="388"/>
      <c r="E772" s="389"/>
      <c r="F772" s="389"/>
      <c r="G772" s="388"/>
      <c r="H772" s="390"/>
      <c r="I772" s="391"/>
    </row>
    <row r="773" spans="1:9" ht="18">
      <c r="A773" s="388"/>
      <c r="B773" s="389"/>
      <c r="C773" s="389"/>
      <c r="D773" s="388"/>
      <c r="E773" s="389"/>
      <c r="F773" s="389"/>
      <c r="G773" s="388"/>
      <c r="H773" s="390"/>
      <c r="I773" s="391"/>
    </row>
    <row r="774" spans="1:9" ht="18">
      <c r="A774" s="388"/>
      <c r="B774" s="389"/>
      <c r="C774" s="389"/>
      <c r="D774" s="388"/>
      <c r="E774" s="389"/>
      <c r="F774" s="389"/>
      <c r="G774" s="388"/>
      <c r="H774" s="390"/>
      <c r="I774" s="391"/>
    </row>
    <row r="775" spans="1:9" ht="18">
      <c r="A775" s="388"/>
      <c r="B775" s="389"/>
      <c r="C775" s="389"/>
      <c r="D775" s="388"/>
      <c r="E775" s="389"/>
      <c r="F775" s="389"/>
      <c r="G775" s="388"/>
      <c r="H775" s="390"/>
      <c r="I775" s="391"/>
    </row>
    <row r="776" spans="1:9" ht="18">
      <c r="A776" s="388"/>
      <c r="B776" s="389"/>
      <c r="C776" s="389"/>
      <c r="D776" s="388"/>
      <c r="E776" s="389"/>
      <c r="F776" s="389"/>
      <c r="G776" s="388"/>
      <c r="H776" s="390"/>
      <c r="I776" s="391"/>
    </row>
    <row r="777" spans="1:9" ht="18">
      <c r="A777" s="388"/>
      <c r="B777" s="389"/>
      <c r="C777" s="389"/>
      <c r="D777" s="388"/>
      <c r="E777" s="389"/>
      <c r="F777" s="389"/>
      <c r="G777" s="388"/>
      <c r="H777" s="390"/>
      <c r="I777" s="391"/>
    </row>
    <row r="778" spans="1:9" ht="18">
      <c r="A778" s="388"/>
      <c r="B778" s="389"/>
      <c r="C778" s="389"/>
      <c r="D778" s="388"/>
      <c r="E778" s="389"/>
      <c r="F778" s="389"/>
      <c r="G778" s="388"/>
      <c r="H778" s="390"/>
      <c r="I778" s="391"/>
    </row>
    <row r="779" spans="1:9" ht="18">
      <c r="A779" s="388"/>
      <c r="B779" s="389"/>
      <c r="C779" s="389"/>
      <c r="D779" s="388"/>
      <c r="E779" s="389"/>
      <c r="F779" s="389"/>
      <c r="G779" s="388"/>
      <c r="H779" s="390"/>
      <c r="I779" s="391"/>
    </row>
    <row r="780" spans="1:9" ht="18">
      <c r="A780" s="388"/>
      <c r="B780" s="389"/>
      <c r="C780" s="389"/>
      <c r="D780" s="388"/>
      <c r="E780" s="389"/>
      <c r="F780" s="389"/>
      <c r="G780" s="388"/>
      <c r="H780" s="390"/>
      <c r="I780" s="391"/>
    </row>
    <row r="781" spans="1:9" ht="18">
      <c r="A781" s="388"/>
      <c r="B781" s="389"/>
      <c r="C781" s="389"/>
      <c r="D781" s="388"/>
      <c r="E781" s="389"/>
      <c r="F781" s="389"/>
      <c r="G781" s="388"/>
      <c r="H781" s="390"/>
      <c r="I781" s="391"/>
    </row>
    <row r="782" spans="1:9" ht="18">
      <c r="A782" s="388"/>
      <c r="B782" s="389"/>
      <c r="C782" s="389"/>
      <c r="D782" s="388"/>
      <c r="E782" s="389"/>
      <c r="F782" s="389"/>
      <c r="G782" s="388"/>
      <c r="H782" s="390"/>
      <c r="I782" s="391"/>
    </row>
    <row r="783" spans="1:9" ht="18">
      <c r="A783" s="388"/>
      <c r="B783" s="389"/>
      <c r="C783" s="389"/>
      <c r="D783" s="388"/>
      <c r="E783" s="389"/>
      <c r="F783" s="389"/>
      <c r="G783" s="388"/>
      <c r="H783" s="390"/>
      <c r="I783" s="391"/>
    </row>
    <row r="784" spans="1:9" ht="18">
      <c r="A784" s="388"/>
      <c r="B784" s="389"/>
      <c r="C784" s="389"/>
      <c r="D784" s="388"/>
      <c r="E784" s="389"/>
      <c r="F784" s="389"/>
      <c r="G784" s="388"/>
      <c r="H784" s="390"/>
      <c r="I784" s="391"/>
    </row>
    <row r="785" spans="1:9" ht="18">
      <c r="A785" s="388"/>
      <c r="B785" s="389"/>
      <c r="C785" s="389"/>
      <c r="D785" s="388"/>
      <c r="E785" s="389"/>
      <c r="F785" s="389"/>
      <c r="G785" s="388"/>
      <c r="H785" s="390"/>
      <c r="I785" s="391"/>
    </row>
    <row r="786" spans="1:9" ht="18">
      <c r="A786" s="388"/>
      <c r="B786" s="389"/>
      <c r="C786" s="389"/>
      <c r="D786" s="388"/>
      <c r="E786" s="389"/>
      <c r="F786" s="389"/>
      <c r="G786" s="388"/>
      <c r="H786" s="390"/>
      <c r="I786" s="391"/>
    </row>
    <row r="787" spans="1:9" ht="18">
      <c r="A787" s="388"/>
      <c r="B787" s="389"/>
      <c r="C787" s="389"/>
      <c r="D787" s="388"/>
      <c r="E787" s="389"/>
      <c r="F787" s="389"/>
      <c r="G787" s="388"/>
      <c r="H787" s="390"/>
      <c r="I787" s="391"/>
    </row>
    <row r="788" spans="1:9" ht="18">
      <c r="A788" s="388"/>
      <c r="B788" s="389"/>
      <c r="C788" s="389"/>
      <c r="D788" s="388"/>
      <c r="E788" s="389"/>
      <c r="F788" s="389"/>
      <c r="G788" s="388"/>
      <c r="H788" s="390"/>
      <c r="I788" s="391"/>
    </row>
    <row r="789" spans="1:9" ht="18">
      <c r="A789" s="388"/>
      <c r="B789" s="389"/>
      <c r="C789" s="389"/>
      <c r="D789" s="388"/>
      <c r="E789" s="389"/>
      <c r="F789" s="389"/>
      <c r="G789" s="388"/>
      <c r="H789" s="390"/>
      <c r="I789" s="391"/>
    </row>
    <row r="790" spans="1:9" ht="18">
      <c r="A790" s="388"/>
      <c r="B790" s="389"/>
      <c r="C790" s="389"/>
      <c r="D790" s="388"/>
      <c r="E790" s="389"/>
      <c r="F790" s="389"/>
      <c r="G790" s="388"/>
      <c r="H790" s="390"/>
      <c r="I790" s="391"/>
    </row>
    <row r="791" spans="1:9" ht="18">
      <c r="A791" s="388"/>
      <c r="B791" s="389"/>
      <c r="C791" s="389"/>
      <c r="D791" s="388"/>
      <c r="E791" s="389"/>
      <c r="F791" s="389"/>
      <c r="G791" s="388"/>
      <c r="H791" s="390"/>
      <c r="I791" s="391"/>
    </row>
    <row r="792" spans="1:9" ht="18">
      <c r="A792" s="388"/>
      <c r="B792" s="389"/>
      <c r="C792" s="389"/>
      <c r="D792" s="388"/>
      <c r="E792" s="389"/>
      <c r="F792" s="389"/>
      <c r="G792" s="388"/>
      <c r="H792" s="390"/>
      <c r="I792" s="391"/>
    </row>
    <row r="793" spans="1:9" ht="18">
      <c r="A793" s="388"/>
      <c r="B793" s="389"/>
      <c r="C793" s="389"/>
      <c r="D793" s="388"/>
      <c r="E793" s="389"/>
      <c r="F793" s="389"/>
      <c r="G793" s="388"/>
      <c r="H793" s="390"/>
      <c r="I793" s="391"/>
    </row>
    <row r="794" spans="1:9" ht="18">
      <c r="A794" s="388"/>
      <c r="B794" s="389"/>
      <c r="C794" s="389"/>
      <c r="D794" s="388"/>
      <c r="E794" s="389"/>
      <c r="F794" s="389"/>
      <c r="G794" s="388"/>
      <c r="H794" s="390"/>
      <c r="I794" s="391"/>
    </row>
    <row r="795" spans="1:9" ht="18">
      <c r="A795" s="388"/>
      <c r="B795" s="389"/>
      <c r="C795" s="389"/>
      <c r="D795" s="388"/>
      <c r="E795" s="389"/>
      <c r="F795" s="389"/>
      <c r="G795" s="388"/>
      <c r="H795" s="390"/>
      <c r="I795" s="391"/>
    </row>
    <row r="796" spans="1:9" ht="18">
      <c r="A796" s="388"/>
      <c r="B796" s="389"/>
      <c r="C796" s="389"/>
      <c r="D796" s="388"/>
      <c r="E796" s="389"/>
      <c r="F796" s="389"/>
      <c r="G796" s="388"/>
      <c r="H796" s="390"/>
      <c r="I796" s="391"/>
    </row>
    <row r="797" spans="1:9" ht="18">
      <c r="A797" s="388"/>
      <c r="B797" s="389"/>
      <c r="C797" s="389"/>
      <c r="D797" s="388"/>
      <c r="E797" s="389"/>
      <c r="F797" s="389"/>
      <c r="G797" s="388"/>
      <c r="H797" s="390"/>
      <c r="I797" s="391"/>
    </row>
    <row r="798" spans="1:9" ht="18">
      <c r="A798" s="388"/>
      <c r="B798" s="389"/>
      <c r="C798" s="389"/>
      <c r="D798" s="388"/>
      <c r="E798" s="389"/>
      <c r="F798" s="389"/>
      <c r="G798" s="388"/>
      <c r="H798" s="390"/>
      <c r="I798" s="391"/>
    </row>
    <row r="799" spans="1:9" ht="18">
      <c r="A799" s="388"/>
      <c r="B799" s="389"/>
      <c r="C799" s="389"/>
      <c r="D799" s="388"/>
      <c r="E799" s="389"/>
      <c r="F799" s="389"/>
      <c r="G799" s="388"/>
      <c r="H799" s="390"/>
      <c r="I799" s="391"/>
    </row>
    <row r="800" spans="1:9" ht="18">
      <c r="A800" s="388"/>
      <c r="B800" s="389"/>
      <c r="C800" s="389"/>
      <c r="D800" s="388"/>
      <c r="E800" s="389"/>
      <c r="F800" s="389"/>
      <c r="G800" s="388"/>
      <c r="H800" s="390"/>
      <c r="I800" s="391"/>
    </row>
    <row r="801" spans="1:9" ht="18">
      <c r="A801" s="388"/>
      <c r="B801" s="389"/>
      <c r="C801" s="389"/>
      <c r="D801" s="388"/>
      <c r="E801" s="389"/>
      <c r="F801" s="389"/>
      <c r="G801" s="388"/>
      <c r="H801" s="390"/>
      <c r="I801" s="391"/>
    </row>
    <row r="802" spans="1:9" ht="18">
      <c r="A802" s="388"/>
      <c r="B802" s="389"/>
      <c r="C802" s="389"/>
      <c r="D802" s="388"/>
      <c r="E802" s="389"/>
      <c r="F802" s="389"/>
      <c r="G802" s="388"/>
      <c r="H802" s="390"/>
      <c r="I802" s="391"/>
    </row>
    <row r="803" spans="1:9" ht="18">
      <c r="A803" s="388"/>
      <c r="B803" s="389"/>
      <c r="C803" s="389"/>
      <c r="D803" s="388"/>
      <c r="E803" s="389"/>
      <c r="F803" s="389"/>
      <c r="G803" s="388"/>
      <c r="H803" s="390"/>
      <c r="I803" s="391"/>
    </row>
    <row r="804" spans="1:9" ht="18">
      <c r="A804" s="388"/>
      <c r="B804" s="389"/>
      <c r="C804" s="389"/>
      <c r="D804" s="388"/>
      <c r="E804" s="389"/>
      <c r="F804" s="389"/>
      <c r="G804" s="388"/>
      <c r="H804" s="390"/>
      <c r="I804" s="391"/>
    </row>
    <row r="805" spans="1:9" ht="18">
      <c r="A805" s="388"/>
      <c r="B805" s="389"/>
      <c r="C805" s="389"/>
      <c r="D805" s="388"/>
      <c r="E805" s="389"/>
      <c r="F805" s="389"/>
      <c r="G805" s="388"/>
      <c r="H805" s="390"/>
      <c r="I805" s="391"/>
    </row>
    <row r="806" spans="1:9" ht="18">
      <c r="A806" s="388"/>
      <c r="B806" s="389"/>
      <c r="C806" s="389"/>
      <c r="D806" s="388"/>
      <c r="E806" s="389"/>
      <c r="F806" s="389"/>
      <c r="G806" s="388"/>
      <c r="H806" s="390"/>
      <c r="I806" s="391"/>
    </row>
    <row r="807" spans="1:9" ht="18">
      <c r="A807" s="388"/>
      <c r="B807" s="389"/>
      <c r="C807" s="389"/>
      <c r="D807" s="388"/>
      <c r="E807" s="389"/>
      <c r="F807" s="389"/>
      <c r="G807" s="388"/>
      <c r="H807" s="390"/>
      <c r="I807" s="391"/>
    </row>
    <row r="808" spans="1:9" ht="18">
      <c r="A808" s="388"/>
      <c r="B808" s="389"/>
      <c r="C808" s="389"/>
      <c r="D808" s="388"/>
      <c r="E808" s="389"/>
      <c r="F808" s="389"/>
      <c r="G808" s="388"/>
      <c r="H808" s="390"/>
      <c r="I808" s="391"/>
    </row>
    <row r="809" spans="1:9" ht="18">
      <c r="A809" s="388"/>
      <c r="B809" s="389"/>
      <c r="C809" s="389"/>
      <c r="D809" s="388"/>
      <c r="E809" s="389"/>
      <c r="F809" s="389"/>
      <c r="G809" s="388"/>
      <c r="H809" s="390"/>
      <c r="I809" s="391"/>
    </row>
    <row r="810" spans="1:9" ht="18">
      <c r="A810" s="388"/>
      <c r="B810" s="389"/>
      <c r="C810" s="389"/>
      <c r="D810" s="388"/>
      <c r="E810" s="389"/>
      <c r="F810" s="389"/>
      <c r="G810" s="388"/>
      <c r="H810" s="390"/>
      <c r="I810" s="391"/>
    </row>
    <row r="811" spans="1:9" ht="18">
      <c r="A811" s="388"/>
      <c r="B811" s="389"/>
      <c r="C811" s="389"/>
      <c r="D811" s="388"/>
      <c r="E811" s="389"/>
      <c r="F811" s="389"/>
      <c r="G811" s="388"/>
      <c r="H811" s="390"/>
      <c r="I811" s="391"/>
    </row>
    <row r="812" spans="1:9" ht="18">
      <c r="A812" s="388"/>
      <c r="B812" s="389"/>
      <c r="C812" s="389"/>
      <c r="D812" s="388"/>
      <c r="E812" s="389"/>
      <c r="F812" s="389"/>
      <c r="G812" s="388"/>
      <c r="H812" s="390"/>
      <c r="I812" s="391"/>
    </row>
    <row r="813" spans="1:9" ht="18">
      <c r="A813" s="388"/>
      <c r="B813" s="389"/>
      <c r="C813" s="389"/>
      <c r="D813" s="388"/>
      <c r="E813" s="389"/>
      <c r="F813" s="389"/>
      <c r="G813" s="388"/>
      <c r="H813" s="390"/>
      <c r="I813" s="391"/>
    </row>
    <row r="814" spans="1:9" ht="18">
      <c r="A814" s="388"/>
      <c r="B814" s="389"/>
      <c r="C814" s="389"/>
      <c r="D814" s="388"/>
      <c r="E814" s="389"/>
      <c r="F814" s="389"/>
      <c r="G814" s="388"/>
      <c r="H814" s="390"/>
      <c r="I814" s="391"/>
    </row>
    <row r="815" spans="1:9" ht="18">
      <c r="A815" s="388"/>
      <c r="B815" s="389"/>
      <c r="C815" s="389"/>
      <c r="D815" s="388"/>
      <c r="E815" s="389"/>
      <c r="F815" s="389"/>
      <c r="G815" s="388"/>
      <c r="H815" s="390"/>
      <c r="I815" s="391"/>
    </row>
    <row r="816" spans="1:9" ht="18">
      <c r="A816" s="388"/>
      <c r="B816" s="389"/>
      <c r="C816" s="389"/>
      <c r="D816" s="388"/>
      <c r="E816" s="389"/>
      <c r="F816" s="389"/>
      <c r="G816" s="388"/>
      <c r="H816" s="390"/>
      <c r="I816" s="391"/>
    </row>
    <row r="817" spans="1:9" ht="18">
      <c r="A817" s="388"/>
      <c r="B817" s="389"/>
      <c r="C817" s="389"/>
      <c r="D817" s="388"/>
      <c r="E817" s="389"/>
      <c r="F817" s="389"/>
      <c r="G817" s="388"/>
      <c r="H817" s="390"/>
      <c r="I817" s="391"/>
    </row>
    <row r="818" spans="1:9" ht="18">
      <c r="A818" s="388"/>
      <c r="B818" s="389"/>
      <c r="C818" s="389"/>
      <c r="D818" s="388"/>
      <c r="E818" s="389"/>
      <c r="F818" s="389"/>
      <c r="G818" s="388"/>
      <c r="H818" s="390"/>
      <c r="I818" s="391"/>
    </row>
    <row r="819" spans="1:9" ht="18">
      <c r="A819" s="388"/>
      <c r="B819" s="389"/>
      <c r="C819" s="389"/>
      <c r="D819" s="388"/>
      <c r="E819" s="389"/>
      <c r="F819" s="389"/>
      <c r="G819" s="388"/>
      <c r="H819" s="390"/>
      <c r="I819" s="391"/>
    </row>
    <row r="820" spans="1:9" ht="18">
      <c r="A820" s="388"/>
      <c r="B820" s="389"/>
      <c r="C820" s="389"/>
      <c r="D820" s="388"/>
      <c r="E820" s="389"/>
      <c r="F820" s="389"/>
      <c r="G820" s="388"/>
      <c r="H820" s="390"/>
      <c r="I820" s="391"/>
    </row>
    <row r="821" spans="1:9" ht="18">
      <c r="A821" s="388"/>
      <c r="B821" s="389"/>
      <c r="C821" s="389"/>
      <c r="D821" s="388"/>
      <c r="E821" s="389"/>
      <c r="F821" s="389"/>
      <c r="G821" s="388"/>
      <c r="H821" s="390"/>
      <c r="I821" s="391"/>
    </row>
    <row r="822" spans="1:9" ht="18">
      <c r="A822" s="388"/>
      <c r="B822" s="389"/>
      <c r="C822" s="389"/>
      <c r="D822" s="388"/>
      <c r="E822" s="389"/>
      <c r="F822" s="389"/>
      <c r="G822" s="388"/>
      <c r="H822" s="390"/>
      <c r="I822" s="391"/>
    </row>
    <row r="823" spans="1:9" ht="18">
      <c r="A823" s="388"/>
      <c r="B823" s="389"/>
      <c r="C823" s="389"/>
      <c r="D823" s="388"/>
      <c r="E823" s="389"/>
      <c r="F823" s="389"/>
      <c r="G823" s="388"/>
      <c r="H823" s="390"/>
      <c r="I823" s="391"/>
    </row>
    <row r="824" spans="1:9" ht="18">
      <c r="A824" s="388"/>
      <c r="B824" s="389"/>
      <c r="C824" s="389"/>
      <c r="D824" s="388"/>
      <c r="E824" s="389"/>
      <c r="F824" s="389"/>
      <c r="G824" s="388"/>
      <c r="H824" s="390"/>
      <c r="I824" s="391"/>
    </row>
    <row r="825" spans="1:9" ht="18">
      <c r="A825" s="388"/>
      <c r="B825" s="389"/>
      <c r="C825" s="389"/>
      <c r="D825" s="388"/>
      <c r="E825" s="389"/>
      <c r="F825" s="389"/>
      <c r="G825" s="388"/>
      <c r="H825" s="390"/>
      <c r="I825" s="391"/>
    </row>
    <row r="826" spans="1:9" ht="18">
      <c r="A826" s="388"/>
      <c r="B826" s="389"/>
      <c r="C826" s="389"/>
      <c r="D826" s="388"/>
      <c r="E826" s="389"/>
      <c r="F826" s="389"/>
      <c r="G826" s="388"/>
      <c r="H826" s="390"/>
      <c r="I826" s="391"/>
    </row>
    <row r="827" spans="1:9" ht="18">
      <c r="A827" s="388"/>
      <c r="B827" s="389"/>
      <c r="C827" s="389"/>
      <c r="D827" s="388"/>
      <c r="E827" s="389"/>
      <c r="F827" s="389"/>
      <c r="G827" s="388"/>
      <c r="H827" s="390"/>
      <c r="I827" s="391"/>
    </row>
    <row r="828" spans="1:9" ht="18">
      <c r="A828" s="388"/>
      <c r="B828" s="389"/>
      <c r="C828" s="389"/>
      <c r="D828" s="388"/>
      <c r="E828" s="389"/>
      <c r="F828" s="389"/>
      <c r="G828" s="388"/>
      <c r="H828" s="390"/>
      <c r="I828" s="391"/>
    </row>
    <row r="829" spans="1:9" ht="18">
      <c r="A829" s="388"/>
      <c r="B829" s="389"/>
      <c r="C829" s="389"/>
      <c r="D829" s="388"/>
      <c r="E829" s="389"/>
      <c r="F829" s="389"/>
      <c r="G829" s="388"/>
      <c r="H829" s="390"/>
      <c r="I829" s="391"/>
    </row>
    <row r="830" spans="1:9" ht="18">
      <c r="A830" s="388"/>
      <c r="B830" s="389"/>
      <c r="C830" s="389"/>
      <c r="D830" s="388"/>
      <c r="E830" s="389"/>
      <c r="F830" s="389"/>
      <c r="G830" s="388"/>
      <c r="H830" s="390"/>
      <c r="I830" s="391"/>
    </row>
    <row r="831" spans="1:9" ht="18">
      <c r="A831" s="388"/>
      <c r="B831" s="389"/>
      <c r="C831" s="389"/>
      <c r="D831" s="388"/>
      <c r="E831" s="389"/>
      <c r="F831" s="389"/>
      <c r="G831" s="388"/>
      <c r="H831" s="390"/>
      <c r="I831" s="391"/>
    </row>
    <row r="832" spans="1:9" ht="18">
      <c r="A832" s="388"/>
      <c r="B832" s="389"/>
      <c r="C832" s="389"/>
      <c r="D832" s="388"/>
      <c r="E832" s="389"/>
      <c r="F832" s="389"/>
      <c r="G832" s="388"/>
      <c r="H832" s="390"/>
      <c r="I832" s="391"/>
    </row>
    <row r="833" spans="1:9" ht="18">
      <c r="A833" s="388"/>
      <c r="B833" s="389"/>
      <c r="C833" s="389"/>
      <c r="D833" s="388"/>
      <c r="E833" s="389"/>
      <c r="F833" s="389"/>
      <c r="G833" s="388"/>
      <c r="H833" s="390"/>
      <c r="I833" s="391"/>
    </row>
    <row r="834" spans="1:9" ht="18">
      <c r="A834" s="388"/>
      <c r="B834" s="389"/>
      <c r="C834" s="389"/>
      <c r="D834" s="388"/>
      <c r="E834" s="389"/>
      <c r="F834" s="389"/>
      <c r="G834" s="388"/>
      <c r="H834" s="390"/>
      <c r="I834" s="391"/>
    </row>
    <row r="835" spans="1:9" ht="18">
      <c r="A835" s="388"/>
      <c r="B835" s="389"/>
      <c r="C835" s="389"/>
      <c r="D835" s="388"/>
      <c r="E835" s="389"/>
      <c r="F835" s="389"/>
      <c r="G835" s="388"/>
      <c r="H835" s="390"/>
      <c r="I835" s="391"/>
    </row>
    <row r="836" spans="1:9" ht="18">
      <c r="A836" s="388"/>
      <c r="B836" s="389"/>
      <c r="C836" s="389"/>
      <c r="D836" s="388"/>
      <c r="E836" s="389"/>
      <c r="F836" s="389"/>
      <c r="G836" s="388"/>
      <c r="H836" s="390"/>
      <c r="I836" s="391"/>
    </row>
    <row r="837" spans="1:9" ht="18">
      <c r="A837" s="388"/>
      <c r="B837" s="389"/>
      <c r="C837" s="389"/>
      <c r="D837" s="388"/>
      <c r="E837" s="389"/>
      <c r="F837" s="389"/>
      <c r="G837" s="388"/>
      <c r="H837" s="390"/>
      <c r="I837" s="391"/>
    </row>
    <row r="838" spans="1:9" ht="18">
      <c r="A838" s="388"/>
      <c r="B838" s="389"/>
      <c r="C838" s="389"/>
      <c r="D838" s="388"/>
      <c r="E838" s="389"/>
      <c r="F838" s="389"/>
      <c r="G838" s="388"/>
      <c r="H838" s="390"/>
      <c r="I838" s="391"/>
    </row>
    <row r="839" spans="1:9" ht="18">
      <c r="A839" s="388"/>
      <c r="B839" s="389"/>
      <c r="C839" s="389"/>
      <c r="D839" s="388"/>
      <c r="E839" s="389"/>
      <c r="F839" s="389"/>
      <c r="G839" s="388"/>
      <c r="H839" s="390"/>
      <c r="I839" s="391"/>
    </row>
    <row r="840" spans="1:9" ht="18">
      <c r="A840" s="388"/>
      <c r="B840" s="389"/>
      <c r="C840" s="389"/>
      <c r="D840" s="388"/>
      <c r="E840" s="389"/>
      <c r="F840" s="389"/>
      <c r="G840" s="388"/>
      <c r="H840" s="390"/>
      <c r="I840" s="391"/>
    </row>
    <row r="841" spans="1:9" ht="18">
      <c r="A841" s="388"/>
      <c r="B841" s="389"/>
      <c r="C841" s="389"/>
      <c r="D841" s="388"/>
      <c r="E841" s="389"/>
      <c r="F841" s="389"/>
      <c r="G841" s="388"/>
      <c r="H841" s="390"/>
      <c r="I841" s="391"/>
    </row>
    <row r="842" spans="1:9" ht="18">
      <c r="A842" s="388"/>
      <c r="B842" s="389"/>
      <c r="C842" s="389"/>
      <c r="D842" s="388"/>
      <c r="E842" s="389"/>
      <c r="F842" s="389"/>
      <c r="G842" s="388"/>
      <c r="H842" s="390"/>
      <c r="I842" s="391"/>
    </row>
    <row r="843" spans="1:9" ht="18">
      <c r="A843" s="388"/>
      <c r="B843" s="389"/>
      <c r="C843" s="389"/>
      <c r="D843" s="388"/>
      <c r="E843" s="389"/>
      <c r="F843" s="389"/>
      <c r="G843" s="388"/>
      <c r="H843" s="390"/>
      <c r="I843" s="391"/>
    </row>
    <row r="844" spans="1:9" ht="18">
      <c r="A844" s="388"/>
      <c r="B844" s="389"/>
      <c r="C844" s="389"/>
      <c r="D844" s="388"/>
      <c r="E844" s="389"/>
      <c r="F844" s="389"/>
      <c r="G844" s="388"/>
      <c r="H844" s="390"/>
      <c r="I844" s="391"/>
    </row>
    <row r="845" spans="1:9" ht="18">
      <c r="A845" s="388"/>
      <c r="B845" s="389"/>
      <c r="C845" s="389"/>
      <c r="D845" s="388"/>
      <c r="E845" s="389"/>
      <c r="F845" s="389"/>
      <c r="G845" s="388"/>
      <c r="H845" s="390"/>
      <c r="I845" s="391"/>
    </row>
    <row r="846" spans="1:9" ht="18">
      <c r="A846" s="388"/>
      <c r="B846" s="389"/>
      <c r="C846" s="389"/>
      <c r="D846" s="388"/>
      <c r="E846" s="389"/>
      <c r="F846" s="389"/>
      <c r="G846" s="388"/>
      <c r="H846" s="390"/>
      <c r="I846" s="391"/>
    </row>
    <row r="847" spans="1:9" ht="18">
      <c r="A847" s="388"/>
      <c r="B847" s="389"/>
      <c r="C847" s="389"/>
      <c r="D847" s="388"/>
      <c r="E847" s="389"/>
      <c r="F847" s="389"/>
      <c r="G847" s="388"/>
      <c r="H847" s="390"/>
      <c r="I847" s="391"/>
    </row>
    <row r="848" spans="1:9" ht="18">
      <c r="A848" s="388"/>
      <c r="B848" s="389"/>
      <c r="C848" s="389"/>
      <c r="D848" s="388"/>
      <c r="E848" s="389"/>
      <c r="F848" s="389"/>
      <c r="G848" s="388"/>
      <c r="H848" s="390"/>
      <c r="I848" s="391"/>
    </row>
    <row r="849" spans="1:9" ht="18">
      <c r="A849" s="388"/>
      <c r="B849" s="389"/>
      <c r="C849" s="389"/>
      <c r="D849" s="388"/>
      <c r="E849" s="389"/>
      <c r="F849" s="389"/>
      <c r="G849" s="388"/>
      <c r="H849" s="390"/>
      <c r="I849" s="391"/>
    </row>
    <row r="850" spans="1:9" ht="18">
      <c r="A850" s="388"/>
      <c r="B850" s="389"/>
      <c r="C850" s="389"/>
      <c r="D850" s="388"/>
      <c r="E850" s="389"/>
      <c r="F850" s="389"/>
      <c r="G850" s="388"/>
      <c r="H850" s="390"/>
      <c r="I850" s="391"/>
    </row>
    <row r="851" spans="1:9" ht="18">
      <c r="A851" s="388"/>
      <c r="B851" s="389"/>
      <c r="C851" s="389"/>
      <c r="D851" s="388"/>
      <c r="E851" s="389"/>
      <c r="F851" s="389"/>
      <c r="G851" s="388"/>
      <c r="H851" s="390"/>
      <c r="I851" s="391"/>
    </row>
    <row r="852" spans="1:9" ht="18">
      <c r="A852" s="388"/>
      <c r="B852" s="389"/>
      <c r="C852" s="389"/>
      <c r="D852" s="388"/>
      <c r="E852" s="389"/>
      <c r="F852" s="389"/>
      <c r="G852" s="388"/>
      <c r="H852" s="390"/>
      <c r="I852" s="391"/>
    </row>
    <row r="853" spans="1:9" ht="18">
      <c r="A853" s="388"/>
      <c r="B853" s="389"/>
      <c r="C853" s="389"/>
      <c r="D853" s="388"/>
      <c r="E853" s="389"/>
      <c r="F853" s="389"/>
      <c r="G853" s="388"/>
      <c r="H853" s="390"/>
      <c r="I853" s="391"/>
    </row>
    <row r="854" spans="1:9" ht="18">
      <c r="A854" s="388"/>
      <c r="B854" s="389"/>
      <c r="C854" s="389"/>
      <c r="D854" s="388"/>
      <c r="E854" s="389"/>
      <c r="F854" s="389"/>
      <c r="G854" s="388"/>
      <c r="H854" s="390"/>
      <c r="I854" s="391"/>
    </row>
    <row r="855" spans="1:9" ht="18">
      <c r="A855" s="388"/>
      <c r="B855" s="389"/>
      <c r="C855" s="389"/>
      <c r="D855" s="388"/>
      <c r="E855" s="389"/>
      <c r="F855" s="389"/>
      <c r="G855" s="388"/>
      <c r="H855" s="390"/>
      <c r="I855" s="391"/>
    </row>
    <row r="856" spans="1:9" ht="18">
      <c r="A856" s="388"/>
      <c r="B856" s="389"/>
      <c r="C856" s="389"/>
      <c r="D856" s="388"/>
      <c r="E856" s="389"/>
      <c r="F856" s="389"/>
      <c r="G856" s="388"/>
      <c r="H856" s="390"/>
      <c r="I856" s="391"/>
    </row>
    <row r="857" spans="1:9" ht="18">
      <c r="A857" s="388"/>
      <c r="B857" s="389"/>
      <c r="C857" s="389"/>
      <c r="D857" s="388"/>
      <c r="E857" s="389"/>
      <c r="F857" s="389"/>
      <c r="G857" s="388"/>
      <c r="H857" s="390"/>
      <c r="I857" s="391"/>
    </row>
    <row r="858" spans="1:9" ht="18">
      <c r="A858" s="388"/>
      <c r="B858" s="389"/>
      <c r="C858" s="389"/>
      <c r="D858" s="388"/>
      <c r="E858" s="389"/>
      <c r="F858" s="389"/>
      <c r="G858" s="388"/>
      <c r="H858" s="390"/>
      <c r="I858" s="391"/>
    </row>
    <row r="859" spans="1:9" ht="18">
      <c r="A859" s="388"/>
      <c r="B859" s="389"/>
      <c r="C859" s="389"/>
      <c r="D859" s="388"/>
      <c r="E859" s="389"/>
      <c r="F859" s="389"/>
      <c r="G859" s="388"/>
      <c r="H859" s="390"/>
      <c r="I859" s="391"/>
    </row>
    <row r="860" spans="1:9" ht="18">
      <c r="A860" s="388"/>
      <c r="B860" s="389"/>
      <c r="C860" s="389"/>
      <c r="D860" s="388"/>
      <c r="E860" s="389"/>
      <c r="F860" s="389"/>
      <c r="G860" s="388"/>
      <c r="H860" s="390"/>
      <c r="I860" s="391"/>
    </row>
    <row r="861" spans="1:9" ht="18">
      <c r="A861" s="388"/>
      <c r="B861" s="389"/>
      <c r="C861" s="389"/>
      <c r="D861" s="388"/>
      <c r="E861" s="389"/>
      <c r="F861" s="389"/>
      <c r="G861" s="388"/>
      <c r="H861" s="390"/>
      <c r="I861" s="391"/>
    </row>
    <row r="862" spans="1:9" ht="18">
      <c r="A862" s="388"/>
      <c r="B862" s="389"/>
      <c r="C862" s="389"/>
      <c r="D862" s="388"/>
      <c r="E862" s="389"/>
      <c r="F862" s="389"/>
      <c r="G862" s="388"/>
      <c r="H862" s="390"/>
      <c r="I862" s="391"/>
    </row>
    <row r="863" spans="1:9" ht="18">
      <c r="A863" s="388"/>
      <c r="B863" s="389"/>
      <c r="C863" s="389"/>
      <c r="D863" s="388"/>
      <c r="E863" s="389"/>
      <c r="F863" s="389"/>
      <c r="G863" s="388"/>
      <c r="H863" s="390"/>
      <c r="I863" s="391"/>
    </row>
    <row r="864" spans="1:9" ht="18">
      <c r="A864" s="388"/>
      <c r="B864" s="389"/>
      <c r="C864" s="389"/>
      <c r="D864" s="388"/>
      <c r="E864" s="389"/>
      <c r="F864" s="389"/>
      <c r="G864" s="388"/>
      <c r="H864" s="390"/>
      <c r="I864" s="391"/>
    </row>
    <row r="865" spans="1:9" ht="18">
      <c r="A865" s="388"/>
      <c r="B865" s="389"/>
      <c r="C865" s="389"/>
      <c r="D865" s="388"/>
      <c r="E865" s="389"/>
      <c r="F865" s="389"/>
      <c r="G865" s="388"/>
      <c r="H865" s="390"/>
      <c r="I865" s="391"/>
    </row>
    <row r="866" spans="1:9" ht="18">
      <c r="A866" s="388"/>
      <c r="B866" s="389"/>
      <c r="C866" s="389"/>
      <c r="D866" s="388"/>
      <c r="E866" s="389"/>
      <c r="F866" s="389"/>
      <c r="G866" s="388"/>
      <c r="H866" s="390"/>
      <c r="I866" s="391"/>
    </row>
    <row r="867" spans="1:9" ht="18">
      <c r="A867" s="388"/>
      <c r="B867" s="389"/>
      <c r="C867" s="389"/>
      <c r="D867" s="388"/>
      <c r="E867" s="389"/>
      <c r="F867" s="389"/>
      <c r="G867" s="388"/>
      <c r="H867" s="390"/>
      <c r="I867" s="391"/>
    </row>
    <row r="868" spans="1:9" ht="18">
      <c r="A868" s="388"/>
      <c r="B868" s="389"/>
      <c r="C868" s="389"/>
      <c r="D868" s="388"/>
      <c r="E868" s="389"/>
      <c r="F868" s="389"/>
      <c r="G868" s="388"/>
      <c r="H868" s="390"/>
      <c r="I868" s="391"/>
    </row>
    <row r="869" spans="1:9" ht="18">
      <c r="A869" s="388"/>
      <c r="B869" s="389"/>
      <c r="C869" s="389"/>
      <c r="D869" s="388"/>
      <c r="E869" s="389"/>
      <c r="F869" s="389"/>
      <c r="G869" s="388"/>
      <c r="H869" s="390"/>
      <c r="I869" s="391"/>
    </row>
    <row r="870" spans="1:9" ht="18">
      <c r="A870" s="388"/>
      <c r="B870" s="389"/>
      <c r="C870" s="389"/>
      <c r="D870" s="388"/>
      <c r="E870" s="389"/>
      <c r="F870" s="389"/>
      <c r="G870" s="388"/>
      <c r="H870" s="390"/>
      <c r="I870" s="391"/>
    </row>
    <row r="871" spans="1:9" ht="18">
      <c r="A871" s="388"/>
      <c r="B871" s="389"/>
      <c r="C871" s="389"/>
      <c r="D871" s="388"/>
      <c r="E871" s="389"/>
      <c r="F871" s="389"/>
      <c r="G871" s="388"/>
      <c r="H871" s="390"/>
      <c r="I871" s="391"/>
    </row>
    <row r="872" spans="1:9" ht="18">
      <c r="A872" s="388"/>
      <c r="B872" s="389"/>
      <c r="C872" s="389"/>
      <c r="D872" s="388"/>
      <c r="E872" s="389"/>
      <c r="F872" s="389"/>
      <c r="G872" s="388"/>
      <c r="H872" s="390"/>
      <c r="I872" s="391"/>
    </row>
    <row r="873" spans="1:9" ht="18">
      <c r="A873" s="388"/>
      <c r="B873" s="389"/>
      <c r="C873" s="389"/>
      <c r="D873" s="388"/>
      <c r="E873" s="389"/>
      <c r="F873" s="389"/>
      <c r="G873" s="388"/>
      <c r="H873" s="390"/>
      <c r="I873" s="391"/>
    </row>
    <row r="874" spans="1:9" ht="18">
      <c r="A874" s="388"/>
      <c r="B874" s="389"/>
      <c r="C874" s="389"/>
      <c r="D874" s="388"/>
      <c r="E874" s="389"/>
      <c r="F874" s="389"/>
      <c r="G874" s="388"/>
      <c r="H874" s="390"/>
      <c r="I874" s="391"/>
    </row>
    <row r="875" spans="1:9" ht="18">
      <c r="A875" s="388"/>
      <c r="B875" s="389"/>
      <c r="C875" s="389"/>
      <c r="D875" s="388"/>
      <c r="E875" s="389"/>
      <c r="F875" s="389"/>
      <c r="G875" s="388"/>
      <c r="H875" s="390"/>
      <c r="I875" s="391"/>
    </row>
    <row r="876" spans="1:9" ht="18">
      <c r="A876" s="388"/>
      <c r="B876" s="389"/>
      <c r="C876" s="389"/>
      <c r="D876" s="388"/>
      <c r="E876" s="389"/>
      <c r="F876" s="389"/>
      <c r="G876" s="388"/>
      <c r="H876" s="390"/>
      <c r="I876" s="391"/>
    </row>
    <row r="877" spans="1:9" ht="18">
      <c r="A877" s="388"/>
      <c r="B877" s="389"/>
      <c r="C877" s="389"/>
      <c r="D877" s="388"/>
      <c r="E877" s="389"/>
      <c r="F877" s="389"/>
      <c r="G877" s="388"/>
      <c r="H877" s="390"/>
      <c r="I877" s="391"/>
    </row>
    <row r="878" spans="1:9" ht="18">
      <c r="A878" s="388"/>
      <c r="B878" s="389"/>
      <c r="C878" s="389"/>
      <c r="D878" s="388"/>
      <c r="E878" s="389"/>
      <c r="F878" s="389"/>
      <c r="G878" s="388"/>
      <c r="H878" s="390"/>
      <c r="I878" s="391"/>
    </row>
    <row r="879" spans="1:9" ht="18">
      <c r="A879" s="388"/>
      <c r="B879" s="389"/>
      <c r="C879" s="389"/>
      <c r="D879" s="388"/>
      <c r="E879" s="389"/>
      <c r="F879" s="389"/>
      <c r="G879" s="388"/>
      <c r="H879" s="390"/>
      <c r="I879" s="391"/>
    </row>
    <row r="880" spans="1:9" ht="18">
      <c r="A880" s="388"/>
      <c r="B880" s="389"/>
      <c r="C880" s="389"/>
      <c r="D880" s="388"/>
      <c r="E880" s="389"/>
      <c r="F880" s="389"/>
      <c r="G880" s="388"/>
      <c r="H880" s="390"/>
      <c r="I880" s="391"/>
    </row>
    <row r="881" spans="1:9" ht="18">
      <c r="A881" s="388"/>
      <c r="B881" s="389"/>
      <c r="C881" s="389"/>
      <c r="D881" s="388"/>
      <c r="E881" s="389"/>
      <c r="F881" s="389"/>
      <c r="G881" s="388"/>
      <c r="H881" s="390"/>
      <c r="I881" s="391"/>
    </row>
    <row r="882" spans="1:9" ht="18">
      <c r="A882" s="388"/>
      <c r="B882" s="389"/>
      <c r="C882" s="389"/>
      <c r="D882" s="388"/>
      <c r="E882" s="389"/>
      <c r="F882" s="389"/>
      <c r="G882" s="388"/>
      <c r="H882" s="390"/>
      <c r="I882" s="391"/>
    </row>
    <row r="883" spans="1:9" ht="18">
      <c r="A883" s="388"/>
      <c r="B883" s="389"/>
      <c r="C883" s="389"/>
      <c r="D883" s="388"/>
      <c r="E883" s="389"/>
      <c r="F883" s="389"/>
      <c r="G883" s="388"/>
      <c r="H883" s="390"/>
      <c r="I883" s="391"/>
    </row>
    <row r="884" spans="1:9" ht="18">
      <c r="A884" s="388"/>
      <c r="B884" s="389"/>
      <c r="C884" s="389"/>
      <c r="D884" s="388"/>
      <c r="E884" s="389"/>
      <c r="F884" s="389"/>
      <c r="G884" s="388"/>
      <c r="H884" s="390"/>
      <c r="I884" s="391"/>
    </row>
    <row r="885" spans="1:9" ht="18">
      <c r="A885" s="388"/>
      <c r="B885" s="389"/>
      <c r="C885" s="389"/>
      <c r="D885" s="388"/>
      <c r="E885" s="389"/>
      <c r="F885" s="389"/>
      <c r="G885" s="388"/>
      <c r="H885" s="390"/>
      <c r="I885" s="391"/>
    </row>
    <row r="886" spans="1:9" ht="18">
      <c r="A886" s="388"/>
      <c r="B886" s="389"/>
      <c r="C886" s="389"/>
      <c r="D886" s="388"/>
      <c r="E886" s="389"/>
      <c r="F886" s="389"/>
      <c r="G886" s="388"/>
      <c r="H886" s="390"/>
      <c r="I886" s="391"/>
    </row>
    <row r="887" spans="1:9" ht="18">
      <c r="A887" s="388"/>
      <c r="B887" s="389"/>
      <c r="C887" s="389"/>
      <c r="D887" s="388"/>
      <c r="E887" s="389"/>
      <c r="F887" s="389"/>
      <c r="G887" s="388"/>
      <c r="H887" s="390"/>
      <c r="I887" s="391"/>
    </row>
    <row r="888" spans="1:9" ht="18">
      <c r="A888" s="388"/>
      <c r="B888" s="389"/>
      <c r="C888" s="389"/>
      <c r="D888" s="388"/>
      <c r="E888" s="389"/>
      <c r="F888" s="389"/>
      <c r="G888" s="388"/>
      <c r="H888" s="390"/>
      <c r="I888" s="391"/>
    </row>
    <row r="889" spans="1:9" ht="18">
      <c r="A889" s="388"/>
      <c r="B889" s="389"/>
      <c r="C889" s="389"/>
      <c r="D889" s="388"/>
      <c r="E889" s="389"/>
      <c r="F889" s="389"/>
      <c r="G889" s="388"/>
      <c r="H889" s="390"/>
      <c r="I889" s="391"/>
    </row>
    <row r="890" spans="1:9" ht="18">
      <c r="A890" s="388"/>
      <c r="B890" s="389"/>
      <c r="C890" s="389"/>
      <c r="D890" s="388"/>
      <c r="E890" s="389"/>
      <c r="F890" s="389"/>
      <c r="G890" s="388"/>
      <c r="H890" s="390"/>
      <c r="I890" s="391"/>
    </row>
    <row r="891" spans="1:9" ht="18">
      <c r="A891" s="388"/>
      <c r="B891" s="389"/>
      <c r="C891" s="389"/>
      <c r="D891" s="388"/>
      <c r="E891" s="389"/>
      <c r="F891" s="389"/>
      <c r="G891" s="388"/>
      <c r="H891" s="390"/>
      <c r="I891" s="391"/>
    </row>
    <row r="892" spans="1:9" ht="18">
      <c r="A892" s="388"/>
      <c r="B892" s="389"/>
      <c r="C892" s="389"/>
      <c r="D892" s="388"/>
      <c r="E892" s="389"/>
      <c r="F892" s="389"/>
      <c r="G892" s="388"/>
      <c r="H892" s="390"/>
      <c r="I892" s="391"/>
    </row>
    <row r="893" spans="1:9" ht="18">
      <c r="A893" s="388"/>
      <c r="B893" s="389"/>
      <c r="C893" s="389"/>
      <c r="D893" s="388"/>
      <c r="E893" s="389"/>
      <c r="F893" s="389"/>
      <c r="G893" s="388"/>
      <c r="H893" s="390"/>
      <c r="I893" s="391"/>
    </row>
    <row r="894" spans="1:9" ht="18">
      <c r="A894" s="388"/>
      <c r="B894" s="389"/>
      <c r="C894" s="389"/>
      <c r="D894" s="388"/>
      <c r="E894" s="389"/>
      <c r="F894" s="389"/>
      <c r="G894" s="388"/>
      <c r="H894" s="390"/>
      <c r="I894" s="391"/>
    </row>
    <row r="895" spans="1:9" ht="18">
      <c r="A895" s="388"/>
      <c r="B895" s="389"/>
      <c r="C895" s="389"/>
      <c r="D895" s="388"/>
      <c r="E895" s="389"/>
      <c r="F895" s="389"/>
      <c r="G895" s="388"/>
      <c r="H895" s="390"/>
      <c r="I895" s="391"/>
    </row>
    <row r="896" spans="1:9" ht="18">
      <c r="A896" s="388"/>
      <c r="B896" s="389"/>
      <c r="C896" s="389"/>
      <c r="D896" s="388"/>
      <c r="E896" s="389"/>
      <c r="F896" s="389"/>
      <c r="G896" s="388"/>
      <c r="H896" s="390"/>
      <c r="I896" s="391"/>
    </row>
    <row r="897" spans="1:9" ht="18">
      <c r="A897" s="388"/>
      <c r="B897" s="389"/>
      <c r="C897" s="389"/>
      <c r="D897" s="388"/>
      <c r="E897" s="389"/>
      <c r="F897" s="389"/>
      <c r="G897" s="388"/>
      <c r="H897" s="390"/>
      <c r="I897" s="391"/>
    </row>
    <row r="898" spans="1:9" ht="18">
      <c r="A898" s="388"/>
      <c r="B898" s="389"/>
      <c r="C898" s="389"/>
      <c r="D898" s="388"/>
      <c r="E898" s="389"/>
      <c r="F898" s="389"/>
      <c r="G898" s="388"/>
      <c r="H898" s="390"/>
      <c r="I898" s="391"/>
    </row>
    <row r="899" spans="1:9" ht="18">
      <c r="A899" s="388"/>
      <c r="B899" s="389"/>
      <c r="C899" s="389"/>
      <c r="D899" s="388"/>
      <c r="E899" s="389"/>
      <c r="F899" s="389"/>
      <c r="G899" s="388"/>
      <c r="H899" s="390"/>
      <c r="I899" s="391"/>
    </row>
    <row r="900" spans="1:9" ht="18">
      <c r="A900" s="388"/>
      <c r="B900" s="389"/>
      <c r="C900" s="389"/>
      <c r="D900" s="388"/>
      <c r="E900" s="389"/>
      <c r="F900" s="389"/>
      <c r="G900" s="388"/>
      <c r="H900" s="390"/>
      <c r="I900" s="391"/>
    </row>
    <row r="901" spans="1:9" ht="18">
      <c r="A901" s="388"/>
      <c r="B901" s="389"/>
      <c r="C901" s="389"/>
      <c r="D901" s="388"/>
      <c r="E901" s="389"/>
      <c r="F901" s="389"/>
      <c r="G901" s="388"/>
      <c r="H901" s="390"/>
      <c r="I901" s="391"/>
    </row>
    <row r="902" spans="1:9" ht="18">
      <c r="A902" s="388"/>
      <c r="B902" s="389"/>
      <c r="C902" s="389"/>
      <c r="D902" s="388"/>
      <c r="E902" s="389"/>
      <c r="F902" s="389"/>
      <c r="G902" s="388"/>
      <c r="H902" s="390"/>
      <c r="I902" s="391"/>
    </row>
    <row r="903" spans="1:9" ht="18">
      <c r="A903" s="388"/>
      <c r="B903" s="389"/>
      <c r="C903" s="389"/>
      <c r="D903" s="388"/>
      <c r="E903" s="389"/>
      <c r="F903" s="389"/>
      <c r="G903" s="388"/>
      <c r="H903" s="390"/>
      <c r="I903" s="391"/>
    </row>
    <row r="904" spans="1:9" ht="18">
      <c r="A904" s="388"/>
      <c r="B904" s="389"/>
      <c r="C904" s="389"/>
      <c r="D904" s="388"/>
      <c r="E904" s="389"/>
      <c r="F904" s="389"/>
      <c r="G904" s="388"/>
      <c r="H904" s="390"/>
      <c r="I904" s="391"/>
    </row>
    <row r="905" spans="1:9" ht="18">
      <c r="A905" s="388"/>
      <c r="B905" s="389"/>
      <c r="C905" s="389"/>
      <c r="D905" s="388"/>
      <c r="E905" s="389"/>
      <c r="F905" s="389"/>
      <c r="G905" s="388"/>
      <c r="H905" s="390"/>
      <c r="I905" s="391"/>
    </row>
    <row r="906" spans="1:9" ht="18">
      <c r="A906" s="388"/>
      <c r="B906" s="389"/>
      <c r="C906" s="389"/>
      <c r="D906" s="388"/>
      <c r="E906" s="389"/>
      <c r="F906" s="389"/>
      <c r="G906" s="388"/>
      <c r="H906" s="390"/>
      <c r="I906" s="391"/>
    </row>
    <row r="907" spans="1:9" ht="18">
      <c r="A907" s="388"/>
      <c r="B907" s="389"/>
      <c r="C907" s="389"/>
      <c r="D907" s="388"/>
      <c r="E907" s="389"/>
      <c r="F907" s="389"/>
      <c r="G907" s="388"/>
      <c r="H907" s="390"/>
      <c r="I907" s="391"/>
    </row>
    <row r="908" spans="1:9" ht="18">
      <c r="A908" s="388"/>
      <c r="B908" s="389"/>
      <c r="C908" s="389"/>
      <c r="D908" s="388"/>
      <c r="E908" s="389"/>
      <c r="F908" s="389"/>
      <c r="G908" s="388"/>
      <c r="H908" s="390"/>
      <c r="I908" s="391"/>
    </row>
    <row r="909" spans="1:9" ht="18">
      <c r="A909" s="388"/>
      <c r="B909" s="389"/>
      <c r="C909" s="389"/>
      <c r="D909" s="388"/>
      <c r="E909" s="389"/>
      <c r="F909" s="389"/>
      <c r="G909" s="388"/>
      <c r="H909" s="390"/>
      <c r="I909" s="391"/>
    </row>
    <row r="910" spans="1:9" ht="18">
      <c r="A910" s="388"/>
      <c r="B910" s="389"/>
      <c r="C910" s="389"/>
      <c r="D910" s="388"/>
      <c r="E910" s="389"/>
      <c r="F910" s="389"/>
      <c r="G910" s="388"/>
      <c r="H910" s="390"/>
      <c r="I910" s="391"/>
    </row>
    <row r="911" spans="1:9" ht="18">
      <c r="A911" s="388"/>
      <c r="B911" s="389"/>
      <c r="C911" s="389"/>
      <c r="D911" s="388"/>
      <c r="E911" s="389"/>
      <c r="F911" s="389"/>
      <c r="G911" s="388"/>
      <c r="H911" s="390"/>
      <c r="I911" s="391"/>
    </row>
    <row r="912" spans="1:9" ht="18">
      <c r="A912" s="388"/>
      <c r="B912" s="389"/>
      <c r="C912" s="389"/>
      <c r="D912" s="388"/>
      <c r="E912" s="389"/>
      <c r="F912" s="389"/>
      <c r="G912" s="388"/>
      <c r="H912" s="390"/>
      <c r="I912" s="391"/>
    </row>
    <row r="913" spans="1:9" ht="18">
      <c r="A913" s="388"/>
      <c r="B913" s="389"/>
      <c r="C913" s="389"/>
      <c r="D913" s="388"/>
      <c r="E913" s="389"/>
      <c r="F913" s="389"/>
      <c r="G913" s="388"/>
      <c r="H913" s="390"/>
      <c r="I913" s="391"/>
    </row>
    <row r="914" spans="1:9" ht="18">
      <c r="A914" s="388"/>
      <c r="B914" s="389"/>
      <c r="C914" s="389"/>
      <c r="D914" s="388"/>
      <c r="E914" s="389"/>
      <c r="F914" s="389"/>
      <c r="G914" s="388"/>
      <c r="H914" s="390"/>
      <c r="I914" s="391"/>
    </row>
    <row r="915" spans="1:9" ht="18">
      <c r="A915" s="388"/>
      <c r="B915" s="389"/>
      <c r="C915" s="389"/>
      <c r="D915" s="388"/>
      <c r="E915" s="389"/>
      <c r="F915" s="389"/>
      <c r="G915" s="388"/>
      <c r="H915" s="390"/>
      <c r="I915" s="391"/>
    </row>
    <row r="916" spans="1:9" ht="18">
      <c r="A916" s="388"/>
      <c r="B916" s="389"/>
      <c r="C916" s="389"/>
      <c r="D916" s="388"/>
      <c r="E916" s="389"/>
      <c r="F916" s="389"/>
      <c r="G916" s="388"/>
      <c r="H916" s="390"/>
      <c r="I916" s="391"/>
    </row>
    <row r="917" spans="1:9" ht="18">
      <c r="A917" s="388"/>
      <c r="B917" s="389"/>
      <c r="C917" s="389"/>
      <c r="D917" s="388"/>
      <c r="E917" s="389"/>
      <c r="F917" s="389"/>
      <c r="G917" s="388"/>
      <c r="H917" s="390"/>
      <c r="I917" s="391"/>
    </row>
    <row r="918" spans="1:9" ht="18">
      <c r="A918" s="388"/>
      <c r="B918" s="389"/>
      <c r="C918" s="389"/>
      <c r="D918" s="388"/>
      <c r="E918" s="389"/>
      <c r="F918" s="389"/>
      <c r="G918" s="388"/>
      <c r="H918" s="390"/>
      <c r="I918" s="391"/>
    </row>
    <row r="919" spans="1:9" ht="18">
      <c r="A919" s="388"/>
      <c r="B919" s="389"/>
      <c r="C919" s="389"/>
      <c r="D919" s="388"/>
      <c r="E919" s="389"/>
      <c r="F919" s="389"/>
      <c r="G919" s="388"/>
      <c r="H919" s="390"/>
      <c r="I919" s="391"/>
    </row>
    <row r="920" spans="1:9" ht="18">
      <c r="A920" s="388"/>
      <c r="B920" s="389"/>
      <c r="C920" s="389"/>
      <c r="D920" s="388"/>
      <c r="E920" s="389"/>
      <c r="F920" s="389"/>
      <c r="G920" s="388"/>
      <c r="H920" s="390"/>
      <c r="I920" s="391"/>
    </row>
    <row r="921" spans="1:9" ht="18">
      <c r="A921" s="388"/>
      <c r="B921" s="389"/>
      <c r="C921" s="389"/>
      <c r="D921" s="388"/>
      <c r="E921" s="389"/>
      <c r="F921" s="389"/>
      <c r="G921" s="388"/>
      <c r="H921" s="390"/>
      <c r="I921" s="391"/>
    </row>
    <row r="922" spans="1:9" ht="18">
      <c r="A922" s="388"/>
      <c r="B922" s="389"/>
      <c r="C922" s="389"/>
      <c r="D922" s="388"/>
      <c r="E922" s="389"/>
      <c r="F922" s="389"/>
      <c r="G922" s="388"/>
      <c r="H922" s="390"/>
      <c r="I922" s="391"/>
    </row>
    <row r="923" spans="1:9" ht="18">
      <c r="A923" s="388"/>
      <c r="B923" s="389"/>
      <c r="C923" s="389"/>
      <c r="D923" s="388"/>
      <c r="E923" s="389"/>
      <c r="F923" s="389"/>
      <c r="G923" s="388"/>
      <c r="H923" s="390"/>
      <c r="I923" s="391"/>
    </row>
    <row r="924" spans="1:9" ht="18">
      <c r="A924" s="388"/>
      <c r="B924" s="389"/>
      <c r="C924" s="389"/>
      <c r="D924" s="388"/>
      <c r="E924" s="389"/>
      <c r="F924" s="389"/>
      <c r="G924" s="388"/>
      <c r="H924" s="390"/>
      <c r="I924" s="391"/>
    </row>
    <row r="925" spans="1:9" ht="18">
      <c r="A925" s="388"/>
      <c r="B925" s="389"/>
      <c r="C925" s="389"/>
      <c r="D925" s="388"/>
      <c r="E925" s="389"/>
      <c r="F925" s="389"/>
      <c r="G925" s="388"/>
      <c r="H925" s="390"/>
      <c r="I925" s="391"/>
    </row>
    <row r="926" spans="1:9" ht="18">
      <c r="A926" s="388"/>
      <c r="B926" s="389"/>
      <c r="C926" s="389"/>
      <c r="D926" s="388"/>
      <c r="E926" s="389"/>
      <c r="F926" s="389"/>
      <c r="G926" s="388"/>
      <c r="H926" s="390"/>
      <c r="I926" s="391"/>
    </row>
    <row r="927" spans="1:9" ht="18">
      <c r="A927" s="388"/>
      <c r="B927" s="389"/>
      <c r="C927" s="389"/>
      <c r="D927" s="388"/>
      <c r="E927" s="389"/>
      <c r="F927" s="389"/>
      <c r="G927" s="388"/>
      <c r="H927" s="390"/>
      <c r="I927" s="391"/>
    </row>
    <row r="928" spans="1:9" ht="18">
      <c r="A928" s="388"/>
      <c r="B928" s="389"/>
      <c r="C928" s="389"/>
      <c r="D928" s="388"/>
      <c r="E928" s="389"/>
      <c r="F928" s="389"/>
      <c r="G928" s="388"/>
      <c r="H928" s="390"/>
      <c r="I928" s="391"/>
    </row>
    <row r="929" spans="1:9" ht="18">
      <c r="A929" s="388"/>
      <c r="B929" s="389"/>
      <c r="C929" s="389"/>
      <c r="D929" s="388"/>
      <c r="E929" s="389"/>
      <c r="F929" s="389"/>
      <c r="G929" s="388"/>
      <c r="H929" s="390"/>
      <c r="I929" s="391"/>
    </row>
    <row r="930" spans="1:9" ht="18">
      <c r="A930" s="388"/>
      <c r="B930" s="389"/>
      <c r="C930" s="389"/>
      <c r="D930" s="388"/>
      <c r="E930" s="389"/>
      <c r="F930" s="389"/>
      <c r="G930" s="388"/>
      <c r="H930" s="390"/>
      <c r="I930" s="391"/>
    </row>
    <row r="931" spans="1:9" ht="18">
      <c r="A931" s="388"/>
      <c r="B931" s="389"/>
      <c r="C931" s="389"/>
      <c r="D931" s="388"/>
      <c r="E931" s="389"/>
      <c r="F931" s="389"/>
      <c r="G931" s="388"/>
      <c r="H931" s="390"/>
      <c r="I931" s="391"/>
    </row>
    <row r="932" spans="1:9" ht="18">
      <c r="A932" s="388"/>
      <c r="B932" s="389"/>
      <c r="C932" s="389"/>
      <c r="D932" s="388"/>
      <c r="E932" s="389"/>
      <c r="F932" s="389"/>
      <c r="G932" s="388"/>
      <c r="H932" s="390"/>
      <c r="I932" s="391"/>
    </row>
    <row r="933" spans="1:9" ht="18">
      <c r="A933" s="388"/>
      <c r="B933" s="389"/>
      <c r="C933" s="389"/>
      <c r="D933" s="388"/>
      <c r="E933" s="389"/>
      <c r="F933" s="389"/>
      <c r="G933" s="388"/>
      <c r="H933" s="390"/>
      <c r="I933" s="391"/>
    </row>
    <row r="934" spans="1:9" ht="18">
      <c r="A934" s="388"/>
      <c r="B934" s="389"/>
      <c r="C934" s="389"/>
      <c r="D934" s="388"/>
      <c r="E934" s="389"/>
      <c r="F934" s="389"/>
      <c r="G934" s="388"/>
      <c r="H934" s="390"/>
      <c r="I934" s="391"/>
    </row>
    <row r="935" spans="1:9" ht="18">
      <c r="A935" s="388"/>
      <c r="B935" s="389"/>
      <c r="C935" s="389"/>
      <c r="D935" s="388"/>
      <c r="E935" s="389"/>
      <c r="F935" s="389"/>
      <c r="G935" s="388"/>
      <c r="H935" s="390"/>
      <c r="I935" s="391"/>
    </row>
    <row r="936" spans="1:9" ht="18">
      <c r="A936" s="388"/>
      <c r="B936" s="389"/>
      <c r="C936" s="389"/>
      <c r="D936" s="388"/>
      <c r="E936" s="389"/>
      <c r="F936" s="389"/>
      <c r="G936" s="388"/>
      <c r="H936" s="390"/>
      <c r="I936" s="391"/>
    </row>
    <row r="937" spans="1:9" ht="18">
      <c r="A937" s="388"/>
      <c r="B937" s="389"/>
      <c r="C937" s="389"/>
      <c r="D937" s="388"/>
      <c r="E937" s="389"/>
      <c r="F937" s="389"/>
      <c r="G937" s="388"/>
      <c r="H937" s="390"/>
      <c r="I937" s="391"/>
    </row>
    <row r="938" spans="1:9" ht="18">
      <c r="A938" s="388"/>
      <c r="B938" s="389"/>
      <c r="C938" s="389"/>
      <c r="D938" s="388"/>
      <c r="E938" s="389"/>
      <c r="F938" s="389"/>
      <c r="G938" s="388"/>
      <c r="H938" s="390"/>
      <c r="I938" s="391"/>
    </row>
    <row r="939" spans="1:9" ht="18">
      <c r="A939" s="388"/>
      <c r="B939" s="389"/>
      <c r="C939" s="389"/>
      <c r="D939" s="388"/>
      <c r="E939" s="389"/>
      <c r="F939" s="389"/>
      <c r="G939" s="388"/>
      <c r="H939" s="390"/>
      <c r="I939" s="391"/>
    </row>
    <row r="940" spans="1:9" ht="18">
      <c r="A940" s="388"/>
      <c r="B940" s="389"/>
      <c r="C940" s="389"/>
      <c r="D940" s="388"/>
      <c r="E940" s="389"/>
      <c r="F940" s="389"/>
      <c r="G940" s="388"/>
      <c r="H940" s="390"/>
      <c r="I940" s="391"/>
    </row>
    <row r="941" spans="1:9" ht="18">
      <c r="A941" s="388"/>
      <c r="B941" s="389"/>
      <c r="C941" s="389"/>
      <c r="D941" s="388"/>
      <c r="E941" s="389"/>
      <c r="F941" s="389"/>
      <c r="G941" s="388"/>
      <c r="H941" s="390"/>
      <c r="I941" s="391"/>
    </row>
    <row r="942" spans="1:9" ht="18">
      <c r="A942" s="388"/>
      <c r="B942" s="389"/>
      <c r="C942" s="389"/>
      <c r="D942" s="388"/>
      <c r="E942" s="389"/>
      <c r="F942" s="389"/>
      <c r="G942" s="388"/>
      <c r="H942" s="390"/>
      <c r="I942" s="391"/>
    </row>
    <row r="943" spans="1:9" ht="18">
      <c r="A943" s="388"/>
      <c r="B943" s="389"/>
      <c r="C943" s="389"/>
      <c r="D943" s="388"/>
      <c r="E943" s="389"/>
      <c r="F943" s="389"/>
      <c r="G943" s="388"/>
      <c r="H943" s="390"/>
      <c r="I943" s="391"/>
    </row>
    <row r="944" spans="1:9" ht="18">
      <c r="A944" s="388"/>
      <c r="B944" s="389"/>
      <c r="C944" s="389"/>
      <c r="D944" s="388"/>
      <c r="E944" s="389"/>
      <c r="F944" s="389"/>
      <c r="G944" s="388"/>
      <c r="H944" s="390"/>
      <c r="I944" s="391"/>
    </row>
    <row r="945" spans="1:9" ht="18">
      <c r="A945" s="388"/>
      <c r="B945" s="389"/>
      <c r="C945" s="389"/>
      <c r="D945" s="388"/>
      <c r="E945" s="389"/>
      <c r="F945" s="389"/>
      <c r="G945" s="388"/>
      <c r="H945" s="390"/>
      <c r="I945" s="391"/>
    </row>
    <row r="946" spans="1:9" ht="18">
      <c r="A946" s="388"/>
      <c r="B946" s="389"/>
      <c r="C946" s="389"/>
      <c r="D946" s="388"/>
      <c r="E946" s="389"/>
      <c r="F946" s="389"/>
      <c r="G946" s="388"/>
      <c r="H946" s="390"/>
      <c r="I946" s="391"/>
    </row>
    <row r="947" spans="1:9" ht="18">
      <c r="A947" s="388"/>
      <c r="B947" s="389"/>
      <c r="C947" s="389"/>
      <c r="D947" s="388"/>
      <c r="E947" s="389"/>
      <c r="F947" s="389"/>
      <c r="G947" s="388"/>
      <c r="H947" s="390"/>
      <c r="I947" s="391"/>
    </row>
    <row r="948" spans="1:9" ht="18">
      <c r="A948" s="388"/>
      <c r="B948" s="389"/>
      <c r="C948" s="389"/>
      <c r="D948" s="388"/>
      <c r="E948" s="389"/>
      <c r="F948" s="389"/>
      <c r="G948" s="388"/>
      <c r="H948" s="390"/>
      <c r="I948" s="391"/>
    </row>
    <row r="949" spans="1:9" ht="18">
      <c r="A949" s="388"/>
      <c r="B949" s="389"/>
      <c r="C949" s="389"/>
      <c r="D949" s="388"/>
      <c r="E949" s="389"/>
      <c r="F949" s="389"/>
      <c r="G949" s="388"/>
      <c r="H949" s="390"/>
      <c r="I949" s="391"/>
    </row>
    <row r="950" spans="1:9" ht="18">
      <c r="A950" s="388"/>
      <c r="B950" s="389"/>
      <c r="C950" s="389"/>
      <c r="D950" s="388"/>
      <c r="E950" s="389"/>
      <c r="F950" s="389"/>
      <c r="G950" s="388"/>
      <c r="H950" s="390"/>
      <c r="I950" s="391"/>
    </row>
    <row r="951" spans="1:9" ht="18">
      <c r="A951" s="388"/>
      <c r="B951" s="389"/>
      <c r="C951" s="389"/>
      <c r="D951" s="388"/>
      <c r="E951" s="389"/>
      <c r="F951" s="389"/>
      <c r="G951" s="388"/>
      <c r="H951" s="390"/>
      <c r="I951" s="391"/>
    </row>
    <row r="952" spans="1:9" ht="18">
      <c r="A952" s="388"/>
      <c r="B952" s="389"/>
      <c r="C952" s="389"/>
      <c r="D952" s="388"/>
      <c r="E952" s="389"/>
      <c r="F952" s="389"/>
      <c r="G952" s="388"/>
      <c r="H952" s="390"/>
      <c r="I952" s="391"/>
    </row>
    <row r="953" spans="1:9" ht="18">
      <c r="A953" s="388"/>
      <c r="B953" s="389"/>
      <c r="C953" s="389"/>
      <c r="D953" s="388"/>
      <c r="E953" s="389"/>
      <c r="F953" s="389"/>
      <c r="G953" s="388"/>
      <c r="H953" s="390"/>
      <c r="I953" s="391"/>
    </row>
    <row r="954" spans="1:9" ht="18">
      <c r="A954" s="388"/>
      <c r="B954" s="389"/>
      <c r="C954" s="389"/>
      <c r="D954" s="388"/>
      <c r="E954" s="389"/>
      <c r="F954" s="389"/>
      <c r="G954" s="388"/>
      <c r="H954" s="390"/>
      <c r="I954" s="391"/>
    </row>
    <row r="955" spans="1:9" ht="18">
      <c r="A955" s="388"/>
      <c r="B955" s="389"/>
      <c r="C955" s="389"/>
      <c r="D955" s="388"/>
      <c r="E955" s="389"/>
      <c r="F955" s="389"/>
      <c r="G955" s="388"/>
      <c r="H955" s="390"/>
      <c r="I955" s="391"/>
    </row>
    <row r="956" spans="1:9" ht="18">
      <c r="A956" s="388"/>
      <c r="B956" s="389"/>
      <c r="C956" s="389"/>
      <c r="D956" s="388"/>
      <c r="E956" s="389"/>
      <c r="F956" s="389"/>
      <c r="G956" s="388"/>
      <c r="H956" s="390"/>
      <c r="I956" s="391"/>
    </row>
    <row r="957" spans="1:9" ht="18">
      <c r="A957" s="388"/>
      <c r="B957" s="389"/>
      <c r="C957" s="389"/>
      <c r="D957" s="388"/>
      <c r="E957" s="389"/>
      <c r="F957" s="389"/>
      <c r="G957" s="388"/>
      <c r="H957" s="390"/>
      <c r="I957" s="391"/>
    </row>
    <row r="958" spans="1:9" ht="18">
      <c r="A958" s="388"/>
      <c r="B958" s="389"/>
      <c r="C958" s="389"/>
      <c r="D958" s="388"/>
      <c r="E958" s="389"/>
      <c r="F958" s="389"/>
      <c r="G958" s="388"/>
      <c r="H958" s="390"/>
      <c r="I958" s="391"/>
    </row>
    <row r="959" spans="1:9" ht="18">
      <c r="A959" s="388"/>
      <c r="B959" s="389"/>
      <c r="C959" s="389"/>
      <c r="D959" s="388"/>
      <c r="E959" s="389"/>
      <c r="F959" s="389"/>
      <c r="G959" s="388"/>
      <c r="H959" s="390"/>
      <c r="I959" s="391"/>
    </row>
    <row r="960" spans="1:9" ht="18">
      <c r="A960" s="388"/>
      <c r="B960" s="389"/>
      <c r="C960" s="389"/>
      <c r="D960" s="388"/>
      <c r="E960" s="389"/>
      <c r="F960" s="389"/>
      <c r="G960" s="388"/>
      <c r="H960" s="390"/>
      <c r="I960" s="391"/>
    </row>
    <row r="961" spans="1:9" ht="18">
      <c r="A961" s="388"/>
      <c r="B961" s="389"/>
      <c r="C961" s="389"/>
      <c r="D961" s="388"/>
      <c r="E961" s="389"/>
      <c r="F961" s="389"/>
      <c r="G961" s="388"/>
      <c r="H961" s="390"/>
      <c r="I961" s="391"/>
    </row>
    <row r="962" spans="1:9" ht="18">
      <c r="A962" s="388"/>
      <c r="B962" s="389"/>
      <c r="C962" s="389"/>
      <c r="D962" s="388"/>
      <c r="E962" s="389"/>
      <c r="F962" s="389"/>
      <c r="G962" s="388"/>
      <c r="H962" s="390"/>
      <c r="I962" s="391"/>
    </row>
    <row r="963" spans="1:9" ht="18">
      <c r="A963" s="388"/>
      <c r="B963" s="389"/>
      <c r="C963" s="389"/>
      <c r="D963" s="388"/>
      <c r="E963" s="389"/>
      <c r="F963" s="389"/>
      <c r="G963" s="388"/>
      <c r="H963" s="390"/>
      <c r="I963" s="391"/>
    </row>
    <row r="964" spans="1:9" ht="18">
      <c r="A964" s="388"/>
      <c r="B964" s="389"/>
      <c r="C964" s="389"/>
      <c r="D964" s="388"/>
      <c r="E964" s="389"/>
      <c r="F964" s="389"/>
      <c r="G964" s="388"/>
      <c r="H964" s="390"/>
      <c r="I964" s="391"/>
    </row>
    <row r="965" spans="1:9" ht="18">
      <c r="A965" s="388"/>
      <c r="B965" s="389"/>
      <c r="C965" s="389"/>
      <c r="D965" s="388"/>
      <c r="E965" s="389"/>
      <c r="F965" s="389"/>
      <c r="G965" s="388"/>
      <c r="H965" s="390"/>
      <c r="I965" s="391"/>
    </row>
    <row r="966" spans="1:9" ht="18">
      <c r="A966" s="388"/>
      <c r="B966" s="389"/>
      <c r="C966" s="389"/>
      <c r="D966" s="388"/>
      <c r="E966" s="389"/>
      <c r="F966" s="389"/>
      <c r="G966" s="388"/>
      <c r="H966" s="390"/>
      <c r="I966" s="391"/>
    </row>
    <row r="967" spans="1:9" ht="18">
      <c r="A967" s="388"/>
      <c r="B967" s="389"/>
      <c r="C967" s="389"/>
      <c r="D967" s="388"/>
      <c r="E967" s="389"/>
      <c r="F967" s="389"/>
      <c r="G967" s="388"/>
      <c r="H967" s="390"/>
      <c r="I967" s="391"/>
    </row>
    <row r="968" spans="1:9" ht="18">
      <c r="A968" s="388"/>
      <c r="B968" s="389"/>
      <c r="C968" s="389"/>
      <c r="D968" s="388"/>
      <c r="E968" s="389"/>
      <c r="F968" s="389"/>
      <c r="G968" s="388"/>
      <c r="H968" s="390"/>
      <c r="I968" s="391"/>
    </row>
    <row r="969" spans="1:9" ht="18">
      <c r="A969" s="388"/>
      <c r="B969" s="389"/>
      <c r="C969" s="389"/>
      <c r="D969" s="388"/>
      <c r="E969" s="389"/>
      <c r="F969" s="389"/>
      <c r="G969" s="388"/>
      <c r="H969" s="390"/>
      <c r="I969" s="391"/>
    </row>
    <row r="970" spans="1:9" ht="18">
      <c r="A970" s="388"/>
      <c r="B970" s="389"/>
      <c r="C970" s="389"/>
      <c r="D970" s="388"/>
      <c r="E970" s="389"/>
      <c r="F970" s="389"/>
      <c r="G970" s="388"/>
      <c r="H970" s="390"/>
      <c r="I970" s="391"/>
    </row>
    <row r="971" spans="1:9" ht="18">
      <c r="A971" s="388"/>
      <c r="B971" s="389"/>
      <c r="C971" s="389"/>
      <c r="D971" s="388"/>
      <c r="E971" s="389"/>
      <c r="F971" s="389"/>
      <c r="G971" s="388"/>
      <c r="H971" s="390"/>
      <c r="I971" s="391"/>
    </row>
    <row r="972" spans="1:9" ht="18">
      <c r="A972" s="388"/>
      <c r="B972" s="389"/>
      <c r="C972" s="389"/>
      <c r="D972" s="388"/>
      <c r="E972" s="389"/>
      <c r="F972" s="389"/>
      <c r="G972" s="388"/>
      <c r="H972" s="390"/>
      <c r="I972" s="391"/>
    </row>
    <row r="973" spans="1:9" ht="18">
      <c r="A973" s="388"/>
      <c r="B973" s="389"/>
      <c r="C973" s="389"/>
      <c r="D973" s="388"/>
      <c r="E973" s="389"/>
      <c r="F973" s="389"/>
      <c r="G973" s="388"/>
      <c r="H973" s="390"/>
      <c r="I973" s="391"/>
    </row>
    <row r="974" spans="1:9" ht="18">
      <c r="A974" s="388"/>
      <c r="B974" s="389"/>
      <c r="C974" s="389"/>
      <c r="D974" s="388"/>
      <c r="E974" s="389"/>
      <c r="F974" s="389"/>
      <c r="G974" s="388"/>
      <c r="H974" s="390"/>
      <c r="I974" s="391"/>
    </row>
    <row r="975" spans="1:9" ht="18">
      <c r="A975" s="388"/>
      <c r="B975" s="389"/>
      <c r="C975" s="389"/>
      <c r="D975" s="388"/>
      <c r="E975" s="389"/>
      <c r="F975" s="389"/>
      <c r="G975" s="388"/>
      <c r="H975" s="390"/>
      <c r="I975" s="391"/>
    </row>
    <row r="976" spans="1:9" ht="12.75">
      <c r="H976" s="411"/>
      <c r="I976" s="412"/>
    </row>
  </sheetData>
  <mergeCells count="1">
    <mergeCell ref="A19:G19"/>
  </mergeCells>
  <phoneticPr fontId="10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996"/>
  <sheetViews>
    <sheetView zoomScale="70" zoomScaleNormal="70" workbookViewId="0">
      <selection activeCell="A41" sqref="A41"/>
    </sheetView>
  </sheetViews>
  <sheetFormatPr defaultColWidth="12.5703125" defaultRowHeight="15.75" customHeight="1"/>
  <cols>
    <col min="1" max="1" width="15.85546875" customWidth="1"/>
    <col min="2" max="2" width="9.42578125" customWidth="1"/>
    <col min="3" max="3" width="8.7109375" customWidth="1"/>
    <col min="4" max="4" width="9.42578125" customWidth="1"/>
    <col min="5" max="5" width="7.42578125" customWidth="1"/>
    <col min="6" max="6" width="7.140625" customWidth="1"/>
    <col min="7" max="7" width="6.42578125" customWidth="1"/>
    <col min="8" max="8" width="10.28515625" customWidth="1"/>
    <col min="9" max="9" width="7.42578125" customWidth="1"/>
    <col min="10" max="10" width="6.5703125" customWidth="1"/>
    <col min="11" max="11" width="7" customWidth="1"/>
    <col min="12" max="12" width="6.42578125" customWidth="1"/>
    <col min="13" max="13" width="8.140625" customWidth="1"/>
    <col min="14" max="14" width="9.140625" customWidth="1"/>
    <col min="15" max="15" width="8.140625" customWidth="1"/>
    <col min="16" max="17" width="8.85546875" customWidth="1"/>
    <col min="18" max="18" width="8.5703125" customWidth="1"/>
    <col min="19" max="19" width="8.7109375" customWidth="1"/>
    <col min="20" max="20" width="8.5703125" customWidth="1"/>
    <col min="21" max="21" width="8.7109375" customWidth="1"/>
    <col min="22" max="22" width="8.42578125" customWidth="1"/>
    <col min="23" max="24" width="8.140625" customWidth="1"/>
    <col min="25" max="25" width="8.7109375" customWidth="1"/>
    <col min="26" max="26" width="9.140625" customWidth="1"/>
  </cols>
  <sheetData>
    <row r="1" spans="1:26" ht="15.75" customHeight="1">
      <c r="A1" s="392" t="s">
        <v>354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4"/>
    </row>
    <row r="2" spans="1:26" ht="15.75" customHeight="1">
      <c r="A2" s="392"/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4"/>
    </row>
    <row r="3" spans="1:26" ht="15.75" customHeight="1">
      <c r="A3" s="395" t="s">
        <v>355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8"/>
    </row>
    <row r="4" spans="1:26" ht="15.75" customHeight="1">
      <c r="A4" s="822" t="s">
        <v>276</v>
      </c>
      <c r="B4" s="823" t="s">
        <v>356</v>
      </c>
      <c r="C4" s="791"/>
      <c r="D4" s="792"/>
      <c r="E4" s="823" t="s">
        <v>357</v>
      </c>
      <c r="F4" s="791"/>
      <c r="G4" s="791"/>
      <c r="H4" s="791"/>
      <c r="I4" s="791"/>
      <c r="J4" s="791"/>
      <c r="K4" s="792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400"/>
    </row>
    <row r="5" spans="1:26" ht="15.75" customHeight="1">
      <c r="A5" s="798"/>
      <c r="B5" s="401" t="s">
        <v>358</v>
      </c>
      <c r="C5" s="401" t="s">
        <v>310</v>
      </c>
      <c r="D5" s="401" t="s">
        <v>359</v>
      </c>
      <c r="E5" s="401" t="s">
        <v>360</v>
      </c>
      <c r="F5" s="401" t="s">
        <v>361</v>
      </c>
      <c r="G5" s="401" t="s">
        <v>362</v>
      </c>
      <c r="H5" s="401" t="s">
        <v>3</v>
      </c>
      <c r="I5" s="401" t="s">
        <v>363</v>
      </c>
      <c r="J5" s="401" t="s">
        <v>364</v>
      </c>
      <c r="K5" s="401" t="s">
        <v>365</v>
      </c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  <c r="W5" s="399"/>
      <c r="X5" s="399"/>
      <c r="Y5" s="399"/>
      <c r="Z5" s="400"/>
    </row>
    <row r="6" spans="1:26" ht="15.75" customHeight="1">
      <c r="A6" s="402" t="s">
        <v>366</v>
      </c>
      <c r="B6" s="403">
        <v>4286</v>
      </c>
      <c r="C6" s="403">
        <v>7411</v>
      </c>
      <c r="D6" s="404">
        <v>239.06</v>
      </c>
      <c r="E6" s="403">
        <v>5686</v>
      </c>
      <c r="F6" s="404">
        <v>755</v>
      </c>
      <c r="G6" s="404">
        <v>142</v>
      </c>
      <c r="H6" s="404">
        <v>348</v>
      </c>
      <c r="I6" s="404">
        <v>75</v>
      </c>
      <c r="J6" s="404">
        <v>42</v>
      </c>
      <c r="K6" s="404">
        <v>363</v>
      </c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8"/>
    </row>
    <row r="7" spans="1:26" ht="15.75" customHeight="1">
      <c r="A7" s="402" t="s">
        <v>367</v>
      </c>
      <c r="B7" s="403">
        <v>4226</v>
      </c>
      <c r="C7" s="403">
        <v>7378</v>
      </c>
      <c r="D7" s="404">
        <v>245.93</v>
      </c>
      <c r="E7" s="403">
        <v>5513</v>
      </c>
      <c r="F7" s="404">
        <v>860</v>
      </c>
      <c r="G7" s="404">
        <v>141</v>
      </c>
      <c r="H7" s="404">
        <v>428</v>
      </c>
      <c r="I7" s="404">
        <v>56</v>
      </c>
      <c r="J7" s="404">
        <v>36</v>
      </c>
      <c r="K7" s="404">
        <v>344</v>
      </c>
      <c r="L7" s="397"/>
      <c r="M7" s="397"/>
      <c r="N7" s="397"/>
      <c r="O7" s="397"/>
      <c r="P7" s="397"/>
      <c r="Q7" s="397"/>
      <c r="R7" s="397"/>
      <c r="S7" s="397"/>
      <c r="T7" s="397"/>
      <c r="U7" s="397"/>
      <c r="V7" s="397"/>
      <c r="W7" s="397"/>
      <c r="X7" s="397"/>
      <c r="Y7" s="397"/>
      <c r="Z7" s="398"/>
    </row>
    <row r="8" spans="1:26" ht="15.75" customHeight="1">
      <c r="A8" s="402" t="s">
        <v>368</v>
      </c>
      <c r="B8" s="403">
        <v>4092</v>
      </c>
      <c r="C8" s="403">
        <v>7033</v>
      </c>
      <c r="D8" s="404">
        <v>226.87</v>
      </c>
      <c r="E8" s="403">
        <v>5511</v>
      </c>
      <c r="F8" s="404">
        <v>663</v>
      </c>
      <c r="G8" s="404">
        <v>137</v>
      </c>
      <c r="H8" s="404">
        <v>315</v>
      </c>
      <c r="I8" s="404">
        <v>50</v>
      </c>
      <c r="J8" s="404">
        <v>32</v>
      </c>
      <c r="K8" s="404">
        <v>325</v>
      </c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8"/>
    </row>
    <row r="9" spans="1:26" ht="15.75" customHeight="1">
      <c r="A9" s="402" t="s">
        <v>369</v>
      </c>
      <c r="B9" s="403">
        <v>4344</v>
      </c>
      <c r="C9" s="403">
        <v>7440</v>
      </c>
      <c r="D9" s="404">
        <v>240</v>
      </c>
      <c r="E9" s="403">
        <v>5730</v>
      </c>
      <c r="F9" s="404">
        <v>685</v>
      </c>
      <c r="G9" s="404">
        <v>149</v>
      </c>
      <c r="H9" s="404">
        <v>348</v>
      </c>
      <c r="I9" s="404">
        <v>73</v>
      </c>
      <c r="J9" s="404">
        <v>41</v>
      </c>
      <c r="K9" s="404">
        <v>414</v>
      </c>
      <c r="L9" s="397"/>
      <c r="M9" s="397"/>
      <c r="N9" s="397"/>
      <c r="O9" s="397"/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398"/>
    </row>
    <row r="10" spans="1:26" ht="15.75" customHeight="1">
      <c r="A10" s="402" t="s">
        <v>370</v>
      </c>
      <c r="B10" s="403">
        <v>4084</v>
      </c>
      <c r="C10" s="403">
        <v>6865</v>
      </c>
      <c r="D10" s="404">
        <v>245.18</v>
      </c>
      <c r="E10" s="403">
        <v>5311</v>
      </c>
      <c r="F10" s="404">
        <v>630</v>
      </c>
      <c r="G10" s="404">
        <v>120</v>
      </c>
      <c r="H10" s="404">
        <v>300</v>
      </c>
      <c r="I10" s="404">
        <v>16</v>
      </c>
      <c r="J10" s="404">
        <v>41</v>
      </c>
      <c r="K10" s="404">
        <v>447</v>
      </c>
      <c r="L10" s="397"/>
      <c r="M10" s="397"/>
      <c r="N10" s="397"/>
      <c r="O10" s="397"/>
      <c r="P10" s="397"/>
      <c r="Q10" s="397"/>
      <c r="R10" s="397"/>
      <c r="S10" s="397"/>
      <c r="T10" s="397"/>
      <c r="U10" s="397"/>
      <c r="V10" s="397"/>
      <c r="W10" s="397"/>
      <c r="X10" s="397"/>
      <c r="Y10" s="397"/>
      <c r="Z10" s="398"/>
    </row>
    <row r="11" spans="1:26" ht="15.75" customHeight="1">
      <c r="A11" s="402" t="s">
        <v>371</v>
      </c>
      <c r="B11" s="403">
        <v>4932</v>
      </c>
      <c r="C11" s="403">
        <v>8230</v>
      </c>
      <c r="D11" s="404">
        <v>265.48</v>
      </c>
      <c r="E11" s="403">
        <v>6294</v>
      </c>
      <c r="F11" s="404">
        <v>737</v>
      </c>
      <c r="G11" s="404">
        <v>156</v>
      </c>
      <c r="H11" s="404">
        <v>344</v>
      </c>
      <c r="I11" s="404">
        <v>15</v>
      </c>
      <c r="J11" s="404">
        <v>40</v>
      </c>
      <c r="K11" s="404">
        <v>644</v>
      </c>
      <c r="L11" s="397"/>
      <c r="M11" s="397"/>
      <c r="N11" s="397"/>
      <c r="O11" s="397"/>
      <c r="P11" s="397"/>
      <c r="Q11" s="397"/>
      <c r="R11" s="397"/>
      <c r="S11" s="397"/>
      <c r="T11" s="397"/>
      <c r="U11" s="397"/>
      <c r="V11" s="397"/>
      <c r="W11" s="397"/>
      <c r="X11" s="397"/>
      <c r="Y11" s="397"/>
      <c r="Z11" s="398"/>
    </row>
    <row r="12" spans="1:26" ht="15.75" customHeight="1">
      <c r="A12" s="402" t="s">
        <v>372</v>
      </c>
      <c r="B12" s="403">
        <v>4036</v>
      </c>
      <c r="C12" s="403">
        <v>7230</v>
      </c>
      <c r="D12" s="404">
        <v>241</v>
      </c>
      <c r="E12" s="403">
        <v>5674</v>
      </c>
      <c r="F12" s="404">
        <v>641</v>
      </c>
      <c r="G12" s="404">
        <v>137</v>
      </c>
      <c r="H12" s="404">
        <v>370</v>
      </c>
      <c r="I12" s="404">
        <v>45</v>
      </c>
      <c r="J12" s="404">
        <v>30</v>
      </c>
      <c r="K12" s="404">
        <v>333</v>
      </c>
      <c r="L12" s="397"/>
      <c r="M12" s="397"/>
      <c r="N12" s="397"/>
      <c r="O12" s="397"/>
      <c r="P12" s="397"/>
      <c r="Q12" s="397"/>
      <c r="R12" s="397"/>
      <c r="S12" s="397"/>
      <c r="T12" s="397"/>
      <c r="U12" s="397"/>
      <c r="V12" s="397"/>
      <c r="W12" s="397"/>
      <c r="X12" s="397"/>
      <c r="Y12" s="397"/>
      <c r="Z12" s="398"/>
    </row>
    <row r="13" spans="1:26" ht="15.75" customHeight="1">
      <c r="A13" s="402" t="s">
        <v>373</v>
      </c>
      <c r="B13" s="403">
        <v>4442</v>
      </c>
      <c r="C13" s="403">
        <v>8216</v>
      </c>
      <c r="D13" s="404">
        <v>265.02999999999997</v>
      </c>
      <c r="E13" s="403">
        <v>6613</v>
      </c>
      <c r="F13" s="404">
        <v>697</v>
      </c>
      <c r="G13" s="404">
        <v>125</v>
      </c>
      <c r="H13" s="404">
        <v>384</v>
      </c>
      <c r="I13" s="404">
        <v>41</v>
      </c>
      <c r="J13" s="404">
        <v>55</v>
      </c>
      <c r="K13" s="404">
        <v>301</v>
      </c>
      <c r="L13" s="397"/>
      <c r="M13" s="397"/>
      <c r="N13" s="397"/>
      <c r="O13" s="397"/>
      <c r="P13" s="397"/>
      <c r="Q13" s="397"/>
      <c r="R13" s="397"/>
      <c r="S13" s="397"/>
      <c r="T13" s="397"/>
      <c r="U13" s="397"/>
      <c r="V13" s="397"/>
      <c r="W13" s="397"/>
      <c r="X13" s="397"/>
      <c r="Y13" s="397"/>
      <c r="Z13" s="398"/>
    </row>
    <row r="14" spans="1:26" ht="15.75" customHeight="1">
      <c r="A14" s="402" t="s">
        <v>374</v>
      </c>
      <c r="B14" s="403">
        <v>4697</v>
      </c>
      <c r="C14" s="403">
        <v>8909</v>
      </c>
      <c r="D14" s="404">
        <v>296.97000000000003</v>
      </c>
      <c r="E14" s="403">
        <v>7186</v>
      </c>
      <c r="F14" s="404">
        <v>738</v>
      </c>
      <c r="G14" s="404">
        <v>172</v>
      </c>
      <c r="H14" s="404">
        <v>377</v>
      </c>
      <c r="I14" s="404">
        <v>57</v>
      </c>
      <c r="J14" s="404">
        <v>69</v>
      </c>
      <c r="K14" s="404">
        <v>310</v>
      </c>
      <c r="L14" s="397"/>
      <c r="M14" s="397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7"/>
      <c r="Z14" s="398"/>
    </row>
    <row r="15" spans="1:26" ht="15.75" customHeight="1">
      <c r="A15" s="405" t="s">
        <v>375</v>
      </c>
      <c r="B15" s="406">
        <f t="shared" ref="B15:K15" si="0">SUM(B6:B14)</f>
        <v>39139</v>
      </c>
      <c r="C15" s="406">
        <f t="shared" si="0"/>
        <v>68712</v>
      </c>
      <c r="D15" s="406">
        <f t="shared" si="0"/>
        <v>2265.52</v>
      </c>
      <c r="E15" s="406">
        <f t="shared" si="0"/>
        <v>53518</v>
      </c>
      <c r="F15" s="406">
        <f t="shared" si="0"/>
        <v>6406</v>
      </c>
      <c r="G15" s="406">
        <f t="shared" si="0"/>
        <v>1279</v>
      </c>
      <c r="H15" s="406">
        <f t="shared" si="0"/>
        <v>3214</v>
      </c>
      <c r="I15" s="406">
        <f t="shared" si="0"/>
        <v>428</v>
      </c>
      <c r="J15" s="406">
        <f t="shared" si="0"/>
        <v>386</v>
      </c>
      <c r="K15" s="406">
        <f t="shared" si="0"/>
        <v>3481</v>
      </c>
      <c r="L15" s="399"/>
      <c r="M15" s="399"/>
      <c r="N15" s="399"/>
      <c r="O15" s="399"/>
      <c r="P15" s="399"/>
      <c r="Q15" s="399"/>
      <c r="R15" s="399"/>
      <c r="S15" s="399"/>
      <c r="T15" s="399"/>
      <c r="U15" s="399"/>
      <c r="V15" s="399"/>
      <c r="W15" s="399"/>
      <c r="X15" s="399"/>
      <c r="Y15" s="399"/>
      <c r="Z15" s="400"/>
    </row>
    <row r="16" spans="1:26" ht="15.75" customHeight="1">
      <c r="A16" s="396"/>
      <c r="B16" s="397"/>
      <c r="C16" s="397"/>
      <c r="D16" s="397"/>
      <c r="E16" s="397"/>
      <c r="F16" s="397"/>
      <c r="G16" s="397"/>
      <c r="H16" s="397"/>
      <c r="I16" s="397"/>
      <c r="J16" s="397"/>
      <c r="K16" s="397"/>
      <c r="L16" s="397"/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8"/>
    </row>
    <row r="17" spans="1:26" ht="15.75" customHeight="1">
      <c r="A17" s="396"/>
      <c r="B17" s="397"/>
      <c r="C17" s="397"/>
      <c r="D17" s="397"/>
      <c r="E17" s="397"/>
      <c r="F17" s="397"/>
      <c r="G17" s="397"/>
      <c r="H17" s="397"/>
      <c r="I17" s="397"/>
      <c r="J17" s="397"/>
      <c r="K17" s="397"/>
      <c r="L17" s="397"/>
      <c r="M17" s="397"/>
      <c r="N17" s="397"/>
      <c r="O17" s="397"/>
      <c r="P17" s="397"/>
      <c r="Q17" s="397"/>
      <c r="R17" s="397"/>
      <c r="S17" s="397"/>
      <c r="T17" s="397"/>
      <c r="U17" s="397"/>
      <c r="V17" s="397"/>
      <c r="W17" s="397"/>
      <c r="X17" s="397"/>
      <c r="Y17" s="397"/>
      <c r="Z17" s="398"/>
    </row>
    <row r="18" spans="1:26" ht="15.75" customHeight="1">
      <c r="A18" s="395" t="s">
        <v>376</v>
      </c>
      <c r="B18" s="397"/>
      <c r="C18" s="397"/>
      <c r="D18" s="397"/>
      <c r="E18" s="397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R18" s="397"/>
      <c r="S18" s="397"/>
      <c r="T18" s="397"/>
      <c r="U18" s="397"/>
      <c r="V18" s="397"/>
      <c r="W18" s="397"/>
      <c r="X18" s="397"/>
      <c r="Y18" s="397"/>
      <c r="Z18" s="397"/>
    </row>
    <row r="19" spans="1:26" ht="15.75" customHeight="1">
      <c r="A19" s="822" t="s">
        <v>276</v>
      </c>
      <c r="B19" s="822" t="s">
        <v>377</v>
      </c>
      <c r="C19" s="788" t="s">
        <v>378</v>
      </c>
      <c r="D19" s="788" t="s">
        <v>378</v>
      </c>
      <c r="E19" s="788" t="s">
        <v>378</v>
      </c>
      <c r="F19" s="788" t="s">
        <v>378</v>
      </c>
      <c r="G19" s="788" t="s">
        <v>378</v>
      </c>
      <c r="H19" s="767" t="s">
        <v>379</v>
      </c>
      <c r="I19" s="788" t="s">
        <v>379</v>
      </c>
      <c r="J19" s="788" t="s">
        <v>379</v>
      </c>
      <c r="K19" s="788" t="s">
        <v>379</v>
      </c>
      <c r="L19" s="788" t="s">
        <v>379</v>
      </c>
      <c r="M19" s="788" t="s">
        <v>379</v>
      </c>
      <c r="N19" s="786" t="s">
        <v>380</v>
      </c>
      <c r="O19" s="786" t="s">
        <v>381</v>
      </c>
      <c r="P19" s="788" t="s">
        <v>381</v>
      </c>
      <c r="Q19" s="788" t="s">
        <v>381</v>
      </c>
      <c r="R19" s="788" t="s">
        <v>381</v>
      </c>
      <c r="S19" s="788" t="s">
        <v>381</v>
      </c>
      <c r="T19" s="788" t="s">
        <v>381</v>
      </c>
      <c r="U19" s="786" t="s">
        <v>382</v>
      </c>
      <c r="V19" s="788" t="s">
        <v>383</v>
      </c>
      <c r="W19" s="788" t="s">
        <v>383</v>
      </c>
      <c r="X19" s="788" t="s">
        <v>383</v>
      </c>
      <c r="Y19" s="788" t="s">
        <v>383</v>
      </c>
      <c r="Z19" s="788" t="s">
        <v>383</v>
      </c>
    </row>
    <row r="20" spans="1:26" ht="15.75" customHeight="1">
      <c r="A20" s="798"/>
      <c r="B20" s="798"/>
      <c r="C20" s="401" t="s">
        <v>384</v>
      </c>
      <c r="D20" s="401" t="s">
        <v>361</v>
      </c>
      <c r="E20" s="401" t="s">
        <v>362</v>
      </c>
      <c r="F20" s="401" t="s">
        <v>385</v>
      </c>
      <c r="G20" s="401" t="s">
        <v>365</v>
      </c>
      <c r="H20" s="786"/>
      <c r="I20" s="401" t="s">
        <v>384</v>
      </c>
      <c r="J20" s="401" t="s">
        <v>361</v>
      </c>
      <c r="K20" s="401" t="s">
        <v>362</v>
      </c>
      <c r="L20" s="401" t="s">
        <v>385</v>
      </c>
      <c r="M20" s="401" t="s">
        <v>365</v>
      </c>
      <c r="N20" s="787" t="s">
        <v>650</v>
      </c>
      <c r="O20" s="786"/>
      <c r="P20" s="401" t="s">
        <v>384</v>
      </c>
      <c r="Q20" s="401" t="s">
        <v>361</v>
      </c>
      <c r="R20" s="401" t="s">
        <v>362</v>
      </c>
      <c r="S20" s="401" t="s">
        <v>385</v>
      </c>
      <c r="T20" s="401" t="s">
        <v>365</v>
      </c>
      <c r="U20" s="786"/>
      <c r="V20" s="401" t="s">
        <v>384</v>
      </c>
      <c r="W20" s="401" t="s">
        <v>361</v>
      </c>
      <c r="X20" s="401" t="s">
        <v>362</v>
      </c>
      <c r="Y20" s="401" t="s">
        <v>385</v>
      </c>
      <c r="Z20" s="401" t="s">
        <v>365</v>
      </c>
    </row>
    <row r="21" spans="1:26" ht="15.75" customHeight="1">
      <c r="A21" s="402" t="s">
        <v>366</v>
      </c>
      <c r="B21" s="404">
        <v>331</v>
      </c>
      <c r="C21" s="404">
        <v>295</v>
      </c>
      <c r="D21" s="404">
        <v>21</v>
      </c>
      <c r="E21" s="404">
        <v>6</v>
      </c>
      <c r="F21" s="404">
        <v>9</v>
      </c>
      <c r="G21" s="404">
        <v>18</v>
      </c>
      <c r="H21" s="403">
        <v>1072</v>
      </c>
      <c r="I21" s="404">
        <v>901</v>
      </c>
      <c r="J21" s="404">
        <v>80</v>
      </c>
      <c r="K21" s="404">
        <v>26</v>
      </c>
      <c r="L21" s="404">
        <v>23</v>
      </c>
      <c r="M21" s="404">
        <v>42</v>
      </c>
      <c r="N21" s="404">
        <v>96.06</v>
      </c>
      <c r="O21" s="404">
        <v>225.10599999999999</v>
      </c>
      <c r="P21" s="404">
        <v>187.27539999999999</v>
      </c>
      <c r="Q21" s="404">
        <v>19.774699999999999</v>
      </c>
      <c r="R21" s="404">
        <v>2.5853999999999999</v>
      </c>
      <c r="S21" s="404">
        <v>5.6334</v>
      </c>
      <c r="T21" s="404">
        <v>9.8370999999999995</v>
      </c>
      <c r="U21" s="404">
        <v>0.64500000000000002</v>
      </c>
      <c r="V21" s="404">
        <v>0.63480000000000003</v>
      </c>
      <c r="W21" s="404">
        <v>0.94169999999999998</v>
      </c>
      <c r="X21" s="404">
        <v>0.43090000000000001</v>
      </c>
      <c r="Y21" s="404">
        <v>0.62590000000000001</v>
      </c>
      <c r="Z21" s="404">
        <v>0.54649999999999999</v>
      </c>
    </row>
    <row r="22" spans="1:26" ht="15.75" customHeight="1">
      <c r="A22" s="402" t="s">
        <v>367</v>
      </c>
      <c r="B22" s="404">
        <v>313</v>
      </c>
      <c r="C22" s="404">
        <v>255</v>
      </c>
      <c r="D22" s="404">
        <v>21</v>
      </c>
      <c r="E22" s="404">
        <v>1</v>
      </c>
      <c r="F22" s="404">
        <v>9</v>
      </c>
      <c r="G22" s="404">
        <v>23</v>
      </c>
      <c r="H22" s="404">
        <v>885</v>
      </c>
      <c r="I22" s="404">
        <v>754</v>
      </c>
      <c r="J22" s="404">
        <v>70</v>
      </c>
      <c r="K22" s="404">
        <v>7</v>
      </c>
      <c r="L22" s="404">
        <v>15</v>
      </c>
      <c r="M22" s="404">
        <v>39</v>
      </c>
      <c r="N22" s="404">
        <v>81.94</v>
      </c>
      <c r="O22" s="404">
        <v>208.6824</v>
      </c>
      <c r="P22" s="404">
        <v>170.30590000000001</v>
      </c>
      <c r="Q22" s="404">
        <v>15.8934</v>
      </c>
      <c r="R22" s="404">
        <v>1.8974</v>
      </c>
      <c r="S22" s="404">
        <v>4.0654000000000003</v>
      </c>
      <c r="T22" s="404">
        <v>16.520299999999999</v>
      </c>
      <c r="U22" s="404">
        <v>0.67530000000000001</v>
      </c>
      <c r="V22" s="404">
        <v>0.66790000000000005</v>
      </c>
      <c r="W22" s="404">
        <v>0.75680000000000003</v>
      </c>
      <c r="X22" s="404">
        <v>1.8974</v>
      </c>
      <c r="Y22" s="404">
        <v>0.45169999999999999</v>
      </c>
      <c r="Z22" s="404">
        <v>0.71830000000000005</v>
      </c>
    </row>
    <row r="23" spans="1:26" ht="15.75" customHeight="1">
      <c r="A23" s="402" t="s">
        <v>368</v>
      </c>
      <c r="B23" s="404">
        <v>322</v>
      </c>
      <c r="C23" s="404">
        <v>282</v>
      </c>
      <c r="D23" s="404">
        <v>20</v>
      </c>
      <c r="E23" s="404">
        <v>1</v>
      </c>
      <c r="F23" s="404">
        <v>9</v>
      </c>
      <c r="G23" s="404">
        <v>17</v>
      </c>
      <c r="H23" s="403">
        <v>1023</v>
      </c>
      <c r="I23" s="404">
        <v>875</v>
      </c>
      <c r="J23" s="404">
        <v>87</v>
      </c>
      <c r="K23" s="404">
        <v>1</v>
      </c>
      <c r="L23" s="404">
        <v>19</v>
      </c>
      <c r="M23" s="404">
        <v>41</v>
      </c>
      <c r="N23" s="404">
        <v>91.67</v>
      </c>
      <c r="O23" s="404">
        <v>214.15649999999999</v>
      </c>
      <c r="P23" s="404">
        <v>179.0076</v>
      </c>
      <c r="Q23" s="404">
        <v>17.55</v>
      </c>
      <c r="R23" s="404">
        <v>0.32290000000000002</v>
      </c>
      <c r="S23" s="404">
        <v>4.6288</v>
      </c>
      <c r="T23" s="404">
        <v>12.6472</v>
      </c>
      <c r="U23" s="404">
        <v>0.65090000000000003</v>
      </c>
      <c r="V23" s="404">
        <v>0.63480000000000003</v>
      </c>
      <c r="W23" s="404">
        <v>0.87749999999999995</v>
      </c>
      <c r="X23" s="404">
        <v>0.32290000000000002</v>
      </c>
      <c r="Y23" s="404">
        <v>0.51429999999999998</v>
      </c>
      <c r="Z23" s="404">
        <v>0.74399999999999999</v>
      </c>
    </row>
    <row r="24" spans="1:26" ht="15.75" customHeight="1">
      <c r="A24" s="402" t="s">
        <v>369</v>
      </c>
      <c r="B24" s="404">
        <v>366</v>
      </c>
      <c r="C24" s="404">
        <v>311</v>
      </c>
      <c r="D24" s="404">
        <v>12</v>
      </c>
      <c r="E24" s="404">
        <v>8</v>
      </c>
      <c r="F24" s="404">
        <v>16</v>
      </c>
      <c r="G24" s="404">
        <v>22</v>
      </c>
      <c r="H24" s="404">
        <v>960</v>
      </c>
      <c r="I24" s="404">
        <v>838</v>
      </c>
      <c r="J24" s="404">
        <v>31</v>
      </c>
      <c r="K24" s="404">
        <v>20</v>
      </c>
      <c r="L24" s="404">
        <v>28</v>
      </c>
      <c r="M24" s="404">
        <v>43</v>
      </c>
      <c r="N24" s="404">
        <v>86.02</v>
      </c>
      <c r="O24" s="404">
        <v>216.8296</v>
      </c>
      <c r="P24" s="404">
        <v>180.43440000000001</v>
      </c>
      <c r="Q24" s="404">
        <v>7.6456</v>
      </c>
      <c r="R24" s="404">
        <v>4.4061000000000003</v>
      </c>
      <c r="S24" s="404">
        <v>7.5803000000000003</v>
      </c>
      <c r="T24" s="404">
        <v>16.763200000000001</v>
      </c>
      <c r="U24" s="404">
        <v>0.58760000000000001</v>
      </c>
      <c r="V24" s="404">
        <v>0.58020000000000005</v>
      </c>
      <c r="W24" s="404">
        <v>0.6371</v>
      </c>
      <c r="X24" s="404">
        <v>0.55079999999999996</v>
      </c>
      <c r="Y24" s="404">
        <v>0.4738</v>
      </c>
      <c r="Z24" s="404">
        <v>0.76200000000000001</v>
      </c>
    </row>
    <row r="25" spans="1:26" ht="15.75" customHeight="1">
      <c r="A25" s="402" t="s">
        <v>370</v>
      </c>
      <c r="B25" s="404">
        <v>293</v>
      </c>
      <c r="C25" s="404">
        <v>246</v>
      </c>
      <c r="D25" s="404">
        <v>11</v>
      </c>
      <c r="E25" s="404">
        <v>7</v>
      </c>
      <c r="F25" s="404">
        <v>9</v>
      </c>
      <c r="G25" s="404">
        <v>12</v>
      </c>
      <c r="H25" s="404">
        <v>868</v>
      </c>
      <c r="I25" s="404">
        <v>766</v>
      </c>
      <c r="J25" s="404">
        <v>31</v>
      </c>
      <c r="K25" s="404">
        <v>20</v>
      </c>
      <c r="L25" s="404">
        <v>18</v>
      </c>
      <c r="M25" s="404">
        <v>33</v>
      </c>
      <c r="N25" s="404">
        <v>86.11</v>
      </c>
      <c r="O25" s="404">
        <v>169.75110000000001</v>
      </c>
      <c r="P25" s="404">
        <v>147.8245</v>
      </c>
      <c r="Q25" s="404">
        <v>6.2397</v>
      </c>
      <c r="R25" s="404">
        <v>3.2461000000000002</v>
      </c>
      <c r="S25" s="404">
        <v>5.9111000000000002</v>
      </c>
      <c r="T25" s="404">
        <v>6.5297000000000001</v>
      </c>
      <c r="U25" s="404">
        <v>0.59560000000000002</v>
      </c>
      <c r="V25" s="404">
        <v>0.60089999999999999</v>
      </c>
      <c r="W25" s="404">
        <v>0.56720000000000004</v>
      </c>
      <c r="X25" s="404">
        <v>0.4637</v>
      </c>
      <c r="Y25" s="404">
        <v>0.65680000000000005</v>
      </c>
      <c r="Z25" s="404">
        <v>0.54410000000000003</v>
      </c>
    </row>
    <row r="26" spans="1:26" ht="15.75" customHeight="1">
      <c r="A26" s="402" t="s">
        <v>371</v>
      </c>
      <c r="B26" s="404">
        <v>288</v>
      </c>
      <c r="C26" s="404">
        <v>240</v>
      </c>
      <c r="D26" s="404">
        <v>11</v>
      </c>
      <c r="E26" s="404">
        <v>3</v>
      </c>
      <c r="F26" s="404">
        <v>13</v>
      </c>
      <c r="G26" s="404">
        <v>16</v>
      </c>
      <c r="H26" s="404">
        <v>759</v>
      </c>
      <c r="I26" s="404">
        <v>669</v>
      </c>
      <c r="J26" s="404">
        <v>26</v>
      </c>
      <c r="K26" s="404">
        <v>7</v>
      </c>
      <c r="L26" s="404">
        <v>29</v>
      </c>
      <c r="M26" s="404">
        <v>28</v>
      </c>
      <c r="N26" s="404">
        <v>68.010000000000005</v>
      </c>
      <c r="O26" s="404">
        <v>172.75569999999999</v>
      </c>
      <c r="P26" s="404">
        <v>148.31010000000001</v>
      </c>
      <c r="Q26" s="404">
        <v>6.9532999999999996</v>
      </c>
      <c r="R26" s="404">
        <v>1.2135</v>
      </c>
      <c r="S26" s="404">
        <v>6.8693999999999997</v>
      </c>
      <c r="T26" s="404">
        <v>9.4093999999999998</v>
      </c>
      <c r="U26" s="404">
        <v>0.61040000000000005</v>
      </c>
      <c r="V26" s="404">
        <v>0.61799999999999999</v>
      </c>
      <c r="W26" s="404">
        <v>0.6321</v>
      </c>
      <c r="X26" s="404">
        <v>0.40450000000000003</v>
      </c>
      <c r="Y26" s="404">
        <v>0.52839999999999998</v>
      </c>
      <c r="Z26" s="404">
        <v>0.58809999999999996</v>
      </c>
    </row>
    <row r="27" spans="1:26" ht="15.75" customHeight="1">
      <c r="A27" s="402" t="s">
        <v>372</v>
      </c>
      <c r="B27" s="404">
        <v>234</v>
      </c>
      <c r="C27" s="404">
        <v>213</v>
      </c>
      <c r="D27" s="404">
        <v>2</v>
      </c>
      <c r="E27" s="404">
        <v>6</v>
      </c>
      <c r="F27" s="404">
        <v>14</v>
      </c>
      <c r="G27" s="404">
        <v>13</v>
      </c>
      <c r="H27" s="404">
        <v>675</v>
      </c>
      <c r="I27" s="404">
        <v>607</v>
      </c>
      <c r="J27" s="404">
        <v>3</v>
      </c>
      <c r="K27" s="404">
        <v>12</v>
      </c>
      <c r="L27" s="404">
        <v>31</v>
      </c>
      <c r="M27" s="404">
        <v>22</v>
      </c>
      <c r="N27" s="404">
        <v>62.5</v>
      </c>
      <c r="O27" s="404">
        <v>156.72020000000001</v>
      </c>
      <c r="P27" s="404">
        <v>134.94300000000001</v>
      </c>
      <c r="Q27" s="404">
        <v>1.8627</v>
      </c>
      <c r="R27" s="404">
        <v>4.0481999999999996</v>
      </c>
      <c r="S27" s="404">
        <v>8.2760999999999996</v>
      </c>
      <c r="T27" s="404">
        <v>7.5902000000000003</v>
      </c>
      <c r="U27" s="404">
        <v>0.63190000000000002</v>
      </c>
      <c r="V27" s="404">
        <v>0.63349999999999995</v>
      </c>
      <c r="W27" s="404">
        <v>0.93140000000000001</v>
      </c>
      <c r="X27" s="404">
        <v>0.67469999999999997</v>
      </c>
      <c r="Y27" s="404">
        <v>0.59119999999999995</v>
      </c>
      <c r="Z27" s="404">
        <v>0.58389999999999997</v>
      </c>
    </row>
    <row r="28" spans="1:26" ht="15.75" customHeight="1">
      <c r="A28" s="402" t="s">
        <v>373</v>
      </c>
      <c r="B28" s="404">
        <v>262</v>
      </c>
      <c r="C28" s="404">
        <v>214</v>
      </c>
      <c r="D28" s="404">
        <v>7</v>
      </c>
      <c r="E28" s="404">
        <v>6</v>
      </c>
      <c r="F28" s="404">
        <v>9</v>
      </c>
      <c r="G28" s="404">
        <v>11</v>
      </c>
      <c r="H28" s="404">
        <v>687</v>
      </c>
      <c r="I28" s="404">
        <v>598</v>
      </c>
      <c r="J28" s="404">
        <v>32</v>
      </c>
      <c r="K28" s="404">
        <v>15</v>
      </c>
      <c r="L28" s="404">
        <v>19</v>
      </c>
      <c r="M28" s="404">
        <v>23</v>
      </c>
      <c r="N28" s="404">
        <v>61.56</v>
      </c>
      <c r="O28" s="404">
        <v>149.6249</v>
      </c>
      <c r="P28" s="404">
        <v>130.2886</v>
      </c>
      <c r="Q28" s="404">
        <v>6.2478999999999996</v>
      </c>
      <c r="R28" s="404">
        <v>2.8538000000000001</v>
      </c>
      <c r="S28" s="404">
        <v>4.2526000000000002</v>
      </c>
      <c r="T28" s="404">
        <v>5.9820000000000002</v>
      </c>
      <c r="U28" s="404">
        <v>0.60580000000000001</v>
      </c>
      <c r="V28" s="404">
        <v>0.60880000000000001</v>
      </c>
      <c r="W28" s="404">
        <v>0.89259999999999995</v>
      </c>
      <c r="X28" s="404">
        <v>0.47560000000000002</v>
      </c>
      <c r="Y28" s="404">
        <v>0.47249999999999998</v>
      </c>
      <c r="Z28" s="404">
        <v>0.54379999999999995</v>
      </c>
    </row>
    <row r="29" spans="1:26" ht="15.75" customHeight="1">
      <c r="A29" s="402" t="s">
        <v>374</v>
      </c>
      <c r="B29" s="404">
        <v>296</v>
      </c>
      <c r="C29" s="404">
        <v>262</v>
      </c>
      <c r="D29" s="404">
        <v>17</v>
      </c>
      <c r="E29" s="404">
        <v>3</v>
      </c>
      <c r="F29" s="404">
        <v>4</v>
      </c>
      <c r="G29" s="404">
        <v>9</v>
      </c>
      <c r="H29" s="404">
        <v>854</v>
      </c>
      <c r="I29" s="404">
        <v>757</v>
      </c>
      <c r="J29" s="404">
        <v>56</v>
      </c>
      <c r="K29" s="404">
        <v>13</v>
      </c>
      <c r="L29" s="404">
        <v>3</v>
      </c>
      <c r="M29" s="404">
        <v>25</v>
      </c>
      <c r="N29" s="404">
        <v>79.069999999999993</v>
      </c>
      <c r="O29" s="404">
        <v>149.94829999999999</v>
      </c>
      <c r="P29" s="404">
        <v>133.80549999999999</v>
      </c>
      <c r="Q29" s="404">
        <v>9.3793000000000006</v>
      </c>
      <c r="R29" s="404">
        <v>1.7235</v>
      </c>
      <c r="S29" s="404">
        <v>1.8940999999999999</v>
      </c>
      <c r="T29" s="404">
        <v>3.1459000000000001</v>
      </c>
      <c r="U29" s="404">
        <v>0.55740000000000001</v>
      </c>
      <c r="V29" s="404">
        <v>0.55289999999999995</v>
      </c>
      <c r="W29" s="404">
        <v>0.58620000000000005</v>
      </c>
      <c r="X29" s="404">
        <v>0.86180000000000001</v>
      </c>
      <c r="Y29" s="404">
        <v>0.63139999999999996</v>
      </c>
      <c r="Z29" s="404">
        <v>0.52429999999999999</v>
      </c>
    </row>
    <row r="30" spans="1:26" ht="15.75" customHeight="1">
      <c r="A30" s="405" t="s">
        <v>375</v>
      </c>
      <c r="B30" s="406">
        <f t="shared" ref="B30:M30" si="1">SUM(B21:B29)</f>
        <v>2705</v>
      </c>
      <c r="C30" s="406">
        <f t="shared" si="1"/>
        <v>2318</v>
      </c>
      <c r="D30" s="406">
        <f t="shared" si="1"/>
        <v>122</v>
      </c>
      <c r="E30" s="406">
        <f t="shared" si="1"/>
        <v>41</v>
      </c>
      <c r="F30" s="406">
        <f t="shared" si="1"/>
        <v>92</v>
      </c>
      <c r="G30" s="406">
        <f t="shared" si="1"/>
        <v>141</v>
      </c>
      <c r="H30" s="406">
        <f t="shared" si="1"/>
        <v>7783</v>
      </c>
      <c r="I30" s="406">
        <f t="shared" si="1"/>
        <v>6765</v>
      </c>
      <c r="J30" s="406">
        <f t="shared" si="1"/>
        <v>416</v>
      </c>
      <c r="K30" s="406">
        <f t="shared" si="1"/>
        <v>121</v>
      </c>
      <c r="L30" s="406">
        <f t="shared" si="1"/>
        <v>185</v>
      </c>
      <c r="M30" s="406">
        <f t="shared" si="1"/>
        <v>296</v>
      </c>
      <c r="N30" s="407"/>
      <c r="O30" s="407"/>
      <c r="P30" s="407"/>
      <c r="Q30" s="407"/>
      <c r="R30" s="407"/>
      <c r="S30" s="407"/>
      <c r="T30" s="407"/>
      <c r="U30" s="407"/>
      <c r="V30" s="407"/>
      <c r="W30" s="407"/>
      <c r="X30" s="407"/>
      <c r="Y30" s="407"/>
      <c r="Z30" s="407"/>
    </row>
    <row r="31" spans="1:26" ht="15.75" customHeight="1">
      <c r="A31" s="408"/>
      <c r="B31" s="394"/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N31" s="394"/>
      <c r="O31" s="394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Z31" s="394"/>
    </row>
    <row r="32" spans="1:26" ht="15.75" customHeight="1">
      <c r="A32" s="408"/>
      <c r="B32" s="394"/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N32" s="394"/>
      <c r="O32" s="394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Z32" s="394"/>
    </row>
    <row r="33" spans="1:26" ht="15.75" customHeight="1">
      <c r="A33" s="408"/>
      <c r="B33" s="394"/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N33" s="394"/>
      <c r="O33" s="394"/>
      <c r="P33" s="394"/>
      <c r="Q33" s="394"/>
      <c r="R33" s="394"/>
      <c r="S33" s="394"/>
      <c r="T33" s="394"/>
      <c r="U33" s="394"/>
      <c r="V33" s="394"/>
      <c r="W33" s="394"/>
      <c r="X33" s="394"/>
      <c r="Y33" s="394"/>
      <c r="Z33" s="394"/>
    </row>
    <row r="34" spans="1:26" ht="15.75" customHeight="1">
      <c r="A34" s="408"/>
      <c r="B34" s="394"/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N34" s="394"/>
      <c r="O34" s="394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Z34" s="394"/>
    </row>
    <row r="35" spans="1:26" ht="15.75" customHeight="1">
      <c r="A35" s="408"/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4"/>
      <c r="M35" s="394"/>
      <c r="N35" s="394"/>
      <c r="O35" s="394"/>
      <c r="P35" s="394"/>
      <c r="Q35" s="394"/>
      <c r="R35" s="394"/>
      <c r="S35" s="394"/>
      <c r="T35" s="394"/>
      <c r="U35" s="394"/>
      <c r="V35" s="394"/>
      <c r="W35" s="394"/>
      <c r="X35" s="394"/>
      <c r="Y35" s="394"/>
      <c r="Z35" s="394"/>
    </row>
    <row r="36" spans="1:26" ht="15.75" customHeight="1">
      <c r="A36" s="408"/>
      <c r="B36" s="394"/>
      <c r="C36" s="394"/>
      <c r="D36" s="394"/>
      <c r="E36" s="394"/>
      <c r="F36" s="394"/>
      <c r="G36" s="394"/>
      <c r="H36" s="394"/>
      <c r="I36" s="394"/>
      <c r="J36" s="394"/>
      <c r="K36" s="394"/>
      <c r="L36" s="394"/>
      <c r="M36" s="394"/>
      <c r="N36" s="394"/>
      <c r="O36" s="394"/>
      <c r="P36" s="394"/>
      <c r="Q36" s="394"/>
      <c r="R36" s="394"/>
      <c r="S36" s="394"/>
      <c r="T36" s="394"/>
      <c r="U36" s="394"/>
      <c r="V36" s="394"/>
      <c r="W36" s="394"/>
      <c r="X36" s="394"/>
      <c r="Y36" s="394"/>
      <c r="Z36" s="394"/>
    </row>
    <row r="37" spans="1:26" ht="17.25">
      <c r="A37" s="408"/>
      <c r="B37" s="394"/>
      <c r="C37" s="394"/>
      <c r="D37" s="394"/>
      <c r="E37" s="394"/>
      <c r="F37" s="394"/>
      <c r="G37" s="394"/>
      <c r="H37" s="394"/>
      <c r="I37" s="394"/>
      <c r="J37" s="394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94"/>
      <c r="Y37" s="394"/>
      <c r="Z37" s="394"/>
    </row>
    <row r="38" spans="1:26" ht="17.25">
      <c r="A38" s="408"/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Z38" s="394"/>
    </row>
    <row r="39" spans="1:26" ht="17.25">
      <c r="A39" s="408"/>
      <c r="B39" s="394"/>
      <c r="C39" s="394"/>
      <c r="D39" s="394"/>
      <c r="E39" s="394"/>
      <c r="F39" s="394"/>
      <c r="G39" s="394"/>
      <c r="H39" s="394"/>
      <c r="I39" s="394"/>
      <c r="J39" s="394"/>
      <c r="K39" s="394"/>
      <c r="L39" s="394"/>
      <c r="M39" s="394"/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  <c r="Z39" s="394"/>
    </row>
    <row r="40" spans="1:26" ht="17.25">
      <c r="A40" s="408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Z40" s="394"/>
    </row>
    <row r="41" spans="1:26" ht="17.25">
      <c r="A41" s="408"/>
      <c r="B41" s="394"/>
      <c r="C41" s="394"/>
      <c r="D41" s="394"/>
      <c r="E41" s="394"/>
      <c r="F41" s="394"/>
      <c r="G41" s="394"/>
      <c r="H41" s="394"/>
      <c r="I41" s="394"/>
      <c r="J41" s="394"/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4"/>
      <c r="V41" s="394"/>
      <c r="W41" s="394"/>
      <c r="X41" s="394"/>
      <c r="Y41" s="394"/>
      <c r="Z41" s="394"/>
    </row>
    <row r="42" spans="1:26" ht="17.25">
      <c r="A42" s="408"/>
      <c r="B42" s="394"/>
      <c r="C42" s="394"/>
      <c r="D42" s="394"/>
      <c r="E42" s="394"/>
      <c r="F42" s="394"/>
      <c r="G42" s="394"/>
      <c r="H42" s="394"/>
      <c r="I42" s="394"/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394"/>
      <c r="Y42" s="394"/>
      <c r="Z42" s="394"/>
    </row>
    <row r="43" spans="1:26" ht="17.25">
      <c r="A43" s="408"/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  <c r="M43" s="394"/>
      <c r="N43" s="394"/>
      <c r="O43" s="394"/>
      <c r="P43" s="394"/>
      <c r="Q43" s="394"/>
      <c r="R43" s="394"/>
      <c r="S43" s="394"/>
      <c r="T43" s="394"/>
      <c r="U43" s="394"/>
      <c r="V43" s="394"/>
      <c r="W43" s="394"/>
      <c r="X43" s="394"/>
      <c r="Y43" s="394"/>
      <c r="Z43" s="394"/>
    </row>
    <row r="44" spans="1:26" ht="17.25">
      <c r="A44" s="408"/>
      <c r="B44" s="394"/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</row>
    <row r="45" spans="1:26" ht="17.25">
      <c r="A45" s="408"/>
      <c r="B45" s="394"/>
      <c r="C45" s="394"/>
      <c r="D45" s="394"/>
      <c r="E45" s="394"/>
      <c r="F45" s="394"/>
      <c r="G45" s="394"/>
      <c r="H45" s="394"/>
      <c r="I45" s="394"/>
      <c r="J45" s="394"/>
      <c r="K45" s="394"/>
      <c r="L45" s="394"/>
      <c r="M45" s="394"/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  <c r="Z45" s="394"/>
    </row>
    <row r="46" spans="1:26" ht="17.25">
      <c r="A46" s="408"/>
      <c r="B46" s="394"/>
      <c r="C46" s="394"/>
      <c r="D46" s="394"/>
      <c r="E46" s="394"/>
      <c r="F46" s="394"/>
      <c r="G46" s="394"/>
      <c r="H46" s="394"/>
      <c r="I46" s="394"/>
      <c r="J46" s="394"/>
      <c r="K46" s="394"/>
      <c r="L46" s="394"/>
      <c r="M46" s="394"/>
      <c r="N46" s="394"/>
      <c r="O46" s="394"/>
      <c r="P46" s="394"/>
      <c r="Q46" s="394"/>
      <c r="R46" s="394"/>
      <c r="S46" s="394"/>
      <c r="T46" s="394"/>
      <c r="U46" s="394"/>
      <c r="V46" s="394"/>
      <c r="W46" s="394"/>
      <c r="X46" s="394"/>
      <c r="Y46" s="394"/>
      <c r="Z46" s="394"/>
    </row>
    <row r="47" spans="1:26" ht="17.25">
      <c r="A47" s="408"/>
      <c r="B47" s="394"/>
      <c r="C47" s="394"/>
      <c r="D47" s="394"/>
      <c r="E47" s="394"/>
      <c r="F47" s="394"/>
      <c r="G47" s="394"/>
      <c r="H47" s="394"/>
      <c r="I47" s="394"/>
      <c r="J47" s="394"/>
      <c r="K47" s="394"/>
      <c r="L47" s="394"/>
      <c r="M47" s="394"/>
      <c r="N47" s="394"/>
      <c r="O47" s="394"/>
      <c r="P47" s="394"/>
      <c r="Q47" s="394"/>
      <c r="R47" s="394"/>
      <c r="S47" s="394"/>
      <c r="T47" s="394"/>
      <c r="U47" s="394"/>
      <c r="V47" s="394"/>
      <c r="W47" s="394"/>
      <c r="X47" s="394"/>
      <c r="Y47" s="394"/>
      <c r="Z47" s="394"/>
    </row>
    <row r="48" spans="1:26" ht="17.25">
      <c r="A48" s="408"/>
      <c r="B48" s="394"/>
      <c r="C48" s="394"/>
      <c r="D48" s="394"/>
      <c r="E48" s="394"/>
      <c r="F48" s="394"/>
      <c r="G48" s="394"/>
      <c r="H48" s="394"/>
      <c r="I48" s="394"/>
      <c r="J48" s="394"/>
      <c r="K48" s="394"/>
      <c r="L48" s="394"/>
      <c r="M48" s="394"/>
      <c r="N48" s="394"/>
      <c r="O48" s="394"/>
      <c r="P48" s="394"/>
      <c r="Q48" s="394"/>
      <c r="R48" s="394"/>
      <c r="S48" s="394"/>
      <c r="T48" s="394"/>
      <c r="U48" s="394"/>
      <c r="V48" s="394"/>
      <c r="W48" s="394"/>
      <c r="X48" s="394"/>
      <c r="Y48" s="394"/>
      <c r="Z48" s="394"/>
    </row>
    <row r="49" spans="1:26" ht="17.25">
      <c r="A49" s="408"/>
      <c r="B49" s="394"/>
      <c r="C49" s="394"/>
      <c r="D49" s="394"/>
      <c r="E49" s="394"/>
      <c r="F49" s="394"/>
      <c r="G49" s="394"/>
      <c r="H49" s="394"/>
      <c r="I49" s="394"/>
      <c r="J49" s="394"/>
      <c r="K49" s="394"/>
      <c r="L49" s="394"/>
      <c r="M49" s="394"/>
      <c r="N49" s="394"/>
      <c r="O49" s="394"/>
      <c r="P49" s="394"/>
      <c r="Q49" s="394"/>
      <c r="R49" s="394"/>
      <c r="S49" s="394"/>
      <c r="T49" s="394"/>
      <c r="U49" s="394"/>
      <c r="V49" s="394"/>
      <c r="W49" s="394"/>
      <c r="X49" s="394"/>
      <c r="Y49" s="394"/>
      <c r="Z49" s="394"/>
    </row>
    <row r="50" spans="1:26" ht="17.25">
      <c r="A50" s="408"/>
      <c r="B50" s="394"/>
      <c r="C50" s="394"/>
      <c r="D50" s="394"/>
      <c r="E50" s="394"/>
      <c r="F50" s="394"/>
      <c r="G50" s="394"/>
      <c r="H50" s="394"/>
      <c r="I50" s="394"/>
      <c r="J50" s="394"/>
      <c r="K50" s="394"/>
      <c r="L50" s="394"/>
      <c r="M50" s="394"/>
      <c r="N50" s="394"/>
      <c r="O50" s="394"/>
      <c r="P50" s="394"/>
      <c r="Q50" s="394"/>
      <c r="R50" s="394"/>
      <c r="S50" s="394"/>
      <c r="T50" s="394"/>
      <c r="U50" s="394"/>
      <c r="V50" s="394"/>
      <c r="W50" s="394"/>
      <c r="X50" s="394"/>
      <c r="Y50" s="394"/>
      <c r="Z50" s="394"/>
    </row>
    <row r="51" spans="1:26" ht="17.25">
      <c r="A51" s="408"/>
      <c r="B51" s="394"/>
      <c r="C51" s="394"/>
      <c r="D51" s="394"/>
      <c r="E51" s="394"/>
      <c r="F51" s="394"/>
      <c r="G51" s="394"/>
      <c r="H51" s="394"/>
      <c r="I51" s="394"/>
      <c r="J51" s="394"/>
      <c r="K51" s="394"/>
      <c r="L51" s="394"/>
      <c r="M51" s="394"/>
      <c r="N51" s="394"/>
      <c r="O51" s="394"/>
      <c r="P51" s="394"/>
      <c r="Q51" s="394"/>
      <c r="R51" s="394"/>
      <c r="S51" s="394"/>
      <c r="T51" s="394"/>
      <c r="U51" s="394"/>
      <c r="V51" s="394"/>
      <c r="W51" s="394"/>
      <c r="X51" s="394"/>
      <c r="Y51" s="394"/>
      <c r="Z51" s="394"/>
    </row>
    <row r="52" spans="1:26" ht="17.25">
      <c r="A52" s="408"/>
      <c r="B52" s="394"/>
      <c r="C52" s="394"/>
      <c r="D52" s="394"/>
      <c r="E52" s="394"/>
      <c r="F52" s="394"/>
      <c r="G52" s="394"/>
      <c r="H52" s="394"/>
      <c r="I52" s="394"/>
      <c r="J52" s="394"/>
      <c r="K52" s="394"/>
      <c r="L52" s="394"/>
      <c r="M52" s="394"/>
      <c r="N52" s="394"/>
      <c r="O52" s="394"/>
      <c r="P52" s="394"/>
      <c r="Q52" s="394"/>
      <c r="R52" s="394"/>
      <c r="S52" s="394"/>
      <c r="T52" s="394"/>
      <c r="U52" s="394"/>
      <c r="V52" s="394"/>
      <c r="W52" s="394"/>
      <c r="X52" s="394"/>
      <c r="Y52" s="394"/>
      <c r="Z52" s="394"/>
    </row>
    <row r="53" spans="1:26" ht="17.25">
      <c r="A53" s="408"/>
      <c r="B53" s="394"/>
      <c r="C53" s="394"/>
      <c r="D53" s="394"/>
      <c r="E53" s="394"/>
      <c r="F53" s="394"/>
      <c r="G53" s="394"/>
      <c r="H53" s="394"/>
      <c r="I53" s="394"/>
      <c r="J53" s="394"/>
      <c r="K53" s="394"/>
      <c r="L53" s="394"/>
      <c r="M53" s="394"/>
      <c r="N53" s="394"/>
      <c r="O53" s="394"/>
      <c r="P53" s="394"/>
      <c r="Q53" s="394"/>
      <c r="R53" s="394"/>
      <c r="S53" s="394"/>
      <c r="T53" s="394"/>
      <c r="U53" s="394"/>
      <c r="V53" s="394"/>
      <c r="W53" s="394"/>
      <c r="X53" s="394"/>
      <c r="Y53" s="394"/>
      <c r="Z53" s="394"/>
    </row>
    <row r="54" spans="1:26" ht="17.25">
      <c r="A54" s="408"/>
      <c r="B54" s="394"/>
      <c r="C54" s="394"/>
      <c r="D54" s="394"/>
      <c r="E54" s="394"/>
      <c r="F54" s="394"/>
      <c r="G54" s="394"/>
      <c r="H54" s="394"/>
      <c r="I54" s="394"/>
      <c r="J54" s="394"/>
      <c r="K54" s="394"/>
      <c r="L54" s="394"/>
      <c r="M54" s="394"/>
      <c r="N54" s="394"/>
      <c r="O54" s="394"/>
      <c r="P54" s="394"/>
      <c r="Q54" s="394"/>
      <c r="R54" s="394"/>
      <c r="S54" s="394"/>
      <c r="T54" s="394"/>
      <c r="U54" s="394"/>
      <c r="V54" s="394"/>
      <c r="W54" s="394"/>
      <c r="X54" s="394"/>
      <c r="Y54" s="394"/>
      <c r="Z54" s="394"/>
    </row>
    <row r="55" spans="1:26" ht="17.25">
      <c r="A55" s="408"/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4"/>
      <c r="M55" s="394"/>
      <c r="N55" s="394"/>
      <c r="O55" s="394"/>
      <c r="P55" s="394"/>
      <c r="Q55" s="394"/>
      <c r="R55" s="394"/>
      <c r="S55" s="394"/>
      <c r="T55" s="394"/>
      <c r="U55" s="394"/>
      <c r="V55" s="394"/>
      <c r="W55" s="394"/>
      <c r="X55" s="394"/>
      <c r="Y55" s="394"/>
      <c r="Z55" s="394"/>
    </row>
    <row r="56" spans="1:26" ht="17.25">
      <c r="A56" s="408"/>
      <c r="B56" s="394"/>
      <c r="C56" s="394"/>
      <c r="D56" s="394"/>
      <c r="E56" s="394"/>
      <c r="F56" s="394"/>
      <c r="G56" s="394"/>
      <c r="H56" s="394"/>
      <c r="I56" s="394"/>
      <c r="J56" s="394"/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94"/>
      <c r="Y56" s="394"/>
      <c r="Z56" s="394"/>
    </row>
    <row r="57" spans="1:26" ht="17.25">
      <c r="A57" s="408"/>
      <c r="B57" s="394"/>
      <c r="C57" s="394"/>
      <c r="D57" s="394"/>
      <c r="E57" s="394"/>
      <c r="F57" s="394"/>
      <c r="G57" s="394"/>
      <c r="H57" s="394"/>
      <c r="I57" s="394"/>
      <c r="J57" s="394"/>
      <c r="K57" s="394"/>
      <c r="L57" s="394"/>
      <c r="M57" s="394"/>
      <c r="N57" s="394"/>
      <c r="O57" s="394"/>
      <c r="P57" s="394"/>
      <c r="Q57" s="394"/>
      <c r="R57" s="394"/>
      <c r="S57" s="394"/>
      <c r="T57" s="394"/>
      <c r="U57" s="394"/>
      <c r="V57" s="394"/>
      <c r="W57" s="394"/>
      <c r="X57" s="394"/>
      <c r="Y57" s="394"/>
      <c r="Z57" s="394"/>
    </row>
    <row r="58" spans="1:26" ht="17.25">
      <c r="A58" s="408"/>
      <c r="B58" s="394"/>
      <c r="C58" s="394"/>
      <c r="D58" s="394"/>
      <c r="E58" s="394"/>
      <c r="F58" s="394"/>
      <c r="G58" s="394"/>
      <c r="H58" s="394"/>
      <c r="I58" s="394"/>
      <c r="J58" s="394"/>
      <c r="K58" s="394"/>
      <c r="L58" s="394"/>
      <c r="M58" s="394"/>
      <c r="N58" s="394"/>
      <c r="O58" s="394"/>
      <c r="P58" s="394"/>
      <c r="Q58" s="394"/>
      <c r="R58" s="394"/>
      <c r="S58" s="394"/>
      <c r="T58" s="394"/>
      <c r="U58" s="394"/>
      <c r="V58" s="394"/>
      <c r="W58" s="394"/>
      <c r="X58" s="394"/>
      <c r="Y58" s="394"/>
      <c r="Z58" s="394"/>
    </row>
    <row r="59" spans="1:26" ht="17.25">
      <c r="A59" s="408"/>
      <c r="B59" s="394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  <c r="N59" s="394"/>
      <c r="O59" s="394"/>
      <c r="P59" s="394"/>
      <c r="Q59" s="394"/>
      <c r="R59" s="394"/>
      <c r="S59" s="394"/>
      <c r="T59" s="394"/>
      <c r="U59" s="394"/>
      <c r="V59" s="394"/>
      <c r="W59" s="394"/>
      <c r="X59" s="394"/>
      <c r="Y59" s="394"/>
      <c r="Z59" s="394"/>
    </row>
    <row r="60" spans="1:26" ht="17.25">
      <c r="A60" s="408"/>
      <c r="B60" s="394"/>
      <c r="C60" s="394"/>
      <c r="D60" s="394"/>
      <c r="E60" s="394"/>
      <c r="F60" s="394"/>
      <c r="G60" s="394"/>
      <c r="H60" s="394"/>
      <c r="I60" s="394"/>
      <c r="J60" s="394"/>
      <c r="K60" s="394"/>
      <c r="L60" s="394"/>
      <c r="M60" s="394"/>
      <c r="N60" s="394"/>
      <c r="O60" s="394"/>
      <c r="P60" s="394"/>
      <c r="Q60" s="394"/>
      <c r="R60" s="394"/>
      <c r="S60" s="394"/>
      <c r="T60" s="394"/>
      <c r="U60" s="394"/>
      <c r="V60" s="394"/>
      <c r="W60" s="394"/>
      <c r="X60" s="394"/>
      <c r="Y60" s="394"/>
      <c r="Z60" s="394"/>
    </row>
    <row r="61" spans="1:26" ht="17.25">
      <c r="A61" s="408"/>
      <c r="B61" s="394"/>
      <c r="C61" s="394"/>
      <c r="D61" s="394"/>
      <c r="E61" s="394"/>
      <c r="F61" s="394"/>
      <c r="G61" s="394"/>
      <c r="H61" s="394"/>
      <c r="I61" s="394"/>
      <c r="J61" s="394"/>
      <c r="K61" s="394"/>
      <c r="L61" s="394"/>
      <c r="M61" s="394"/>
      <c r="N61" s="394"/>
      <c r="O61" s="394"/>
      <c r="P61" s="394"/>
      <c r="Q61" s="394"/>
      <c r="R61" s="394"/>
      <c r="S61" s="394"/>
      <c r="T61" s="394"/>
      <c r="U61" s="394"/>
      <c r="V61" s="394"/>
      <c r="W61" s="394"/>
      <c r="X61" s="394"/>
      <c r="Y61" s="394"/>
      <c r="Z61" s="394"/>
    </row>
    <row r="62" spans="1:26" ht="17.25">
      <c r="A62" s="408"/>
      <c r="B62" s="394"/>
      <c r="C62" s="394"/>
      <c r="D62" s="394"/>
      <c r="E62" s="394"/>
      <c r="F62" s="394"/>
      <c r="G62" s="394"/>
      <c r="H62" s="394"/>
      <c r="I62" s="394"/>
      <c r="J62" s="394"/>
      <c r="K62" s="394"/>
      <c r="L62" s="394"/>
      <c r="M62" s="394"/>
      <c r="N62" s="394"/>
      <c r="O62" s="394"/>
      <c r="P62" s="394"/>
      <c r="Q62" s="394"/>
      <c r="R62" s="394"/>
      <c r="S62" s="394"/>
      <c r="T62" s="394"/>
      <c r="U62" s="394"/>
      <c r="V62" s="394"/>
      <c r="W62" s="394"/>
      <c r="X62" s="394"/>
      <c r="Y62" s="394"/>
      <c r="Z62" s="394"/>
    </row>
    <row r="63" spans="1:26" ht="17.25">
      <c r="A63" s="408"/>
      <c r="B63" s="394"/>
      <c r="C63" s="394"/>
      <c r="D63" s="394"/>
      <c r="E63" s="394"/>
      <c r="F63" s="394"/>
      <c r="G63" s="394"/>
      <c r="H63" s="394"/>
      <c r="I63" s="394"/>
      <c r="J63" s="394"/>
      <c r="K63" s="394"/>
      <c r="L63" s="394"/>
      <c r="M63" s="394"/>
      <c r="N63" s="394"/>
      <c r="O63" s="394"/>
      <c r="P63" s="394"/>
      <c r="Q63" s="394"/>
      <c r="R63" s="394"/>
      <c r="S63" s="394"/>
      <c r="T63" s="394"/>
      <c r="U63" s="394"/>
      <c r="V63" s="394"/>
      <c r="W63" s="394"/>
      <c r="X63" s="394"/>
      <c r="Y63" s="394"/>
      <c r="Z63" s="394"/>
    </row>
    <row r="64" spans="1:26" ht="17.25">
      <c r="A64" s="408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4"/>
      <c r="X64" s="394"/>
      <c r="Y64" s="394"/>
      <c r="Z64" s="394"/>
    </row>
    <row r="65" spans="1:26" ht="17.25">
      <c r="A65" s="408"/>
      <c r="B65" s="394"/>
      <c r="C65" s="394"/>
      <c r="D65" s="394"/>
      <c r="E65" s="394"/>
      <c r="F65" s="394"/>
      <c r="G65" s="394"/>
      <c r="H65" s="394"/>
      <c r="I65" s="394"/>
      <c r="J65" s="394"/>
      <c r="K65" s="394"/>
      <c r="L65" s="394"/>
      <c r="M65" s="394"/>
      <c r="N65" s="394"/>
      <c r="O65" s="394"/>
      <c r="P65" s="394"/>
      <c r="Q65" s="394"/>
      <c r="R65" s="394"/>
      <c r="S65" s="394"/>
      <c r="T65" s="394"/>
      <c r="U65" s="394"/>
      <c r="V65" s="394"/>
      <c r="W65" s="394"/>
      <c r="X65" s="394"/>
      <c r="Y65" s="394"/>
      <c r="Z65" s="394"/>
    </row>
    <row r="66" spans="1:26" ht="17.25">
      <c r="A66" s="408"/>
      <c r="B66" s="394"/>
      <c r="C66" s="394"/>
      <c r="D66" s="394"/>
      <c r="E66" s="394"/>
      <c r="F66" s="394"/>
      <c r="G66" s="394"/>
      <c r="H66" s="394"/>
      <c r="I66" s="394"/>
      <c r="J66" s="394"/>
      <c r="K66" s="394"/>
      <c r="L66" s="394"/>
      <c r="M66" s="394"/>
      <c r="N66" s="394"/>
      <c r="O66" s="394"/>
      <c r="P66" s="394"/>
      <c r="Q66" s="394"/>
      <c r="R66" s="394"/>
      <c r="S66" s="394"/>
      <c r="T66" s="394"/>
      <c r="U66" s="394"/>
      <c r="V66" s="394"/>
      <c r="W66" s="394"/>
      <c r="X66" s="394"/>
      <c r="Y66" s="394"/>
      <c r="Z66" s="394"/>
    </row>
    <row r="67" spans="1:26" ht="17.25">
      <c r="A67" s="408"/>
      <c r="B67" s="394"/>
      <c r="C67" s="394"/>
      <c r="D67" s="394"/>
      <c r="E67" s="394"/>
      <c r="F67" s="394"/>
      <c r="G67" s="394"/>
      <c r="H67" s="394"/>
      <c r="I67" s="394"/>
      <c r="J67" s="394"/>
      <c r="K67" s="394"/>
      <c r="L67" s="394"/>
      <c r="M67" s="394"/>
      <c r="N67" s="394"/>
      <c r="O67" s="394"/>
      <c r="P67" s="394"/>
      <c r="Q67" s="394"/>
      <c r="R67" s="394"/>
      <c r="S67" s="394"/>
      <c r="T67" s="394"/>
      <c r="U67" s="394"/>
      <c r="V67" s="394"/>
      <c r="W67" s="394"/>
      <c r="X67" s="394"/>
      <c r="Y67" s="394"/>
      <c r="Z67" s="394"/>
    </row>
    <row r="68" spans="1:26" ht="17.25">
      <c r="A68" s="408"/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</row>
    <row r="69" spans="1:26" ht="17.25">
      <c r="A69" s="408"/>
      <c r="B69" s="394"/>
      <c r="C69" s="394"/>
      <c r="D69" s="394"/>
      <c r="E69" s="394"/>
      <c r="F69" s="394"/>
      <c r="G69" s="394"/>
      <c r="H69" s="394"/>
      <c r="I69" s="394"/>
      <c r="J69" s="394"/>
      <c r="K69" s="394"/>
      <c r="L69" s="394"/>
      <c r="M69" s="394"/>
      <c r="N69" s="394"/>
      <c r="O69" s="394"/>
      <c r="P69" s="394"/>
      <c r="Q69" s="394"/>
      <c r="R69" s="394"/>
      <c r="S69" s="394"/>
      <c r="T69" s="394"/>
      <c r="U69" s="394"/>
      <c r="V69" s="394"/>
      <c r="W69" s="394"/>
      <c r="X69" s="394"/>
      <c r="Y69" s="394"/>
      <c r="Z69" s="394"/>
    </row>
    <row r="70" spans="1:26" ht="17.25">
      <c r="A70" s="408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4"/>
      <c r="Q70" s="394"/>
      <c r="R70" s="394"/>
      <c r="S70" s="394"/>
      <c r="T70" s="394"/>
      <c r="U70" s="394"/>
      <c r="V70" s="394"/>
      <c r="W70" s="394"/>
      <c r="X70" s="394"/>
      <c r="Y70" s="394"/>
      <c r="Z70" s="394"/>
    </row>
    <row r="71" spans="1:26" ht="17.25">
      <c r="A71" s="408"/>
      <c r="B71" s="394"/>
      <c r="C71" s="394"/>
      <c r="D71" s="394"/>
      <c r="E71" s="394"/>
      <c r="F71" s="394"/>
      <c r="G71" s="394"/>
      <c r="H71" s="394"/>
      <c r="I71" s="394"/>
      <c r="J71" s="394"/>
      <c r="K71" s="394"/>
      <c r="L71" s="394"/>
      <c r="M71" s="394"/>
      <c r="N71" s="394"/>
      <c r="O71" s="394"/>
      <c r="P71" s="394"/>
      <c r="Q71" s="394"/>
      <c r="R71" s="394"/>
      <c r="S71" s="394"/>
      <c r="T71" s="394"/>
      <c r="U71" s="394"/>
      <c r="V71" s="394"/>
      <c r="W71" s="394"/>
      <c r="X71" s="394"/>
      <c r="Y71" s="394"/>
      <c r="Z71" s="394"/>
    </row>
    <row r="72" spans="1:26" ht="17.25">
      <c r="A72" s="408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4"/>
      <c r="Q72" s="394"/>
      <c r="R72" s="394"/>
      <c r="S72" s="394"/>
      <c r="T72" s="394"/>
      <c r="U72" s="394"/>
      <c r="V72" s="394"/>
      <c r="W72" s="394"/>
      <c r="X72" s="394"/>
      <c r="Y72" s="394"/>
      <c r="Z72" s="394"/>
    </row>
    <row r="73" spans="1:26" ht="17.25">
      <c r="A73" s="408"/>
      <c r="B73" s="394"/>
      <c r="C73" s="394"/>
      <c r="D73" s="394"/>
      <c r="E73" s="394"/>
      <c r="F73" s="394"/>
      <c r="G73" s="394"/>
      <c r="H73" s="394"/>
      <c r="I73" s="394"/>
      <c r="J73" s="394"/>
      <c r="K73" s="394"/>
      <c r="L73" s="394"/>
      <c r="M73" s="394"/>
      <c r="N73" s="394"/>
      <c r="O73" s="394"/>
      <c r="P73" s="394"/>
      <c r="Q73" s="394"/>
      <c r="R73" s="394"/>
      <c r="S73" s="394"/>
      <c r="T73" s="394"/>
      <c r="U73" s="394"/>
      <c r="V73" s="394"/>
      <c r="W73" s="394"/>
      <c r="X73" s="394"/>
      <c r="Y73" s="394"/>
      <c r="Z73" s="394"/>
    </row>
    <row r="74" spans="1:26" ht="17.25">
      <c r="A74" s="408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4"/>
      <c r="Q74" s="394"/>
      <c r="R74" s="394"/>
      <c r="S74" s="394"/>
      <c r="T74" s="394"/>
      <c r="U74" s="394"/>
      <c r="V74" s="394"/>
      <c r="W74" s="394"/>
      <c r="X74" s="394"/>
      <c r="Y74" s="394"/>
      <c r="Z74" s="394"/>
    </row>
    <row r="75" spans="1:26" ht="17.25">
      <c r="A75" s="408"/>
      <c r="B75" s="394"/>
      <c r="C75" s="394"/>
      <c r="D75" s="394"/>
      <c r="E75" s="394"/>
      <c r="F75" s="394"/>
      <c r="G75" s="394"/>
      <c r="H75" s="394"/>
      <c r="I75" s="394"/>
      <c r="J75" s="394"/>
      <c r="K75" s="394"/>
      <c r="L75" s="394"/>
      <c r="M75" s="394"/>
      <c r="N75" s="394"/>
      <c r="O75" s="394"/>
      <c r="P75" s="394"/>
      <c r="Q75" s="394"/>
      <c r="R75" s="394"/>
      <c r="S75" s="394"/>
      <c r="T75" s="394"/>
      <c r="U75" s="394"/>
      <c r="V75" s="394"/>
      <c r="W75" s="394"/>
      <c r="X75" s="394"/>
      <c r="Y75" s="394"/>
      <c r="Z75" s="394"/>
    </row>
    <row r="76" spans="1:26" ht="17.25">
      <c r="A76" s="408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4"/>
      <c r="Q76" s="394"/>
      <c r="R76" s="394"/>
      <c r="S76" s="394"/>
      <c r="T76" s="394"/>
      <c r="U76" s="394"/>
      <c r="V76" s="394"/>
      <c r="W76" s="394"/>
      <c r="X76" s="394"/>
      <c r="Y76" s="394"/>
      <c r="Z76" s="394"/>
    </row>
    <row r="77" spans="1:26" ht="17.25">
      <c r="A77" s="408"/>
      <c r="B77" s="394"/>
      <c r="C77" s="394"/>
      <c r="D77" s="394"/>
      <c r="E77" s="394"/>
      <c r="F77" s="394"/>
      <c r="G77" s="394"/>
      <c r="H77" s="394"/>
      <c r="I77" s="394"/>
      <c r="J77" s="394"/>
      <c r="K77" s="394"/>
      <c r="L77" s="394"/>
      <c r="M77" s="394"/>
      <c r="N77" s="394"/>
      <c r="O77" s="394"/>
      <c r="P77" s="394"/>
      <c r="Q77" s="394"/>
      <c r="R77" s="394"/>
      <c r="S77" s="394"/>
      <c r="T77" s="394"/>
      <c r="U77" s="394"/>
      <c r="V77" s="394"/>
      <c r="W77" s="394"/>
      <c r="X77" s="394"/>
      <c r="Y77" s="394"/>
      <c r="Z77" s="394"/>
    </row>
    <row r="78" spans="1:26" ht="17.25">
      <c r="A78" s="408"/>
      <c r="B78" s="394"/>
      <c r="C78" s="394"/>
      <c r="D78" s="394"/>
      <c r="E78" s="394"/>
      <c r="F78" s="394"/>
      <c r="G78" s="394"/>
      <c r="H78" s="394"/>
      <c r="I78" s="394"/>
      <c r="J78" s="394"/>
      <c r="K78" s="394"/>
      <c r="L78" s="394"/>
      <c r="M78" s="394"/>
      <c r="N78" s="394"/>
      <c r="O78" s="394"/>
      <c r="P78" s="394"/>
      <c r="Q78" s="394"/>
      <c r="R78" s="394"/>
      <c r="S78" s="394"/>
      <c r="T78" s="394"/>
      <c r="U78" s="394"/>
      <c r="V78" s="394"/>
      <c r="W78" s="394"/>
      <c r="X78" s="394"/>
      <c r="Y78" s="394"/>
      <c r="Z78" s="394"/>
    </row>
    <row r="79" spans="1:26" ht="17.25">
      <c r="A79" s="408"/>
      <c r="B79" s="394"/>
      <c r="C79" s="394"/>
      <c r="D79" s="394"/>
      <c r="E79" s="394"/>
      <c r="F79" s="394"/>
      <c r="G79" s="394"/>
      <c r="H79" s="394"/>
      <c r="I79" s="394"/>
      <c r="J79" s="394"/>
      <c r="K79" s="394"/>
      <c r="L79" s="394"/>
      <c r="M79" s="394"/>
      <c r="N79" s="394"/>
      <c r="O79" s="394"/>
      <c r="P79" s="394"/>
      <c r="Q79" s="394"/>
      <c r="R79" s="394"/>
      <c r="S79" s="394"/>
      <c r="T79" s="394"/>
      <c r="U79" s="394"/>
      <c r="V79" s="394"/>
      <c r="W79" s="394"/>
      <c r="X79" s="394"/>
      <c r="Y79" s="394"/>
      <c r="Z79" s="394"/>
    </row>
    <row r="80" spans="1:26" ht="17.25">
      <c r="A80" s="408"/>
      <c r="B80" s="394"/>
      <c r="C80" s="394"/>
      <c r="D80" s="394"/>
      <c r="E80" s="394"/>
      <c r="F80" s="394"/>
      <c r="G80" s="394"/>
      <c r="H80" s="394"/>
      <c r="I80" s="394"/>
      <c r="J80" s="394"/>
      <c r="K80" s="394"/>
      <c r="L80" s="394"/>
      <c r="M80" s="394"/>
      <c r="N80" s="394"/>
      <c r="O80" s="394"/>
      <c r="P80" s="394"/>
      <c r="Q80" s="394"/>
      <c r="R80" s="394"/>
      <c r="S80" s="394"/>
      <c r="T80" s="394"/>
      <c r="U80" s="394"/>
      <c r="V80" s="394"/>
      <c r="W80" s="394"/>
      <c r="X80" s="394"/>
      <c r="Y80" s="394"/>
      <c r="Z80" s="394"/>
    </row>
    <row r="81" spans="1:26" ht="17.25">
      <c r="A81" s="408"/>
      <c r="B81" s="394"/>
      <c r="C81" s="394"/>
      <c r="D81" s="394"/>
      <c r="E81" s="394"/>
      <c r="F81" s="394"/>
      <c r="G81" s="394"/>
      <c r="H81" s="394"/>
      <c r="I81" s="394"/>
      <c r="J81" s="394"/>
      <c r="K81" s="394"/>
      <c r="L81" s="394"/>
      <c r="M81" s="394"/>
      <c r="N81" s="394"/>
      <c r="O81" s="394"/>
      <c r="P81" s="394"/>
      <c r="Q81" s="394"/>
      <c r="R81" s="394"/>
      <c r="S81" s="394"/>
      <c r="T81" s="394"/>
      <c r="U81" s="394"/>
      <c r="V81" s="394"/>
      <c r="W81" s="394"/>
      <c r="X81" s="394"/>
      <c r="Y81" s="394"/>
      <c r="Z81" s="394"/>
    </row>
    <row r="82" spans="1:26" ht="17.25">
      <c r="A82" s="408"/>
      <c r="B82" s="394"/>
      <c r="C82" s="394"/>
      <c r="D82" s="394"/>
      <c r="E82" s="394"/>
      <c r="F82" s="394"/>
      <c r="G82" s="394"/>
      <c r="H82" s="394"/>
      <c r="I82" s="394"/>
      <c r="J82" s="394"/>
      <c r="K82" s="394"/>
      <c r="L82" s="394"/>
      <c r="M82" s="394"/>
      <c r="N82" s="394"/>
      <c r="O82" s="394"/>
      <c r="P82" s="394"/>
      <c r="Q82" s="394"/>
      <c r="R82" s="394"/>
      <c r="S82" s="394"/>
      <c r="T82" s="394"/>
      <c r="U82" s="394"/>
      <c r="V82" s="394"/>
      <c r="W82" s="394"/>
      <c r="X82" s="394"/>
      <c r="Y82" s="394"/>
      <c r="Z82" s="394"/>
    </row>
    <row r="83" spans="1:26" ht="17.25">
      <c r="A83" s="408"/>
      <c r="B83" s="394"/>
      <c r="C83" s="394"/>
      <c r="D83" s="394"/>
      <c r="E83" s="394"/>
      <c r="F83" s="394"/>
      <c r="G83" s="394"/>
      <c r="H83" s="394"/>
      <c r="I83" s="394"/>
      <c r="J83" s="394"/>
      <c r="K83" s="394"/>
      <c r="L83" s="394"/>
      <c r="M83" s="394"/>
      <c r="N83" s="394"/>
      <c r="O83" s="394"/>
      <c r="P83" s="394"/>
      <c r="Q83" s="394"/>
      <c r="R83" s="394"/>
      <c r="S83" s="394"/>
      <c r="T83" s="394"/>
      <c r="U83" s="394"/>
      <c r="V83" s="394"/>
      <c r="W83" s="394"/>
      <c r="X83" s="394"/>
      <c r="Y83" s="394"/>
      <c r="Z83" s="394"/>
    </row>
    <row r="84" spans="1:26" ht="17.25">
      <c r="A84" s="408"/>
      <c r="B84" s="394"/>
      <c r="C84" s="394"/>
      <c r="D84" s="394"/>
      <c r="E84" s="394"/>
      <c r="F84" s="394"/>
      <c r="G84" s="394"/>
      <c r="H84" s="394"/>
      <c r="I84" s="394"/>
      <c r="J84" s="394"/>
      <c r="K84" s="394"/>
      <c r="L84" s="394"/>
      <c r="M84" s="394"/>
      <c r="N84" s="394"/>
      <c r="O84" s="394"/>
      <c r="P84" s="394"/>
      <c r="Q84" s="394"/>
      <c r="R84" s="394"/>
      <c r="S84" s="394"/>
      <c r="T84" s="394"/>
      <c r="U84" s="394"/>
      <c r="V84" s="394"/>
      <c r="W84" s="394"/>
      <c r="X84" s="394"/>
      <c r="Y84" s="394"/>
      <c r="Z84" s="394"/>
    </row>
    <row r="85" spans="1:26" ht="17.25">
      <c r="A85" s="408"/>
      <c r="B85" s="394"/>
      <c r="C85" s="394"/>
      <c r="D85" s="394"/>
      <c r="E85" s="394"/>
      <c r="F85" s="394"/>
      <c r="G85" s="394"/>
      <c r="H85" s="394"/>
      <c r="I85" s="394"/>
      <c r="J85" s="394"/>
      <c r="K85" s="394"/>
      <c r="L85" s="394"/>
      <c r="M85" s="394"/>
      <c r="N85" s="394"/>
      <c r="O85" s="394"/>
      <c r="P85" s="394"/>
      <c r="Q85" s="394"/>
      <c r="R85" s="394"/>
      <c r="S85" s="394"/>
      <c r="T85" s="394"/>
      <c r="U85" s="394"/>
      <c r="V85" s="394"/>
      <c r="W85" s="394"/>
      <c r="X85" s="394"/>
      <c r="Y85" s="394"/>
      <c r="Z85" s="394"/>
    </row>
    <row r="86" spans="1:26" ht="17.25">
      <c r="A86" s="408"/>
      <c r="B86" s="394"/>
      <c r="C86" s="394"/>
      <c r="D86" s="394"/>
      <c r="E86" s="394"/>
      <c r="F86" s="394"/>
      <c r="G86" s="394"/>
      <c r="H86" s="394"/>
      <c r="I86" s="394"/>
      <c r="J86" s="394"/>
      <c r="K86" s="394"/>
      <c r="L86" s="394"/>
      <c r="M86" s="394"/>
      <c r="N86" s="394"/>
      <c r="O86" s="394"/>
      <c r="P86" s="394"/>
      <c r="Q86" s="394"/>
      <c r="R86" s="394"/>
      <c r="S86" s="394"/>
      <c r="T86" s="394"/>
      <c r="U86" s="394"/>
      <c r="V86" s="394"/>
      <c r="W86" s="394"/>
      <c r="X86" s="394"/>
      <c r="Y86" s="394"/>
      <c r="Z86" s="394"/>
    </row>
    <row r="87" spans="1:26" ht="17.25">
      <c r="A87" s="408"/>
      <c r="B87" s="394"/>
      <c r="C87" s="394"/>
      <c r="D87" s="394"/>
      <c r="E87" s="394"/>
      <c r="F87" s="394"/>
      <c r="G87" s="394"/>
      <c r="H87" s="394"/>
      <c r="I87" s="394"/>
      <c r="J87" s="394"/>
      <c r="K87" s="394"/>
      <c r="L87" s="394"/>
      <c r="M87" s="394"/>
      <c r="N87" s="394"/>
      <c r="O87" s="394"/>
      <c r="P87" s="394"/>
      <c r="Q87" s="394"/>
      <c r="R87" s="394"/>
      <c r="S87" s="394"/>
      <c r="T87" s="394"/>
      <c r="U87" s="394"/>
      <c r="V87" s="394"/>
      <c r="W87" s="394"/>
      <c r="X87" s="394"/>
      <c r="Y87" s="394"/>
      <c r="Z87" s="394"/>
    </row>
    <row r="88" spans="1:26" ht="17.25">
      <c r="A88" s="408"/>
      <c r="B88" s="394"/>
      <c r="C88" s="394"/>
      <c r="D88" s="394"/>
      <c r="E88" s="394"/>
      <c r="F88" s="394"/>
      <c r="G88" s="394"/>
      <c r="H88" s="394"/>
      <c r="I88" s="394"/>
      <c r="J88" s="394"/>
      <c r="K88" s="394"/>
      <c r="L88" s="394"/>
      <c r="M88" s="394"/>
      <c r="N88" s="394"/>
      <c r="O88" s="394"/>
      <c r="P88" s="394"/>
      <c r="Q88" s="394"/>
      <c r="R88" s="394"/>
      <c r="S88" s="394"/>
      <c r="T88" s="394"/>
      <c r="U88" s="394"/>
      <c r="V88" s="394"/>
      <c r="W88" s="394"/>
      <c r="X88" s="394"/>
      <c r="Y88" s="394"/>
      <c r="Z88" s="394"/>
    </row>
    <row r="89" spans="1:26" ht="17.25">
      <c r="A89" s="408"/>
      <c r="B89" s="394"/>
      <c r="C89" s="394"/>
      <c r="D89" s="394"/>
      <c r="E89" s="394"/>
      <c r="F89" s="394"/>
      <c r="G89" s="394"/>
      <c r="H89" s="394"/>
      <c r="I89" s="394"/>
      <c r="J89" s="394"/>
      <c r="K89" s="394"/>
      <c r="L89" s="394"/>
      <c r="M89" s="394"/>
      <c r="N89" s="394"/>
      <c r="O89" s="394"/>
      <c r="P89" s="394"/>
      <c r="Q89" s="394"/>
      <c r="R89" s="394"/>
      <c r="S89" s="394"/>
      <c r="T89" s="394"/>
      <c r="U89" s="394"/>
      <c r="V89" s="394"/>
      <c r="W89" s="394"/>
      <c r="X89" s="394"/>
      <c r="Y89" s="394"/>
      <c r="Z89" s="394"/>
    </row>
    <row r="90" spans="1:26" ht="17.25">
      <c r="A90" s="408"/>
      <c r="B90" s="394"/>
      <c r="C90" s="394"/>
      <c r="D90" s="394"/>
      <c r="E90" s="394"/>
      <c r="F90" s="394"/>
      <c r="G90" s="394"/>
      <c r="H90" s="394"/>
      <c r="I90" s="394"/>
      <c r="J90" s="394"/>
      <c r="K90" s="394"/>
      <c r="L90" s="394"/>
      <c r="M90" s="394"/>
      <c r="N90" s="394"/>
      <c r="O90" s="394"/>
      <c r="P90" s="394"/>
      <c r="Q90" s="394"/>
      <c r="R90" s="394"/>
      <c r="S90" s="394"/>
      <c r="T90" s="394"/>
      <c r="U90" s="394"/>
      <c r="V90" s="394"/>
      <c r="W90" s="394"/>
      <c r="X90" s="394"/>
      <c r="Y90" s="394"/>
      <c r="Z90" s="394"/>
    </row>
    <row r="91" spans="1:26" ht="17.25">
      <c r="A91" s="408"/>
      <c r="B91" s="394"/>
      <c r="C91" s="394"/>
      <c r="D91" s="394"/>
      <c r="E91" s="394"/>
      <c r="F91" s="394"/>
      <c r="G91" s="394"/>
      <c r="H91" s="394"/>
      <c r="I91" s="394"/>
      <c r="J91" s="394"/>
      <c r="K91" s="394"/>
      <c r="L91" s="394"/>
      <c r="M91" s="394"/>
      <c r="N91" s="394"/>
      <c r="O91" s="394"/>
      <c r="P91" s="394"/>
      <c r="Q91" s="394"/>
      <c r="R91" s="394"/>
      <c r="S91" s="394"/>
      <c r="T91" s="394"/>
      <c r="U91" s="394"/>
      <c r="V91" s="394"/>
      <c r="W91" s="394"/>
      <c r="X91" s="394"/>
      <c r="Y91" s="394"/>
      <c r="Z91" s="394"/>
    </row>
    <row r="92" spans="1:26" ht="17.25">
      <c r="A92" s="408"/>
      <c r="B92" s="394"/>
      <c r="C92" s="394"/>
      <c r="D92" s="394"/>
      <c r="E92" s="394"/>
      <c r="F92" s="394"/>
      <c r="G92" s="394"/>
      <c r="H92" s="394"/>
      <c r="I92" s="394"/>
      <c r="J92" s="394"/>
      <c r="K92" s="394"/>
      <c r="L92" s="394"/>
      <c r="M92" s="394"/>
      <c r="N92" s="394"/>
      <c r="O92" s="394"/>
      <c r="P92" s="394"/>
      <c r="Q92" s="394"/>
      <c r="R92" s="394"/>
      <c r="S92" s="394"/>
      <c r="T92" s="394"/>
      <c r="U92" s="394"/>
      <c r="V92" s="394"/>
      <c r="W92" s="394"/>
      <c r="X92" s="394"/>
      <c r="Y92" s="394"/>
      <c r="Z92" s="394"/>
    </row>
    <row r="93" spans="1:26" ht="17.25">
      <c r="A93" s="408"/>
      <c r="B93" s="394"/>
      <c r="C93" s="394"/>
      <c r="D93" s="394"/>
      <c r="E93" s="394"/>
      <c r="F93" s="394"/>
      <c r="G93" s="394"/>
      <c r="H93" s="394"/>
      <c r="I93" s="394"/>
      <c r="J93" s="394"/>
      <c r="K93" s="394"/>
      <c r="L93" s="394"/>
      <c r="M93" s="394"/>
      <c r="N93" s="394"/>
      <c r="O93" s="394"/>
      <c r="P93" s="394"/>
      <c r="Q93" s="394"/>
      <c r="R93" s="394"/>
      <c r="S93" s="394"/>
      <c r="T93" s="394"/>
      <c r="U93" s="394"/>
      <c r="V93" s="394"/>
      <c r="W93" s="394"/>
      <c r="X93" s="394"/>
      <c r="Y93" s="394"/>
      <c r="Z93" s="394"/>
    </row>
    <row r="94" spans="1:26" ht="17.25">
      <c r="A94" s="408"/>
      <c r="B94" s="394"/>
      <c r="C94" s="394"/>
      <c r="D94" s="394"/>
      <c r="E94" s="394"/>
      <c r="F94" s="394"/>
      <c r="G94" s="394"/>
      <c r="H94" s="394"/>
      <c r="I94" s="394"/>
      <c r="J94" s="394"/>
      <c r="K94" s="394"/>
      <c r="L94" s="394"/>
      <c r="M94" s="394"/>
      <c r="N94" s="394"/>
      <c r="O94" s="394"/>
      <c r="P94" s="394"/>
      <c r="Q94" s="394"/>
      <c r="R94" s="394"/>
      <c r="S94" s="394"/>
      <c r="T94" s="394"/>
      <c r="U94" s="394"/>
      <c r="V94" s="394"/>
      <c r="W94" s="394"/>
      <c r="X94" s="394"/>
      <c r="Y94" s="394"/>
      <c r="Z94" s="394"/>
    </row>
    <row r="95" spans="1:26" ht="17.25">
      <c r="A95" s="408"/>
      <c r="B95" s="394"/>
      <c r="C95" s="394"/>
      <c r="D95" s="394"/>
      <c r="E95" s="394"/>
      <c r="F95" s="394"/>
      <c r="G95" s="394"/>
      <c r="H95" s="394"/>
      <c r="I95" s="394"/>
      <c r="J95" s="394"/>
      <c r="K95" s="394"/>
      <c r="L95" s="394"/>
      <c r="M95" s="394"/>
      <c r="N95" s="394"/>
      <c r="O95" s="394"/>
      <c r="P95" s="394"/>
      <c r="Q95" s="394"/>
      <c r="R95" s="394"/>
      <c r="S95" s="394"/>
      <c r="T95" s="394"/>
      <c r="U95" s="394"/>
      <c r="V95" s="394"/>
      <c r="W95" s="394"/>
      <c r="X95" s="394"/>
      <c r="Y95" s="394"/>
      <c r="Z95" s="394"/>
    </row>
    <row r="96" spans="1:26" ht="17.25">
      <c r="A96" s="408"/>
      <c r="B96" s="394"/>
      <c r="C96" s="394"/>
      <c r="D96" s="394"/>
      <c r="E96" s="394"/>
      <c r="F96" s="394"/>
      <c r="G96" s="394"/>
      <c r="H96" s="394"/>
      <c r="I96" s="394"/>
      <c r="J96" s="394"/>
      <c r="K96" s="394"/>
      <c r="L96" s="394"/>
      <c r="M96" s="394"/>
      <c r="N96" s="394"/>
      <c r="O96" s="394"/>
      <c r="P96" s="394"/>
      <c r="Q96" s="394"/>
      <c r="R96" s="394"/>
      <c r="S96" s="394"/>
      <c r="T96" s="394"/>
      <c r="U96" s="394"/>
      <c r="V96" s="394"/>
      <c r="W96" s="394"/>
      <c r="X96" s="394"/>
      <c r="Y96" s="394"/>
      <c r="Z96" s="394"/>
    </row>
    <row r="97" spans="1:26" ht="17.25">
      <c r="A97" s="408"/>
      <c r="B97" s="394"/>
      <c r="C97" s="394"/>
      <c r="D97" s="394"/>
      <c r="E97" s="394"/>
      <c r="F97" s="394"/>
      <c r="G97" s="394"/>
      <c r="H97" s="394"/>
      <c r="I97" s="394"/>
      <c r="J97" s="394"/>
      <c r="K97" s="394"/>
      <c r="L97" s="394"/>
      <c r="M97" s="394"/>
      <c r="N97" s="394"/>
      <c r="O97" s="394"/>
      <c r="P97" s="394"/>
      <c r="Q97" s="394"/>
      <c r="R97" s="394"/>
      <c r="S97" s="394"/>
      <c r="T97" s="394"/>
      <c r="U97" s="394"/>
      <c r="V97" s="394"/>
      <c r="W97" s="394"/>
      <c r="X97" s="394"/>
      <c r="Y97" s="394"/>
      <c r="Z97" s="394"/>
    </row>
    <row r="98" spans="1:26" ht="17.25">
      <c r="A98" s="408"/>
      <c r="B98" s="394"/>
      <c r="C98" s="394"/>
      <c r="D98" s="394"/>
      <c r="E98" s="394"/>
      <c r="F98" s="394"/>
      <c r="G98" s="394"/>
      <c r="H98" s="394"/>
      <c r="I98" s="394"/>
      <c r="J98" s="394"/>
      <c r="K98" s="394"/>
      <c r="L98" s="394"/>
      <c r="M98" s="394"/>
      <c r="N98" s="394"/>
      <c r="O98" s="394"/>
      <c r="P98" s="394"/>
      <c r="Q98" s="394"/>
      <c r="R98" s="394"/>
      <c r="S98" s="394"/>
      <c r="T98" s="394"/>
      <c r="U98" s="394"/>
      <c r="V98" s="394"/>
      <c r="W98" s="394"/>
      <c r="X98" s="394"/>
      <c r="Y98" s="394"/>
      <c r="Z98" s="394"/>
    </row>
    <row r="99" spans="1:26" ht="17.25">
      <c r="A99" s="408"/>
      <c r="B99" s="394"/>
      <c r="C99" s="394"/>
      <c r="D99" s="394"/>
      <c r="E99" s="394"/>
      <c r="F99" s="394"/>
      <c r="G99" s="394"/>
      <c r="H99" s="394"/>
      <c r="I99" s="394"/>
      <c r="J99" s="394"/>
      <c r="K99" s="394"/>
      <c r="L99" s="394"/>
      <c r="M99" s="394"/>
      <c r="N99" s="394"/>
      <c r="O99" s="394"/>
      <c r="P99" s="394"/>
      <c r="Q99" s="394"/>
      <c r="R99" s="394"/>
      <c r="S99" s="394"/>
      <c r="T99" s="394"/>
      <c r="U99" s="394"/>
      <c r="V99" s="394"/>
      <c r="W99" s="394"/>
      <c r="X99" s="394"/>
      <c r="Y99" s="394"/>
      <c r="Z99" s="394"/>
    </row>
    <row r="100" spans="1:26" ht="17.25">
      <c r="A100" s="408"/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4"/>
      <c r="Q100" s="394"/>
      <c r="R100" s="394"/>
      <c r="S100" s="394"/>
      <c r="T100" s="394"/>
      <c r="U100" s="394"/>
      <c r="V100" s="394"/>
      <c r="W100" s="394"/>
      <c r="X100" s="394"/>
      <c r="Y100" s="394"/>
      <c r="Z100" s="394"/>
    </row>
    <row r="101" spans="1:26" ht="17.25">
      <c r="A101" s="408"/>
      <c r="B101" s="394"/>
      <c r="C101" s="394"/>
      <c r="D101" s="394"/>
      <c r="E101" s="394"/>
      <c r="F101" s="394"/>
      <c r="G101" s="394"/>
      <c r="H101" s="394"/>
      <c r="I101" s="394"/>
      <c r="J101" s="394"/>
      <c r="K101" s="394"/>
      <c r="L101" s="394"/>
      <c r="M101" s="394"/>
      <c r="N101" s="394"/>
      <c r="O101" s="394"/>
      <c r="P101" s="394"/>
      <c r="Q101" s="394"/>
      <c r="R101" s="394"/>
      <c r="S101" s="394"/>
      <c r="T101" s="394"/>
      <c r="U101" s="394"/>
      <c r="V101" s="394"/>
      <c r="W101" s="394"/>
      <c r="X101" s="394"/>
      <c r="Y101" s="394"/>
      <c r="Z101" s="394"/>
    </row>
    <row r="102" spans="1:26" ht="17.25">
      <c r="A102" s="408"/>
      <c r="B102" s="394"/>
      <c r="C102" s="394"/>
      <c r="D102" s="394"/>
      <c r="E102" s="394"/>
      <c r="F102" s="394"/>
      <c r="G102" s="394"/>
      <c r="H102" s="394"/>
      <c r="I102" s="394"/>
      <c r="J102" s="394"/>
      <c r="K102" s="394"/>
      <c r="L102" s="394"/>
      <c r="M102" s="394"/>
      <c r="N102" s="394"/>
      <c r="O102" s="394"/>
      <c r="P102" s="394"/>
      <c r="Q102" s="394"/>
      <c r="R102" s="394"/>
      <c r="S102" s="394"/>
      <c r="T102" s="394"/>
      <c r="U102" s="394"/>
      <c r="V102" s="394"/>
      <c r="W102" s="394"/>
      <c r="X102" s="394"/>
      <c r="Y102" s="394"/>
      <c r="Z102" s="394"/>
    </row>
    <row r="103" spans="1:26" ht="17.25">
      <c r="A103" s="408"/>
      <c r="B103" s="394"/>
      <c r="C103" s="394"/>
      <c r="D103" s="394"/>
      <c r="E103" s="394"/>
      <c r="F103" s="394"/>
      <c r="G103" s="394"/>
      <c r="H103" s="394"/>
      <c r="I103" s="394"/>
      <c r="J103" s="394"/>
      <c r="K103" s="394"/>
      <c r="L103" s="394"/>
      <c r="M103" s="394"/>
      <c r="N103" s="394"/>
      <c r="O103" s="394"/>
      <c r="P103" s="394"/>
      <c r="Q103" s="394"/>
      <c r="R103" s="394"/>
      <c r="S103" s="394"/>
      <c r="T103" s="394"/>
      <c r="U103" s="394"/>
      <c r="V103" s="394"/>
      <c r="W103" s="394"/>
      <c r="X103" s="394"/>
      <c r="Y103" s="394"/>
      <c r="Z103" s="394"/>
    </row>
    <row r="104" spans="1:26" ht="17.25">
      <c r="A104" s="408"/>
      <c r="B104" s="394"/>
      <c r="C104" s="394"/>
      <c r="D104" s="394"/>
      <c r="E104" s="394"/>
      <c r="F104" s="394"/>
      <c r="G104" s="394"/>
      <c r="H104" s="394"/>
      <c r="I104" s="394"/>
      <c r="J104" s="394"/>
      <c r="K104" s="394"/>
      <c r="L104" s="394"/>
      <c r="M104" s="394"/>
      <c r="N104" s="394"/>
      <c r="O104" s="394"/>
      <c r="P104" s="394"/>
      <c r="Q104" s="394"/>
      <c r="R104" s="394"/>
      <c r="S104" s="394"/>
      <c r="T104" s="394"/>
      <c r="U104" s="394"/>
      <c r="V104" s="394"/>
      <c r="W104" s="394"/>
      <c r="X104" s="394"/>
      <c r="Y104" s="394"/>
      <c r="Z104" s="394"/>
    </row>
    <row r="105" spans="1:26" ht="17.25">
      <c r="A105" s="408"/>
      <c r="B105" s="394"/>
      <c r="C105" s="394"/>
      <c r="D105" s="394"/>
      <c r="E105" s="394"/>
      <c r="F105" s="394"/>
      <c r="G105" s="394"/>
      <c r="H105" s="394"/>
      <c r="I105" s="394"/>
      <c r="J105" s="394"/>
      <c r="K105" s="394"/>
      <c r="L105" s="394"/>
      <c r="M105" s="394"/>
      <c r="N105" s="394"/>
      <c r="O105" s="394"/>
      <c r="P105" s="394"/>
      <c r="Q105" s="394"/>
      <c r="R105" s="394"/>
      <c r="S105" s="394"/>
      <c r="T105" s="394"/>
      <c r="U105" s="394"/>
      <c r="V105" s="394"/>
      <c r="W105" s="394"/>
      <c r="X105" s="394"/>
      <c r="Y105" s="394"/>
      <c r="Z105" s="394"/>
    </row>
    <row r="106" spans="1:26" ht="17.25">
      <c r="A106" s="408"/>
      <c r="B106" s="394"/>
      <c r="C106" s="394"/>
      <c r="D106" s="394"/>
      <c r="E106" s="394"/>
      <c r="F106" s="394"/>
      <c r="G106" s="394"/>
      <c r="H106" s="394"/>
      <c r="I106" s="394"/>
      <c r="J106" s="394"/>
      <c r="K106" s="394"/>
      <c r="L106" s="394"/>
      <c r="M106" s="394"/>
      <c r="N106" s="394"/>
      <c r="O106" s="394"/>
      <c r="P106" s="394"/>
      <c r="Q106" s="394"/>
      <c r="R106" s="394"/>
      <c r="S106" s="394"/>
      <c r="T106" s="394"/>
      <c r="U106" s="394"/>
      <c r="V106" s="394"/>
      <c r="W106" s="394"/>
      <c r="X106" s="394"/>
      <c r="Y106" s="394"/>
      <c r="Z106" s="394"/>
    </row>
    <row r="107" spans="1:26" ht="17.25">
      <c r="A107" s="408"/>
      <c r="B107" s="394"/>
      <c r="C107" s="394"/>
      <c r="D107" s="394"/>
      <c r="E107" s="394"/>
      <c r="F107" s="394"/>
      <c r="G107" s="394"/>
      <c r="H107" s="394"/>
      <c r="I107" s="394"/>
      <c r="J107" s="394"/>
      <c r="K107" s="394"/>
      <c r="L107" s="394"/>
      <c r="M107" s="394"/>
      <c r="N107" s="394"/>
      <c r="O107" s="394"/>
      <c r="P107" s="394"/>
      <c r="Q107" s="394"/>
      <c r="R107" s="394"/>
      <c r="S107" s="394"/>
      <c r="T107" s="394"/>
      <c r="U107" s="394"/>
      <c r="V107" s="394"/>
      <c r="W107" s="394"/>
      <c r="X107" s="394"/>
      <c r="Y107" s="394"/>
      <c r="Z107" s="394"/>
    </row>
    <row r="108" spans="1:26" ht="17.25">
      <c r="A108" s="408"/>
      <c r="B108" s="394"/>
      <c r="C108" s="394"/>
      <c r="D108" s="394"/>
      <c r="E108" s="394"/>
      <c r="F108" s="394"/>
      <c r="G108" s="394"/>
      <c r="H108" s="394"/>
      <c r="I108" s="394"/>
      <c r="J108" s="394"/>
      <c r="K108" s="394"/>
      <c r="L108" s="394"/>
      <c r="M108" s="394"/>
      <c r="N108" s="394"/>
      <c r="O108" s="394"/>
      <c r="P108" s="394"/>
      <c r="Q108" s="394"/>
      <c r="R108" s="394"/>
      <c r="S108" s="394"/>
      <c r="T108" s="394"/>
      <c r="U108" s="394"/>
      <c r="V108" s="394"/>
      <c r="W108" s="394"/>
      <c r="X108" s="394"/>
      <c r="Y108" s="394"/>
      <c r="Z108" s="394"/>
    </row>
    <row r="109" spans="1:26" ht="17.25">
      <c r="A109" s="408"/>
      <c r="B109" s="394"/>
      <c r="C109" s="394"/>
      <c r="D109" s="394"/>
      <c r="E109" s="394"/>
      <c r="F109" s="394"/>
      <c r="G109" s="394"/>
      <c r="H109" s="394"/>
      <c r="I109" s="394"/>
      <c r="J109" s="394"/>
      <c r="K109" s="394"/>
      <c r="L109" s="394"/>
      <c r="M109" s="394"/>
      <c r="N109" s="394"/>
      <c r="O109" s="394"/>
      <c r="P109" s="394"/>
      <c r="Q109" s="394"/>
      <c r="R109" s="394"/>
      <c r="S109" s="394"/>
      <c r="T109" s="394"/>
      <c r="U109" s="394"/>
      <c r="V109" s="394"/>
      <c r="W109" s="394"/>
      <c r="X109" s="394"/>
      <c r="Y109" s="394"/>
      <c r="Z109" s="394"/>
    </row>
    <row r="110" spans="1:26" ht="17.25">
      <c r="A110" s="408"/>
      <c r="B110" s="394"/>
      <c r="C110" s="394"/>
      <c r="D110" s="394"/>
      <c r="E110" s="394"/>
      <c r="F110" s="394"/>
      <c r="G110" s="394"/>
      <c r="H110" s="394"/>
      <c r="I110" s="394"/>
      <c r="J110" s="394"/>
      <c r="K110" s="394"/>
      <c r="L110" s="394"/>
      <c r="M110" s="394"/>
      <c r="N110" s="394"/>
      <c r="O110" s="394"/>
      <c r="P110" s="394"/>
      <c r="Q110" s="394"/>
      <c r="R110" s="394"/>
      <c r="S110" s="394"/>
      <c r="T110" s="394"/>
      <c r="U110" s="394"/>
      <c r="V110" s="394"/>
      <c r="W110" s="394"/>
      <c r="X110" s="394"/>
      <c r="Y110" s="394"/>
      <c r="Z110" s="394"/>
    </row>
    <row r="111" spans="1:26" ht="17.25">
      <c r="A111" s="408"/>
      <c r="B111" s="394"/>
      <c r="C111" s="394"/>
      <c r="D111" s="394"/>
      <c r="E111" s="394"/>
      <c r="F111" s="394"/>
      <c r="G111" s="394"/>
      <c r="H111" s="394"/>
      <c r="I111" s="394"/>
      <c r="J111" s="394"/>
      <c r="K111" s="394"/>
      <c r="L111" s="394"/>
      <c r="M111" s="394"/>
      <c r="N111" s="394"/>
      <c r="O111" s="394"/>
      <c r="P111" s="394"/>
      <c r="Q111" s="394"/>
      <c r="R111" s="394"/>
      <c r="S111" s="394"/>
      <c r="T111" s="394"/>
      <c r="U111" s="394"/>
      <c r="V111" s="394"/>
      <c r="W111" s="394"/>
      <c r="X111" s="394"/>
      <c r="Y111" s="394"/>
      <c r="Z111" s="394"/>
    </row>
    <row r="112" spans="1:26" ht="17.25">
      <c r="A112" s="408"/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4"/>
      <c r="Q112" s="394"/>
      <c r="R112" s="394"/>
      <c r="S112" s="394"/>
      <c r="T112" s="394"/>
      <c r="U112" s="394"/>
      <c r="V112" s="394"/>
      <c r="W112" s="394"/>
      <c r="X112" s="394"/>
      <c r="Y112" s="394"/>
      <c r="Z112" s="394"/>
    </row>
    <row r="113" spans="1:26" ht="17.25">
      <c r="A113" s="408"/>
      <c r="B113" s="394"/>
      <c r="C113" s="394"/>
      <c r="D113" s="394"/>
      <c r="E113" s="394"/>
      <c r="F113" s="394"/>
      <c r="G113" s="394"/>
      <c r="H113" s="394"/>
      <c r="I113" s="394"/>
      <c r="J113" s="394"/>
      <c r="K113" s="394"/>
      <c r="L113" s="394"/>
      <c r="M113" s="394"/>
      <c r="N113" s="394"/>
      <c r="O113" s="394"/>
      <c r="P113" s="394"/>
      <c r="Q113" s="394"/>
      <c r="R113" s="394"/>
      <c r="S113" s="394"/>
      <c r="T113" s="394"/>
      <c r="U113" s="394"/>
      <c r="V113" s="394"/>
      <c r="W113" s="394"/>
      <c r="X113" s="394"/>
      <c r="Y113" s="394"/>
      <c r="Z113" s="394"/>
    </row>
    <row r="114" spans="1:26" ht="17.25">
      <c r="A114" s="408"/>
      <c r="B114" s="394"/>
      <c r="C114" s="394"/>
      <c r="D114" s="394"/>
      <c r="E114" s="394"/>
      <c r="F114" s="394"/>
      <c r="G114" s="394"/>
      <c r="H114" s="394"/>
      <c r="I114" s="394"/>
      <c r="J114" s="394"/>
      <c r="K114" s="394"/>
      <c r="L114" s="394"/>
      <c r="M114" s="394"/>
      <c r="N114" s="394"/>
      <c r="O114" s="394"/>
      <c r="P114" s="394"/>
      <c r="Q114" s="394"/>
      <c r="R114" s="394"/>
      <c r="S114" s="394"/>
      <c r="T114" s="394"/>
      <c r="U114" s="394"/>
      <c r="V114" s="394"/>
      <c r="W114" s="394"/>
      <c r="X114" s="394"/>
      <c r="Y114" s="394"/>
      <c r="Z114" s="394"/>
    </row>
    <row r="115" spans="1:26" ht="17.25">
      <c r="A115" s="408"/>
      <c r="B115" s="394"/>
      <c r="C115" s="394"/>
      <c r="D115" s="394"/>
      <c r="E115" s="394"/>
      <c r="F115" s="394"/>
      <c r="G115" s="394"/>
      <c r="H115" s="394"/>
      <c r="I115" s="394"/>
      <c r="J115" s="394"/>
      <c r="K115" s="394"/>
      <c r="L115" s="394"/>
      <c r="M115" s="394"/>
      <c r="N115" s="394"/>
      <c r="O115" s="394"/>
      <c r="P115" s="394"/>
      <c r="Q115" s="394"/>
      <c r="R115" s="394"/>
      <c r="S115" s="394"/>
      <c r="T115" s="394"/>
      <c r="U115" s="394"/>
      <c r="V115" s="394"/>
      <c r="W115" s="394"/>
      <c r="X115" s="394"/>
      <c r="Y115" s="394"/>
      <c r="Z115" s="394"/>
    </row>
    <row r="116" spans="1:26" ht="17.25">
      <c r="A116" s="408"/>
      <c r="B116" s="394"/>
      <c r="C116" s="394"/>
      <c r="D116" s="394"/>
      <c r="E116" s="394"/>
      <c r="F116" s="394"/>
      <c r="G116" s="394"/>
      <c r="H116" s="394"/>
      <c r="I116" s="394"/>
      <c r="J116" s="394"/>
      <c r="K116" s="394"/>
      <c r="L116" s="394"/>
      <c r="M116" s="394"/>
      <c r="N116" s="394"/>
      <c r="O116" s="394"/>
      <c r="P116" s="394"/>
      <c r="Q116" s="394"/>
      <c r="R116" s="394"/>
      <c r="S116" s="394"/>
      <c r="T116" s="394"/>
      <c r="U116" s="394"/>
      <c r="V116" s="394"/>
      <c r="W116" s="394"/>
      <c r="X116" s="394"/>
      <c r="Y116" s="394"/>
      <c r="Z116" s="394"/>
    </row>
    <row r="117" spans="1:26" ht="17.25">
      <c r="A117" s="408"/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394"/>
      <c r="S117" s="394"/>
      <c r="T117" s="394"/>
      <c r="U117" s="394"/>
      <c r="V117" s="394"/>
      <c r="W117" s="394"/>
      <c r="X117" s="394"/>
      <c r="Y117" s="394"/>
      <c r="Z117" s="394"/>
    </row>
    <row r="118" spans="1:26" ht="17.25">
      <c r="A118" s="408"/>
      <c r="B118" s="394"/>
      <c r="C118" s="394"/>
      <c r="D118" s="394"/>
      <c r="E118" s="394"/>
      <c r="F118" s="394"/>
      <c r="G118" s="394"/>
      <c r="H118" s="394"/>
      <c r="I118" s="394"/>
      <c r="J118" s="394"/>
      <c r="K118" s="394"/>
      <c r="L118" s="394"/>
      <c r="M118" s="394"/>
      <c r="N118" s="394"/>
      <c r="O118" s="394"/>
      <c r="P118" s="394"/>
      <c r="Q118" s="394"/>
      <c r="R118" s="394"/>
      <c r="S118" s="394"/>
      <c r="T118" s="394"/>
      <c r="U118" s="394"/>
      <c r="V118" s="394"/>
      <c r="W118" s="394"/>
      <c r="X118" s="394"/>
      <c r="Y118" s="394"/>
      <c r="Z118" s="394"/>
    </row>
    <row r="119" spans="1:26" ht="17.25">
      <c r="A119" s="408"/>
      <c r="B119" s="394"/>
      <c r="C119" s="394"/>
      <c r="D119" s="394"/>
      <c r="E119" s="394"/>
      <c r="F119" s="394"/>
      <c r="G119" s="394"/>
      <c r="H119" s="394"/>
      <c r="I119" s="394"/>
      <c r="J119" s="394"/>
      <c r="K119" s="394"/>
      <c r="L119" s="394"/>
      <c r="M119" s="394"/>
      <c r="N119" s="394"/>
      <c r="O119" s="394"/>
      <c r="P119" s="394"/>
      <c r="Q119" s="394"/>
      <c r="R119" s="394"/>
      <c r="S119" s="394"/>
      <c r="T119" s="394"/>
      <c r="U119" s="394"/>
      <c r="V119" s="394"/>
      <c r="W119" s="394"/>
      <c r="X119" s="394"/>
      <c r="Y119" s="394"/>
      <c r="Z119" s="394"/>
    </row>
    <row r="120" spans="1:26" ht="17.25">
      <c r="A120" s="408"/>
      <c r="B120" s="394"/>
      <c r="C120" s="394"/>
      <c r="D120" s="394"/>
      <c r="E120" s="394"/>
      <c r="F120" s="394"/>
      <c r="G120" s="394"/>
      <c r="H120" s="394"/>
      <c r="I120" s="394"/>
      <c r="J120" s="394"/>
      <c r="K120" s="394"/>
      <c r="L120" s="394"/>
      <c r="M120" s="394"/>
      <c r="N120" s="394"/>
      <c r="O120" s="394"/>
      <c r="P120" s="394"/>
      <c r="Q120" s="394"/>
      <c r="R120" s="394"/>
      <c r="S120" s="394"/>
      <c r="T120" s="394"/>
      <c r="U120" s="394"/>
      <c r="V120" s="394"/>
      <c r="W120" s="394"/>
      <c r="X120" s="394"/>
      <c r="Y120" s="394"/>
      <c r="Z120" s="394"/>
    </row>
    <row r="121" spans="1:26" ht="17.25">
      <c r="A121" s="408"/>
      <c r="B121" s="394"/>
      <c r="C121" s="394"/>
      <c r="D121" s="394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4"/>
      <c r="Z121" s="394"/>
    </row>
    <row r="122" spans="1:26" ht="17.25">
      <c r="A122" s="408"/>
      <c r="B122" s="394"/>
      <c r="C122" s="394"/>
      <c r="D122" s="394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4"/>
      <c r="Z122" s="394"/>
    </row>
    <row r="123" spans="1:26" ht="17.25">
      <c r="A123" s="408"/>
      <c r="B123" s="394"/>
      <c r="C123" s="394"/>
      <c r="D123" s="394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</row>
    <row r="124" spans="1:26" ht="17.25">
      <c r="A124" s="408"/>
      <c r="B124" s="394"/>
      <c r="C124" s="394"/>
      <c r="D124" s="394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</row>
    <row r="125" spans="1:26" ht="17.25">
      <c r="A125" s="408"/>
      <c r="B125" s="394"/>
      <c r="C125" s="394"/>
      <c r="D125" s="394"/>
      <c r="E125" s="394"/>
      <c r="F125" s="394"/>
      <c r="G125" s="394"/>
      <c r="H125" s="394"/>
      <c r="I125" s="394"/>
      <c r="J125" s="394"/>
      <c r="K125" s="394"/>
      <c r="L125" s="394"/>
      <c r="M125" s="394"/>
      <c r="N125" s="394"/>
      <c r="O125" s="394"/>
      <c r="P125" s="394"/>
      <c r="Q125" s="394"/>
      <c r="R125" s="394"/>
      <c r="S125" s="394"/>
      <c r="T125" s="394"/>
      <c r="U125" s="394"/>
      <c r="V125" s="394"/>
      <c r="W125" s="394"/>
      <c r="X125" s="394"/>
      <c r="Y125" s="394"/>
      <c r="Z125" s="394"/>
    </row>
    <row r="126" spans="1:26" ht="17.25">
      <c r="A126" s="408"/>
      <c r="B126" s="394"/>
      <c r="C126" s="394"/>
      <c r="D126" s="394"/>
      <c r="E126" s="394"/>
      <c r="F126" s="394"/>
      <c r="G126" s="394"/>
      <c r="H126" s="394"/>
      <c r="I126" s="394"/>
      <c r="J126" s="394"/>
      <c r="K126" s="394"/>
      <c r="L126" s="394"/>
      <c r="M126" s="394"/>
      <c r="N126" s="394"/>
      <c r="O126" s="394"/>
      <c r="P126" s="394"/>
      <c r="Q126" s="394"/>
      <c r="R126" s="394"/>
      <c r="S126" s="394"/>
      <c r="T126" s="394"/>
      <c r="U126" s="394"/>
      <c r="V126" s="394"/>
      <c r="W126" s="394"/>
      <c r="X126" s="394"/>
      <c r="Y126" s="394"/>
      <c r="Z126" s="394"/>
    </row>
    <row r="127" spans="1:26" ht="17.25">
      <c r="A127" s="408"/>
      <c r="B127" s="394"/>
      <c r="C127" s="394"/>
      <c r="D127" s="394"/>
      <c r="E127" s="394"/>
      <c r="F127" s="394"/>
      <c r="G127" s="394"/>
      <c r="H127" s="394"/>
      <c r="I127" s="394"/>
      <c r="J127" s="394"/>
      <c r="K127" s="394"/>
      <c r="L127" s="394"/>
      <c r="M127" s="394"/>
      <c r="N127" s="394"/>
      <c r="O127" s="394"/>
      <c r="P127" s="394"/>
      <c r="Q127" s="394"/>
      <c r="R127" s="394"/>
      <c r="S127" s="394"/>
      <c r="T127" s="394"/>
      <c r="U127" s="394"/>
      <c r="V127" s="394"/>
      <c r="W127" s="394"/>
      <c r="X127" s="394"/>
      <c r="Y127" s="394"/>
      <c r="Z127" s="394"/>
    </row>
    <row r="128" spans="1:26" ht="17.25">
      <c r="A128" s="408"/>
      <c r="B128" s="394"/>
      <c r="C128" s="394"/>
      <c r="D128" s="394"/>
      <c r="E128" s="394"/>
      <c r="F128" s="394"/>
      <c r="G128" s="394"/>
      <c r="H128" s="394"/>
      <c r="I128" s="394"/>
      <c r="J128" s="394"/>
      <c r="K128" s="394"/>
      <c r="L128" s="394"/>
      <c r="M128" s="394"/>
      <c r="N128" s="394"/>
      <c r="O128" s="394"/>
      <c r="P128" s="394"/>
      <c r="Q128" s="394"/>
      <c r="R128" s="394"/>
      <c r="S128" s="394"/>
      <c r="T128" s="394"/>
      <c r="U128" s="394"/>
      <c r="V128" s="394"/>
      <c r="W128" s="394"/>
      <c r="X128" s="394"/>
      <c r="Y128" s="394"/>
      <c r="Z128" s="394"/>
    </row>
    <row r="129" spans="1:26" ht="17.25">
      <c r="A129" s="408"/>
      <c r="B129" s="394"/>
      <c r="C129" s="394"/>
      <c r="D129" s="394"/>
      <c r="E129" s="394"/>
      <c r="F129" s="394"/>
      <c r="G129" s="394"/>
      <c r="H129" s="394"/>
      <c r="I129" s="394"/>
      <c r="J129" s="394"/>
      <c r="K129" s="394"/>
      <c r="L129" s="394"/>
      <c r="M129" s="394"/>
      <c r="N129" s="394"/>
      <c r="O129" s="394"/>
      <c r="P129" s="394"/>
      <c r="Q129" s="394"/>
      <c r="R129" s="394"/>
      <c r="S129" s="394"/>
      <c r="T129" s="394"/>
      <c r="U129" s="394"/>
      <c r="V129" s="394"/>
      <c r="W129" s="394"/>
      <c r="X129" s="394"/>
      <c r="Y129" s="394"/>
      <c r="Z129" s="394"/>
    </row>
    <row r="130" spans="1:26" ht="17.25">
      <c r="A130" s="408"/>
      <c r="B130" s="394"/>
      <c r="C130" s="394"/>
      <c r="D130" s="394"/>
      <c r="E130" s="394"/>
      <c r="F130" s="394"/>
      <c r="G130" s="394"/>
      <c r="H130" s="394"/>
      <c r="I130" s="394"/>
      <c r="J130" s="394"/>
      <c r="K130" s="394"/>
      <c r="L130" s="394"/>
      <c r="M130" s="394"/>
      <c r="N130" s="394"/>
      <c r="O130" s="394"/>
      <c r="P130" s="394"/>
      <c r="Q130" s="394"/>
      <c r="R130" s="394"/>
      <c r="S130" s="394"/>
      <c r="T130" s="394"/>
      <c r="U130" s="394"/>
      <c r="V130" s="394"/>
      <c r="W130" s="394"/>
      <c r="X130" s="394"/>
      <c r="Y130" s="394"/>
      <c r="Z130" s="394"/>
    </row>
    <row r="131" spans="1:26" ht="17.25">
      <c r="A131" s="408"/>
      <c r="B131" s="394"/>
      <c r="C131" s="394"/>
      <c r="D131" s="394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4"/>
      <c r="Z131" s="394"/>
    </row>
    <row r="132" spans="1:26" ht="17.25">
      <c r="A132" s="408"/>
      <c r="B132" s="394"/>
      <c r="C132" s="394"/>
      <c r="D132" s="394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394"/>
      <c r="R132" s="394"/>
      <c r="S132" s="394"/>
      <c r="T132" s="394"/>
      <c r="U132" s="394"/>
      <c r="V132" s="394"/>
      <c r="W132" s="394"/>
      <c r="X132" s="394"/>
      <c r="Y132" s="394"/>
      <c r="Z132" s="394"/>
    </row>
    <row r="133" spans="1:26" ht="17.25">
      <c r="A133" s="408"/>
      <c r="B133" s="394"/>
      <c r="C133" s="394"/>
      <c r="D133" s="394"/>
      <c r="E133" s="394"/>
      <c r="F133" s="394"/>
      <c r="G133" s="394"/>
      <c r="H133" s="394"/>
      <c r="I133" s="394"/>
      <c r="J133" s="394"/>
      <c r="K133" s="394"/>
      <c r="L133" s="394"/>
      <c r="M133" s="394"/>
      <c r="N133" s="394"/>
      <c r="O133" s="394"/>
      <c r="P133" s="394"/>
      <c r="Q133" s="394"/>
      <c r="R133" s="394"/>
      <c r="S133" s="394"/>
      <c r="T133" s="394"/>
      <c r="U133" s="394"/>
      <c r="V133" s="394"/>
      <c r="W133" s="394"/>
      <c r="X133" s="394"/>
      <c r="Y133" s="394"/>
      <c r="Z133" s="394"/>
    </row>
    <row r="134" spans="1:26" ht="17.25">
      <c r="A134" s="408"/>
      <c r="B134" s="394"/>
      <c r="C134" s="394"/>
      <c r="D134" s="394"/>
      <c r="E134" s="394"/>
      <c r="F134" s="394"/>
      <c r="G134" s="394"/>
      <c r="H134" s="394"/>
      <c r="I134" s="394"/>
      <c r="J134" s="394"/>
      <c r="K134" s="394"/>
      <c r="L134" s="394"/>
      <c r="M134" s="394"/>
      <c r="N134" s="394"/>
      <c r="O134" s="394"/>
      <c r="P134" s="394"/>
      <c r="Q134" s="394"/>
      <c r="R134" s="394"/>
      <c r="S134" s="394"/>
      <c r="T134" s="394"/>
      <c r="U134" s="394"/>
      <c r="V134" s="394"/>
      <c r="W134" s="394"/>
      <c r="X134" s="394"/>
      <c r="Y134" s="394"/>
      <c r="Z134" s="394"/>
    </row>
    <row r="135" spans="1:26" ht="17.25">
      <c r="A135" s="408"/>
      <c r="B135" s="394"/>
      <c r="C135" s="394"/>
      <c r="D135" s="394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</row>
    <row r="136" spans="1:26" ht="17.25">
      <c r="A136" s="408"/>
      <c r="B136" s="394"/>
      <c r="C136" s="394"/>
      <c r="D136" s="394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4"/>
      <c r="Z136" s="394"/>
    </row>
    <row r="137" spans="1:26" ht="17.25">
      <c r="A137" s="408"/>
      <c r="B137" s="394"/>
      <c r="C137" s="394"/>
      <c r="D137" s="394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</row>
    <row r="138" spans="1:26" ht="17.25">
      <c r="A138" s="408"/>
      <c r="B138" s="394"/>
      <c r="C138" s="394"/>
      <c r="D138" s="394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</row>
    <row r="139" spans="1:26" ht="17.25">
      <c r="A139" s="408"/>
      <c r="B139" s="394"/>
      <c r="C139" s="394"/>
      <c r="D139" s="394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</row>
    <row r="140" spans="1:26" ht="17.25">
      <c r="A140" s="408"/>
      <c r="B140" s="394"/>
      <c r="C140" s="394"/>
      <c r="D140" s="394"/>
      <c r="E140" s="394"/>
      <c r="F140" s="394"/>
      <c r="G140" s="394"/>
      <c r="H140" s="394"/>
      <c r="I140" s="394"/>
      <c r="J140" s="394"/>
      <c r="K140" s="394"/>
      <c r="L140" s="394"/>
      <c r="M140" s="394"/>
      <c r="N140" s="394"/>
      <c r="O140" s="394"/>
      <c r="P140" s="394"/>
      <c r="Q140" s="394"/>
      <c r="R140" s="394"/>
      <c r="S140" s="394"/>
      <c r="T140" s="394"/>
      <c r="U140" s="394"/>
      <c r="V140" s="394"/>
      <c r="W140" s="394"/>
      <c r="X140" s="394"/>
      <c r="Y140" s="394"/>
      <c r="Z140" s="394"/>
    </row>
    <row r="141" spans="1:26" ht="17.25">
      <c r="A141" s="408"/>
      <c r="B141" s="394"/>
      <c r="C141" s="394"/>
      <c r="D141" s="394"/>
      <c r="E141" s="394"/>
      <c r="F141" s="394"/>
      <c r="G141" s="394"/>
      <c r="H141" s="394"/>
      <c r="I141" s="394"/>
      <c r="J141" s="394"/>
      <c r="K141" s="394"/>
      <c r="L141" s="394"/>
      <c r="M141" s="394"/>
      <c r="N141" s="394"/>
      <c r="O141" s="394"/>
      <c r="P141" s="394"/>
      <c r="Q141" s="394"/>
      <c r="R141" s="394"/>
      <c r="S141" s="394"/>
      <c r="T141" s="394"/>
      <c r="U141" s="394"/>
      <c r="V141" s="394"/>
      <c r="W141" s="394"/>
      <c r="X141" s="394"/>
      <c r="Y141" s="394"/>
      <c r="Z141" s="394"/>
    </row>
    <row r="142" spans="1:26" ht="17.25">
      <c r="A142" s="408"/>
      <c r="B142" s="394"/>
      <c r="C142" s="394"/>
      <c r="D142" s="394"/>
      <c r="E142" s="394"/>
      <c r="F142" s="394"/>
      <c r="G142" s="394"/>
      <c r="H142" s="394"/>
      <c r="I142" s="394"/>
      <c r="J142" s="394"/>
      <c r="K142" s="394"/>
      <c r="L142" s="394"/>
      <c r="M142" s="394"/>
      <c r="N142" s="394"/>
      <c r="O142" s="394"/>
      <c r="P142" s="394"/>
      <c r="Q142" s="394"/>
      <c r="R142" s="394"/>
      <c r="S142" s="394"/>
      <c r="T142" s="394"/>
      <c r="U142" s="394"/>
      <c r="V142" s="394"/>
      <c r="W142" s="394"/>
      <c r="X142" s="394"/>
      <c r="Y142" s="394"/>
      <c r="Z142" s="394"/>
    </row>
    <row r="143" spans="1:26" ht="17.25">
      <c r="A143" s="408"/>
      <c r="B143" s="394"/>
      <c r="C143" s="394"/>
      <c r="D143" s="394"/>
      <c r="E143" s="394"/>
      <c r="F143" s="394"/>
      <c r="G143" s="394"/>
      <c r="H143" s="394"/>
      <c r="I143" s="394"/>
      <c r="J143" s="394"/>
      <c r="K143" s="394"/>
      <c r="L143" s="394"/>
      <c r="M143" s="394"/>
      <c r="N143" s="394"/>
      <c r="O143" s="394"/>
      <c r="P143" s="394"/>
      <c r="Q143" s="394"/>
      <c r="R143" s="394"/>
      <c r="S143" s="394"/>
      <c r="T143" s="394"/>
      <c r="U143" s="394"/>
      <c r="V143" s="394"/>
      <c r="W143" s="394"/>
      <c r="X143" s="394"/>
      <c r="Y143" s="394"/>
      <c r="Z143" s="394"/>
    </row>
    <row r="144" spans="1:26" ht="17.25">
      <c r="A144" s="408"/>
      <c r="B144" s="394"/>
      <c r="C144" s="394"/>
      <c r="D144" s="394"/>
      <c r="E144" s="394"/>
      <c r="F144" s="394"/>
      <c r="G144" s="394"/>
      <c r="H144" s="394"/>
      <c r="I144" s="394"/>
      <c r="J144" s="394"/>
      <c r="K144" s="394"/>
      <c r="L144" s="394"/>
      <c r="M144" s="394"/>
      <c r="N144" s="394"/>
      <c r="O144" s="394"/>
      <c r="P144" s="394"/>
      <c r="Q144" s="394"/>
      <c r="R144" s="394"/>
      <c r="S144" s="394"/>
      <c r="T144" s="394"/>
      <c r="U144" s="394"/>
      <c r="V144" s="394"/>
      <c r="W144" s="394"/>
      <c r="X144" s="394"/>
      <c r="Y144" s="394"/>
      <c r="Z144" s="394"/>
    </row>
    <row r="145" spans="1:26" ht="17.25">
      <c r="A145" s="408"/>
      <c r="B145" s="394"/>
      <c r="C145" s="394"/>
      <c r="D145" s="394"/>
      <c r="E145" s="394"/>
      <c r="F145" s="394"/>
      <c r="G145" s="394"/>
      <c r="H145" s="394"/>
      <c r="I145" s="394"/>
      <c r="J145" s="394"/>
      <c r="K145" s="394"/>
      <c r="L145" s="394"/>
      <c r="M145" s="394"/>
      <c r="N145" s="394"/>
      <c r="O145" s="394"/>
      <c r="P145" s="394"/>
      <c r="Q145" s="394"/>
      <c r="R145" s="394"/>
      <c r="S145" s="394"/>
      <c r="T145" s="394"/>
      <c r="U145" s="394"/>
      <c r="V145" s="394"/>
      <c r="W145" s="394"/>
      <c r="X145" s="394"/>
      <c r="Y145" s="394"/>
      <c r="Z145" s="394"/>
    </row>
    <row r="146" spans="1:26" ht="17.25">
      <c r="A146" s="408"/>
      <c r="B146" s="394"/>
      <c r="C146" s="394"/>
      <c r="D146" s="394"/>
      <c r="E146" s="394"/>
      <c r="F146" s="394"/>
      <c r="G146" s="394"/>
      <c r="H146" s="394"/>
      <c r="I146" s="394"/>
      <c r="J146" s="394"/>
      <c r="K146" s="394"/>
      <c r="L146" s="394"/>
      <c r="M146" s="394"/>
      <c r="N146" s="394"/>
      <c r="O146" s="394"/>
      <c r="P146" s="394"/>
      <c r="Q146" s="394"/>
      <c r="R146" s="394"/>
      <c r="S146" s="394"/>
      <c r="T146" s="394"/>
      <c r="U146" s="394"/>
      <c r="V146" s="394"/>
      <c r="W146" s="394"/>
      <c r="X146" s="394"/>
      <c r="Y146" s="394"/>
      <c r="Z146" s="394"/>
    </row>
    <row r="147" spans="1:26" ht="17.25">
      <c r="A147" s="408"/>
      <c r="B147" s="394"/>
      <c r="C147" s="394"/>
      <c r="D147" s="394"/>
      <c r="E147" s="394"/>
      <c r="F147" s="394"/>
      <c r="G147" s="394"/>
      <c r="H147" s="394"/>
      <c r="I147" s="394"/>
      <c r="J147" s="394"/>
      <c r="K147" s="394"/>
      <c r="L147" s="394"/>
      <c r="M147" s="394"/>
      <c r="N147" s="394"/>
      <c r="O147" s="394"/>
      <c r="P147" s="394"/>
      <c r="Q147" s="394"/>
      <c r="R147" s="394"/>
      <c r="S147" s="394"/>
      <c r="T147" s="394"/>
      <c r="U147" s="394"/>
      <c r="V147" s="394"/>
      <c r="W147" s="394"/>
      <c r="X147" s="394"/>
      <c r="Y147" s="394"/>
      <c r="Z147" s="394"/>
    </row>
    <row r="148" spans="1:26" ht="17.25">
      <c r="A148" s="408"/>
      <c r="B148" s="394"/>
      <c r="C148" s="394"/>
      <c r="D148" s="394"/>
      <c r="E148" s="394"/>
      <c r="F148" s="394"/>
      <c r="G148" s="394"/>
      <c r="H148" s="394"/>
      <c r="I148" s="394"/>
      <c r="J148" s="394"/>
      <c r="K148" s="394"/>
      <c r="L148" s="394"/>
      <c r="M148" s="394"/>
      <c r="N148" s="394"/>
      <c r="O148" s="394"/>
      <c r="P148" s="394"/>
      <c r="Q148" s="394"/>
      <c r="R148" s="394"/>
      <c r="S148" s="394"/>
      <c r="T148" s="394"/>
      <c r="U148" s="394"/>
      <c r="V148" s="394"/>
      <c r="W148" s="394"/>
      <c r="X148" s="394"/>
      <c r="Y148" s="394"/>
      <c r="Z148" s="394"/>
    </row>
    <row r="149" spans="1:26" ht="17.25">
      <c r="A149" s="408"/>
      <c r="B149" s="394"/>
      <c r="C149" s="394"/>
      <c r="D149" s="394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4"/>
      <c r="Z149" s="394"/>
    </row>
    <row r="150" spans="1:26" ht="17.25">
      <c r="A150" s="408"/>
      <c r="B150" s="394"/>
      <c r="C150" s="394"/>
      <c r="D150" s="394"/>
      <c r="E150" s="394"/>
      <c r="F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394"/>
      <c r="R150" s="394"/>
      <c r="S150" s="394"/>
      <c r="T150" s="394"/>
      <c r="U150" s="394"/>
      <c r="V150" s="394"/>
      <c r="W150" s="394"/>
      <c r="X150" s="394"/>
      <c r="Y150" s="394"/>
      <c r="Z150" s="394"/>
    </row>
    <row r="151" spans="1:26" ht="17.25">
      <c r="A151" s="408"/>
      <c r="B151" s="394"/>
      <c r="C151" s="394"/>
      <c r="D151" s="394"/>
      <c r="E151" s="394"/>
      <c r="F151" s="394"/>
      <c r="G151" s="394"/>
      <c r="H151" s="394"/>
      <c r="I151" s="394"/>
      <c r="J151" s="394"/>
      <c r="K151" s="394"/>
      <c r="L151" s="394"/>
      <c r="M151" s="394"/>
      <c r="N151" s="394"/>
      <c r="O151" s="394"/>
      <c r="P151" s="394"/>
      <c r="Q151" s="394"/>
      <c r="R151" s="394"/>
      <c r="S151" s="394"/>
      <c r="T151" s="394"/>
      <c r="U151" s="394"/>
      <c r="V151" s="394"/>
      <c r="W151" s="394"/>
      <c r="X151" s="394"/>
      <c r="Y151" s="394"/>
      <c r="Z151" s="394"/>
    </row>
    <row r="152" spans="1:26" ht="17.25">
      <c r="A152" s="408"/>
      <c r="B152" s="394"/>
      <c r="C152" s="394"/>
      <c r="D152" s="394"/>
      <c r="E152" s="394"/>
      <c r="F152" s="394"/>
      <c r="G152" s="394"/>
      <c r="H152" s="394"/>
      <c r="I152" s="394"/>
      <c r="J152" s="394"/>
      <c r="K152" s="394"/>
      <c r="L152" s="394"/>
      <c r="M152" s="394"/>
      <c r="N152" s="394"/>
      <c r="O152" s="394"/>
      <c r="P152" s="394"/>
      <c r="Q152" s="394"/>
      <c r="R152" s="394"/>
      <c r="S152" s="394"/>
      <c r="T152" s="394"/>
      <c r="U152" s="394"/>
      <c r="V152" s="394"/>
      <c r="W152" s="394"/>
      <c r="X152" s="394"/>
      <c r="Y152" s="394"/>
      <c r="Z152" s="394"/>
    </row>
    <row r="153" spans="1:26" ht="17.25">
      <c r="A153" s="408"/>
      <c r="B153" s="394"/>
      <c r="C153" s="394"/>
      <c r="D153" s="394"/>
      <c r="E153" s="394"/>
      <c r="F153" s="394"/>
      <c r="G153" s="394"/>
      <c r="H153" s="394"/>
      <c r="I153" s="394"/>
      <c r="J153" s="394"/>
      <c r="K153" s="394"/>
      <c r="L153" s="394"/>
      <c r="M153" s="394"/>
      <c r="N153" s="394"/>
      <c r="O153" s="394"/>
      <c r="P153" s="394"/>
      <c r="Q153" s="394"/>
      <c r="R153" s="394"/>
      <c r="S153" s="394"/>
      <c r="T153" s="394"/>
      <c r="U153" s="394"/>
      <c r="V153" s="394"/>
      <c r="W153" s="394"/>
      <c r="X153" s="394"/>
      <c r="Y153" s="394"/>
      <c r="Z153" s="394"/>
    </row>
    <row r="154" spans="1:26" ht="17.25">
      <c r="A154" s="408"/>
      <c r="B154" s="394"/>
      <c r="C154" s="394"/>
      <c r="D154" s="394"/>
      <c r="E154" s="394"/>
      <c r="F154" s="394"/>
      <c r="G154" s="394"/>
      <c r="H154" s="394"/>
      <c r="I154" s="394"/>
      <c r="J154" s="394"/>
      <c r="K154" s="394"/>
      <c r="L154" s="394"/>
      <c r="M154" s="394"/>
      <c r="N154" s="394"/>
      <c r="O154" s="394"/>
      <c r="P154" s="394"/>
      <c r="Q154" s="394"/>
      <c r="R154" s="394"/>
      <c r="S154" s="394"/>
      <c r="T154" s="394"/>
      <c r="U154" s="394"/>
      <c r="V154" s="394"/>
      <c r="W154" s="394"/>
      <c r="X154" s="394"/>
      <c r="Y154" s="394"/>
      <c r="Z154" s="394"/>
    </row>
    <row r="155" spans="1:26" ht="17.25">
      <c r="A155" s="408"/>
      <c r="B155" s="394"/>
      <c r="C155" s="394"/>
      <c r="D155" s="394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4"/>
      <c r="Z155" s="394"/>
    </row>
    <row r="156" spans="1:26" ht="17.25">
      <c r="A156" s="408"/>
      <c r="B156" s="394"/>
      <c r="C156" s="394"/>
      <c r="D156" s="394"/>
      <c r="E156" s="394"/>
      <c r="F156" s="394"/>
      <c r="G156" s="394"/>
      <c r="H156" s="394"/>
      <c r="I156" s="394"/>
      <c r="J156" s="394"/>
      <c r="K156" s="394"/>
      <c r="L156" s="394"/>
      <c r="M156" s="394"/>
      <c r="N156" s="394"/>
      <c r="O156" s="394"/>
      <c r="P156" s="394"/>
      <c r="Q156" s="394"/>
      <c r="R156" s="394"/>
      <c r="S156" s="394"/>
      <c r="T156" s="394"/>
      <c r="U156" s="394"/>
      <c r="V156" s="394"/>
      <c r="W156" s="394"/>
      <c r="X156" s="394"/>
      <c r="Y156" s="394"/>
      <c r="Z156" s="394"/>
    </row>
    <row r="157" spans="1:26" ht="17.25">
      <c r="A157" s="408"/>
      <c r="B157" s="394"/>
      <c r="C157" s="394"/>
      <c r="D157" s="394"/>
      <c r="E157" s="394"/>
      <c r="F157" s="394"/>
      <c r="G157" s="394"/>
      <c r="H157" s="394"/>
      <c r="I157" s="394"/>
      <c r="J157" s="394"/>
      <c r="K157" s="394"/>
      <c r="L157" s="394"/>
      <c r="M157" s="394"/>
      <c r="N157" s="394"/>
      <c r="O157" s="394"/>
      <c r="P157" s="394"/>
      <c r="Q157" s="394"/>
      <c r="R157" s="394"/>
      <c r="S157" s="394"/>
      <c r="T157" s="394"/>
      <c r="U157" s="394"/>
      <c r="V157" s="394"/>
      <c r="W157" s="394"/>
      <c r="X157" s="394"/>
      <c r="Y157" s="394"/>
      <c r="Z157" s="394"/>
    </row>
    <row r="158" spans="1:26" ht="17.25">
      <c r="A158" s="408"/>
      <c r="B158" s="394"/>
      <c r="C158" s="394"/>
      <c r="D158" s="394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4"/>
      <c r="Z158" s="394"/>
    </row>
    <row r="159" spans="1:26" ht="17.25">
      <c r="A159" s="408"/>
      <c r="B159" s="394"/>
      <c r="C159" s="394"/>
      <c r="D159" s="394"/>
      <c r="E159" s="394"/>
      <c r="F159" s="394"/>
      <c r="G159" s="394"/>
      <c r="H159" s="394"/>
      <c r="I159" s="394"/>
      <c r="J159" s="394"/>
      <c r="K159" s="394"/>
      <c r="L159" s="394"/>
      <c r="M159" s="394"/>
      <c r="N159" s="394"/>
      <c r="O159" s="394"/>
      <c r="P159" s="394"/>
      <c r="Q159" s="394"/>
      <c r="R159" s="394"/>
      <c r="S159" s="394"/>
      <c r="T159" s="394"/>
      <c r="U159" s="394"/>
      <c r="V159" s="394"/>
      <c r="W159" s="394"/>
      <c r="X159" s="394"/>
      <c r="Y159" s="394"/>
      <c r="Z159" s="394"/>
    </row>
    <row r="160" spans="1:26" ht="17.25">
      <c r="A160" s="408"/>
      <c r="B160" s="394"/>
      <c r="C160" s="394"/>
      <c r="D160" s="394"/>
      <c r="E160" s="394"/>
      <c r="F160" s="394"/>
      <c r="G160" s="394"/>
      <c r="H160" s="394"/>
      <c r="I160" s="394"/>
      <c r="J160" s="394"/>
      <c r="K160" s="394"/>
      <c r="L160" s="394"/>
      <c r="M160" s="394"/>
      <c r="N160" s="394"/>
      <c r="O160" s="394"/>
      <c r="P160" s="394"/>
      <c r="Q160" s="394"/>
      <c r="R160" s="394"/>
      <c r="S160" s="394"/>
      <c r="T160" s="394"/>
      <c r="U160" s="394"/>
      <c r="V160" s="394"/>
      <c r="W160" s="394"/>
      <c r="X160" s="394"/>
      <c r="Y160" s="394"/>
      <c r="Z160" s="394"/>
    </row>
    <row r="161" spans="1:26" ht="17.25">
      <c r="A161" s="408"/>
      <c r="B161" s="394"/>
      <c r="C161" s="394"/>
      <c r="D161" s="394"/>
      <c r="E161" s="394"/>
      <c r="F161" s="394"/>
      <c r="G161" s="394"/>
      <c r="H161" s="394"/>
      <c r="I161" s="394"/>
      <c r="J161" s="394"/>
      <c r="K161" s="394"/>
      <c r="L161" s="394"/>
      <c r="M161" s="394"/>
      <c r="N161" s="394"/>
      <c r="O161" s="394"/>
      <c r="P161" s="394"/>
      <c r="Q161" s="394"/>
      <c r="R161" s="394"/>
      <c r="S161" s="394"/>
      <c r="T161" s="394"/>
      <c r="U161" s="394"/>
      <c r="V161" s="394"/>
      <c r="W161" s="394"/>
      <c r="X161" s="394"/>
      <c r="Y161" s="394"/>
      <c r="Z161" s="394"/>
    </row>
    <row r="162" spans="1:26" ht="17.25">
      <c r="A162" s="408"/>
      <c r="B162" s="394"/>
      <c r="C162" s="394"/>
      <c r="D162" s="394"/>
      <c r="E162" s="394"/>
      <c r="F162" s="394"/>
      <c r="G162" s="394"/>
      <c r="H162" s="394"/>
      <c r="I162" s="394"/>
      <c r="J162" s="394"/>
      <c r="K162" s="394"/>
      <c r="L162" s="394"/>
      <c r="M162" s="394"/>
      <c r="N162" s="394"/>
      <c r="O162" s="394"/>
      <c r="P162" s="394"/>
      <c r="Q162" s="394"/>
      <c r="R162" s="394"/>
      <c r="S162" s="394"/>
      <c r="T162" s="394"/>
      <c r="U162" s="394"/>
      <c r="V162" s="394"/>
      <c r="W162" s="394"/>
      <c r="X162" s="394"/>
      <c r="Y162" s="394"/>
      <c r="Z162" s="394"/>
    </row>
    <row r="163" spans="1:26" ht="17.25">
      <c r="A163" s="408"/>
      <c r="B163" s="394"/>
      <c r="C163" s="394"/>
      <c r="D163" s="394"/>
      <c r="E163" s="394"/>
      <c r="F163" s="394"/>
      <c r="G163" s="394"/>
      <c r="H163" s="394"/>
      <c r="I163" s="394"/>
      <c r="J163" s="394"/>
      <c r="K163" s="394"/>
      <c r="L163" s="394"/>
      <c r="M163" s="394"/>
      <c r="N163" s="394"/>
      <c r="O163" s="394"/>
      <c r="P163" s="394"/>
      <c r="Q163" s="394"/>
      <c r="R163" s="394"/>
      <c r="S163" s="394"/>
      <c r="T163" s="394"/>
      <c r="U163" s="394"/>
      <c r="V163" s="394"/>
      <c r="W163" s="394"/>
      <c r="X163" s="394"/>
      <c r="Y163" s="394"/>
      <c r="Z163" s="394"/>
    </row>
    <row r="164" spans="1:26" ht="17.25">
      <c r="A164" s="408"/>
      <c r="B164" s="394"/>
      <c r="C164" s="394"/>
      <c r="D164" s="394"/>
      <c r="E164" s="394"/>
      <c r="F164" s="394"/>
      <c r="G164" s="394"/>
      <c r="H164" s="394"/>
      <c r="I164" s="394"/>
      <c r="J164" s="394"/>
      <c r="K164" s="394"/>
      <c r="L164" s="394"/>
      <c r="M164" s="394"/>
      <c r="N164" s="394"/>
      <c r="O164" s="394"/>
      <c r="P164" s="394"/>
      <c r="Q164" s="394"/>
      <c r="R164" s="394"/>
      <c r="S164" s="394"/>
      <c r="T164" s="394"/>
      <c r="U164" s="394"/>
      <c r="V164" s="394"/>
      <c r="W164" s="394"/>
      <c r="X164" s="394"/>
      <c r="Y164" s="394"/>
      <c r="Z164" s="394"/>
    </row>
    <row r="165" spans="1:26" ht="17.25">
      <c r="A165" s="408"/>
      <c r="B165" s="394"/>
      <c r="C165" s="394"/>
      <c r="D165" s="394"/>
      <c r="E165" s="394"/>
      <c r="F165" s="394"/>
      <c r="G165" s="394"/>
      <c r="H165" s="394"/>
      <c r="I165" s="394"/>
      <c r="J165" s="394"/>
      <c r="K165" s="394"/>
      <c r="L165" s="394"/>
      <c r="M165" s="394"/>
      <c r="N165" s="394"/>
      <c r="O165" s="394"/>
      <c r="P165" s="394"/>
      <c r="Q165" s="394"/>
      <c r="R165" s="394"/>
      <c r="S165" s="394"/>
      <c r="T165" s="394"/>
      <c r="U165" s="394"/>
      <c r="V165" s="394"/>
      <c r="W165" s="394"/>
      <c r="X165" s="394"/>
      <c r="Y165" s="394"/>
      <c r="Z165" s="394"/>
    </row>
    <row r="166" spans="1:26" ht="17.25">
      <c r="A166" s="408"/>
      <c r="B166" s="394"/>
      <c r="C166" s="394"/>
      <c r="D166" s="394"/>
      <c r="E166" s="394"/>
      <c r="F166" s="394"/>
      <c r="G166" s="394"/>
      <c r="H166" s="394"/>
      <c r="I166" s="394"/>
      <c r="J166" s="394"/>
      <c r="K166" s="394"/>
      <c r="L166" s="394"/>
      <c r="M166" s="394"/>
      <c r="N166" s="394"/>
      <c r="O166" s="394"/>
      <c r="P166" s="394"/>
      <c r="Q166" s="394"/>
      <c r="R166" s="394"/>
      <c r="S166" s="394"/>
      <c r="T166" s="394"/>
      <c r="U166" s="394"/>
      <c r="V166" s="394"/>
      <c r="W166" s="394"/>
      <c r="X166" s="394"/>
      <c r="Y166" s="394"/>
      <c r="Z166" s="394"/>
    </row>
    <row r="167" spans="1:26" ht="17.25">
      <c r="A167" s="408"/>
      <c r="B167" s="394"/>
      <c r="C167" s="394"/>
      <c r="D167" s="394"/>
      <c r="E167" s="394"/>
      <c r="F167" s="394"/>
      <c r="G167" s="394"/>
      <c r="H167" s="394"/>
      <c r="I167" s="394"/>
      <c r="J167" s="394"/>
      <c r="K167" s="394"/>
      <c r="L167" s="394"/>
      <c r="M167" s="394"/>
      <c r="N167" s="394"/>
      <c r="O167" s="394"/>
      <c r="P167" s="394"/>
      <c r="Q167" s="394"/>
      <c r="R167" s="394"/>
      <c r="S167" s="394"/>
      <c r="T167" s="394"/>
      <c r="U167" s="394"/>
      <c r="V167" s="394"/>
      <c r="W167" s="394"/>
      <c r="X167" s="394"/>
      <c r="Y167" s="394"/>
      <c r="Z167" s="394"/>
    </row>
    <row r="168" spans="1:26" ht="17.25">
      <c r="A168" s="408"/>
      <c r="B168" s="394"/>
      <c r="C168" s="394"/>
      <c r="D168" s="394"/>
      <c r="E168" s="394"/>
      <c r="F168" s="394"/>
      <c r="G168" s="394"/>
      <c r="H168" s="394"/>
      <c r="I168" s="394"/>
      <c r="J168" s="394"/>
      <c r="K168" s="394"/>
      <c r="L168" s="394"/>
      <c r="M168" s="394"/>
      <c r="N168" s="394"/>
      <c r="O168" s="394"/>
      <c r="P168" s="394"/>
      <c r="Q168" s="394"/>
      <c r="R168" s="394"/>
      <c r="S168" s="394"/>
      <c r="T168" s="394"/>
      <c r="U168" s="394"/>
      <c r="V168" s="394"/>
      <c r="W168" s="394"/>
      <c r="X168" s="394"/>
      <c r="Y168" s="394"/>
      <c r="Z168" s="394"/>
    </row>
    <row r="169" spans="1:26" ht="17.25">
      <c r="A169" s="408"/>
      <c r="B169" s="394"/>
      <c r="C169" s="394"/>
      <c r="D169" s="394"/>
      <c r="E169" s="394"/>
      <c r="F169" s="394"/>
      <c r="G169" s="394"/>
      <c r="H169" s="394"/>
      <c r="I169" s="394"/>
      <c r="J169" s="394"/>
      <c r="K169" s="394"/>
      <c r="L169" s="394"/>
      <c r="M169" s="394"/>
      <c r="N169" s="394"/>
      <c r="O169" s="394"/>
      <c r="P169" s="394"/>
      <c r="Q169" s="394"/>
      <c r="R169" s="394"/>
      <c r="S169" s="394"/>
      <c r="T169" s="394"/>
      <c r="U169" s="394"/>
      <c r="V169" s="394"/>
      <c r="W169" s="394"/>
      <c r="X169" s="394"/>
      <c r="Y169" s="394"/>
      <c r="Z169" s="394"/>
    </row>
    <row r="170" spans="1:26" ht="17.25">
      <c r="A170" s="408"/>
      <c r="B170" s="394"/>
      <c r="C170" s="394"/>
      <c r="D170" s="394"/>
      <c r="E170" s="394"/>
      <c r="F170" s="394"/>
      <c r="G170" s="394"/>
      <c r="H170" s="394"/>
      <c r="I170" s="394"/>
      <c r="J170" s="394"/>
      <c r="K170" s="394"/>
      <c r="L170" s="394"/>
      <c r="M170" s="394"/>
      <c r="N170" s="394"/>
      <c r="O170" s="394"/>
      <c r="P170" s="394"/>
      <c r="Q170" s="394"/>
      <c r="R170" s="394"/>
      <c r="S170" s="394"/>
      <c r="T170" s="394"/>
      <c r="U170" s="394"/>
      <c r="V170" s="394"/>
      <c r="W170" s="394"/>
      <c r="X170" s="394"/>
      <c r="Y170" s="394"/>
      <c r="Z170" s="394"/>
    </row>
    <row r="171" spans="1:26" ht="17.25">
      <c r="A171" s="408"/>
      <c r="B171" s="394"/>
      <c r="C171" s="394"/>
      <c r="D171" s="394"/>
      <c r="E171" s="394"/>
      <c r="F171" s="394"/>
      <c r="G171" s="394"/>
      <c r="H171" s="394"/>
      <c r="I171" s="394"/>
      <c r="J171" s="394"/>
      <c r="K171" s="394"/>
      <c r="L171" s="394"/>
      <c r="M171" s="394"/>
      <c r="N171" s="394"/>
      <c r="O171" s="394"/>
      <c r="P171" s="394"/>
      <c r="Q171" s="394"/>
      <c r="R171" s="394"/>
      <c r="S171" s="394"/>
      <c r="T171" s="394"/>
      <c r="U171" s="394"/>
      <c r="V171" s="394"/>
      <c r="W171" s="394"/>
      <c r="X171" s="394"/>
      <c r="Y171" s="394"/>
      <c r="Z171" s="394"/>
    </row>
    <row r="172" spans="1:26" ht="17.25">
      <c r="A172" s="408"/>
      <c r="B172" s="394"/>
      <c r="C172" s="394"/>
      <c r="D172" s="394"/>
      <c r="E172" s="394"/>
      <c r="F172" s="394"/>
      <c r="G172" s="394"/>
      <c r="H172" s="394"/>
      <c r="I172" s="394"/>
      <c r="J172" s="394"/>
      <c r="K172" s="394"/>
      <c r="L172" s="394"/>
      <c r="M172" s="394"/>
      <c r="N172" s="394"/>
      <c r="O172" s="394"/>
      <c r="P172" s="394"/>
      <c r="Q172" s="394"/>
      <c r="R172" s="394"/>
      <c r="S172" s="394"/>
      <c r="T172" s="394"/>
      <c r="U172" s="394"/>
      <c r="V172" s="394"/>
      <c r="W172" s="394"/>
      <c r="X172" s="394"/>
      <c r="Y172" s="394"/>
      <c r="Z172" s="394"/>
    </row>
    <row r="173" spans="1:26" ht="17.25">
      <c r="A173" s="408"/>
      <c r="B173" s="394"/>
      <c r="C173" s="394"/>
      <c r="D173" s="394"/>
      <c r="E173" s="394"/>
      <c r="F173" s="394"/>
      <c r="G173" s="394"/>
      <c r="H173" s="394"/>
      <c r="I173" s="394"/>
      <c r="J173" s="394"/>
      <c r="K173" s="394"/>
      <c r="L173" s="394"/>
      <c r="M173" s="394"/>
      <c r="N173" s="394"/>
      <c r="O173" s="394"/>
      <c r="P173" s="394"/>
      <c r="Q173" s="394"/>
      <c r="R173" s="394"/>
      <c r="S173" s="394"/>
      <c r="T173" s="394"/>
      <c r="U173" s="394"/>
      <c r="V173" s="394"/>
      <c r="W173" s="394"/>
      <c r="X173" s="394"/>
      <c r="Y173" s="394"/>
      <c r="Z173" s="394"/>
    </row>
    <row r="174" spans="1:26" ht="17.25">
      <c r="A174" s="408"/>
      <c r="B174" s="394"/>
      <c r="C174" s="394"/>
      <c r="D174" s="394"/>
      <c r="E174" s="394"/>
      <c r="F174" s="394"/>
      <c r="G174" s="394"/>
      <c r="H174" s="394"/>
      <c r="I174" s="394"/>
      <c r="J174" s="394"/>
      <c r="K174" s="394"/>
      <c r="L174" s="394"/>
      <c r="M174" s="394"/>
      <c r="N174" s="394"/>
      <c r="O174" s="394"/>
      <c r="P174" s="394"/>
      <c r="Q174" s="394"/>
      <c r="R174" s="394"/>
      <c r="S174" s="394"/>
      <c r="T174" s="394"/>
      <c r="U174" s="394"/>
      <c r="V174" s="394"/>
      <c r="W174" s="394"/>
      <c r="X174" s="394"/>
      <c r="Y174" s="394"/>
      <c r="Z174" s="394"/>
    </row>
    <row r="175" spans="1:26" ht="17.25">
      <c r="A175" s="408"/>
      <c r="B175" s="394"/>
      <c r="C175" s="394"/>
      <c r="D175" s="394"/>
      <c r="E175" s="394"/>
      <c r="F175" s="394"/>
      <c r="G175" s="394"/>
      <c r="H175" s="394"/>
      <c r="I175" s="394"/>
      <c r="J175" s="394"/>
      <c r="K175" s="394"/>
      <c r="L175" s="394"/>
      <c r="M175" s="394"/>
      <c r="N175" s="394"/>
      <c r="O175" s="394"/>
      <c r="P175" s="394"/>
      <c r="Q175" s="394"/>
      <c r="R175" s="394"/>
      <c r="S175" s="394"/>
      <c r="T175" s="394"/>
      <c r="U175" s="394"/>
      <c r="V175" s="394"/>
      <c r="W175" s="394"/>
      <c r="X175" s="394"/>
      <c r="Y175" s="394"/>
      <c r="Z175" s="394"/>
    </row>
    <row r="176" spans="1:26" ht="17.25">
      <c r="A176" s="408"/>
      <c r="B176" s="394"/>
      <c r="C176" s="394"/>
      <c r="D176" s="394"/>
      <c r="E176" s="394"/>
      <c r="F176" s="394"/>
      <c r="G176" s="394"/>
      <c r="H176" s="394"/>
      <c r="I176" s="394"/>
      <c r="J176" s="394"/>
      <c r="K176" s="394"/>
      <c r="L176" s="394"/>
      <c r="M176" s="394"/>
      <c r="N176" s="394"/>
      <c r="O176" s="394"/>
      <c r="P176" s="394"/>
      <c r="Q176" s="394"/>
      <c r="R176" s="394"/>
      <c r="S176" s="394"/>
      <c r="T176" s="394"/>
      <c r="U176" s="394"/>
      <c r="V176" s="394"/>
      <c r="W176" s="394"/>
      <c r="X176" s="394"/>
      <c r="Y176" s="394"/>
      <c r="Z176" s="394"/>
    </row>
    <row r="177" spans="1:26" ht="17.25">
      <c r="A177" s="408"/>
      <c r="B177" s="394"/>
      <c r="C177" s="394"/>
      <c r="D177" s="394"/>
      <c r="E177" s="394"/>
      <c r="F177" s="394"/>
      <c r="G177" s="394"/>
      <c r="H177" s="394"/>
      <c r="I177" s="394"/>
      <c r="J177" s="394"/>
      <c r="K177" s="394"/>
      <c r="L177" s="394"/>
      <c r="M177" s="394"/>
      <c r="N177" s="394"/>
      <c r="O177" s="394"/>
      <c r="P177" s="394"/>
      <c r="Q177" s="394"/>
      <c r="R177" s="394"/>
      <c r="S177" s="394"/>
      <c r="T177" s="394"/>
      <c r="U177" s="394"/>
      <c r="V177" s="394"/>
      <c r="W177" s="394"/>
      <c r="X177" s="394"/>
      <c r="Y177" s="394"/>
      <c r="Z177" s="394"/>
    </row>
    <row r="178" spans="1:26" ht="17.25">
      <c r="A178" s="408"/>
      <c r="B178" s="394"/>
      <c r="C178" s="394"/>
      <c r="D178" s="394"/>
      <c r="E178" s="394"/>
      <c r="F178" s="394"/>
      <c r="G178" s="394"/>
      <c r="H178" s="394"/>
      <c r="I178" s="394"/>
      <c r="J178" s="394"/>
      <c r="K178" s="394"/>
      <c r="L178" s="394"/>
      <c r="M178" s="394"/>
      <c r="N178" s="394"/>
      <c r="O178" s="394"/>
      <c r="P178" s="394"/>
      <c r="Q178" s="394"/>
      <c r="R178" s="394"/>
      <c r="S178" s="394"/>
      <c r="T178" s="394"/>
      <c r="U178" s="394"/>
      <c r="V178" s="394"/>
      <c r="W178" s="394"/>
      <c r="X178" s="394"/>
      <c r="Y178" s="394"/>
      <c r="Z178" s="394"/>
    </row>
    <row r="179" spans="1:26" ht="17.25">
      <c r="A179" s="408"/>
      <c r="B179" s="394"/>
      <c r="C179" s="394"/>
      <c r="D179" s="394"/>
      <c r="E179" s="394"/>
      <c r="F179" s="394"/>
      <c r="G179" s="394"/>
      <c r="H179" s="394"/>
      <c r="I179" s="394"/>
      <c r="J179" s="394"/>
      <c r="K179" s="394"/>
      <c r="L179" s="394"/>
      <c r="M179" s="394"/>
      <c r="N179" s="394"/>
      <c r="O179" s="394"/>
      <c r="P179" s="394"/>
      <c r="Q179" s="394"/>
      <c r="R179" s="394"/>
      <c r="S179" s="394"/>
      <c r="T179" s="394"/>
      <c r="U179" s="394"/>
      <c r="V179" s="394"/>
      <c r="W179" s="394"/>
      <c r="X179" s="394"/>
      <c r="Y179" s="394"/>
      <c r="Z179" s="394"/>
    </row>
    <row r="180" spans="1:26" ht="17.25">
      <c r="A180" s="408"/>
      <c r="B180" s="394"/>
      <c r="C180" s="394"/>
      <c r="D180" s="394"/>
      <c r="E180" s="394"/>
      <c r="F180" s="394"/>
      <c r="G180" s="394"/>
      <c r="H180" s="394"/>
      <c r="I180" s="394"/>
      <c r="J180" s="394"/>
      <c r="K180" s="394"/>
      <c r="L180" s="394"/>
      <c r="M180" s="394"/>
      <c r="N180" s="394"/>
      <c r="O180" s="394"/>
      <c r="P180" s="394"/>
      <c r="Q180" s="394"/>
      <c r="R180" s="394"/>
      <c r="S180" s="394"/>
      <c r="T180" s="394"/>
      <c r="U180" s="394"/>
      <c r="V180" s="394"/>
      <c r="W180" s="394"/>
      <c r="X180" s="394"/>
      <c r="Y180" s="394"/>
      <c r="Z180" s="394"/>
    </row>
    <row r="181" spans="1:26" ht="17.25">
      <c r="A181" s="408"/>
      <c r="B181" s="394"/>
      <c r="C181" s="394"/>
      <c r="D181" s="394"/>
      <c r="E181" s="394"/>
      <c r="F181" s="394"/>
      <c r="G181" s="394"/>
      <c r="H181" s="394"/>
      <c r="I181" s="394"/>
      <c r="J181" s="394"/>
      <c r="K181" s="394"/>
      <c r="L181" s="394"/>
      <c r="M181" s="394"/>
      <c r="N181" s="394"/>
      <c r="O181" s="394"/>
      <c r="P181" s="394"/>
      <c r="Q181" s="394"/>
      <c r="R181" s="394"/>
      <c r="S181" s="394"/>
      <c r="T181" s="394"/>
      <c r="U181" s="394"/>
      <c r="V181" s="394"/>
      <c r="W181" s="394"/>
      <c r="X181" s="394"/>
      <c r="Y181" s="394"/>
      <c r="Z181" s="394"/>
    </row>
    <row r="182" spans="1:26" ht="17.25">
      <c r="A182" s="408"/>
      <c r="B182" s="394"/>
      <c r="C182" s="394"/>
      <c r="D182" s="394"/>
      <c r="E182" s="394"/>
      <c r="F182" s="394"/>
      <c r="G182" s="394"/>
      <c r="H182" s="394"/>
      <c r="I182" s="394"/>
      <c r="J182" s="394"/>
      <c r="K182" s="394"/>
      <c r="L182" s="394"/>
      <c r="M182" s="394"/>
      <c r="N182" s="394"/>
      <c r="O182" s="394"/>
      <c r="P182" s="394"/>
      <c r="Q182" s="394"/>
      <c r="R182" s="394"/>
      <c r="S182" s="394"/>
      <c r="T182" s="394"/>
      <c r="U182" s="394"/>
      <c r="V182" s="394"/>
      <c r="W182" s="394"/>
      <c r="X182" s="394"/>
      <c r="Y182" s="394"/>
      <c r="Z182" s="394"/>
    </row>
    <row r="183" spans="1:26" ht="17.25">
      <c r="A183" s="408"/>
      <c r="B183" s="394"/>
      <c r="C183" s="394"/>
      <c r="D183" s="394"/>
      <c r="E183" s="394"/>
      <c r="F183" s="394"/>
      <c r="G183" s="394"/>
      <c r="H183" s="394"/>
      <c r="I183" s="394"/>
      <c r="J183" s="394"/>
      <c r="K183" s="394"/>
      <c r="L183" s="394"/>
      <c r="M183" s="394"/>
      <c r="N183" s="394"/>
      <c r="O183" s="394"/>
      <c r="P183" s="394"/>
      <c r="Q183" s="394"/>
      <c r="R183" s="394"/>
      <c r="S183" s="394"/>
      <c r="T183" s="394"/>
      <c r="U183" s="394"/>
      <c r="V183" s="394"/>
      <c r="W183" s="394"/>
      <c r="X183" s="394"/>
      <c r="Y183" s="394"/>
      <c r="Z183" s="394"/>
    </row>
    <row r="184" spans="1:26" ht="17.25">
      <c r="A184" s="408"/>
      <c r="B184" s="394"/>
      <c r="C184" s="394"/>
      <c r="D184" s="394"/>
      <c r="E184" s="394"/>
      <c r="F184" s="394"/>
      <c r="G184" s="394"/>
      <c r="H184" s="394"/>
      <c r="I184" s="394"/>
      <c r="J184" s="394"/>
      <c r="K184" s="394"/>
      <c r="L184" s="394"/>
      <c r="M184" s="394"/>
      <c r="N184" s="394"/>
      <c r="O184" s="394"/>
      <c r="P184" s="394"/>
      <c r="Q184" s="394"/>
      <c r="R184" s="394"/>
      <c r="S184" s="394"/>
      <c r="T184" s="394"/>
      <c r="U184" s="394"/>
      <c r="V184" s="394"/>
      <c r="W184" s="394"/>
      <c r="X184" s="394"/>
      <c r="Y184" s="394"/>
      <c r="Z184" s="394"/>
    </row>
    <row r="185" spans="1:26" ht="17.25">
      <c r="A185" s="408"/>
      <c r="B185" s="394"/>
      <c r="C185" s="394"/>
      <c r="D185" s="394"/>
      <c r="E185" s="394"/>
      <c r="F185" s="394"/>
      <c r="G185" s="394"/>
      <c r="H185" s="394"/>
      <c r="I185" s="394"/>
      <c r="J185" s="394"/>
      <c r="K185" s="394"/>
      <c r="L185" s="394"/>
      <c r="M185" s="394"/>
      <c r="N185" s="394"/>
      <c r="O185" s="394"/>
      <c r="P185" s="394"/>
      <c r="Q185" s="394"/>
      <c r="R185" s="394"/>
      <c r="S185" s="394"/>
      <c r="T185" s="394"/>
      <c r="U185" s="394"/>
      <c r="V185" s="394"/>
      <c r="W185" s="394"/>
      <c r="X185" s="394"/>
      <c r="Y185" s="394"/>
      <c r="Z185" s="394"/>
    </row>
    <row r="186" spans="1:26" ht="17.25">
      <c r="A186" s="408"/>
      <c r="B186" s="394"/>
      <c r="C186" s="394"/>
      <c r="D186" s="394"/>
      <c r="E186" s="394"/>
      <c r="F186" s="394"/>
      <c r="G186" s="394"/>
      <c r="H186" s="394"/>
      <c r="I186" s="394"/>
      <c r="J186" s="394"/>
      <c r="K186" s="394"/>
      <c r="L186" s="394"/>
      <c r="M186" s="394"/>
      <c r="N186" s="394"/>
      <c r="O186" s="394"/>
      <c r="P186" s="394"/>
      <c r="Q186" s="394"/>
      <c r="R186" s="394"/>
      <c r="S186" s="394"/>
      <c r="T186" s="394"/>
      <c r="U186" s="394"/>
      <c r="V186" s="394"/>
      <c r="W186" s="394"/>
      <c r="X186" s="394"/>
      <c r="Y186" s="394"/>
      <c r="Z186" s="394"/>
    </row>
    <row r="187" spans="1:26" ht="17.25">
      <c r="A187" s="408"/>
      <c r="B187" s="394"/>
      <c r="C187" s="394"/>
      <c r="D187" s="394"/>
      <c r="E187" s="394"/>
      <c r="F187" s="394"/>
      <c r="G187" s="394"/>
      <c r="H187" s="394"/>
      <c r="I187" s="394"/>
      <c r="J187" s="394"/>
      <c r="K187" s="394"/>
      <c r="L187" s="394"/>
      <c r="M187" s="394"/>
      <c r="N187" s="394"/>
      <c r="O187" s="394"/>
      <c r="P187" s="394"/>
      <c r="Q187" s="394"/>
      <c r="R187" s="394"/>
      <c r="S187" s="394"/>
      <c r="T187" s="394"/>
      <c r="U187" s="394"/>
      <c r="V187" s="394"/>
      <c r="W187" s="394"/>
      <c r="X187" s="394"/>
      <c r="Y187" s="394"/>
      <c r="Z187" s="394"/>
    </row>
    <row r="188" spans="1:26" ht="17.25">
      <c r="A188" s="408"/>
      <c r="B188" s="394"/>
      <c r="C188" s="394"/>
      <c r="D188" s="394"/>
      <c r="E188" s="394"/>
      <c r="F188" s="394"/>
      <c r="G188" s="394"/>
      <c r="H188" s="394"/>
      <c r="I188" s="394"/>
      <c r="J188" s="394"/>
      <c r="K188" s="394"/>
      <c r="L188" s="394"/>
      <c r="M188" s="394"/>
      <c r="N188" s="394"/>
      <c r="O188" s="394"/>
      <c r="P188" s="394"/>
      <c r="Q188" s="394"/>
      <c r="R188" s="394"/>
      <c r="S188" s="394"/>
      <c r="T188" s="394"/>
      <c r="U188" s="394"/>
      <c r="V188" s="394"/>
      <c r="W188" s="394"/>
      <c r="X188" s="394"/>
      <c r="Y188" s="394"/>
      <c r="Z188" s="394"/>
    </row>
    <row r="189" spans="1:26" ht="17.25">
      <c r="A189" s="408"/>
      <c r="B189" s="394"/>
      <c r="C189" s="394"/>
      <c r="D189" s="394"/>
      <c r="E189" s="394"/>
      <c r="F189" s="394"/>
      <c r="G189" s="394"/>
      <c r="H189" s="394"/>
      <c r="I189" s="394"/>
      <c r="J189" s="394"/>
      <c r="K189" s="394"/>
      <c r="L189" s="394"/>
      <c r="M189" s="394"/>
      <c r="N189" s="394"/>
      <c r="O189" s="394"/>
      <c r="P189" s="394"/>
      <c r="Q189" s="394"/>
      <c r="R189" s="394"/>
      <c r="S189" s="394"/>
      <c r="T189" s="394"/>
      <c r="U189" s="394"/>
      <c r="V189" s="394"/>
      <c r="W189" s="394"/>
      <c r="X189" s="394"/>
      <c r="Y189" s="394"/>
      <c r="Z189" s="394"/>
    </row>
    <row r="190" spans="1:26" ht="17.25">
      <c r="A190" s="408"/>
      <c r="B190" s="394"/>
      <c r="C190" s="394"/>
      <c r="D190" s="394"/>
      <c r="E190" s="394"/>
      <c r="F190" s="394"/>
      <c r="G190" s="394"/>
      <c r="H190" s="394"/>
      <c r="I190" s="394"/>
      <c r="J190" s="394"/>
      <c r="K190" s="394"/>
      <c r="L190" s="394"/>
      <c r="M190" s="394"/>
      <c r="N190" s="394"/>
      <c r="O190" s="394"/>
      <c r="P190" s="394"/>
      <c r="Q190" s="394"/>
      <c r="R190" s="394"/>
      <c r="S190" s="394"/>
      <c r="T190" s="394"/>
      <c r="U190" s="394"/>
      <c r="V190" s="394"/>
      <c r="W190" s="394"/>
      <c r="X190" s="394"/>
      <c r="Y190" s="394"/>
      <c r="Z190" s="394"/>
    </row>
    <row r="191" spans="1:26" ht="17.25">
      <c r="A191" s="408"/>
      <c r="B191" s="394"/>
      <c r="C191" s="394"/>
      <c r="D191" s="394"/>
      <c r="E191" s="394"/>
      <c r="F191" s="394"/>
      <c r="G191" s="394"/>
      <c r="H191" s="394"/>
      <c r="I191" s="394"/>
      <c r="J191" s="394"/>
      <c r="K191" s="394"/>
      <c r="L191" s="394"/>
      <c r="M191" s="394"/>
      <c r="N191" s="394"/>
      <c r="O191" s="394"/>
      <c r="P191" s="394"/>
      <c r="Q191" s="394"/>
      <c r="R191" s="394"/>
      <c r="S191" s="394"/>
      <c r="T191" s="394"/>
      <c r="U191" s="394"/>
      <c r="V191" s="394"/>
      <c r="W191" s="394"/>
      <c r="X191" s="394"/>
      <c r="Y191" s="394"/>
      <c r="Z191" s="394"/>
    </row>
    <row r="192" spans="1:26" ht="17.25">
      <c r="A192" s="408"/>
      <c r="B192" s="394"/>
      <c r="C192" s="394"/>
      <c r="D192" s="394"/>
      <c r="E192" s="394"/>
      <c r="F192" s="394"/>
      <c r="G192" s="394"/>
      <c r="H192" s="394"/>
      <c r="I192" s="394"/>
      <c r="J192" s="394"/>
      <c r="K192" s="394"/>
      <c r="L192" s="394"/>
      <c r="M192" s="394"/>
      <c r="N192" s="394"/>
      <c r="O192" s="394"/>
      <c r="P192" s="394"/>
      <c r="Q192" s="394"/>
      <c r="R192" s="394"/>
      <c r="S192" s="394"/>
      <c r="T192" s="394"/>
      <c r="U192" s="394"/>
      <c r="V192" s="394"/>
      <c r="W192" s="394"/>
      <c r="X192" s="394"/>
      <c r="Y192" s="394"/>
      <c r="Z192" s="394"/>
    </row>
    <row r="193" spans="1:26" ht="17.25">
      <c r="A193" s="408"/>
      <c r="B193" s="394"/>
      <c r="C193" s="394"/>
      <c r="D193" s="394"/>
      <c r="E193" s="394"/>
      <c r="F193" s="394"/>
      <c r="G193" s="394"/>
      <c r="H193" s="394"/>
      <c r="I193" s="394"/>
      <c r="J193" s="394"/>
      <c r="K193" s="394"/>
      <c r="L193" s="394"/>
      <c r="M193" s="394"/>
      <c r="N193" s="394"/>
      <c r="O193" s="394"/>
      <c r="P193" s="394"/>
      <c r="Q193" s="394"/>
      <c r="R193" s="394"/>
      <c r="S193" s="394"/>
      <c r="T193" s="394"/>
      <c r="U193" s="394"/>
      <c r="V193" s="394"/>
      <c r="W193" s="394"/>
      <c r="X193" s="394"/>
      <c r="Y193" s="394"/>
      <c r="Z193" s="394"/>
    </row>
    <row r="194" spans="1:26" ht="17.25">
      <c r="A194" s="408"/>
      <c r="B194" s="394"/>
      <c r="C194" s="394"/>
      <c r="D194" s="394"/>
      <c r="E194" s="394"/>
      <c r="F194" s="394"/>
      <c r="G194" s="394"/>
      <c r="H194" s="394"/>
      <c r="I194" s="394"/>
      <c r="J194" s="394"/>
      <c r="K194" s="394"/>
      <c r="L194" s="394"/>
      <c r="M194" s="394"/>
      <c r="N194" s="394"/>
      <c r="O194" s="394"/>
      <c r="P194" s="394"/>
      <c r="Q194" s="394"/>
      <c r="R194" s="394"/>
      <c r="S194" s="394"/>
      <c r="T194" s="394"/>
      <c r="U194" s="394"/>
      <c r="V194" s="394"/>
      <c r="W194" s="394"/>
      <c r="X194" s="394"/>
      <c r="Y194" s="394"/>
      <c r="Z194" s="394"/>
    </row>
    <row r="195" spans="1:26" ht="17.25">
      <c r="A195" s="408"/>
      <c r="B195" s="394"/>
      <c r="C195" s="394"/>
      <c r="D195" s="394"/>
      <c r="E195" s="394"/>
      <c r="F195" s="394"/>
      <c r="G195" s="394"/>
      <c r="H195" s="394"/>
      <c r="I195" s="394"/>
      <c r="J195" s="394"/>
      <c r="K195" s="394"/>
      <c r="L195" s="394"/>
      <c r="M195" s="394"/>
      <c r="N195" s="394"/>
      <c r="O195" s="394"/>
      <c r="P195" s="394"/>
      <c r="Q195" s="394"/>
      <c r="R195" s="394"/>
      <c r="S195" s="394"/>
      <c r="T195" s="394"/>
      <c r="U195" s="394"/>
      <c r="V195" s="394"/>
      <c r="W195" s="394"/>
      <c r="X195" s="394"/>
      <c r="Y195" s="394"/>
      <c r="Z195" s="394"/>
    </row>
    <row r="196" spans="1:26" ht="17.25">
      <c r="A196" s="408"/>
      <c r="B196" s="394"/>
      <c r="C196" s="394"/>
      <c r="D196" s="394"/>
      <c r="E196" s="394"/>
      <c r="F196" s="394"/>
      <c r="G196" s="394"/>
      <c r="H196" s="394"/>
      <c r="I196" s="394"/>
      <c r="J196" s="394"/>
      <c r="K196" s="394"/>
      <c r="L196" s="394"/>
      <c r="M196" s="394"/>
      <c r="N196" s="394"/>
      <c r="O196" s="394"/>
      <c r="P196" s="394"/>
      <c r="Q196" s="394"/>
      <c r="R196" s="394"/>
      <c r="S196" s="394"/>
      <c r="T196" s="394"/>
      <c r="U196" s="394"/>
      <c r="V196" s="394"/>
      <c r="W196" s="394"/>
      <c r="X196" s="394"/>
      <c r="Y196" s="394"/>
      <c r="Z196" s="394"/>
    </row>
    <row r="197" spans="1:26" ht="17.25">
      <c r="A197" s="408"/>
      <c r="B197" s="394"/>
      <c r="C197" s="394"/>
      <c r="D197" s="394"/>
      <c r="E197" s="394"/>
      <c r="F197" s="394"/>
      <c r="G197" s="394"/>
      <c r="H197" s="394"/>
      <c r="I197" s="394"/>
      <c r="J197" s="394"/>
      <c r="K197" s="394"/>
      <c r="L197" s="394"/>
      <c r="M197" s="394"/>
      <c r="N197" s="394"/>
      <c r="O197" s="394"/>
      <c r="P197" s="394"/>
      <c r="Q197" s="394"/>
      <c r="R197" s="394"/>
      <c r="S197" s="394"/>
      <c r="T197" s="394"/>
      <c r="U197" s="394"/>
      <c r="V197" s="394"/>
      <c r="W197" s="394"/>
      <c r="X197" s="394"/>
      <c r="Y197" s="394"/>
      <c r="Z197" s="394"/>
    </row>
    <row r="198" spans="1:26" ht="17.25">
      <c r="A198" s="408"/>
      <c r="B198" s="394"/>
      <c r="C198" s="394"/>
      <c r="D198" s="394"/>
      <c r="E198" s="394"/>
      <c r="F198" s="394"/>
      <c r="G198" s="394"/>
      <c r="H198" s="394"/>
      <c r="I198" s="394"/>
      <c r="J198" s="394"/>
      <c r="K198" s="394"/>
      <c r="L198" s="394"/>
      <c r="M198" s="394"/>
      <c r="N198" s="394"/>
      <c r="O198" s="394"/>
      <c r="P198" s="394"/>
      <c r="Q198" s="394"/>
      <c r="R198" s="394"/>
      <c r="S198" s="394"/>
      <c r="T198" s="394"/>
      <c r="U198" s="394"/>
      <c r="V198" s="394"/>
      <c r="W198" s="394"/>
      <c r="X198" s="394"/>
      <c r="Y198" s="394"/>
      <c r="Z198" s="394"/>
    </row>
    <row r="199" spans="1:26" ht="17.25">
      <c r="A199" s="408"/>
      <c r="B199" s="394"/>
      <c r="C199" s="394"/>
      <c r="D199" s="394"/>
      <c r="E199" s="394"/>
      <c r="F199" s="394"/>
      <c r="G199" s="394"/>
      <c r="H199" s="394"/>
      <c r="I199" s="394"/>
      <c r="J199" s="394"/>
      <c r="K199" s="394"/>
      <c r="L199" s="394"/>
      <c r="M199" s="394"/>
      <c r="N199" s="394"/>
      <c r="O199" s="394"/>
      <c r="P199" s="394"/>
      <c r="Q199" s="394"/>
      <c r="R199" s="394"/>
      <c r="S199" s="394"/>
      <c r="T199" s="394"/>
      <c r="U199" s="394"/>
      <c r="V199" s="394"/>
      <c r="W199" s="394"/>
      <c r="X199" s="394"/>
      <c r="Y199" s="394"/>
      <c r="Z199" s="394"/>
    </row>
    <row r="200" spans="1:26" ht="17.25">
      <c r="A200" s="408"/>
      <c r="B200" s="394"/>
      <c r="C200" s="394"/>
      <c r="D200" s="394"/>
      <c r="E200" s="394"/>
      <c r="F200" s="394"/>
      <c r="G200" s="394"/>
      <c r="H200" s="394"/>
      <c r="I200" s="394"/>
      <c r="J200" s="394"/>
      <c r="K200" s="394"/>
      <c r="L200" s="394"/>
      <c r="M200" s="394"/>
      <c r="N200" s="394"/>
      <c r="O200" s="394"/>
      <c r="P200" s="394"/>
      <c r="Q200" s="394"/>
      <c r="R200" s="394"/>
      <c r="S200" s="394"/>
      <c r="T200" s="394"/>
      <c r="U200" s="394"/>
      <c r="V200" s="394"/>
      <c r="W200" s="394"/>
      <c r="X200" s="394"/>
      <c r="Y200" s="394"/>
      <c r="Z200" s="394"/>
    </row>
    <row r="201" spans="1:26" ht="17.25">
      <c r="A201" s="408"/>
      <c r="B201" s="394"/>
      <c r="C201" s="394"/>
      <c r="D201" s="394"/>
      <c r="E201" s="394"/>
      <c r="F201" s="394"/>
      <c r="G201" s="394"/>
      <c r="H201" s="394"/>
      <c r="I201" s="394"/>
      <c r="J201" s="394"/>
      <c r="K201" s="394"/>
      <c r="L201" s="394"/>
      <c r="M201" s="394"/>
      <c r="N201" s="394"/>
      <c r="O201" s="394"/>
      <c r="P201" s="394"/>
      <c r="Q201" s="394"/>
      <c r="R201" s="394"/>
      <c r="S201" s="394"/>
      <c r="T201" s="394"/>
      <c r="U201" s="394"/>
      <c r="V201" s="394"/>
      <c r="W201" s="394"/>
      <c r="X201" s="394"/>
      <c r="Y201" s="394"/>
      <c r="Z201" s="394"/>
    </row>
    <row r="202" spans="1:26" ht="17.25">
      <c r="A202" s="408"/>
      <c r="B202" s="394"/>
      <c r="C202" s="394"/>
      <c r="D202" s="394"/>
      <c r="E202" s="394"/>
      <c r="F202" s="394"/>
      <c r="G202" s="394"/>
      <c r="H202" s="394"/>
      <c r="I202" s="394"/>
      <c r="J202" s="394"/>
      <c r="K202" s="394"/>
      <c r="L202" s="394"/>
      <c r="M202" s="394"/>
      <c r="N202" s="394"/>
      <c r="O202" s="394"/>
      <c r="P202" s="394"/>
      <c r="Q202" s="394"/>
      <c r="R202" s="394"/>
      <c r="S202" s="394"/>
      <c r="T202" s="394"/>
      <c r="U202" s="394"/>
      <c r="V202" s="394"/>
      <c r="W202" s="394"/>
      <c r="X202" s="394"/>
      <c r="Y202" s="394"/>
      <c r="Z202" s="394"/>
    </row>
    <row r="203" spans="1:26" ht="17.25">
      <c r="A203" s="408"/>
      <c r="B203" s="394"/>
      <c r="C203" s="394"/>
      <c r="D203" s="394"/>
      <c r="E203" s="394"/>
      <c r="F203" s="394"/>
      <c r="G203" s="394"/>
      <c r="H203" s="394"/>
      <c r="I203" s="394"/>
      <c r="J203" s="394"/>
      <c r="K203" s="394"/>
      <c r="L203" s="394"/>
      <c r="M203" s="394"/>
      <c r="N203" s="394"/>
      <c r="O203" s="394"/>
      <c r="P203" s="394"/>
      <c r="Q203" s="394"/>
      <c r="R203" s="394"/>
      <c r="S203" s="394"/>
      <c r="T203" s="394"/>
      <c r="U203" s="394"/>
      <c r="V203" s="394"/>
      <c r="W203" s="394"/>
      <c r="X203" s="394"/>
      <c r="Y203" s="394"/>
      <c r="Z203" s="394"/>
    </row>
    <row r="204" spans="1:26" ht="17.25">
      <c r="A204" s="408"/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94"/>
      <c r="M204" s="394"/>
      <c r="N204" s="394"/>
      <c r="O204" s="394"/>
      <c r="P204" s="394"/>
      <c r="Q204" s="394"/>
      <c r="R204" s="394"/>
      <c r="S204" s="394"/>
      <c r="T204" s="394"/>
      <c r="U204" s="394"/>
      <c r="V204" s="394"/>
      <c r="W204" s="394"/>
      <c r="X204" s="394"/>
      <c r="Y204" s="394"/>
      <c r="Z204" s="394"/>
    </row>
    <row r="205" spans="1:26" ht="17.25">
      <c r="A205" s="408"/>
      <c r="B205" s="394"/>
      <c r="C205" s="394"/>
      <c r="D205" s="394"/>
      <c r="E205" s="394"/>
      <c r="F205" s="394"/>
      <c r="G205" s="394"/>
      <c r="H205" s="394"/>
      <c r="I205" s="394"/>
      <c r="J205" s="394"/>
      <c r="K205" s="394"/>
      <c r="L205" s="394"/>
      <c r="M205" s="394"/>
      <c r="N205" s="394"/>
      <c r="O205" s="394"/>
      <c r="P205" s="394"/>
      <c r="Q205" s="394"/>
      <c r="R205" s="394"/>
      <c r="S205" s="394"/>
      <c r="T205" s="394"/>
      <c r="U205" s="394"/>
      <c r="V205" s="394"/>
      <c r="W205" s="394"/>
      <c r="X205" s="394"/>
      <c r="Y205" s="394"/>
      <c r="Z205" s="394"/>
    </row>
    <row r="206" spans="1:26" ht="17.25">
      <c r="A206" s="408"/>
      <c r="B206" s="394"/>
      <c r="C206" s="394"/>
      <c r="D206" s="394"/>
      <c r="E206" s="394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4"/>
      <c r="Q206" s="394"/>
      <c r="R206" s="394"/>
      <c r="S206" s="394"/>
      <c r="T206" s="394"/>
      <c r="U206" s="394"/>
      <c r="V206" s="394"/>
      <c r="W206" s="394"/>
      <c r="X206" s="394"/>
      <c r="Y206" s="394"/>
      <c r="Z206" s="394"/>
    </row>
    <row r="207" spans="1:26" ht="17.25">
      <c r="A207" s="408"/>
      <c r="B207" s="394"/>
      <c r="C207" s="394"/>
      <c r="D207" s="394"/>
      <c r="E207" s="394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4"/>
      <c r="Q207" s="394"/>
      <c r="R207" s="394"/>
      <c r="S207" s="394"/>
      <c r="T207" s="394"/>
      <c r="U207" s="394"/>
      <c r="V207" s="394"/>
      <c r="W207" s="394"/>
      <c r="X207" s="394"/>
      <c r="Y207" s="394"/>
      <c r="Z207" s="394"/>
    </row>
    <row r="208" spans="1:26" ht="17.25">
      <c r="A208" s="408"/>
      <c r="B208" s="394"/>
      <c r="C208" s="394"/>
      <c r="D208" s="394"/>
      <c r="E208" s="394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4"/>
      <c r="Q208" s="394"/>
      <c r="R208" s="394"/>
      <c r="S208" s="394"/>
      <c r="T208" s="394"/>
      <c r="U208" s="394"/>
      <c r="V208" s="394"/>
      <c r="W208" s="394"/>
      <c r="X208" s="394"/>
      <c r="Y208" s="394"/>
      <c r="Z208" s="394"/>
    </row>
    <row r="209" spans="1:26" ht="17.25">
      <c r="A209" s="408"/>
      <c r="B209" s="394"/>
      <c r="C209" s="394"/>
      <c r="D209" s="394"/>
      <c r="E209" s="394"/>
      <c r="F209" s="394"/>
      <c r="G209" s="394"/>
      <c r="H209" s="394"/>
      <c r="I209" s="394"/>
      <c r="J209" s="394"/>
      <c r="K209" s="394"/>
      <c r="L209" s="394"/>
      <c r="M209" s="394"/>
      <c r="N209" s="394"/>
      <c r="O209" s="394"/>
      <c r="P209" s="394"/>
      <c r="Q209" s="394"/>
      <c r="R209" s="394"/>
      <c r="S209" s="394"/>
      <c r="T209" s="394"/>
      <c r="U209" s="394"/>
      <c r="V209" s="394"/>
      <c r="W209" s="394"/>
      <c r="X209" s="394"/>
      <c r="Y209" s="394"/>
      <c r="Z209" s="394"/>
    </row>
    <row r="210" spans="1:26" ht="17.25">
      <c r="A210" s="408"/>
      <c r="B210" s="394"/>
      <c r="C210" s="394"/>
      <c r="D210" s="394"/>
      <c r="E210" s="394"/>
      <c r="F210" s="394"/>
      <c r="G210" s="394"/>
      <c r="H210" s="394"/>
      <c r="I210" s="394"/>
      <c r="J210" s="394"/>
      <c r="K210" s="394"/>
      <c r="L210" s="394"/>
      <c r="M210" s="394"/>
      <c r="N210" s="394"/>
      <c r="O210" s="394"/>
      <c r="P210" s="394"/>
      <c r="Q210" s="394"/>
      <c r="R210" s="394"/>
      <c r="S210" s="394"/>
      <c r="T210" s="394"/>
      <c r="U210" s="394"/>
      <c r="V210" s="394"/>
      <c r="W210" s="394"/>
      <c r="X210" s="394"/>
      <c r="Y210" s="394"/>
      <c r="Z210" s="394"/>
    </row>
    <row r="211" spans="1:26" ht="17.25">
      <c r="A211" s="408"/>
      <c r="B211" s="394"/>
      <c r="C211" s="394"/>
      <c r="D211" s="394"/>
      <c r="E211" s="394"/>
      <c r="F211" s="394"/>
      <c r="G211" s="394"/>
      <c r="H211" s="394"/>
      <c r="I211" s="394"/>
      <c r="J211" s="394"/>
      <c r="K211" s="394"/>
      <c r="L211" s="394"/>
      <c r="M211" s="394"/>
      <c r="N211" s="394"/>
      <c r="O211" s="394"/>
      <c r="P211" s="394"/>
      <c r="Q211" s="394"/>
      <c r="R211" s="394"/>
      <c r="S211" s="394"/>
      <c r="T211" s="394"/>
      <c r="U211" s="394"/>
      <c r="V211" s="394"/>
      <c r="W211" s="394"/>
      <c r="X211" s="394"/>
      <c r="Y211" s="394"/>
      <c r="Z211" s="394"/>
    </row>
    <row r="212" spans="1:26" ht="17.25">
      <c r="A212" s="408"/>
      <c r="B212" s="394"/>
      <c r="C212" s="394"/>
      <c r="D212" s="394"/>
      <c r="E212" s="394"/>
      <c r="F212" s="394"/>
      <c r="G212" s="394"/>
      <c r="H212" s="394"/>
      <c r="I212" s="394"/>
      <c r="J212" s="394"/>
      <c r="K212" s="394"/>
      <c r="L212" s="394"/>
      <c r="M212" s="394"/>
      <c r="N212" s="394"/>
      <c r="O212" s="394"/>
      <c r="P212" s="394"/>
      <c r="Q212" s="394"/>
      <c r="R212" s="394"/>
      <c r="S212" s="394"/>
      <c r="T212" s="394"/>
      <c r="U212" s="394"/>
      <c r="V212" s="394"/>
      <c r="W212" s="394"/>
      <c r="X212" s="394"/>
      <c r="Y212" s="394"/>
      <c r="Z212" s="394"/>
    </row>
    <row r="213" spans="1:26" ht="17.25">
      <c r="A213" s="408"/>
      <c r="B213" s="394"/>
      <c r="C213" s="394"/>
      <c r="D213" s="394"/>
      <c r="E213" s="394"/>
      <c r="F213" s="394"/>
      <c r="G213" s="394"/>
      <c r="H213" s="394"/>
      <c r="I213" s="394"/>
      <c r="J213" s="394"/>
      <c r="K213" s="394"/>
      <c r="L213" s="394"/>
      <c r="M213" s="394"/>
      <c r="N213" s="394"/>
      <c r="O213" s="394"/>
      <c r="P213" s="394"/>
      <c r="Q213" s="394"/>
      <c r="R213" s="394"/>
      <c r="S213" s="394"/>
      <c r="T213" s="394"/>
      <c r="U213" s="394"/>
      <c r="V213" s="394"/>
      <c r="W213" s="394"/>
      <c r="X213" s="394"/>
      <c r="Y213" s="394"/>
      <c r="Z213" s="394"/>
    </row>
    <row r="214" spans="1:26" ht="17.25">
      <c r="A214" s="408"/>
      <c r="B214" s="394"/>
      <c r="C214" s="394"/>
      <c r="D214" s="394"/>
      <c r="E214" s="394"/>
      <c r="F214" s="394"/>
      <c r="G214" s="394"/>
      <c r="H214" s="394"/>
      <c r="I214" s="394"/>
      <c r="J214" s="394"/>
      <c r="K214" s="394"/>
      <c r="L214" s="394"/>
      <c r="M214" s="394"/>
      <c r="N214" s="394"/>
      <c r="O214" s="394"/>
      <c r="P214" s="394"/>
      <c r="Q214" s="394"/>
      <c r="R214" s="394"/>
      <c r="S214" s="394"/>
      <c r="T214" s="394"/>
      <c r="U214" s="394"/>
      <c r="V214" s="394"/>
      <c r="W214" s="394"/>
      <c r="X214" s="394"/>
      <c r="Y214" s="394"/>
      <c r="Z214" s="394"/>
    </row>
    <row r="215" spans="1:26" ht="17.25">
      <c r="A215" s="408"/>
      <c r="B215" s="394"/>
      <c r="C215" s="394"/>
      <c r="D215" s="394"/>
      <c r="E215" s="394"/>
      <c r="F215" s="394"/>
      <c r="G215" s="394"/>
      <c r="H215" s="394"/>
      <c r="I215" s="394"/>
      <c r="J215" s="394"/>
      <c r="K215" s="394"/>
      <c r="L215" s="394"/>
      <c r="M215" s="394"/>
      <c r="N215" s="394"/>
      <c r="O215" s="394"/>
      <c r="P215" s="394"/>
      <c r="Q215" s="394"/>
      <c r="R215" s="394"/>
      <c r="S215" s="394"/>
      <c r="T215" s="394"/>
      <c r="U215" s="394"/>
      <c r="V215" s="394"/>
      <c r="W215" s="394"/>
      <c r="X215" s="394"/>
      <c r="Y215" s="394"/>
      <c r="Z215" s="394"/>
    </row>
    <row r="216" spans="1:26" ht="17.25">
      <c r="A216" s="408"/>
      <c r="B216" s="394"/>
      <c r="C216" s="394"/>
      <c r="D216" s="394"/>
      <c r="E216" s="394"/>
      <c r="F216" s="394"/>
      <c r="G216" s="394"/>
      <c r="H216" s="394"/>
      <c r="I216" s="394"/>
      <c r="J216" s="394"/>
      <c r="K216" s="394"/>
      <c r="L216" s="394"/>
      <c r="M216" s="394"/>
      <c r="N216" s="394"/>
      <c r="O216" s="394"/>
      <c r="P216" s="394"/>
      <c r="Q216" s="394"/>
      <c r="R216" s="394"/>
      <c r="S216" s="394"/>
      <c r="T216" s="394"/>
      <c r="U216" s="394"/>
      <c r="V216" s="394"/>
      <c r="W216" s="394"/>
      <c r="X216" s="394"/>
      <c r="Y216" s="394"/>
      <c r="Z216" s="394"/>
    </row>
    <row r="217" spans="1:26" ht="17.25">
      <c r="A217" s="408"/>
      <c r="B217" s="394"/>
      <c r="C217" s="394"/>
      <c r="D217" s="394"/>
      <c r="E217" s="394"/>
      <c r="F217" s="394"/>
      <c r="G217" s="394"/>
      <c r="H217" s="394"/>
      <c r="I217" s="394"/>
      <c r="J217" s="394"/>
      <c r="K217" s="394"/>
      <c r="L217" s="394"/>
      <c r="M217" s="394"/>
      <c r="N217" s="394"/>
      <c r="O217" s="394"/>
      <c r="P217" s="394"/>
      <c r="Q217" s="394"/>
      <c r="R217" s="394"/>
      <c r="S217" s="394"/>
      <c r="T217" s="394"/>
      <c r="U217" s="394"/>
      <c r="V217" s="394"/>
      <c r="W217" s="394"/>
      <c r="X217" s="394"/>
      <c r="Y217" s="394"/>
      <c r="Z217" s="394"/>
    </row>
    <row r="218" spans="1:26" ht="17.25">
      <c r="A218" s="408"/>
      <c r="B218" s="394"/>
      <c r="C218" s="394"/>
      <c r="D218" s="394"/>
      <c r="E218" s="394"/>
      <c r="F218" s="394"/>
      <c r="G218" s="394"/>
      <c r="H218" s="394"/>
      <c r="I218" s="394"/>
      <c r="J218" s="394"/>
      <c r="K218" s="394"/>
      <c r="L218" s="394"/>
      <c r="M218" s="394"/>
      <c r="N218" s="394"/>
      <c r="O218" s="394"/>
      <c r="P218" s="394"/>
      <c r="Q218" s="394"/>
      <c r="R218" s="394"/>
      <c r="S218" s="394"/>
      <c r="T218" s="394"/>
      <c r="U218" s="394"/>
      <c r="V218" s="394"/>
      <c r="W218" s="394"/>
      <c r="X218" s="394"/>
      <c r="Y218" s="394"/>
      <c r="Z218" s="394"/>
    </row>
    <row r="219" spans="1:26" ht="17.25">
      <c r="A219" s="408"/>
      <c r="B219" s="394"/>
      <c r="C219" s="394"/>
      <c r="D219" s="394"/>
      <c r="E219" s="394"/>
      <c r="F219" s="394"/>
      <c r="G219" s="394"/>
      <c r="H219" s="394"/>
      <c r="I219" s="394"/>
      <c r="J219" s="394"/>
      <c r="K219" s="394"/>
      <c r="L219" s="394"/>
      <c r="M219" s="394"/>
      <c r="N219" s="394"/>
      <c r="O219" s="394"/>
      <c r="P219" s="394"/>
      <c r="Q219" s="394"/>
      <c r="R219" s="394"/>
      <c r="S219" s="394"/>
      <c r="T219" s="394"/>
      <c r="U219" s="394"/>
      <c r="V219" s="394"/>
      <c r="W219" s="394"/>
      <c r="X219" s="394"/>
      <c r="Y219" s="394"/>
      <c r="Z219" s="394"/>
    </row>
    <row r="220" spans="1:26" ht="17.25">
      <c r="A220" s="408"/>
      <c r="B220" s="394"/>
      <c r="C220" s="394"/>
      <c r="D220" s="394"/>
      <c r="E220" s="394"/>
      <c r="F220" s="394"/>
      <c r="G220" s="394"/>
      <c r="H220" s="394"/>
      <c r="I220" s="394"/>
      <c r="J220" s="394"/>
      <c r="K220" s="394"/>
      <c r="L220" s="394"/>
      <c r="M220" s="394"/>
      <c r="N220" s="394"/>
      <c r="O220" s="394"/>
      <c r="P220" s="394"/>
      <c r="Q220" s="394"/>
      <c r="R220" s="394"/>
      <c r="S220" s="394"/>
      <c r="T220" s="394"/>
      <c r="U220" s="394"/>
      <c r="V220" s="394"/>
      <c r="W220" s="394"/>
      <c r="X220" s="394"/>
      <c r="Y220" s="394"/>
      <c r="Z220" s="394"/>
    </row>
    <row r="221" spans="1:26" ht="17.25">
      <c r="A221" s="408"/>
      <c r="B221" s="394"/>
      <c r="C221" s="394"/>
      <c r="D221" s="394"/>
      <c r="E221" s="394"/>
      <c r="F221" s="394"/>
      <c r="G221" s="394"/>
      <c r="H221" s="394"/>
      <c r="I221" s="394"/>
      <c r="J221" s="394"/>
      <c r="K221" s="394"/>
      <c r="L221" s="394"/>
      <c r="M221" s="394"/>
      <c r="N221" s="394"/>
      <c r="O221" s="394"/>
      <c r="P221" s="394"/>
      <c r="Q221" s="394"/>
      <c r="R221" s="394"/>
      <c r="S221" s="394"/>
      <c r="T221" s="394"/>
      <c r="U221" s="394"/>
      <c r="V221" s="394"/>
      <c r="W221" s="394"/>
      <c r="X221" s="394"/>
      <c r="Y221" s="394"/>
      <c r="Z221" s="394"/>
    </row>
    <row r="222" spans="1:26" ht="17.25">
      <c r="A222" s="408"/>
      <c r="B222" s="394"/>
      <c r="C222" s="394"/>
      <c r="D222" s="394"/>
      <c r="E222" s="394"/>
      <c r="F222" s="394"/>
      <c r="G222" s="394"/>
      <c r="H222" s="394"/>
      <c r="I222" s="394"/>
      <c r="J222" s="394"/>
      <c r="K222" s="394"/>
      <c r="L222" s="394"/>
      <c r="M222" s="394"/>
      <c r="N222" s="394"/>
      <c r="O222" s="394"/>
      <c r="P222" s="394"/>
      <c r="Q222" s="394"/>
      <c r="R222" s="394"/>
      <c r="S222" s="394"/>
      <c r="T222" s="394"/>
      <c r="U222" s="394"/>
      <c r="V222" s="394"/>
      <c r="W222" s="394"/>
      <c r="X222" s="394"/>
      <c r="Y222" s="394"/>
      <c r="Z222" s="394"/>
    </row>
    <row r="223" spans="1:26" ht="17.25">
      <c r="A223" s="408"/>
      <c r="B223" s="394"/>
      <c r="C223" s="394"/>
      <c r="D223" s="394"/>
      <c r="E223" s="394"/>
      <c r="F223" s="394"/>
      <c r="G223" s="394"/>
      <c r="H223" s="394"/>
      <c r="I223" s="394"/>
      <c r="J223" s="394"/>
      <c r="K223" s="394"/>
      <c r="L223" s="394"/>
      <c r="M223" s="394"/>
      <c r="N223" s="394"/>
      <c r="O223" s="394"/>
      <c r="P223" s="394"/>
      <c r="Q223" s="394"/>
      <c r="R223" s="394"/>
      <c r="S223" s="394"/>
      <c r="T223" s="394"/>
      <c r="U223" s="394"/>
      <c r="V223" s="394"/>
      <c r="W223" s="394"/>
      <c r="X223" s="394"/>
      <c r="Y223" s="394"/>
      <c r="Z223" s="394"/>
    </row>
    <row r="224" spans="1:26" ht="17.25">
      <c r="A224" s="408"/>
      <c r="B224" s="394"/>
      <c r="C224" s="394"/>
      <c r="D224" s="394"/>
      <c r="E224" s="394"/>
      <c r="F224" s="394"/>
      <c r="G224" s="394"/>
      <c r="H224" s="394"/>
      <c r="I224" s="394"/>
      <c r="J224" s="394"/>
      <c r="K224" s="394"/>
      <c r="L224" s="394"/>
      <c r="M224" s="394"/>
      <c r="N224" s="394"/>
      <c r="O224" s="394"/>
      <c r="P224" s="394"/>
      <c r="Q224" s="394"/>
      <c r="R224" s="394"/>
      <c r="S224" s="394"/>
      <c r="T224" s="394"/>
      <c r="U224" s="394"/>
      <c r="V224" s="394"/>
      <c r="W224" s="394"/>
      <c r="X224" s="394"/>
      <c r="Y224" s="394"/>
      <c r="Z224" s="394"/>
    </row>
    <row r="225" spans="1:26" ht="17.25">
      <c r="A225" s="408"/>
      <c r="B225" s="394"/>
      <c r="C225" s="394"/>
      <c r="D225" s="394"/>
      <c r="E225" s="394"/>
      <c r="F225" s="394"/>
      <c r="G225" s="394"/>
      <c r="H225" s="394"/>
      <c r="I225" s="394"/>
      <c r="J225" s="394"/>
      <c r="K225" s="394"/>
      <c r="L225" s="394"/>
      <c r="M225" s="394"/>
      <c r="N225" s="394"/>
      <c r="O225" s="394"/>
      <c r="P225" s="394"/>
      <c r="Q225" s="394"/>
      <c r="R225" s="394"/>
      <c r="S225" s="394"/>
      <c r="T225" s="394"/>
      <c r="U225" s="394"/>
      <c r="V225" s="394"/>
      <c r="W225" s="394"/>
      <c r="X225" s="394"/>
      <c r="Y225" s="394"/>
      <c r="Z225" s="394"/>
    </row>
    <row r="226" spans="1:26" ht="17.25">
      <c r="A226" s="408"/>
      <c r="B226" s="394"/>
      <c r="C226" s="394"/>
      <c r="D226" s="394"/>
      <c r="E226" s="394"/>
      <c r="F226" s="394"/>
      <c r="G226" s="394"/>
      <c r="H226" s="394"/>
      <c r="I226" s="394"/>
      <c r="J226" s="394"/>
      <c r="K226" s="394"/>
      <c r="L226" s="394"/>
      <c r="M226" s="394"/>
      <c r="N226" s="394"/>
      <c r="O226" s="394"/>
      <c r="P226" s="394"/>
      <c r="Q226" s="394"/>
      <c r="R226" s="394"/>
      <c r="S226" s="394"/>
      <c r="T226" s="394"/>
      <c r="U226" s="394"/>
      <c r="V226" s="394"/>
      <c r="W226" s="394"/>
      <c r="X226" s="394"/>
      <c r="Y226" s="394"/>
      <c r="Z226" s="394"/>
    </row>
    <row r="227" spans="1:26" ht="17.25">
      <c r="A227" s="408"/>
      <c r="B227" s="394"/>
      <c r="C227" s="394"/>
      <c r="D227" s="394"/>
      <c r="E227" s="394"/>
      <c r="F227" s="394"/>
      <c r="G227" s="394"/>
      <c r="H227" s="394"/>
      <c r="I227" s="394"/>
      <c r="J227" s="394"/>
      <c r="K227" s="394"/>
      <c r="L227" s="394"/>
      <c r="M227" s="394"/>
      <c r="N227" s="394"/>
      <c r="O227" s="394"/>
      <c r="P227" s="394"/>
      <c r="Q227" s="394"/>
      <c r="R227" s="394"/>
      <c r="S227" s="394"/>
      <c r="T227" s="394"/>
      <c r="U227" s="394"/>
      <c r="V227" s="394"/>
      <c r="W227" s="394"/>
      <c r="X227" s="394"/>
      <c r="Y227" s="394"/>
      <c r="Z227" s="394"/>
    </row>
    <row r="228" spans="1:26" ht="17.25">
      <c r="A228" s="408"/>
      <c r="B228" s="394"/>
      <c r="C228" s="394"/>
      <c r="D228" s="394"/>
      <c r="E228" s="394"/>
      <c r="F228" s="394"/>
      <c r="G228" s="394"/>
      <c r="H228" s="394"/>
      <c r="I228" s="394"/>
      <c r="J228" s="394"/>
      <c r="K228" s="394"/>
      <c r="L228" s="394"/>
      <c r="M228" s="394"/>
      <c r="N228" s="394"/>
      <c r="O228" s="394"/>
      <c r="P228" s="394"/>
      <c r="Q228" s="394"/>
      <c r="R228" s="394"/>
      <c r="S228" s="394"/>
      <c r="T228" s="394"/>
      <c r="U228" s="394"/>
      <c r="V228" s="394"/>
      <c r="W228" s="394"/>
      <c r="X228" s="394"/>
      <c r="Y228" s="394"/>
      <c r="Z228" s="394"/>
    </row>
    <row r="229" spans="1:26" ht="17.25">
      <c r="A229" s="408"/>
      <c r="B229" s="394"/>
      <c r="C229" s="394"/>
      <c r="D229" s="394"/>
      <c r="E229" s="394"/>
      <c r="F229" s="394"/>
      <c r="G229" s="394"/>
      <c r="H229" s="394"/>
      <c r="I229" s="394"/>
      <c r="J229" s="394"/>
      <c r="K229" s="394"/>
      <c r="L229" s="394"/>
      <c r="M229" s="394"/>
      <c r="N229" s="394"/>
      <c r="O229" s="394"/>
      <c r="P229" s="394"/>
      <c r="Q229" s="394"/>
      <c r="R229" s="394"/>
      <c r="S229" s="394"/>
      <c r="T229" s="394"/>
      <c r="U229" s="394"/>
      <c r="V229" s="394"/>
      <c r="W229" s="394"/>
      <c r="X229" s="394"/>
      <c r="Y229" s="394"/>
      <c r="Z229" s="394"/>
    </row>
    <row r="230" spans="1:26" ht="17.25">
      <c r="A230" s="408"/>
      <c r="B230" s="394"/>
      <c r="C230" s="394"/>
      <c r="D230" s="394"/>
      <c r="E230" s="394"/>
      <c r="F230" s="394"/>
      <c r="G230" s="394"/>
      <c r="H230" s="394"/>
      <c r="I230" s="394"/>
      <c r="J230" s="394"/>
      <c r="K230" s="394"/>
      <c r="L230" s="394"/>
      <c r="M230" s="394"/>
      <c r="N230" s="394"/>
      <c r="O230" s="394"/>
      <c r="P230" s="394"/>
      <c r="Q230" s="394"/>
      <c r="R230" s="394"/>
      <c r="S230" s="394"/>
      <c r="T230" s="394"/>
      <c r="U230" s="394"/>
      <c r="V230" s="394"/>
      <c r="W230" s="394"/>
      <c r="X230" s="394"/>
      <c r="Y230" s="394"/>
      <c r="Z230" s="394"/>
    </row>
    <row r="231" spans="1:26" ht="17.25">
      <c r="A231" s="408"/>
      <c r="B231" s="394"/>
      <c r="C231" s="394"/>
      <c r="D231" s="394"/>
      <c r="E231" s="394"/>
      <c r="F231" s="394"/>
      <c r="G231" s="394"/>
      <c r="H231" s="394"/>
      <c r="I231" s="394"/>
      <c r="J231" s="394"/>
      <c r="K231" s="394"/>
      <c r="L231" s="394"/>
      <c r="M231" s="394"/>
      <c r="N231" s="394"/>
      <c r="O231" s="394"/>
      <c r="P231" s="394"/>
      <c r="Q231" s="394"/>
      <c r="R231" s="394"/>
      <c r="S231" s="394"/>
      <c r="T231" s="394"/>
      <c r="U231" s="394"/>
      <c r="V231" s="394"/>
      <c r="W231" s="394"/>
      <c r="X231" s="394"/>
      <c r="Y231" s="394"/>
      <c r="Z231" s="394"/>
    </row>
    <row r="232" spans="1:26" ht="17.25">
      <c r="A232" s="408"/>
      <c r="B232" s="394"/>
      <c r="C232" s="394"/>
      <c r="D232" s="394"/>
      <c r="E232" s="394"/>
      <c r="F232" s="394"/>
      <c r="G232" s="394"/>
      <c r="H232" s="394"/>
      <c r="I232" s="394"/>
      <c r="J232" s="394"/>
      <c r="K232" s="394"/>
      <c r="L232" s="394"/>
      <c r="M232" s="394"/>
      <c r="N232" s="394"/>
      <c r="O232" s="394"/>
      <c r="P232" s="394"/>
      <c r="Q232" s="394"/>
      <c r="R232" s="394"/>
      <c r="S232" s="394"/>
      <c r="T232" s="394"/>
      <c r="U232" s="394"/>
      <c r="V232" s="394"/>
      <c r="W232" s="394"/>
      <c r="X232" s="394"/>
      <c r="Y232" s="394"/>
      <c r="Z232" s="394"/>
    </row>
    <row r="233" spans="1:26" ht="17.25">
      <c r="A233" s="408"/>
      <c r="B233" s="394"/>
      <c r="C233" s="394"/>
      <c r="D233" s="394"/>
      <c r="E233" s="394"/>
      <c r="F233" s="394"/>
      <c r="G233" s="394"/>
      <c r="H233" s="394"/>
      <c r="I233" s="394"/>
      <c r="J233" s="394"/>
      <c r="K233" s="394"/>
      <c r="L233" s="394"/>
      <c r="M233" s="394"/>
      <c r="N233" s="394"/>
      <c r="O233" s="394"/>
      <c r="P233" s="394"/>
      <c r="Q233" s="394"/>
      <c r="R233" s="394"/>
      <c r="S233" s="394"/>
      <c r="T233" s="394"/>
      <c r="U233" s="394"/>
      <c r="V233" s="394"/>
      <c r="W233" s="394"/>
      <c r="X233" s="394"/>
      <c r="Y233" s="394"/>
      <c r="Z233" s="394"/>
    </row>
    <row r="234" spans="1:26" ht="17.25">
      <c r="A234" s="408"/>
      <c r="B234" s="394"/>
      <c r="C234" s="394"/>
      <c r="D234" s="394"/>
      <c r="E234" s="394"/>
      <c r="F234" s="394"/>
      <c r="G234" s="394"/>
      <c r="H234" s="394"/>
      <c r="I234" s="394"/>
      <c r="J234" s="394"/>
      <c r="K234" s="394"/>
      <c r="L234" s="394"/>
      <c r="M234" s="394"/>
      <c r="N234" s="394"/>
      <c r="O234" s="394"/>
      <c r="P234" s="394"/>
      <c r="Q234" s="394"/>
      <c r="R234" s="394"/>
      <c r="S234" s="394"/>
      <c r="T234" s="394"/>
      <c r="U234" s="394"/>
      <c r="V234" s="394"/>
      <c r="W234" s="394"/>
      <c r="X234" s="394"/>
      <c r="Y234" s="394"/>
      <c r="Z234" s="394"/>
    </row>
    <row r="235" spans="1:26" ht="17.25">
      <c r="A235" s="408"/>
      <c r="B235" s="394"/>
      <c r="C235" s="394"/>
      <c r="D235" s="394"/>
      <c r="E235" s="394"/>
      <c r="F235" s="394"/>
      <c r="G235" s="394"/>
      <c r="H235" s="394"/>
      <c r="I235" s="394"/>
      <c r="J235" s="394"/>
      <c r="K235" s="394"/>
      <c r="L235" s="394"/>
      <c r="M235" s="394"/>
      <c r="N235" s="394"/>
      <c r="O235" s="394"/>
      <c r="P235" s="394"/>
      <c r="Q235" s="394"/>
      <c r="R235" s="394"/>
      <c r="S235" s="394"/>
      <c r="T235" s="394"/>
      <c r="U235" s="394"/>
      <c r="V235" s="394"/>
      <c r="W235" s="394"/>
      <c r="X235" s="394"/>
      <c r="Y235" s="394"/>
      <c r="Z235" s="394"/>
    </row>
    <row r="236" spans="1:26" ht="17.25">
      <c r="A236" s="408"/>
      <c r="B236" s="394"/>
      <c r="C236" s="394"/>
      <c r="D236" s="394"/>
      <c r="E236" s="394"/>
      <c r="F236" s="394"/>
      <c r="G236" s="394"/>
      <c r="H236" s="394"/>
      <c r="I236" s="394"/>
      <c r="J236" s="394"/>
      <c r="K236" s="394"/>
      <c r="L236" s="394"/>
      <c r="M236" s="394"/>
      <c r="N236" s="394"/>
      <c r="O236" s="394"/>
      <c r="P236" s="394"/>
      <c r="Q236" s="394"/>
      <c r="R236" s="394"/>
      <c r="S236" s="394"/>
      <c r="T236" s="394"/>
      <c r="U236" s="394"/>
      <c r="V236" s="394"/>
      <c r="W236" s="394"/>
      <c r="X236" s="394"/>
      <c r="Y236" s="394"/>
      <c r="Z236" s="394"/>
    </row>
    <row r="237" spans="1:26" ht="17.25">
      <c r="A237" s="408"/>
      <c r="B237" s="394"/>
      <c r="C237" s="394"/>
      <c r="D237" s="394"/>
      <c r="E237" s="394"/>
      <c r="F237" s="394"/>
      <c r="G237" s="394"/>
      <c r="H237" s="394"/>
      <c r="I237" s="394"/>
      <c r="J237" s="394"/>
      <c r="K237" s="394"/>
      <c r="L237" s="394"/>
      <c r="M237" s="394"/>
      <c r="N237" s="394"/>
      <c r="O237" s="394"/>
      <c r="P237" s="394"/>
      <c r="Q237" s="394"/>
      <c r="R237" s="394"/>
      <c r="S237" s="394"/>
      <c r="T237" s="394"/>
      <c r="U237" s="394"/>
      <c r="V237" s="394"/>
      <c r="W237" s="394"/>
      <c r="X237" s="394"/>
      <c r="Y237" s="394"/>
      <c r="Z237" s="394"/>
    </row>
    <row r="238" spans="1:26" ht="17.25">
      <c r="A238" s="408"/>
      <c r="B238" s="394"/>
      <c r="C238" s="394"/>
      <c r="D238" s="394"/>
      <c r="E238" s="394"/>
      <c r="F238" s="394"/>
      <c r="G238" s="394"/>
      <c r="H238" s="394"/>
      <c r="I238" s="394"/>
      <c r="J238" s="394"/>
      <c r="K238" s="394"/>
      <c r="L238" s="394"/>
      <c r="M238" s="394"/>
      <c r="N238" s="394"/>
      <c r="O238" s="394"/>
      <c r="P238" s="394"/>
      <c r="Q238" s="394"/>
      <c r="R238" s="394"/>
      <c r="S238" s="394"/>
      <c r="T238" s="394"/>
      <c r="U238" s="394"/>
      <c r="V238" s="394"/>
      <c r="W238" s="394"/>
      <c r="X238" s="394"/>
      <c r="Y238" s="394"/>
      <c r="Z238" s="394"/>
    </row>
    <row r="239" spans="1:26" ht="17.25">
      <c r="A239" s="408"/>
      <c r="B239" s="394"/>
      <c r="C239" s="394"/>
      <c r="D239" s="394"/>
      <c r="E239" s="394"/>
      <c r="F239" s="394"/>
      <c r="G239" s="394"/>
      <c r="H239" s="394"/>
      <c r="I239" s="394"/>
      <c r="J239" s="394"/>
      <c r="K239" s="394"/>
      <c r="L239" s="394"/>
      <c r="M239" s="394"/>
      <c r="N239" s="394"/>
      <c r="O239" s="394"/>
      <c r="P239" s="394"/>
      <c r="Q239" s="394"/>
      <c r="R239" s="394"/>
      <c r="S239" s="394"/>
      <c r="T239" s="394"/>
      <c r="U239" s="394"/>
      <c r="V239" s="394"/>
      <c r="W239" s="394"/>
      <c r="X239" s="394"/>
      <c r="Y239" s="394"/>
      <c r="Z239" s="394"/>
    </row>
    <row r="240" spans="1:26" ht="17.25">
      <c r="A240" s="408"/>
      <c r="B240" s="394"/>
      <c r="C240" s="394"/>
      <c r="D240" s="394"/>
      <c r="E240" s="394"/>
      <c r="F240" s="394"/>
      <c r="G240" s="394"/>
      <c r="H240" s="394"/>
      <c r="I240" s="394"/>
      <c r="J240" s="394"/>
      <c r="K240" s="394"/>
      <c r="L240" s="394"/>
      <c r="M240" s="394"/>
      <c r="N240" s="394"/>
      <c r="O240" s="394"/>
      <c r="P240" s="394"/>
      <c r="Q240" s="394"/>
      <c r="R240" s="394"/>
      <c r="S240" s="394"/>
      <c r="T240" s="394"/>
      <c r="U240" s="394"/>
      <c r="V240" s="394"/>
      <c r="W240" s="394"/>
      <c r="X240" s="394"/>
      <c r="Y240" s="394"/>
      <c r="Z240" s="394"/>
    </row>
    <row r="241" spans="1:26" ht="17.25">
      <c r="A241" s="408"/>
      <c r="B241" s="394"/>
      <c r="C241" s="394"/>
      <c r="D241" s="394"/>
      <c r="E241" s="394"/>
      <c r="F241" s="394"/>
      <c r="G241" s="394"/>
      <c r="H241" s="394"/>
      <c r="I241" s="394"/>
      <c r="J241" s="394"/>
      <c r="K241" s="394"/>
      <c r="L241" s="394"/>
      <c r="M241" s="394"/>
      <c r="N241" s="394"/>
      <c r="O241" s="394"/>
      <c r="P241" s="394"/>
      <c r="Q241" s="394"/>
      <c r="R241" s="394"/>
      <c r="S241" s="394"/>
      <c r="T241" s="394"/>
      <c r="U241" s="394"/>
      <c r="V241" s="394"/>
      <c r="W241" s="394"/>
      <c r="X241" s="394"/>
      <c r="Y241" s="394"/>
      <c r="Z241" s="394"/>
    </row>
    <row r="242" spans="1:26" ht="17.25">
      <c r="A242" s="408"/>
      <c r="B242" s="394"/>
      <c r="C242" s="394"/>
      <c r="D242" s="394"/>
      <c r="E242" s="394"/>
      <c r="F242" s="394"/>
      <c r="G242" s="394"/>
      <c r="H242" s="394"/>
      <c r="I242" s="394"/>
      <c r="J242" s="394"/>
      <c r="K242" s="394"/>
      <c r="L242" s="394"/>
      <c r="M242" s="394"/>
      <c r="N242" s="394"/>
      <c r="O242" s="394"/>
      <c r="P242" s="394"/>
      <c r="Q242" s="394"/>
      <c r="R242" s="394"/>
      <c r="S242" s="394"/>
      <c r="T242" s="394"/>
      <c r="U242" s="394"/>
      <c r="V242" s="394"/>
      <c r="W242" s="394"/>
      <c r="X242" s="394"/>
      <c r="Y242" s="394"/>
      <c r="Z242" s="394"/>
    </row>
    <row r="243" spans="1:26" ht="17.25">
      <c r="A243" s="408"/>
      <c r="B243" s="394"/>
      <c r="C243" s="394"/>
      <c r="D243" s="394"/>
      <c r="E243" s="394"/>
      <c r="F243" s="394"/>
      <c r="G243" s="394"/>
      <c r="H243" s="394"/>
      <c r="I243" s="394"/>
      <c r="J243" s="394"/>
      <c r="K243" s="394"/>
      <c r="L243" s="394"/>
      <c r="M243" s="394"/>
      <c r="N243" s="394"/>
      <c r="O243" s="394"/>
      <c r="P243" s="394"/>
      <c r="Q243" s="394"/>
      <c r="R243" s="394"/>
      <c r="S243" s="394"/>
      <c r="T243" s="394"/>
      <c r="U243" s="394"/>
      <c r="V243" s="394"/>
      <c r="W243" s="394"/>
      <c r="X243" s="394"/>
      <c r="Y243" s="394"/>
      <c r="Z243" s="394"/>
    </row>
    <row r="244" spans="1:26" ht="17.25">
      <c r="A244" s="408"/>
      <c r="B244" s="394"/>
      <c r="C244" s="394"/>
      <c r="D244" s="394"/>
      <c r="E244" s="394"/>
      <c r="F244" s="394"/>
      <c r="G244" s="394"/>
      <c r="H244" s="394"/>
      <c r="I244" s="394"/>
      <c r="J244" s="394"/>
      <c r="K244" s="394"/>
      <c r="L244" s="394"/>
      <c r="M244" s="394"/>
      <c r="N244" s="394"/>
      <c r="O244" s="394"/>
      <c r="P244" s="394"/>
      <c r="Q244" s="394"/>
      <c r="R244" s="394"/>
      <c r="S244" s="394"/>
      <c r="T244" s="394"/>
      <c r="U244" s="394"/>
      <c r="V244" s="394"/>
      <c r="W244" s="394"/>
      <c r="X244" s="394"/>
      <c r="Y244" s="394"/>
      <c r="Z244" s="394"/>
    </row>
    <row r="245" spans="1:26" ht="17.25">
      <c r="A245" s="408"/>
      <c r="B245" s="394"/>
      <c r="C245" s="394"/>
      <c r="D245" s="394"/>
      <c r="E245" s="394"/>
      <c r="F245" s="394"/>
      <c r="G245" s="394"/>
      <c r="H245" s="394"/>
      <c r="I245" s="394"/>
      <c r="J245" s="394"/>
      <c r="K245" s="394"/>
      <c r="L245" s="394"/>
      <c r="M245" s="394"/>
      <c r="N245" s="394"/>
      <c r="O245" s="394"/>
      <c r="P245" s="394"/>
      <c r="Q245" s="394"/>
      <c r="R245" s="394"/>
      <c r="S245" s="394"/>
      <c r="T245" s="394"/>
      <c r="U245" s="394"/>
      <c r="V245" s="394"/>
      <c r="W245" s="394"/>
      <c r="X245" s="394"/>
      <c r="Y245" s="394"/>
      <c r="Z245" s="394"/>
    </row>
    <row r="246" spans="1:26" ht="17.25">
      <c r="A246" s="408"/>
      <c r="B246" s="394"/>
      <c r="C246" s="394"/>
      <c r="D246" s="394"/>
      <c r="E246" s="394"/>
      <c r="F246" s="394"/>
      <c r="G246" s="394"/>
      <c r="H246" s="394"/>
      <c r="I246" s="394"/>
      <c r="J246" s="394"/>
      <c r="K246" s="394"/>
      <c r="L246" s="394"/>
      <c r="M246" s="394"/>
      <c r="N246" s="394"/>
      <c r="O246" s="394"/>
      <c r="P246" s="394"/>
      <c r="Q246" s="394"/>
      <c r="R246" s="394"/>
      <c r="S246" s="394"/>
      <c r="T246" s="394"/>
      <c r="U246" s="394"/>
      <c r="V246" s="394"/>
      <c r="W246" s="394"/>
      <c r="X246" s="394"/>
      <c r="Y246" s="394"/>
      <c r="Z246" s="394"/>
    </row>
    <row r="247" spans="1:26" ht="17.25">
      <c r="A247" s="408"/>
      <c r="B247" s="394"/>
      <c r="C247" s="394"/>
      <c r="D247" s="394"/>
      <c r="E247" s="394"/>
      <c r="F247" s="394"/>
      <c r="G247" s="394"/>
      <c r="H247" s="394"/>
      <c r="I247" s="394"/>
      <c r="J247" s="394"/>
      <c r="K247" s="394"/>
      <c r="L247" s="394"/>
      <c r="M247" s="394"/>
      <c r="N247" s="394"/>
      <c r="O247" s="394"/>
      <c r="P247" s="394"/>
      <c r="Q247" s="394"/>
      <c r="R247" s="394"/>
      <c r="S247" s="394"/>
      <c r="T247" s="394"/>
      <c r="U247" s="394"/>
      <c r="V247" s="394"/>
      <c r="W247" s="394"/>
      <c r="X247" s="394"/>
      <c r="Y247" s="394"/>
      <c r="Z247" s="394"/>
    </row>
    <row r="248" spans="1:26" ht="17.25">
      <c r="A248" s="408"/>
      <c r="B248" s="394"/>
      <c r="C248" s="394"/>
      <c r="D248" s="394"/>
      <c r="E248" s="394"/>
      <c r="F248" s="394"/>
      <c r="G248" s="394"/>
      <c r="H248" s="394"/>
      <c r="I248" s="394"/>
      <c r="J248" s="394"/>
      <c r="K248" s="394"/>
      <c r="L248" s="394"/>
      <c r="M248" s="394"/>
      <c r="N248" s="394"/>
      <c r="O248" s="394"/>
      <c r="P248" s="394"/>
      <c r="Q248" s="394"/>
      <c r="R248" s="394"/>
      <c r="S248" s="394"/>
      <c r="T248" s="394"/>
      <c r="U248" s="394"/>
      <c r="V248" s="394"/>
      <c r="W248" s="394"/>
      <c r="X248" s="394"/>
      <c r="Y248" s="394"/>
      <c r="Z248" s="394"/>
    </row>
    <row r="249" spans="1:26" ht="17.25">
      <c r="A249" s="408"/>
      <c r="B249" s="394"/>
      <c r="C249" s="394"/>
      <c r="D249" s="394"/>
      <c r="E249" s="394"/>
      <c r="F249" s="394"/>
      <c r="G249" s="394"/>
      <c r="H249" s="394"/>
      <c r="I249" s="394"/>
      <c r="J249" s="394"/>
      <c r="K249" s="394"/>
      <c r="L249" s="394"/>
      <c r="M249" s="394"/>
      <c r="N249" s="394"/>
      <c r="O249" s="394"/>
      <c r="P249" s="394"/>
      <c r="Q249" s="394"/>
      <c r="R249" s="394"/>
      <c r="S249" s="394"/>
      <c r="T249" s="394"/>
      <c r="U249" s="394"/>
      <c r="V249" s="394"/>
      <c r="W249" s="394"/>
      <c r="X249" s="394"/>
      <c r="Y249" s="394"/>
      <c r="Z249" s="394"/>
    </row>
    <row r="250" spans="1:26" ht="17.25">
      <c r="A250" s="408"/>
      <c r="B250" s="394"/>
      <c r="C250" s="394"/>
      <c r="D250" s="394"/>
      <c r="E250" s="394"/>
      <c r="F250" s="394"/>
      <c r="G250" s="394"/>
      <c r="H250" s="394"/>
      <c r="I250" s="394"/>
      <c r="J250" s="394"/>
      <c r="K250" s="394"/>
      <c r="L250" s="394"/>
      <c r="M250" s="394"/>
      <c r="N250" s="394"/>
      <c r="O250" s="394"/>
      <c r="P250" s="394"/>
      <c r="Q250" s="394"/>
      <c r="R250" s="394"/>
      <c r="S250" s="394"/>
      <c r="T250" s="394"/>
      <c r="U250" s="394"/>
      <c r="V250" s="394"/>
      <c r="W250" s="394"/>
      <c r="X250" s="394"/>
      <c r="Y250" s="394"/>
      <c r="Z250" s="394"/>
    </row>
    <row r="251" spans="1:26" ht="17.25">
      <c r="A251" s="408"/>
      <c r="B251" s="394"/>
      <c r="C251" s="394"/>
      <c r="D251" s="394"/>
      <c r="E251" s="394"/>
      <c r="F251" s="394"/>
      <c r="G251" s="394"/>
      <c r="H251" s="394"/>
      <c r="I251" s="394"/>
      <c r="J251" s="394"/>
      <c r="K251" s="394"/>
      <c r="L251" s="394"/>
      <c r="M251" s="394"/>
      <c r="N251" s="394"/>
      <c r="O251" s="394"/>
      <c r="P251" s="394"/>
      <c r="Q251" s="394"/>
      <c r="R251" s="394"/>
      <c r="S251" s="394"/>
      <c r="T251" s="394"/>
      <c r="U251" s="394"/>
      <c r="V251" s="394"/>
      <c r="W251" s="394"/>
      <c r="X251" s="394"/>
      <c r="Y251" s="394"/>
      <c r="Z251" s="394"/>
    </row>
    <row r="252" spans="1:26" ht="17.25">
      <c r="A252" s="408"/>
      <c r="B252" s="394"/>
      <c r="C252" s="394"/>
      <c r="D252" s="394"/>
      <c r="E252" s="394"/>
      <c r="F252" s="394"/>
      <c r="G252" s="394"/>
      <c r="H252" s="394"/>
      <c r="I252" s="394"/>
      <c r="J252" s="394"/>
      <c r="K252" s="394"/>
      <c r="L252" s="394"/>
      <c r="M252" s="394"/>
      <c r="N252" s="394"/>
      <c r="O252" s="394"/>
      <c r="P252" s="394"/>
      <c r="Q252" s="394"/>
      <c r="R252" s="394"/>
      <c r="S252" s="394"/>
      <c r="T252" s="394"/>
      <c r="U252" s="394"/>
      <c r="V252" s="394"/>
      <c r="W252" s="394"/>
      <c r="X252" s="394"/>
      <c r="Y252" s="394"/>
      <c r="Z252" s="394"/>
    </row>
    <row r="253" spans="1:26" ht="17.25">
      <c r="A253" s="408"/>
      <c r="B253" s="394"/>
      <c r="C253" s="394"/>
      <c r="D253" s="394"/>
      <c r="E253" s="394"/>
      <c r="F253" s="394"/>
      <c r="G253" s="394"/>
      <c r="H253" s="394"/>
      <c r="I253" s="394"/>
      <c r="J253" s="394"/>
      <c r="K253" s="394"/>
      <c r="L253" s="394"/>
      <c r="M253" s="394"/>
      <c r="N253" s="394"/>
      <c r="O253" s="394"/>
      <c r="P253" s="394"/>
      <c r="Q253" s="394"/>
      <c r="R253" s="394"/>
      <c r="S253" s="394"/>
      <c r="T253" s="394"/>
      <c r="U253" s="394"/>
      <c r="V253" s="394"/>
      <c r="W253" s="394"/>
      <c r="X253" s="394"/>
      <c r="Y253" s="394"/>
      <c r="Z253" s="394"/>
    </row>
    <row r="254" spans="1:26" ht="17.25">
      <c r="A254" s="408"/>
      <c r="B254" s="394"/>
      <c r="C254" s="394"/>
      <c r="D254" s="394"/>
      <c r="E254" s="394"/>
      <c r="F254" s="394"/>
      <c r="G254" s="394"/>
      <c r="H254" s="394"/>
      <c r="I254" s="394"/>
      <c r="J254" s="394"/>
      <c r="K254" s="394"/>
      <c r="L254" s="394"/>
      <c r="M254" s="394"/>
      <c r="N254" s="394"/>
      <c r="O254" s="394"/>
      <c r="P254" s="394"/>
      <c r="Q254" s="394"/>
      <c r="R254" s="394"/>
      <c r="S254" s="394"/>
      <c r="T254" s="394"/>
      <c r="U254" s="394"/>
      <c r="V254" s="394"/>
      <c r="W254" s="394"/>
      <c r="X254" s="394"/>
      <c r="Y254" s="394"/>
      <c r="Z254" s="394"/>
    </row>
    <row r="255" spans="1:26" ht="17.25">
      <c r="A255" s="408"/>
      <c r="B255" s="394"/>
      <c r="C255" s="394"/>
      <c r="D255" s="394"/>
      <c r="E255" s="394"/>
      <c r="F255" s="394"/>
      <c r="G255" s="394"/>
      <c r="H255" s="394"/>
      <c r="I255" s="394"/>
      <c r="J255" s="394"/>
      <c r="K255" s="394"/>
      <c r="L255" s="394"/>
      <c r="M255" s="394"/>
      <c r="N255" s="394"/>
      <c r="O255" s="394"/>
      <c r="P255" s="394"/>
      <c r="Q255" s="394"/>
      <c r="R255" s="394"/>
      <c r="S255" s="394"/>
      <c r="T255" s="394"/>
      <c r="U255" s="394"/>
      <c r="V255" s="394"/>
      <c r="W255" s="394"/>
      <c r="X255" s="394"/>
      <c r="Y255" s="394"/>
      <c r="Z255" s="394"/>
    </row>
    <row r="256" spans="1:26" ht="17.25">
      <c r="A256" s="408"/>
      <c r="B256" s="394"/>
      <c r="C256" s="394"/>
      <c r="D256" s="394"/>
      <c r="E256" s="394"/>
      <c r="F256" s="394"/>
      <c r="G256" s="394"/>
      <c r="H256" s="394"/>
      <c r="I256" s="394"/>
      <c r="J256" s="394"/>
      <c r="K256" s="394"/>
      <c r="L256" s="394"/>
      <c r="M256" s="394"/>
      <c r="N256" s="394"/>
      <c r="O256" s="394"/>
      <c r="P256" s="394"/>
      <c r="Q256" s="394"/>
      <c r="R256" s="394"/>
      <c r="S256" s="394"/>
      <c r="T256" s="394"/>
      <c r="U256" s="394"/>
      <c r="V256" s="394"/>
      <c r="W256" s="394"/>
      <c r="X256" s="394"/>
      <c r="Y256" s="394"/>
      <c r="Z256" s="394"/>
    </row>
    <row r="257" spans="1:26" ht="17.25">
      <c r="A257" s="408"/>
      <c r="B257" s="394"/>
      <c r="C257" s="394"/>
      <c r="D257" s="394"/>
      <c r="E257" s="394"/>
      <c r="F257" s="394"/>
      <c r="G257" s="394"/>
      <c r="H257" s="394"/>
      <c r="I257" s="394"/>
      <c r="J257" s="394"/>
      <c r="K257" s="394"/>
      <c r="L257" s="394"/>
      <c r="M257" s="394"/>
      <c r="N257" s="394"/>
      <c r="O257" s="394"/>
      <c r="P257" s="394"/>
      <c r="Q257" s="394"/>
      <c r="R257" s="394"/>
      <c r="S257" s="394"/>
      <c r="T257" s="394"/>
      <c r="U257" s="394"/>
      <c r="V257" s="394"/>
      <c r="W257" s="394"/>
      <c r="X257" s="394"/>
      <c r="Y257" s="394"/>
      <c r="Z257" s="394"/>
    </row>
    <row r="258" spans="1:26" ht="17.25">
      <c r="A258" s="408"/>
      <c r="B258" s="394"/>
      <c r="C258" s="394"/>
      <c r="D258" s="394"/>
      <c r="E258" s="394"/>
      <c r="F258" s="394"/>
      <c r="G258" s="394"/>
      <c r="H258" s="394"/>
      <c r="I258" s="394"/>
      <c r="J258" s="394"/>
      <c r="K258" s="394"/>
      <c r="L258" s="394"/>
      <c r="M258" s="394"/>
      <c r="N258" s="394"/>
      <c r="O258" s="394"/>
      <c r="P258" s="394"/>
      <c r="Q258" s="394"/>
      <c r="R258" s="394"/>
      <c r="S258" s="394"/>
      <c r="T258" s="394"/>
      <c r="U258" s="394"/>
      <c r="V258" s="394"/>
      <c r="W258" s="394"/>
      <c r="X258" s="394"/>
      <c r="Y258" s="394"/>
      <c r="Z258" s="394"/>
    </row>
    <row r="259" spans="1:26" ht="17.25">
      <c r="A259" s="408"/>
      <c r="B259" s="394"/>
      <c r="C259" s="394"/>
      <c r="D259" s="394"/>
      <c r="E259" s="394"/>
      <c r="F259" s="394"/>
      <c r="G259" s="394"/>
      <c r="H259" s="394"/>
      <c r="I259" s="394"/>
      <c r="J259" s="394"/>
      <c r="K259" s="394"/>
      <c r="L259" s="394"/>
      <c r="M259" s="394"/>
      <c r="N259" s="394"/>
      <c r="O259" s="394"/>
      <c r="P259" s="394"/>
      <c r="Q259" s="394"/>
      <c r="R259" s="394"/>
      <c r="S259" s="394"/>
      <c r="T259" s="394"/>
      <c r="U259" s="394"/>
      <c r="V259" s="394"/>
      <c r="W259" s="394"/>
      <c r="X259" s="394"/>
      <c r="Y259" s="394"/>
      <c r="Z259" s="394"/>
    </row>
    <row r="260" spans="1:26" ht="17.25">
      <c r="A260" s="408"/>
      <c r="B260" s="394"/>
      <c r="C260" s="394"/>
      <c r="D260" s="394"/>
      <c r="E260" s="394"/>
      <c r="F260" s="394"/>
      <c r="G260" s="394"/>
      <c r="H260" s="394"/>
      <c r="I260" s="394"/>
      <c r="J260" s="394"/>
      <c r="K260" s="394"/>
      <c r="L260" s="394"/>
      <c r="M260" s="394"/>
      <c r="N260" s="394"/>
      <c r="O260" s="394"/>
      <c r="P260" s="394"/>
      <c r="Q260" s="394"/>
      <c r="R260" s="394"/>
      <c r="S260" s="394"/>
      <c r="T260" s="394"/>
      <c r="U260" s="394"/>
      <c r="V260" s="394"/>
      <c r="W260" s="394"/>
      <c r="X260" s="394"/>
      <c r="Y260" s="394"/>
      <c r="Z260" s="394"/>
    </row>
    <row r="261" spans="1:26" ht="17.25">
      <c r="A261" s="408"/>
      <c r="B261" s="394"/>
      <c r="C261" s="394"/>
      <c r="D261" s="394"/>
      <c r="E261" s="394"/>
      <c r="F261" s="394"/>
      <c r="G261" s="394"/>
      <c r="H261" s="394"/>
      <c r="I261" s="394"/>
      <c r="J261" s="394"/>
      <c r="K261" s="394"/>
      <c r="L261" s="394"/>
      <c r="M261" s="394"/>
      <c r="N261" s="394"/>
      <c r="O261" s="394"/>
      <c r="P261" s="394"/>
      <c r="Q261" s="394"/>
      <c r="R261" s="394"/>
      <c r="S261" s="394"/>
      <c r="T261" s="394"/>
      <c r="U261" s="394"/>
      <c r="V261" s="394"/>
      <c r="W261" s="394"/>
      <c r="X261" s="394"/>
      <c r="Y261" s="394"/>
      <c r="Z261" s="394"/>
    </row>
    <row r="262" spans="1:26" ht="17.25">
      <c r="A262" s="408"/>
      <c r="B262" s="394"/>
      <c r="C262" s="394"/>
      <c r="D262" s="394"/>
      <c r="E262" s="394"/>
      <c r="F262" s="394"/>
      <c r="G262" s="394"/>
      <c r="H262" s="394"/>
      <c r="I262" s="394"/>
      <c r="J262" s="394"/>
      <c r="K262" s="394"/>
      <c r="L262" s="394"/>
      <c r="M262" s="394"/>
      <c r="N262" s="394"/>
      <c r="O262" s="394"/>
      <c r="P262" s="394"/>
      <c r="Q262" s="394"/>
      <c r="R262" s="394"/>
      <c r="S262" s="394"/>
      <c r="T262" s="394"/>
      <c r="U262" s="394"/>
      <c r="V262" s="394"/>
      <c r="W262" s="394"/>
      <c r="X262" s="394"/>
      <c r="Y262" s="394"/>
      <c r="Z262" s="394"/>
    </row>
    <row r="263" spans="1:26" ht="17.25">
      <c r="A263" s="408"/>
      <c r="B263" s="394"/>
      <c r="C263" s="394"/>
      <c r="D263" s="394"/>
      <c r="E263" s="394"/>
      <c r="F263" s="394"/>
      <c r="G263" s="394"/>
      <c r="H263" s="394"/>
      <c r="I263" s="394"/>
      <c r="J263" s="394"/>
      <c r="K263" s="394"/>
      <c r="L263" s="394"/>
      <c r="M263" s="394"/>
      <c r="N263" s="394"/>
      <c r="O263" s="394"/>
      <c r="P263" s="394"/>
      <c r="Q263" s="394"/>
      <c r="R263" s="394"/>
      <c r="S263" s="394"/>
      <c r="T263" s="394"/>
      <c r="U263" s="394"/>
      <c r="V263" s="394"/>
      <c r="W263" s="394"/>
      <c r="X263" s="394"/>
      <c r="Y263" s="394"/>
      <c r="Z263" s="394"/>
    </row>
    <row r="264" spans="1:26" ht="17.25">
      <c r="A264" s="408"/>
      <c r="B264" s="394"/>
      <c r="C264" s="394"/>
      <c r="D264" s="394"/>
      <c r="E264" s="394"/>
      <c r="F264" s="394"/>
      <c r="G264" s="394"/>
      <c r="H264" s="394"/>
      <c r="I264" s="394"/>
      <c r="J264" s="394"/>
      <c r="K264" s="394"/>
      <c r="L264" s="394"/>
      <c r="M264" s="394"/>
      <c r="N264" s="394"/>
      <c r="O264" s="394"/>
      <c r="P264" s="394"/>
      <c r="Q264" s="394"/>
      <c r="R264" s="394"/>
      <c r="S264" s="394"/>
      <c r="T264" s="394"/>
      <c r="U264" s="394"/>
      <c r="V264" s="394"/>
      <c r="W264" s="394"/>
      <c r="X264" s="394"/>
      <c r="Y264" s="394"/>
      <c r="Z264" s="394"/>
    </row>
    <row r="265" spans="1:26" ht="17.25">
      <c r="A265" s="408"/>
      <c r="B265" s="394"/>
      <c r="C265" s="394"/>
      <c r="D265" s="394"/>
      <c r="E265" s="394"/>
      <c r="F265" s="394"/>
      <c r="G265" s="394"/>
      <c r="H265" s="394"/>
      <c r="I265" s="394"/>
      <c r="J265" s="394"/>
      <c r="K265" s="394"/>
      <c r="L265" s="394"/>
      <c r="M265" s="394"/>
      <c r="N265" s="394"/>
      <c r="O265" s="394"/>
      <c r="P265" s="394"/>
      <c r="Q265" s="394"/>
      <c r="R265" s="394"/>
      <c r="S265" s="394"/>
      <c r="T265" s="394"/>
      <c r="U265" s="394"/>
      <c r="V265" s="394"/>
      <c r="W265" s="394"/>
      <c r="X265" s="394"/>
      <c r="Y265" s="394"/>
      <c r="Z265" s="394"/>
    </row>
    <row r="266" spans="1:26" ht="17.25">
      <c r="A266" s="408"/>
      <c r="B266" s="394"/>
      <c r="C266" s="394"/>
      <c r="D266" s="394"/>
      <c r="E266" s="394"/>
      <c r="F266" s="394"/>
      <c r="G266" s="394"/>
      <c r="H266" s="394"/>
      <c r="I266" s="394"/>
      <c r="J266" s="394"/>
      <c r="K266" s="394"/>
      <c r="L266" s="394"/>
      <c r="M266" s="394"/>
      <c r="N266" s="394"/>
      <c r="O266" s="394"/>
      <c r="P266" s="394"/>
      <c r="Q266" s="394"/>
      <c r="R266" s="394"/>
      <c r="S266" s="394"/>
      <c r="T266" s="394"/>
      <c r="U266" s="394"/>
      <c r="V266" s="394"/>
      <c r="W266" s="394"/>
      <c r="X266" s="394"/>
      <c r="Y266" s="394"/>
      <c r="Z266" s="394"/>
    </row>
    <row r="267" spans="1:26" ht="17.25">
      <c r="A267" s="408"/>
      <c r="B267" s="394"/>
      <c r="C267" s="394"/>
      <c r="D267" s="394"/>
      <c r="E267" s="394"/>
      <c r="F267" s="394"/>
      <c r="G267" s="394"/>
      <c r="H267" s="394"/>
      <c r="I267" s="394"/>
      <c r="J267" s="394"/>
      <c r="K267" s="394"/>
      <c r="L267" s="394"/>
      <c r="M267" s="394"/>
      <c r="N267" s="394"/>
      <c r="O267" s="394"/>
      <c r="P267" s="394"/>
      <c r="Q267" s="394"/>
      <c r="R267" s="394"/>
      <c r="S267" s="394"/>
      <c r="T267" s="394"/>
      <c r="U267" s="394"/>
      <c r="V267" s="394"/>
      <c r="W267" s="394"/>
      <c r="X267" s="394"/>
      <c r="Y267" s="394"/>
      <c r="Z267" s="394"/>
    </row>
    <row r="268" spans="1:26" ht="17.25">
      <c r="A268" s="408"/>
      <c r="B268" s="394"/>
      <c r="C268" s="394"/>
      <c r="D268" s="394"/>
      <c r="E268" s="394"/>
      <c r="F268" s="394"/>
      <c r="G268" s="394"/>
      <c r="H268" s="394"/>
      <c r="I268" s="394"/>
      <c r="J268" s="394"/>
      <c r="K268" s="394"/>
      <c r="L268" s="394"/>
      <c r="M268" s="394"/>
      <c r="N268" s="394"/>
      <c r="O268" s="394"/>
      <c r="P268" s="394"/>
      <c r="Q268" s="394"/>
      <c r="R268" s="394"/>
      <c r="S268" s="394"/>
      <c r="T268" s="394"/>
      <c r="U268" s="394"/>
      <c r="V268" s="394"/>
      <c r="W268" s="394"/>
      <c r="X268" s="394"/>
      <c r="Y268" s="394"/>
      <c r="Z268" s="394"/>
    </row>
    <row r="269" spans="1:26" ht="17.25">
      <c r="A269" s="408"/>
      <c r="B269" s="394"/>
      <c r="C269" s="394"/>
      <c r="D269" s="394"/>
      <c r="E269" s="394"/>
      <c r="F269" s="394"/>
      <c r="G269" s="394"/>
      <c r="H269" s="394"/>
      <c r="I269" s="394"/>
      <c r="J269" s="394"/>
      <c r="K269" s="394"/>
      <c r="L269" s="394"/>
      <c r="M269" s="394"/>
      <c r="N269" s="394"/>
      <c r="O269" s="394"/>
      <c r="P269" s="394"/>
      <c r="Q269" s="394"/>
      <c r="R269" s="394"/>
      <c r="S269" s="394"/>
      <c r="T269" s="394"/>
      <c r="U269" s="394"/>
      <c r="V269" s="394"/>
      <c r="W269" s="394"/>
      <c r="X269" s="394"/>
      <c r="Y269" s="394"/>
      <c r="Z269" s="394"/>
    </row>
    <row r="270" spans="1:26" ht="17.25">
      <c r="A270" s="408"/>
      <c r="B270" s="394"/>
      <c r="C270" s="394"/>
      <c r="D270" s="394"/>
      <c r="E270" s="394"/>
      <c r="F270" s="394"/>
      <c r="G270" s="394"/>
      <c r="H270" s="394"/>
      <c r="I270" s="394"/>
      <c r="J270" s="394"/>
      <c r="K270" s="394"/>
      <c r="L270" s="394"/>
      <c r="M270" s="394"/>
      <c r="N270" s="394"/>
      <c r="O270" s="394"/>
      <c r="P270" s="394"/>
      <c r="Q270" s="394"/>
      <c r="R270" s="394"/>
      <c r="S270" s="394"/>
      <c r="T270" s="394"/>
      <c r="U270" s="394"/>
      <c r="V270" s="394"/>
      <c r="W270" s="394"/>
      <c r="X270" s="394"/>
      <c r="Y270" s="394"/>
      <c r="Z270" s="394"/>
    </row>
    <row r="271" spans="1:26" ht="17.25">
      <c r="A271" s="408"/>
      <c r="B271" s="394"/>
      <c r="C271" s="394"/>
      <c r="D271" s="394"/>
      <c r="E271" s="394"/>
      <c r="F271" s="394"/>
      <c r="G271" s="394"/>
      <c r="H271" s="394"/>
      <c r="I271" s="394"/>
      <c r="J271" s="394"/>
      <c r="K271" s="394"/>
      <c r="L271" s="394"/>
      <c r="M271" s="394"/>
      <c r="N271" s="394"/>
      <c r="O271" s="394"/>
      <c r="P271" s="394"/>
      <c r="Q271" s="394"/>
      <c r="R271" s="394"/>
      <c r="S271" s="394"/>
      <c r="T271" s="394"/>
      <c r="U271" s="394"/>
      <c r="V271" s="394"/>
      <c r="W271" s="394"/>
      <c r="X271" s="394"/>
      <c r="Y271" s="394"/>
      <c r="Z271" s="394"/>
    </row>
    <row r="272" spans="1:26" ht="17.25">
      <c r="A272" s="408"/>
      <c r="B272" s="394"/>
      <c r="C272" s="394"/>
      <c r="D272" s="394"/>
      <c r="E272" s="394"/>
      <c r="F272" s="394"/>
      <c r="G272" s="394"/>
      <c r="H272" s="394"/>
      <c r="I272" s="394"/>
      <c r="J272" s="394"/>
      <c r="K272" s="394"/>
      <c r="L272" s="394"/>
      <c r="M272" s="394"/>
      <c r="N272" s="394"/>
      <c r="O272" s="394"/>
      <c r="P272" s="394"/>
      <c r="Q272" s="394"/>
      <c r="R272" s="394"/>
      <c r="S272" s="394"/>
      <c r="T272" s="394"/>
      <c r="U272" s="394"/>
      <c r="V272" s="394"/>
      <c r="W272" s="394"/>
      <c r="X272" s="394"/>
      <c r="Y272" s="394"/>
      <c r="Z272" s="394"/>
    </row>
    <row r="273" spans="1:26" ht="17.25">
      <c r="A273" s="408"/>
      <c r="B273" s="394"/>
      <c r="C273" s="394"/>
      <c r="D273" s="394"/>
      <c r="E273" s="394"/>
      <c r="F273" s="394"/>
      <c r="G273" s="394"/>
      <c r="H273" s="394"/>
      <c r="I273" s="394"/>
      <c r="J273" s="394"/>
      <c r="K273" s="394"/>
      <c r="L273" s="394"/>
      <c r="M273" s="394"/>
      <c r="N273" s="394"/>
      <c r="O273" s="394"/>
      <c r="P273" s="394"/>
      <c r="Q273" s="394"/>
      <c r="R273" s="394"/>
      <c r="S273" s="394"/>
      <c r="T273" s="394"/>
      <c r="U273" s="394"/>
      <c r="V273" s="394"/>
      <c r="W273" s="394"/>
      <c r="X273" s="394"/>
      <c r="Y273" s="394"/>
      <c r="Z273" s="394"/>
    </row>
    <row r="274" spans="1:26" ht="17.25">
      <c r="A274" s="408"/>
      <c r="B274" s="394"/>
      <c r="C274" s="394"/>
      <c r="D274" s="394"/>
      <c r="E274" s="394"/>
      <c r="F274" s="394"/>
      <c r="G274" s="394"/>
      <c r="H274" s="394"/>
      <c r="I274" s="394"/>
      <c r="J274" s="394"/>
      <c r="K274" s="394"/>
      <c r="L274" s="394"/>
      <c r="M274" s="394"/>
      <c r="N274" s="394"/>
      <c r="O274" s="394"/>
      <c r="P274" s="394"/>
      <c r="Q274" s="394"/>
      <c r="R274" s="394"/>
      <c r="S274" s="394"/>
      <c r="T274" s="394"/>
      <c r="U274" s="394"/>
      <c r="V274" s="394"/>
      <c r="W274" s="394"/>
      <c r="X274" s="394"/>
      <c r="Y274" s="394"/>
      <c r="Z274" s="394"/>
    </row>
    <row r="275" spans="1:26" ht="17.25">
      <c r="A275" s="408"/>
      <c r="B275" s="394"/>
      <c r="C275" s="394"/>
      <c r="D275" s="394"/>
      <c r="E275" s="394"/>
      <c r="F275" s="394"/>
      <c r="G275" s="394"/>
      <c r="H275" s="394"/>
      <c r="I275" s="394"/>
      <c r="J275" s="394"/>
      <c r="K275" s="394"/>
      <c r="L275" s="394"/>
      <c r="M275" s="394"/>
      <c r="N275" s="394"/>
      <c r="O275" s="394"/>
      <c r="P275" s="394"/>
      <c r="Q275" s="394"/>
      <c r="R275" s="394"/>
      <c r="S275" s="394"/>
      <c r="T275" s="394"/>
      <c r="U275" s="394"/>
      <c r="V275" s="394"/>
      <c r="W275" s="394"/>
      <c r="X275" s="394"/>
      <c r="Y275" s="394"/>
      <c r="Z275" s="394"/>
    </row>
    <row r="276" spans="1:26" ht="17.25">
      <c r="A276" s="408"/>
      <c r="B276" s="394"/>
      <c r="C276" s="394"/>
      <c r="D276" s="394"/>
      <c r="E276" s="394"/>
      <c r="F276" s="394"/>
      <c r="G276" s="394"/>
      <c r="H276" s="394"/>
      <c r="I276" s="394"/>
      <c r="J276" s="394"/>
      <c r="K276" s="394"/>
      <c r="L276" s="394"/>
      <c r="M276" s="394"/>
      <c r="N276" s="394"/>
      <c r="O276" s="394"/>
      <c r="P276" s="394"/>
      <c r="Q276" s="394"/>
      <c r="R276" s="394"/>
      <c r="S276" s="394"/>
      <c r="T276" s="394"/>
      <c r="U276" s="394"/>
      <c r="V276" s="394"/>
      <c r="W276" s="394"/>
      <c r="X276" s="394"/>
      <c r="Y276" s="394"/>
      <c r="Z276" s="394"/>
    </row>
    <row r="277" spans="1:26" ht="17.25">
      <c r="A277" s="408"/>
      <c r="B277" s="394"/>
      <c r="C277" s="394"/>
      <c r="D277" s="394"/>
      <c r="E277" s="394"/>
      <c r="F277" s="394"/>
      <c r="G277" s="394"/>
      <c r="H277" s="394"/>
      <c r="I277" s="394"/>
      <c r="J277" s="394"/>
      <c r="K277" s="394"/>
      <c r="L277" s="394"/>
      <c r="M277" s="394"/>
      <c r="N277" s="394"/>
      <c r="O277" s="394"/>
      <c r="P277" s="394"/>
      <c r="Q277" s="394"/>
      <c r="R277" s="394"/>
      <c r="S277" s="394"/>
      <c r="T277" s="394"/>
      <c r="U277" s="394"/>
      <c r="V277" s="394"/>
      <c r="W277" s="394"/>
      <c r="X277" s="394"/>
      <c r="Y277" s="394"/>
      <c r="Z277" s="394"/>
    </row>
    <row r="278" spans="1:26" ht="17.25">
      <c r="A278" s="408"/>
      <c r="B278" s="394"/>
      <c r="C278" s="394"/>
      <c r="D278" s="394"/>
      <c r="E278" s="394"/>
      <c r="F278" s="394"/>
      <c r="G278" s="394"/>
      <c r="H278" s="394"/>
      <c r="I278" s="394"/>
      <c r="J278" s="394"/>
      <c r="K278" s="394"/>
      <c r="L278" s="394"/>
      <c r="M278" s="394"/>
      <c r="N278" s="394"/>
      <c r="O278" s="394"/>
      <c r="P278" s="394"/>
      <c r="Q278" s="394"/>
      <c r="R278" s="394"/>
      <c r="S278" s="394"/>
      <c r="T278" s="394"/>
      <c r="U278" s="394"/>
      <c r="V278" s="394"/>
      <c r="W278" s="394"/>
      <c r="X278" s="394"/>
      <c r="Y278" s="394"/>
      <c r="Z278" s="394"/>
    </row>
    <row r="279" spans="1:26" ht="17.25">
      <c r="A279" s="408"/>
      <c r="B279" s="394"/>
      <c r="C279" s="394"/>
      <c r="D279" s="394"/>
      <c r="E279" s="394"/>
      <c r="F279" s="394"/>
      <c r="G279" s="394"/>
      <c r="H279" s="394"/>
      <c r="I279" s="394"/>
      <c r="J279" s="394"/>
      <c r="K279" s="394"/>
      <c r="L279" s="394"/>
      <c r="M279" s="394"/>
      <c r="N279" s="394"/>
      <c r="O279" s="394"/>
      <c r="P279" s="394"/>
      <c r="Q279" s="394"/>
      <c r="R279" s="394"/>
      <c r="S279" s="394"/>
      <c r="T279" s="394"/>
      <c r="U279" s="394"/>
      <c r="V279" s="394"/>
      <c r="W279" s="394"/>
      <c r="X279" s="394"/>
      <c r="Y279" s="394"/>
      <c r="Z279" s="394"/>
    </row>
    <row r="280" spans="1:26" ht="17.25">
      <c r="A280" s="408"/>
      <c r="B280" s="394"/>
      <c r="C280" s="394"/>
      <c r="D280" s="394"/>
      <c r="E280" s="394"/>
      <c r="F280" s="394"/>
      <c r="G280" s="394"/>
      <c r="H280" s="394"/>
      <c r="I280" s="394"/>
      <c r="J280" s="394"/>
      <c r="K280" s="394"/>
      <c r="L280" s="394"/>
      <c r="M280" s="394"/>
      <c r="N280" s="394"/>
      <c r="O280" s="394"/>
      <c r="P280" s="394"/>
      <c r="Q280" s="394"/>
      <c r="R280" s="394"/>
      <c r="S280" s="394"/>
      <c r="T280" s="394"/>
      <c r="U280" s="394"/>
      <c r="V280" s="394"/>
      <c r="W280" s="394"/>
      <c r="X280" s="394"/>
      <c r="Y280" s="394"/>
      <c r="Z280" s="394"/>
    </row>
    <row r="281" spans="1:26" ht="17.25">
      <c r="A281" s="408"/>
      <c r="B281" s="394"/>
      <c r="C281" s="394"/>
      <c r="D281" s="394"/>
      <c r="E281" s="394"/>
      <c r="F281" s="394"/>
      <c r="G281" s="394"/>
      <c r="H281" s="394"/>
      <c r="I281" s="394"/>
      <c r="J281" s="394"/>
      <c r="K281" s="394"/>
      <c r="L281" s="394"/>
      <c r="M281" s="394"/>
      <c r="N281" s="394"/>
      <c r="O281" s="394"/>
      <c r="P281" s="394"/>
      <c r="Q281" s="394"/>
      <c r="R281" s="394"/>
      <c r="S281" s="394"/>
      <c r="T281" s="394"/>
      <c r="U281" s="394"/>
      <c r="V281" s="394"/>
      <c r="W281" s="394"/>
      <c r="X281" s="394"/>
      <c r="Y281" s="394"/>
      <c r="Z281" s="394"/>
    </row>
    <row r="282" spans="1:26" ht="17.25">
      <c r="A282" s="408"/>
      <c r="B282" s="394"/>
      <c r="C282" s="394"/>
      <c r="D282" s="394"/>
      <c r="E282" s="394"/>
      <c r="F282" s="394"/>
      <c r="G282" s="394"/>
      <c r="H282" s="394"/>
      <c r="I282" s="394"/>
      <c r="J282" s="394"/>
      <c r="K282" s="394"/>
      <c r="L282" s="394"/>
      <c r="M282" s="394"/>
      <c r="N282" s="394"/>
      <c r="O282" s="394"/>
      <c r="P282" s="394"/>
      <c r="Q282" s="394"/>
      <c r="R282" s="394"/>
      <c r="S282" s="394"/>
      <c r="T282" s="394"/>
      <c r="U282" s="394"/>
      <c r="V282" s="394"/>
      <c r="W282" s="394"/>
      <c r="X282" s="394"/>
      <c r="Y282" s="394"/>
      <c r="Z282" s="394"/>
    </row>
    <row r="283" spans="1:26" ht="17.25">
      <c r="A283" s="408"/>
      <c r="B283" s="394"/>
      <c r="C283" s="394"/>
      <c r="D283" s="394"/>
      <c r="E283" s="394"/>
      <c r="F283" s="394"/>
      <c r="G283" s="394"/>
      <c r="H283" s="394"/>
      <c r="I283" s="394"/>
      <c r="J283" s="394"/>
      <c r="K283" s="394"/>
      <c r="L283" s="394"/>
      <c r="M283" s="394"/>
      <c r="N283" s="394"/>
      <c r="O283" s="394"/>
      <c r="P283" s="394"/>
      <c r="Q283" s="394"/>
      <c r="R283" s="394"/>
      <c r="S283" s="394"/>
      <c r="T283" s="394"/>
      <c r="U283" s="394"/>
      <c r="V283" s="394"/>
      <c r="W283" s="394"/>
      <c r="X283" s="394"/>
      <c r="Y283" s="394"/>
      <c r="Z283" s="394"/>
    </row>
    <row r="284" spans="1:26" ht="17.25">
      <c r="A284" s="408"/>
      <c r="B284" s="394"/>
      <c r="C284" s="394"/>
      <c r="D284" s="394"/>
      <c r="E284" s="394"/>
      <c r="F284" s="394"/>
      <c r="G284" s="394"/>
      <c r="H284" s="394"/>
      <c r="I284" s="394"/>
      <c r="J284" s="394"/>
      <c r="K284" s="394"/>
      <c r="L284" s="394"/>
      <c r="M284" s="394"/>
      <c r="N284" s="394"/>
      <c r="O284" s="394"/>
      <c r="P284" s="394"/>
      <c r="Q284" s="394"/>
      <c r="R284" s="394"/>
      <c r="S284" s="394"/>
      <c r="T284" s="394"/>
      <c r="U284" s="394"/>
      <c r="V284" s="394"/>
      <c r="W284" s="394"/>
      <c r="X284" s="394"/>
      <c r="Y284" s="394"/>
      <c r="Z284" s="394"/>
    </row>
    <row r="285" spans="1:26" ht="17.25">
      <c r="A285" s="408"/>
      <c r="B285" s="394"/>
      <c r="C285" s="394"/>
      <c r="D285" s="394"/>
      <c r="E285" s="394"/>
      <c r="F285" s="394"/>
      <c r="G285" s="394"/>
      <c r="H285" s="394"/>
      <c r="I285" s="394"/>
      <c r="J285" s="394"/>
      <c r="K285" s="394"/>
      <c r="L285" s="394"/>
      <c r="M285" s="394"/>
      <c r="N285" s="394"/>
      <c r="O285" s="394"/>
      <c r="P285" s="394"/>
      <c r="Q285" s="394"/>
      <c r="R285" s="394"/>
      <c r="S285" s="394"/>
      <c r="T285" s="394"/>
      <c r="U285" s="394"/>
      <c r="V285" s="394"/>
      <c r="W285" s="394"/>
      <c r="X285" s="394"/>
      <c r="Y285" s="394"/>
      <c r="Z285" s="394"/>
    </row>
    <row r="286" spans="1:26" ht="17.25">
      <c r="A286" s="408"/>
      <c r="B286" s="394"/>
      <c r="C286" s="394"/>
      <c r="D286" s="394"/>
      <c r="E286" s="394"/>
      <c r="F286" s="394"/>
      <c r="G286" s="394"/>
      <c r="H286" s="394"/>
      <c r="I286" s="394"/>
      <c r="J286" s="394"/>
      <c r="K286" s="394"/>
      <c r="L286" s="394"/>
      <c r="M286" s="394"/>
      <c r="N286" s="394"/>
      <c r="O286" s="394"/>
      <c r="P286" s="394"/>
      <c r="Q286" s="394"/>
      <c r="R286" s="394"/>
      <c r="S286" s="394"/>
      <c r="T286" s="394"/>
      <c r="U286" s="394"/>
      <c r="V286" s="394"/>
      <c r="W286" s="394"/>
      <c r="X286" s="394"/>
      <c r="Y286" s="394"/>
      <c r="Z286" s="394"/>
    </row>
    <row r="287" spans="1:26" ht="17.25">
      <c r="A287" s="408"/>
      <c r="B287" s="394"/>
      <c r="C287" s="394"/>
      <c r="D287" s="394"/>
      <c r="E287" s="394"/>
      <c r="F287" s="394"/>
      <c r="G287" s="394"/>
      <c r="H287" s="394"/>
      <c r="I287" s="394"/>
      <c r="J287" s="394"/>
      <c r="K287" s="394"/>
      <c r="L287" s="394"/>
      <c r="M287" s="394"/>
      <c r="N287" s="394"/>
      <c r="O287" s="394"/>
      <c r="P287" s="394"/>
      <c r="Q287" s="394"/>
      <c r="R287" s="394"/>
      <c r="S287" s="394"/>
      <c r="T287" s="394"/>
      <c r="U287" s="394"/>
      <c r="V287" s="394"/>
      <c r="W287" s="394"/>
      <c r="X287" s="394"/>
      <c r="Y287" s="394"/>
      <c r="Z287" s="394"/>
    </row>
    <row r="288" spans="1:26" ht="17.25">
      <c r="A288" s="408"/>
      <c r="B288" s="394"/>
      <c r="C288" s="394"/>
      <c r="D288" s="394"/>
      <c r="E288" s="394"/>
      <c r="F288" s="394"/>
      <c r="G288" s="394"/>
      <c r="H288" s="394"/>
      <c r="I288" s="394"/>
      <c r="J288" s="394"/>
      <c r="K288" s="394"/>
      <c r="L288" s="394"/>
      <c r="M288" s="394"/>
      <c r="N288" s="394"/>
      <c r="O288" s="394"/>
      <c r="P288" s="394"/>
      <c r="Q288" s="394"/>
      <c r="R288" s="394"/>
      <c r="S288" s="394"/>
      <c r="T288" s="394"/>
      <c r="U288" s="394"/>
      <c r="V288" s="394"/>
      <c r="W288" s="394"/>
      <c r="X288" s="394"/>
      <c r="Y288" s="394"/>
      <c r="Z288" s="394"/>
    </row>
    <row r="289" spans="1:26" ht="17.25">
      <c r="A289" s="408"/>
      <c r="B289" s="394"/>
      <c r="C289" s="394"/>
      <c r="D289" s="394"/>
      <c r="E289" s="394"/>
      <c r="F289" s="394"/>
      <c r="G289" s="394"/>
      <c r="H289" s="394"/>
      <c r="I289" s="394"/>
      <c r="J289" s="394"/>
      <c r="K289" s="394"/>
      <c r="L289" s="394"/>
      <c r="M289" s="394"/>
      <c r="N289" s="394"/>
      <c r="O289" s="394"/>
      <c r="P289" s="394"/>
      <c r="Q289" s="394"/>
      <c r="R289" s="394"/>
      <c r="S289" s="394"/>
      <c r="T289" s="394"/>
      <c r="U289" s="394"/>
      <c r="V289" s="394"/>
      <c r="W289" s="394"/>
      <c r="X289" s="394"/>
      <c r="Y289" s="394"/>
      <c r="Z289" s="394"/>
    </row>
    <row r="290" spans="1:26" ht="17.25">
      <c r="A290" s="408"/>
      <c r="B290" s="394"/>
      <c r="C290" s="394"/>
      <c r="D290" s="394"/>
      <c r="E290" s="394"/>
      <c r="F290" s="394"/>
      <c r="G290" s="394"/>
      <c r="H290" s="394"/>
      <c r="I290" s="394"/>
      <c r="J290" s="394"/>
      <c r="K290" s="394"/>
      <c r="L290" s="394"/>
      <c r="M290" s="394"/>
      <c r="N290" s="394"/>
      <c r="O290" s="394"/>
      <c r="P290" s="394"/>
      <c r="Q290" s="394"/>
      <c r="R290" s="394"/>
      <c r="S290" s="394"/>
      <c r="T290" s="394"/>
      <c r="U290" s="394"/>
      <c r="V290" s="394"/>
      <c r="W290" s="394"/>
      <c r="X290" s="394"/>
      <c r="Y290" s="394"/>
      <c r="Z290" s="394"/>
    </row>
    <row r="291" spans="1:26" ht="17.25">
      <c r="A291" s="408"/>
      <c r="B291" s="394"/>
      <c r="C291" s="394"/>
      <c r="D291" s="394"/>
      <c r="E291" s="394"/>
      <c r="F291" s="394"/>
      <c r="G291" s="394"/>
      <c r="H291" s="394"/>
      <c r="I291" s="394"/>
      <c r="J291" s="394"/>
      <c r="K291" s="394"/>
      <c r="L291" s="394"/>
      <c r="M291" s="394"/>
      <c r="N291" s="394"/>
      <c r="O291" s="394"/>
      <c r="P291" s="394"/>
      <c r="Q291" s="394"/>
      <c r="R291" s="394"/>
      <c r="S291" s="394"/>
      <c r="T291" s="394"/>
      <c r="U291" s="394"/>
      <c r="V291" s="394"/>
      <c r="W291" s="394"/>
      <c r="X291" s="394"/>
      <c r="Y291" s="394"/>
      <c r="Z291" s="394"/>
    </row>
    <row r="292" spans="1:26" ht="17.25">
      <c r="A292" s="408"/>
      <c r="B292" s="394"/>
      <c r="C292" s="394"/>
      <c r="D292" s="394"/>
      <c r="E292" s="394"/>
      <c r="F292" s="394"/>
      <c r="G292" s="394"/>
      <c r="H292" s="394"/>
      <c r="I292" s="394"/>
      <c r="J292" s="394"/>
      <c r="K292" s="394"/>
      <c r="L292" s="394"/>
      <c r="M292" s="394"/>
      <c r="N292" s="394"/>
      <c r="O292" s="394"/>
      <c r="P292" s="394"/>
      <c r="Q292" s="394"/>
      <c r="R292" s="394"/>
      <c r="S292" s="394"/>
      <c r="T292" s="394"/>
      <c r="U292" s="394"/>
      <c r="V292" s="394"/>
      <c r="W292" s="394"/>
      <c r="X292" s="394"/>
      <c r="Y292" s="394"/>
      <c r="Z292" s="394"/>
    </row>
    <row r="293" spans="1:26" ht="17.25">
      <c r="A293" s="408"/>
      <c r="B293" s="394"/>
      <c r="C293" s="394"/>
      <c r="D293" s="394"/>
      <c r="E293" s="394"/>
      <c r="F293" s="394"/>
      <c r="G293" s="394"/>
      <c r="H293" s="394"/>
      <c r="I293" s="394"/>
      <c r="J293" s="394"/>
      <c r="K293" s="394"/>
      <c r="L293" s="394"/>
      <c r="M293" s="394"/>
      <c r="N293" s="394"/>
      <c r="O293" s="394"/>
      <c r="P293" s="394"/>
      <c r="Q293" s="394"/>
      <c r="R293" s="394"/>
      <c r="S293" s="394"/>
      <c r="T293" s="394"/>
      <c r="U293" s="394"/>
      <c r="V293" s="394"/>
      <c r="W293" s="394"/>
      <c r="X293" s="394"/>
      <c r="Y293" s="394"/>
      <c r="Z293" s="394"/>
    </row>
    <row r="294" spans="1:26" ht="17.25">
      <c r="A294" s="408"/>
      <c r="B294" s="394"/>
      <c r="C294" s="394"/>
      <c r="D294" s="394"/>
      <c r="E294" s="394"/>
      <c r="F294" s="394"/>
      <c r="G294" s="394"/>
      <c r="H294" s="394"/>
      <c r="I294" s="394"/>
      <c r="J294" s="394"/>
      <c r="K294" s="394"/>
      <c r="L294" s="394"/>
      <c r="M294" s="394"/>
      <c r="N294" s="394"/>
      <c r="O294" s="394"/>
      <c r="P294" s="394"/>
      <c r="Q294" s="394"/>
      <c r="R294" s="394"/>
      <c r="S294" s="394"/>
      <c r="T294" s="394"/>
      <c r="U294" s="394"/>
      <c r="V294" s="394"/>
      <c r="W294" s="394"/>
      <c r="X294" s="394"/>
      <c r="Y294" s="394"/>
      <c r="Z294" s="394"/>
    </row>
    <row r="295" spans="1:26" ht="17.25">
      <c r="A295" s="408"/>
      <c r="B295" s="394"/>
      <c r="C295" s="394"/>
      <c r="D295" s="394"/>
      <c r="E295" s="394"/>
      <c r="F295" s="394"/>
      <c r="G295" s="394"/>
      <c r="H295" s="394"/>
      <c r="I295" s="394"/>
      <c r="J295" s="394"/>
      <c r="K295" s="394"/>
      <c r="L295" s="394"/>
      <c r="M295" s="394"/>
      <c r="N295" s="394"/>
      <c r="O295" s="394"/>
      <c r="P295" s="394"/>
      <c r="Q295" s="394"/>
      <c r="R295" s="394"/>
      <c r="S295" s="394"/>
      <c r="T295" s="394"/>
      <c r="U295" s="394"/>
      <c r="V295" s="394"/>
      <c r="W295" s="394"/>
      <c r="X295" s="394"/>
      <c r="Y295" s="394"/>
      <c r="Z295" s="394"/>
    </row>
    <row r="296" spans="1:26" ht="17.25">
      <c r="A296" s="408"/>
      <c r="B296" s="394"/>
      <c r="C296" s="394"/>
      <c r="D296" s="394"/>
      <c r="E296" s="394"/>
      <c r="F296" s="394"/>
      <c r="G296" s="394"/>
      <c r="H296" s="394"/>
      <c r="I296" s="394"/>
      <c r="J296" s="394"/>
      <c r="K296" s="394"/>
      <c r="L296" s="394"/>
      <c r="M296" s="394"/>
      <c r="N296" s="394"/>
      <c r="O296" s="394"/>
      <c r="P296" s="394"/>
      <c r="Q296" s="394"/>
      <c r="R296" s="394"/>
      <c r="S296" s="394"/>
      <c r="T296" s="394"/>
      <c r="U296" s="394"/>
      <c r="V296" s="394"/>
      <c r="W296" s="394"/>
      <c r="X296" s="394"/>
      <c r="Y296" s="394"/>
      <c r="Z296" s="394"/>
    </row>
    <row r="297" spans="1:26" ht="17.25">
      <c r="A297" s="408"/>
      <c r="B297" s="394"/>
      <c r="C297" s="394"/>
      <c r="D297" s="394"/>
      <c r="E297" s="394"/>
      <c r="F297" s="394"/>
      <c r="G297" s="394"/>
      <c r="H297" s="394"/>
      <c r="I297" s="394"/>
      <c r="J297" s="394"/>
      <c r="K297" s="394"/>
      <c r="L297" s="394"/>
      <c r="M297" s="394"/>
      <c r="N297" s="394"/>
      <c r="O297" s="394"/>
      <c r="P297" s="394"/>
      <c r="Q297" s="394"/>
      <c r="R297" s="394"/>
      <c r="S297" s="394"/>
      <c r="T297" s="394"/>
      <c r="U297" s="394"/>
      <c r="V297" s="394"/>
      <c r="W297" s="394"/>
      <c r="X297" s="394"/>
      <c r="Y297" s="394"/>
      <c r="Z297" s="394"/>
    </row>
    <row r="298" spans="1:26" ht="17.25">
      <c r="A298" s="408"/>
      <c r="B298" s="394"/>
      <c r="C298" s="394"/>
      <c r="D298" s="394"/>
      <c r="E298" s="394"/>
      <c r="F298" s="394"/>
      <c r="G298" s="394"/>
      <c r="H298" s="394"/>
      <c r="I298" s="394"/>
      <c r="J298" s="394"/>
      <c r="K298" s="394"/>
      <c r="L298" s="394"/>
      <c r="M298" s="394"/>
      <c r="N298" s="394"/>
      <c r="O298" s="394"/>
      <c r="P298" s="394"/>
      <c r="Q298" s="394"/>
      <c r="R298" s="394"/>
      <c r="S298" s="394"/>
      <c r="T298" s="394"/>
      <c r="U298" s="394"/>
      <c r="V298" s="394"/>
      <c r="W298" s="394"/>
      <c r="X298" s="394"/>
      <c r="Y298" s="394"/>
      <c r="Z298" s="394"/>
    </row>
    <row r="299" spans="1:26" ht="17.25">
      <c r="A299" s="408"/>
      <c r="B299" s="394"/>
      <c r="C299" s="394"/>
      <c r="D299" s="394"/>
      <c r="E299" s="394"/>
      <c r="F299" s="394"/>
      <c r="G299" s="394"/>
      <c r="H299" s="394"/>
      <c r="I299" s="394"/>
      <c r="J299" s="394"/>
      <c r="K299" s="394"/>
      <c r="L299" s="394"/>
      <c r="M299" s="394"/>
      <c r="N299" s="394"/>
      <c r="O299" s="394"/>
      <c r="P299" s="394"/>
      <c r="Q299" s="394"/>
      <c r="R299" s="394"/>
      <c r="S299" s="394"/>
      <c r="T299" s="394"/>
      <c r="U299" s="394"/>
      <c r="V299" s="394"/>
      <c r="W299" s="394"/>
      <c r="X299" s="394"/>
      <c r="Y299" s="394"/>
      <c r="Z299" s="394"/>
    </row>
    <row r="300" spans="1:26" ht="17.25">
      <c r="A300" s="408"/>
      <c r="B300" s="394"/>
      <c r="C300" s="394"/>
      <c r="D300" s="394"/>
      <c r="E300" s="394"/>
      <c r="F300" s="394"/>
      <c r="G300" s="394"/>
      <c r="H300" s="394"/>
      <c r="I300" s="394"/>
      <c r="J300" s="394"/>
      <c r="K300" s="394"/>
      <c r="L300" s="394"/>
      <c r="M300" s="394"/>
      <c r="N300" s="394"/>
      <c r="O300" s="394"/>
      <c r="P300" s="394"/>
      <c r="Q300" s="394"/>
      <c r="R300" s="394"/>
      <c r="S300" s="394"/>
      <c r="T300" s="394"/>
      <c r="U300" s="394"/>
      <c r="V300" s="394"/>
      <c r="W300" s="394"/>
      <c r="X300" s="394"/>
      <c r="Y300" s="394"/>
      <c r="Z300" s="394"/>
    </row>
    <row r="301" spans="1:26" ht="17.25">
      <c r="A301" s="408"/>
      <c r="B301" s="394"/>
      <c r="C301" s="394"/>
      <c r="D301" s="394"/>
      <c r="E301" s="394"/>
      <c r="F301" s="394"/>
      <c r="G301" s="394"/>
      <c r="H301" s="394"/>
      <c r="I301" s="394"/>
      <c r="J301" s="394"/>
      <c r="K301" s="394"/>
      <c r="L301" s="394"/>
      <c r="M301" s="394"/>
      <c r="N301" s="394"/>
      <c r="O301" s="394"/>
      <c r="P301" s="394"/>
      <c r="Q301" s="394"/>
      <c r="R301" s="394"/>
      <c r="S301" s="394"/>
      <c r="T301" s="394"/>
      <c r="U301" s="394"/>
      <c r="V301" s="394"/>
      <c r="W301" s="394"/>
      <c r="X301" s="394"/>
      <c r="Y301" s="394"/>
      <c r="Z301" s="394"/>
    </row>
    <row r="302" spans="1:26" ht="17.25">
      <c r="A302" s="408"/>
      <c r="B302" s="394"/>
      <c r="C302" s="394"/>
      <c r="D302" s="394"/>
      <c r="E302" s="394"/>
      <c r="F302" s="394"/>
      <c r="G302" s="394"/>
      <c r="H302" s="394"/>
      <c r="I302" s="394"/>
      <c r="J302" s="394"/>
      <c r="K302" s="394"/>
      <c r="L302" s="394"/>
      <c r="M302" s="394"/>
      <c r="N302" s="394"/>
      <c r="O302" s="394"/>
      <c r="P302" s="394"/>
      <c r="Q302" s="394"/>
      <c r="R302" s="394"/>
      <c r="S302" s="394"/>
      <c r="T302" s="394"/>
      <c r="U302" s="394"/>
      <c r="V302" s="394"/>
      <c r="W302" s="394"/>
      <c r="X302" s="394"/>
      <c r="Y302" s="394"/>
      <c r="Z302" s="394"/>
    </row>
    <row r="303" spans="1:26" ht="17.25">
      <c r="A303" s="408"/>
      <c r="B303" s="394"/>
      <c r="C303" s="394"/>
      <c r="D303" s="394"/>
      <c r="E303" s="394"/>
      <c r="F303" s="394"/>
      <c r="G303" s="394"/>
      <c r="H303" s="394"/>
      <c r="I303" s="394"/>
      <c r="J303" s="394"/>
      <c r="K303" s="394"/>
      <c r="L303" s="394"/>
      <c r="M303" s="394"/>
      <c r="N303" s="394"/>
      <c r="O303" s="394"/>
      <c r="P303" s="394"/>
      <c r="Q303" s="394"/>
      <c r="R303" s="394"/>
      <c r="S303" s="394"/>
      <c r="T303" s="394"/>
      <c r="U303" s="394"/>
      <c r="V303" s="394"/>
      <c r="W303" s="394"/>
      <c r="X303" s="394"/>
      <c r="Y303" s="394"/>
      <c r="Z303" s="394"/>
    </row>
    <row r="304" spans="1:26" ht="17.25">
      <c r="A304" s="408"/>
      <c r="B304" s="394"/>
      <c r="C304" s="394"/>
      <c r="D304" s="394"/>
      <c r="E304" s="394"/>
      <c r="F304" s="394"/>
      <c r="G304" s="394"/>
      <c r="H304" s="394"/>
      <c r="I304" s="394"/>
      <c r="J304" s="394"/>
      <c r="K304" s="394"/>
      <c r="L304" s="394"/>
      <c r="M304" s="394"/>
      <c r="N304" s="394"/>
      <c r="O304" s="394"/>
      <c r="P304" s="394"/>
      <c r="Q304" s="394"/>
      <c r="R304" s="394"/>
      <c r="S304" s="394"/>
      <c r="T304" s="394"/>
      <c r="U304" s="394"/>
      <c r="V304" s="394"/>
      <c r="W304" s="394"/>
      <c r="X304" s="394"/>
      <c r="Y304" s="394"/>
      <c r="Z304" s="394"/>
    </row>
    <row r="305" spans="1:26" ht="17.25">
      <c r="A305" s="408"/>
      <c r="B305" s="394"/>
      <c r="C305" s="394"/>
      <c r="D305" s="394"/>
      <c r="E305" s="394"/>
      <c r="F305" s="394"/>
      <c r="G305" s="394"/>
      <c r="H305" s="394"/>
      <c r="I305" s="394"/>
      <c r="J305" s="394"/>
      <c r="K305" s="394"/>
      <c r="L305" s="394"/>
      <c r="M305" s="394"/>
      <c r="N305" s="394"/>
      <c r="O305" s="394"/>
      <c r="P305" s="394"/>
      <c r="Q305" s="394"/>
      <c r="R305" s="394"/>
      <c r="S305" s="394"/>
      <c r="T305" s="394"/>
      <c r="U305" s="394"/>
      <c r="V305" s="394"/>
      <c r="W305" s="394"/>
      <c r="X305" s="394"/>
      <c r="Y305" s="394"/>
      <c r="Z305" s="394"/>
    </row>
    <row r="306" spans="1:26" ht="17.25">
      <c r="A306" s="408"/>
      <c r="B306" s="394"/>
      <c r="C306" s="394"/>
      <c r="D306" s="394"/>
      <c r="E306" s="394"/>
      <c r="F306" s="394"/>
      <c r="G306" s="394"/>
      <c r="H306" s="394"/>
      <c r="I306" s="394"/>
      <c r="J306" s="394"/>
      <c r="K306" s="394"/>
      <c r="L306" s="394"/>
      <c r="M306" s="394"/>
      <c r="N306" s="394"/>
      <c r="O306" s="394"/>
      <c r="P306" s="394"/>
      <c r="Q306" s="394"/>
      <c r="R306" s="394"/>
      <c r="S306" s="394"/>
      <c r="T306" s="394"/>
      <c r="U306" s="394"/>
      <c r="V306" s="394"/>
      <c r="W306" s="394"/>
      <c r="X306" s="394"/>
      <c r="Y306" s="394"/>
      <c r="Z306" s="394"/>
    </row>
    <row r="307" spans="1:26" ht="17.25">
      <c r="A307" s="408"/>
      <c r="B307" s="394"/>
      <c r="C307" s="394"/>
      <c r="D307" s="394"/>
      <c r="E307" s="394"/>
      <c r="F307" s="394"/>
      <c r="G307" s="394"/>
      <c r="H307" s="394"/>
      <c r="I307" s="394"/>
      <c r="J307" s="394"/>
      <c r="K307" s="394"/>
      <c r="L307" s="394"/>
      <c r="M307" s="394"/>
      <c r="N307" s="394"/>
      <c r="O307" s="394"/>
      <c r="P307" s="394"/>
      <c r="Q307" s="394"/>
      <c r="R307" s="394"/>
      <c r="S307" s="394"/>
      <c r="T307" s="394"/>
      <c r="U307" s="394"/>
      <c r="V307" s="394"/>
      <c r="W307" s="394"/>
      <c r="X307" s="394"/>
      <c r="Y307" s="394"/>
      <c r="Z307" s="394"/>
    </row>
    <row r="308" spans="1:26" ht="17.25">
      <c r="A308" s="408"/>
      <c r="B308" s="394"/>
      <c r="C308" s="394"/>
      <c r="D308" s="394"/>
      <c r="E308" s="394"/>
      <c r="F308" s="394"/>
      <c r="G308" s="394"/>
      <c r="H308" s="394"/>
      <c r="I308" s="394"/>
      <c r="J308" s="394"/>
      <c r="K308" s="394"/>
      <c r="L308" s="394"/>
      <c r="M308" s="394"/>
      <c r="N308" s="394"/>
      <c r="O308" s="394"/>
      <c r="P308" s="394"/>
      <c r="Q308" s="394"/>
      <c r="R308" s="394"/>
      <c r="S308" s="394"/>
      <c r="T308" s="394"/>
      <c r="U308" s="394"/>
      <c r="V308" s="394"/>
      <c r="W308" s="394"/>
      <c r="X308" s="394"/>
      <c r="Y308" s="394"/>
      <c r="Z308" s="394"/>
    </row>
    <row r="309" spans="1:26" ht="17.25">
      <c r="A309" s="408"/>
      <c r="B309" s="394"/>
      <c r="C309" s="394"/>
      <c r="D309" s="394"/>
      <c r="E309" s="394"/>
      <c r="F309" s="394"/>
      <c r="G309" s="394"/>
      <c r="H309" s="394"/>
      <c r="I309" s="394"/>
      <c r="J309" s="394"/>
      <c r="K309" s="394"/>
      <c r="L309" s="394"/>
      <c r="M309" s="394"/>
      <c r="N309" s="394"/>
      <c r="O309" s="394"/>
      <c r="P309" s="394"/>
      <c r="Q309" s="394"/>
      <c r="R309" s="394"/>
      <c r="S309" s="394"/>
      <c r="T309" s="394"/>
      <c r="U309" s="394"/>
      <c r="V309" s="394"/>
      <c r="W309" s="394"/>
      <c r="X309" s="394"/>
      <c r="Y309" s="394"/>
      <c r="Z309" s="394"/>
    </row>
    <row r="310" spans="1:26" ht="17.25">
      <c r="A310" s="408"/>
      <c r="B310" s="394"/>
      <c r="C310" s="394"/>
      <c r="D310" s="394"/>
      <c r="E310" s="394"/>
      <c r="F310" s="394"/>
      <c r="G310" s="394"/>
      <c r="H310" s="394"/>
      <c r="I310" s="394"/>
      <c r="J310" s="394"/>
      <c r="K310" s="394"/>
      <c r="L310" s="394"/>
      <c r="M310" s="394"/>
      <c r="N310" s="394"/>
      <c r="O310" s="394"/>
      <c r="P310" s="394"/>
      <c r="Q310" s="394"/>
      <c r="R310" s="394"/>
      <c r="S310" s="394"/>
      <c r="T310" s="394"/>
      <c r="U310" s="394"/>
      <c r="V310" s="394"/>
      <c r="W310" s="394"/>
      <c r="X310" s="394"/>
      <c r="Y310" s="394"/>
      <c r="Z310" s="394"/>
    </row>
    <row r="311" spans="1:26" ht="17.25">
      <c r="A311" s="408"/>
      <c r="B311" s="394"/>
      <c r="C311" s="394"/>
      <c r="D311" s="394"/>
      <c r="E311" s="394"/>
      <c r="F311" s="394"/>
      <c r="G311" s="394"/>
      <c r="H311" s="394"/>
      <c r="I311" s="394"/>
      <c r="J311" s="394"/>
      <c r="K311" s="394"/>
      <c r="L311" s="394"/>
      <c r="M311" s="394"/>
      <c r="N311" s="394"/>
      <c r="O311" s="394"/>
      <c r="P311" s="394"/>
      <c r="Q311" s="394"/>
      <c r="R311" s="394"/>
      <c r="S311" s="394"/>
      <c r="T311" s="394"/>
      <c r="U311" s="394"/>
      <c r="V311" s="394"/>
      <c r="W311" s="394"/>
      <c r="X311" s="394"/>
      <c r="Y311" s="394"/>
      <c r="Z311" s="394"/>
    </row>
    <row r="312" spans="1:26" ht="17.25">
      <c r="A312" s="408"/>
      <c r="B312" s="394"/>
      <c r="C312" s="394"/>
      <c r="D312" s="394"/>
      <c r="E312" s="394"/>
      <c r="F312" s="394"/>
      <c r="G312" s="394"/>
      <c r="H312" s="394"/>
      <c r="I312" s="394"/>
      <c r="J312" s="394"/>
      <c r="K312" s="394"/>
      <c r="L312" s="394"/>
      <c r="M312" s="394"/>
      <c r="N312" s="394"/>
      <c r="O312" s="394"/>
      <c r="P312" s="394"/>
      <c r="Q312" s="394"/>
      <c r="R312" s="394"/>
      <c r="S312" s="394"/>
      <c r="T312" s="394"/>
      <c r="U312" s="394"/>
      <c r="V312" s="394"/>
      <c r="W312" s="394"/>
      <c r="X312" s="394"/>
      <c r="Y312" s="394"/>
      <c r="Z312" s="394"/>
    </row>
    <row r="313" spans="1:26" ht="17.25">
      <c r="A313" s="408"/>
      <c r="B313" s="394"/>
      <c r="C313" s="394"/>
      <c r="D313" s="394"/>
      <c r="E313" s="394"/>
      <c r="F313" s="394"/>
      <c r="G313" s="394"/>
      <c r="H313" s="394"/>
      <c r="I313" s="394"/>
      <c r="J313" s="394"/>
      <c r="K313" s="394"/>
      <c r="L313" s="394"/>
      <c r="M313" s="394"/>
      <c r="N313" s="394"/>
      <c r="O313" s="394"/>
      <c r="P313" s="394"/>
      <c r="Q313" s="394"/>
      <c r="R313" s="394"/>
      <c r="S313" s="394"/>
      <c r="T313" s="394"/>
      <c r="U313" s="394"/>
      <c r="V313" s="394"/>
      <c r="W313" s="394"/>
      <c r="X313" s="394"/>
      <c r="Y313" s="394"/>
      <c r="Z313" s="394"/>
    </row>
    <row r="314" spans="1:26" ht="17.25">
      <c r="A314" s="408"/>
      <c r="B314" s="394"/>
      <c r="C314" s="394"/>
      <c r="D314" s="394"/>
      <c r="E314" s="394"/>
      <c r="F314" s="394"/>
      <c r="G314" s="394"/>
      <c r="H314" s="394"/>
      <c r="I314" s="394"/>
      <c r="J314" s="394"/>
      <c r="K314" s="394"/>
      <c r="L314" s="394"/>
      <c r="M314" s="394"/>
      <c r="N314" s="394"/>
      <c r="O314" s="394"/>
      <c r="P314" s="394"/>
      <c r="Q314" s="394"/>
      <c r="R314" s="394"/>
      <c r="S314" s="394"/>
      <c r="T314" s="394"/>
      <c r="U314" s="394"/>
      <c r="V314" s="394"/>
      <c r="W314" s="394"/>
      <c r="X314" s="394"/>
      <c r="Y314" s="394"/>
      <c r="Z314" s="394"/>
    </row>
    <row r="315" spans="1:26" ht="17.25">
      <c r="A315" s="408"/>
      <c r="B315" s="394"/>
      <c r="C315" s="394"/>
      <c r="D315" s="394"/>
      <c r="E315" s="394"/>
      <c r="F315" s="394"/>
      <c r="G315" s="394"/>
      <c r="H315" s="394"/>
      <c r="I315" s="394"/>
      <c r="J315" s="394"/>
      <c r="K315" s="394"/>
      <c r="L315" s="394"/>
      <c r="M315" s="394"/>
      <c r="N315" s="394"/>
      <c r="O315" s="394"/>
      <c r="P315" s="394"/>
      <c r="Q315" s="394"/>
      <c r="R315" s="394"/>
      <c r="S315" s="394"/>
      <c r="T315" s="394"/>
      <c r="U315" s="394"/>
      <c r="V315" s="394"/>
      <c r="W315" s="394"/>
      <c r="X315" s="394"/>
      <c r="Y315" s="394"/>
      <c r="Z315" s="394"/>
    </row>
    <row r="316" spans="1:26" ht="17.25">
      <c r="A316" s="408"/>
      <c r="B316" s="394"/>
      <c r="C316" s="394"/>
      <c r="D316" s="394"/>
      <c r="E316" s="394"/>
      <c r="F316" s="394"/>
      <c r="G316" s="394"/>
      <c r="H316" s="394"/>
      <c r="I316" s="394"/>
      <c r="J316" s="394"/>
      <c r="K316" s="394"/>
      <c r="L316" s="394"/>
      <c r="M316" s="394"/>
      <c r="N316" s="394"/>
      <c r="O316" s="394"/>
      <c r="P316" s="394"/>
      <c r="Q316" s="394"/>
      <c r="R316" s="394"/>
      <c r="S316" s="394"/>
      <c r="T316" s="394"/>
      <c r="U316" s="394"/>
      <c r="V316" s="394"/>
      <c r="W316" s="394"/>
      <c r="X316" s="394"/>
      <c r="Y316" s="394"/>
      <c r="Z316" s="394"/>
    </row>
    <row r="317" spans="1:26" ht="17.25">
      <c r="A317" s="408"/>
      <c r="B317" s="394"/>
      <c r="C317" s="394"/>
      <c r="D317" s="394"/>
      <c r="E317" s="394"/>
      <c r="F317" s="394"/>
      <c r="G317" s="394"/>
      <c r="H317" s="394"/>
      <c r="I317" s="394"/>
      <c r="J317" s="394"/>
      <c r="K317" s="394"/>
      <c r="L317" s="394"/>
      <c r="M317" s="394"/>
      <c r="N317" s="394"/>
      <c r="O317" s="394"/>
      <c r="P317" s="394"/>
      <c r="Q317" s="394"/>
      <c r="R317" s="394"/>
      <c r="S317" s="394"/>
      <c r="T317" s="394"/>
      <c r="U317" s="394"/>
      <c r="V317" s="394"/>
      <c r="W317" s="394"/>
      <c r="X317" s="394"/>
      <c r="Y317" s="394"/>
      <c r="Z317" s="394"/>
    </row>
    <row r="318" spans="1:26" ht="17.25">
      <c r="A318" s="408"/>
      <c r="B318" s="394"/>
      <c r="C318" s="394"/>
      <c r="D318" s="394"/>
      <c r="E318" s="394"/>
      <c r="F318" s="394"/>
      <c r="G318" s="394"/>
      <c r="H318" s="394"/>
      <c r="I318" s="394"/>
      <c r="J318" s="394"/>
      <c r="K318" s="394"/>
      <c r="L318" s="394"/>
      <c r="M318" s="394"/>
      <c r="N318" s="394"/>
      <c r="O318" s="394"/>
      <c r="P318" s="394"/>
      <c r="Q318" s="394"/>
      <c r="R318" s="394"/>
      <c r="S318" s="394"/>
      <c r="T318" s="394"/>
      <c r="U318" s="394"/>
      <c r="V318" s="394"/>
      <c r="W318" s="394"/>
      <c r="X318" s="394"/>
      <c r="Y318" s="394"/>
      <c r="Z318" s="394"/>
    </row>
    <row r="319" spans="1:26" ht="17.25">
      <c r="A319" s="408"/>
      <c r="B319" s="394"/>
      <c r="C319" s="394"/>
      <c r="D319" s="394"/>
      <c r="E319" s="394"/>
      <c r="F319" s="394"/>
      <c r="G319" s="394"/>
      <c r="H319" s="394"/>
      <c r="I319" s="394"/>
      <c r="J319" s="394"/>
      <c r="K319" s="394"/>
      <c r="L319" s="394"/>
      <c r="M319" s="394"/>
      <c r="N319" s="394"/>
      <c r="O319" s="394"/>
      <c r="P319" s="394"/>
      <c r="Q319" s="394"/>
      <c r="R319" s="394"/>
      <c r="S319" s="394"/>
      <c r="T319" s="394"/>
      <c r="U319" s="394"/>
      <c r="V319" s="394"/>
      <c r="W319" s="394"/>
      <c r="X319" s="394"/>
      <c r="Y319" s="394"/>
      <c r="Z319" s="394"/>
    </row>
    <row r="320" spans="1:26" ht="17.25">
      <c r="A320" s="408"/>
      <c r="B320" s="394"/>
      <c r="C320" s="394"/>
      <c r="D320" s="394"/>
      <c r="E320" s="394"/>
      <c r="F320" s="394"/>
      <c r="G320" s="394"/>
      <c r="H320" s="394"/>
      <c r="I320" s="394"/>
      <c r="J320" s="394"/>
      <c r="K320" s="394"/>
      <c r="L320" s="394"/>
      <c r="M320" s="394"/>
      <c r="N320" s="394"/>
      <c r="O320" s="394"/>
      <c r="P320" s="394"/>
      <c r="Q320" s="394"/>
      <c r="R320" s="394"/>
      <c r="S320" s="394"/>
      <c r="T320" s="394"/>
      <c r="U320" s="394"/>
      <c r="V320" s="394"/>
      <c r="W320" s="394"/>
      <c r="X320" s="394"/>
      <c r="Y320" s="394"/>
      <c r="Z320" s="394"/>
    </row>
    <row r="321" spans="1:26" ht="17.25">
      <c r="A321" s="408"/>
      <c r="B321" s="394"/>
      <c r="C321" s="394"/>
      <c r="D321" s="394"/>
      <c r="E321" s="394"/>
      <c r="F321" s="394"/>
      <c r="G321" s="394"/>
      <c r="H321" s="394"/>
      <c r="I321" s="394"/>
      <c r="J321" s="394"/>
      <c r="K321" s="394"/>
      <c r="L321" s="394"/>
      <c r="M321" s="394"/>
      <c r="N321" s="394"/>
      <c r="O321" s="394"/>
      <c r="P321" s="394"/>
      <c r="Q321" s="394"/>
      <c r="R321" s="394"/>
      <c r="S321" s="394"/>
      <c r="T321" s="394"/>
      <c r="U321" s="394"/>
      <c r="V321" s="394"/>
      <c r="W321" s="394"/>
      <c r="X321" s="394"/>
      <c r="Y321" s="394"/>
      <c r="Z321" s="394"/>
    </row>
    <row r="322" spans="1:26" ht="17.25">
      <c r="A322" s="408"/>
      <c r="B322" s="394"/>
      <c r="C322" s="394"/>
      <c r="D322" s="394"/>
      <c r="E322" s="394"/>
      <c r="F322" s="394"/>
      <c r="G322" s="394"/>
      <c r="H322" s="394"/>
      <c r="I322" s="394"/>
      <c r="J322" s="394"/>
      <c r="K322" s="394"/>
      <c r="L322" s="394"/>
      <c r="M322" s="394"/>
      <c r="N322" s="394"/>
      <c r="O322" s="394"/>
      <c r="P322" s="394"/>
      <c r="Q322" s="394"/>
      <c r="R322" s="394"/>
      <c r="S322" s="394"/>
      <c r="T322" s="394"/>
      <c r="U322" s="394"/>
      <c r="V322" s="394"/>
      <c r="W322" s="394"/>
      <c r="X322" s="394"/>
      <c r="Y322" s="394"/>
      <c r="Z322" s="394"/>
    </row>
    <row r="323" spans="1:26" ht="17.25">
      <c r="A323" s="408"/>
      <c r="B323" s="394"/>
      <c r="C323" s="394"/>
      <c r="D323" s="394"/>
      <c r="E323" s="394"/>
      <c r="F323" s="394"/>
      <c r="G323" s="394"/>
      <c r="H323" s="394"/>
      <c r="I323" s="394"/>
      <c r="J323" s="394"/>
      <c r="K323" s="394"/>
      <c r="L323" s="394"/>
      <c r="M323" s="394"/>
      <c r="N323" s="394"/>
      <c r="O323" s="394"/>
      <c r="P323" s="394"/>
      <c r="Q323" s="394"/>
      <c r="R323" s="394"/>
      <c r="S323" s="394"/>
      <c r="T323" s="394"/>
      <c r="U323" s="394"/>
      <c r="V323" s="394"/>
      <c r="W323" s="394"/>
      <c r="X323" s="394"/>
      <c r="Y323" s="394"/>
      <c r="Z323" s="394"/>
    </row>
    <row r="324" spans="1:26" ht="17.25">
      <c r="A324" s="408"/>
      <c r="B324" s="394"/>
      <c r="C324" s="394"/>
      <c r="D324" s="394"/>
      <c r="E324" s="394"/>
      <c r="F324" s="394"/>
      <c r="G324" s="394"/>
      <c r="H324" s="394"/>
      <c r="I324" s="394"/>
      <c r="J324" s="394"/>
      <c r="K324" s="394"/>
      <c r="L324" s="394"/>
      <c r="M324" s="394"/>
      <c r="N324" s="394"/>
      <c r="O324" s="394"/>
      <c r="P324" s="394"/>
      <c r="Q324" s="394"/>
      <c r="R324" s="394"/>
      <c r="S324" s="394"/>
      <c r="T324" s="394"/>
      <c r="U324" s="394"/>
      <c r="V324" s="394"/>
      <c r="W324" s="394"/>
      <c r="X324" s="394"/>
      <c r="Y324" s="394"/>
      <c r="Z324" s="394"/>
    </row>
    <row r="325" spans="1:26" ht="17.25">
      <c r="A325" s="408"/>
      <c r="B325" s="394"/>
      <c r="C325" s="394"/>
      <c r="D325" s="394"/>
      <c r="E325" s="394"/>
      <c r="F325" s="394"/>
      <c r="G325" s="394"/>
      <c r="H325" s="394"/>
      <c r="I325" s="394"/>
      <c r="J325" s="394"/>
      <c r="K325" s="394"/>
      <c r="L325" s="394"/>
      <c r="M325" s="394"/>
      <c r="N325" s="394"/>
      <c r="O325" s="394"/>
      <c r="P325" s="394"/>
      <c r="Q325" s="394"/>
      <c r="R325" s="394"/>
      <c r="S325" s="394"/>
      <c r="T325" s="394"/>
      <c r="U325" s="394"/>
      <c r="V325" s="394"/>
      <c r="W325" s="394"/>
      <c r="X325" s="394"/>
      <c r="Y325" s="394"/>
      <c r="Z325" s="394"/>
    </row>
    <row r="326" spans="1:26" ht="17.25">
      <c r="A326" s="408"/>
      <c r="B326" s="394"/>
      <c r="C326" s="394"/>
      <c r="D326" s="394"/>
      <c r="E326" s="394"/>
      <c r="F326" s="394"/>
      <c r="G326" s="394"/>
      <c r="H326" s="394"/>
      <c r="I326" s="394"/>
      <c r="J326" s="394"/>
      <c r="K326" s="394"/>
      <c r="L326" s="394"/>
      <c r="M326" s="394"/>
      <c r="N326" s="394"/>
      <c r="O326" s="394"/>
      <c r="P326" s="394"/>
      <c r="Q326" s="394"/>
      <c r="R326" s="394"/>
      <c r="S326" s="394"/>
      <c r="T326" s="394"/>
      <c r="U326" s="394"/>
      <c r="V326" s="394"/>
      <c r="W326" s="394"/>
      <c r="X326" s="394"/>
      <c r="Y326" s="394"/>
      <c r="Z326" s="394"/>
    </row>
    <row r="327" spans="1:26" ht="17.25">
      <c r="A327" s="408"/>
      <c r="B327" s="394"/>
      <c r="C327" s="394"/>
      <c r="D327" s="394"/>
      <c r="E327" s="394"/>
      <c r="F327" s="394"/>
      <c r="G327" s="394"/>
      <c r="H327" s="394"/>
      <c r="I327" s="394"/>
      <c r="J327" s="394"/>
      <c r="K327" s="394"/>
      <c r="L327" s="394"/>
      <c r="M327" s="394"/>
      <c r="N327" s="394"/>
      <c r="O327" s="394"/>
      <c r="P327" s="394"/>
      <c r="Q327" s="394"/>
      <c r="R327" s="394"/>
      <c r="S327" s="394"/>
      <c r="T327" s="394"/>
      <c r="U327" s="394"/>
      <c r="V327" s="394"/>
      <c r="W327" s="394"/>
      <c r="X327" s="394"/>
      <c r="Y327" s="394"/>
      <c r="Z327" s="394"/>
    </row>
    <row r="328" spans="1:26" ht="17.25">
      <c r="A328" s="408"/>
      <c r="B328" s="394"/>
      <c r="C328" s="394"/>
      <c r="D328" s="394"/>
      <c r="E328" s="394"/>
      <c r="F328" s="394"/>
      <c r="G328" s="394"/>
      <c r="H328" s="394"/>
      <c r="I328" s="394"/>
      <c r="J328" s="394"/>
      <c r="K328" s="394"/>
      <c r="L328" s="394"/>
      <c r="M328" s="394"/>
      <c r="N328" s="394"/>
      <c r="O328" s="394"/>
      <c r="P328" s="394"/>
      <c r="Q328" s="394"/>
      <c r="R328" s="394"/>
      <c r="S328" s="394"/>
      <c r="T328" s="394"/>
      <c r="U328" s="394"/>
      <c r="V328" s="394"/>
      <c r="W328" s="394"/>
      <c r="X328" s="394"/>
      <c r="Y328" s="394"/>
      <c r="Z328" s="394"/>
    </row>
    <row r="329" spans="1:26" ht="17.25">
      <c r="A329" s="408"/>
      <c r="B329" s="394"/>
      <c r="C329" s="394"/>
      <c r="D329" s="394"/>
      <c r="E329" s="394"/>
      <c r="F329" s="394"/>
      <c r="G329" s="394"/>
      <c r="H329" s="394"/>
      <c r="I329" s="394"/>
      <c r="J329" s="394"/>
      <c r="K329" s="394"/>
      <c r="L329" s="394"/>
      <c r="M329" s="394"/>
      <c r="N329" s="394"/>
      <c r="O329" s="394"/>
      <c r="P329" s="394"/>
      <c r="Q329" s="394"/>
      <c r="R329" s="394"/>
      <c r="S329" s="394"/>
      <c r="T329" s="394"/>
      <c r="U329" s="394"/>
      <c r="V329" s="394"/>
      <c r="W329" s="394"/>
      <c r="X329" s="394"/>
      <c r="Y329" s="394"/>
      <c r="Z329" s="394"/>
    </row>
    <row r="330" spans="1:26" ht="17.25">
      <c r="A330" s="408"/>
      <c r="B330" s="394"/>
      <c r="C330" s="394"/>
      <c r="D330" s="394"/>
      <c r="E330" s="394"/>
      <c r="F330" s="394"/>
      <c r="G330" s="394"/>
      <c r="H330" s="394"/>
      <c r="I330" s="394"/>
      <c r="J330" s="394"/>
      <c r="K330" s="394"/>
      <c r="L330" s="394"/>
      <c r="M330" s="394"/>
      <c r="N330" s="394"/>
      <c r="O330" s="394"/>
      <c r="P330" s="394"/>
      <c r="Q330" s="394"/>
      <c r="R330" s="394"/>
      <c r="S330" s="394"/>
      <c r="T330" s="394"/>
      <c r="U330" s="394"/>
      <c r="V330" s="394"/>
      <c r="W330" s="394"/>
      <c r="X330" s="394"/>
      <c r="Y330" s="394"/>
      <c r="Z330" s="394"/>
    </row>
    <row r="331" spans="1:26" ht="17.25">
      <c r="A331" s="408"/>
      <c r="B331" s="394"/>
      <c r="C331" s="394"/>
      <c r="D331" s="394"/>
      <c r="E331" s="394"/>
      <c r="F331" s="394"/>
      <c r="G331" s="394"/>
      <c r="H331" s="394"/>
      <c r="I331" s="394"/>
      <c r="J331" s="394"/>
      <c r="K331" s="394"/>
      <c r="L331" s="394"/>
      <c r="M331" s="394"/>
      <c r="N331" s="394"/>
      <c r="O331" s="394"/>
      <c r="P331" s="394"/>
      <c r="Q331" s="394"/>
      <c r="R331" s="394"/>
      <c r="S331" s="394"/>
      <c r="T331" s="394"/>
      <c r="U331" s="394"/>
      <c r="V331" s="394"/>
      <c r="W331" s="394"/>
      <c r="X331" s="394"/>
      <c r="Y331" s="394"/>
      <c r="Z331" s="394"/>
    </row>
    <row r="332" spans="1:26" ht="17.25">
      <c r="A332" s="408"/>
      <c r="B332" s="394"/>
      <c r="C332" s="394"/>
      <c r="D332" s="394"/>
      <c r="E332" s="394"/>
      <c r="F332" s="394"/>
      <c r="G332" s="394"/>
      <c r="H332" s="394"/>
      <c r="I332" s="394"/>
      <c r="J332" s="394"/>
      <c r="K332" s="394"/>
      <c r="L332" s="394"/>
      <c r="M332" s="394"/>
      <c r="N332" s="394"/>
      <c r="O332" s="394"/>
      <c r="P332" s="394"/>
      <c r="Q332" s="394"/>
      <c r="R332" s="394"/>
      <c r="S332" s="394"/>
      <c r="T332" s="394"/>
      <c r="U332" s="394"/>
      <c r="V332" s="394"/>
      <c r="W332" s="394"/>
      <c r="X332" s="394"/>
      <c r="Y332" s="394"/>
      <c r="Z332" s="394"/>
    </row>
    <row r="333" spans="1:26" ht="17.25">
      <c r="A333" s="408"/>
      <c r="B333" s="394"/>
      <c r="C333" s="394"/>
      <c r="D333" s="394"/>
      <c r="E333" s="394"/>
      <c r="F333" s="394"/>
      <c r="G333" s="394"/>
      <c r="H333" s="394"/>
      <c r="I333" s="394"/>
      <c r="J333" s="394"/>
      <c r="K333" s="394"/>
      <c r="L333" s="394"/>
      <c r="M333" s="394"/>
      <c r="N333" s="394"/>
      <c r="O333" s="394"/>
      <c r="P333" s="394"/>
      <c r="Q333" s="394"/>
      <c r="R333" s="394"/>
      <c r="S333" s="394"/>
      <c r="T333" s="394"/>
      <c r="U333" s="394"/>
      <c r="V333" s="394"/>
      <c r="W333" s="394"/>
      <c r="X333" s="394"/>
      <c r="Y333" s="394"/>
      <c r="Z333" s="394"/>
    </row>
    <row r="334" spans="1:26" ht="17.25">
      <c r="A334" s="408"/>
      <c r="B334" s="394"/>
      <c r="C334" s="394"/>
      <c r="D334" s="394"/>
      <c r="E334" s="394"/>
      <c r="F334" s="394"/>
      <c r="G334" s="394"/>
      <c r="H334" s="394"/>
      <c r="I334" s="394"/>
      <c r="J334" s="394"/>
      <c r="K334" s="394"/>
      <c r="L334" s="394"/>
      <c r="M334" s="394"/>
      <c r="N334" s="394"/>
      <c r="O334" s="394"/>
      <c r="P334" s="394"/>
      <c r="Q334" s="394"/>
      <c r="R334" s="394"/>
      <c r="S334" s="394"/>
      <c r="T334" s="394"/>
      <c r="U334" s="394"/>
      <c r="V334" s="394"/>
      <c r="W334" s="394"/>
      <c r="X334" s="394"/>
      <c r="Y334" s="394"/>
      <c r="Z334" s="394"/>
    </row>
    <row r="335" spans="1:26" ht="17.25">
      <c r="A335" s="408"/>
      <c r="B335" s="394"/>
      <c r="C335" s="394"/>
      <c r="D335" s="394"/>
      <c r="E335" s="394"/>
      <c r="F335" s="394"/>
      <c r="G335" s="394"/>
      <c r="H335" s="394"/>
      <c r="I335" s="394"/>
      <c r="J335" s="394"/>
      <c r="K335" s="394"/>
      <c r="L335" s="394"/>
      <c r="M335" s="394"/>
      <c r="N335" s="394"/>
      <c r="O335" s="394"/>
      <c r="P335" s="394"/>
      <c r="Q335" s="394"/>
      <c r="R335" s="394"/>
      <c r="S335" s="394"/>
      <c r="T335" s="394"/>
      <c r="U335" s="394"/>
      <c r="V335" s="394"/>
      <c r="W335" s="394"/>
      <c r="X335" s="394"/>
      <c r="Y335" s="394"/>
      <c r="Z335" s="394"/>
    </row>
    <row r="336" spans="1:26" ht="17.25">
      <c r="A336" s="408"/>
      <c r="B336" s="394"/>
      <c r="C336" s="394"/>
      <c r="D336" s="394"/>
      <c r="E336" s="394"/>
      <c r="F336" s="394"/>
      <c r="G336" s="394"/>
      <c r="H336" s="394"/>
      <c r="I336" s="394"/>
      <c r="J336" s="394"/>
      <c r="K336" s="394"/>
      <c r="L336" s="394"/>
      <c r="M336" s="394"/>
      <c r="N336" s="394"/>
      <c r="O336" s="394"/>
      <c r="P336" s="394"/>
      <c r="Q336" s="394"/>
      <c r="R336" s="394"/>
      <c r="S336" s="394"/>
      <c r="T336" s="394"/>
      <c r="U336" s="394"/>
      <c r="V336" s="394"/>
      <c r="W336" s="394"/>
      <c r="X336" s="394"/>
      <c r="Y336" s="394"/>
      <c r="Z336" s="394"/>
    </row>
    <row r="337" spans="1:26" ht="17.25">
      <c r="A337" s="408"/>
      <c r="B337" s="394"/>
      <c r="C337" s="394"/>
      <c r="D337" s="394"/>
      <c r="E337" s="394"/>
      <c r="F337" s="394"/>
      <c r="G337" s="394"/>
      <c r="H337" s="394"/>
      <c r="I337" s="394"/>
      <c r="J337" s="394"/>
      <c r="K337" s="394"/>
      <c r="L337" s="394"/>
      <c r="M337" s="394"/>
      <c r="N337" s="394"/>
      <c r="O337" s="394"/>
      <c r="P337" s="394"/>
      <c r="Q337" s="394"/>
      <c r="R337" s="394"/>
      <c r="S337" s="394"/>
      <c r="T337" s="394"/>
      <c r="U337" s="394"/>
      <c r="V337" s="394"/>
      <c r="W337" s="394"/>
      <c r="X337" s="394"/>
      <c r="Y337" s="394"/>
      <c r="Z337" s="394"/>
    </row>
    <row r="338" spans="1:26" ht="17.25">
      <c r="A338" s="408"/>
      <c r="B338" s="394"/>
      <c r="C338" s="394"/>
      <c r="D338" s="394"/>
      <c r="E338" s="394"/>
      <c r="F338" s="394"/>
      <c r="G338" s="394"/>
      <c r="H338" s="394"/>
      <c r="I338" s="394"/>
      <c r="J338" s="394"/>
      <c r="K338" s="394"/>
      <c r="L338" s="394"/>
      <c r="M338" s="394"/>
      <c r="N338" s="394"/>
      <c r="O338" s="394"/>
      <c r="P338" s="394"/>
      <c r="Q338" s="394"/>
      <c r="R338" s="394"/>
      <c r="S338" s="394"/>
      <c r="T338" s="394"/>
      <c r="U338" s="394"/>
      <c r="V338" s="394"/>
      <c r="W338" s="394"/>
      <c r="X338" s="394"/>
      <c r="Y338" s="394"/>
      <c r="Z338" s="394"/>
    </row>
    <row r="339" spans="1:26" ht="17.25">
      <c r="A339" s="408"/>
      <c r="B339" s="394"/>
      <c r="C339" s="394"/>
      <c r="D339" s="394"/>
      <c r="E339" s="394"/>
      <c r="F339" s="394"/>
      <c r="G339" s="394"/>
      <c r="H339" s="394"/>
      <c r="I339" s="394"/>
      <c r="J339" s="394"/>
      <c r="K339" s="394"/>
      <c r="L339" s="394"/>
      <c r="M339" s="394"/>
      <c r="N339" s="394"/>
      <c r="O339" s="394"/>
      <c r="P339" s="394"/>
      <c r="Q339" s="394"/>
      <c r="R339" s="394"/>
      <c r="S339" s="394"/>
      <c r="T339" s="394"/>
      <c r="U339" s="394"/>
      <c r="V339" s="394"/>
      <c r="W339" s="394"/>
      <c r="X339" s="394"/>
      <c r="Y339" s="394"/>
      <c r="Z339" s="394"/>
    </row>
    <row r="340" spans="1:26" ht="17.25">
      <c r="A340" s="408"/>
      <c r="B340" s="394"/>
      <c r="C340" s="394"/>
      <c r="D340" s="394"/>
      <c r="E340" s="394"/>
      <c r="F340" s="394"/>
      <c r="G340" s="394"/>
      <c r="H340" s="394"/>
      <c r="I340" s="394"/>
      <c r="J340" s="394"/>
      <c r="K340" s="394"/>
      <c r="L340" s="394"/>
      <c r="M340" s="394"/>
      <c r="N340" s="394"/>
      <c r="O340" s="394"/>
      <c r="P340" s="394"/>
      <c r="Q340" s="394"/>
      <c r="R340" s="394"/>
      <c r="S340" s="394"/>
      <c r="T340" s="394"/>
      <c r="U340" s="394"/>
      <c r="V340" s="394"/>
      <c r="W340" s="394"/>
      <c r="X340" s="394"/>
      <c r="Y340" s="394"/>
      <c r="Z340" s="394"/>
    </row>
    <row r="341" spans="1:26" ht="17.25">
      <c r="A341" s="408"/>
      <c r="B341" s="394"/>
      <c r="C341" s="394"/>
      <c r="D341" s="394"/>
      <c r="E341" s="394"/>
      <c r="F341" s="394"/>
      <c r="G341" s="394"/>
      <c r="H341" s="394"/>
      <c r="I341" s="394"/>
      <c r="J341" s="394"/>
      <c r="K341" s="394"/>
      <c r="L341" s="394"/>
      <c r="M341" s="394"/>
      <c r="N341" s="394"/>
      <c r="O341" s="394"/>
      <c r="P341" s="394"/>
      <c r="Q341" s="394"/>
      <c r="R341" s="394"/>
      <c r="S341" s="394"/>
      <c r="T341" s="394"/>
      <c r="U341" s="394"/>
      <c r="V341" s="394"/>
      <c r="W341" s="394"/>
      <c r="X341" s="394"/>
      <c r="Y341" s="394"/>
      <c r="Z341" s="394"/>
    </row>
    <row r="342" spans="1:26" ht="17.25">
      <c r="A342" s="408"/>
      <c r="B342" s="394"/>
      <c r="C342" s="394"/>
      <c r="D342" s="394"/>
      <c r="E342" s="394"/>
      <c r="F342" s="394"/>
      <c r="G342" s="394"/>
      <c r="H342" s="394"/>
      <c r="I342" s="394"/>
      <c r="J342" s="394"/>
      <c r="K342" s="394"/>
      <c r="L342" s="394"/>
      <c r="M342" s="394"/>
      <c r="N342" s="394"/>
      <c r="O342" s="394"/>
      <c r="P342" s="394"/>
      <c r="Q342" s="394"/>
      <c r="R342" s="394"/>
      <c r="S342" s="394"/>
      <c r="T342" s="394"/>
      <c r="U342" s="394"/>
      <c r="V342" s="394"/>
      <c r="W342" s="394"/>
      <c r="X342" s="394"/>
      <c r="Y342" s="394"/>
      <c r="Z342" s="394"/>
    </row>
    <row r="343" spans="1:26" ht="17.25">
      <c r="A343" s="408"/>
      <c r="B343" s="394"/>
      <c r="C343" s="394"/>
      <c r="D343" s="394"/>
      <c r="E343" s="394"/>
      <c r="F343" s="394"/>
      <c r="G343" s="394"/>
      <c r="H343" s="394"/>
      <c r="I343" s="394"/>
      <c r="J343" s="394"/>
      <c r="K343" s="394"/>
      <c r="L343" s="394"/>
      <c r="M343" s="394"/>
      <c r="N343" s="394"/>
      <c r="O343" s="394"/>
      <c r="P343" s="394"/>
      <c r="Q343" s="394"/>
      <c r="R343" s="394"/>
      <c r="S343" s="394"/>
      <c r="T343" s="394"/>
      <c r="U343" s="394"/>
      <c r="V343" s="394"/>
      <c r="W343" s="394"/>
      <c r="X343" s="394"/>
      <c r="Y343" s="394"/>
      <c r="Z343" s="394"/>
    </row>
    <row r="344" spans="1:26" ht="17.25">
      <c r="A344" s="408"/>
      <c r="B344" s="394"/>
      <c r="C344" s="394"/>
      <c r="D344" s="394"/>
      <c r="E344" s="394"/>
      <c r="F344" s="394"/>
      <c r="G344" s="394"/>
      <c r="H344" s="394"/>
      <c r="I344" s="394"/>
      <c r="J344" s="394"/>
      <c r="K344" s="394"/>
      <c r="L344" s="394"/>
      <c r="M344" s="394"/>
      <c r="N344" s="394"/>
      <c r="O344" s="394"/>
      <c r="P344" s="394"/>
      <c r="Q344" s="394"/>
      <c r="R344" s="394"/>
      <c r="S344" s="394"/>
      <c r="T344" s="394"/>
      <c r="U344" s="394"/>
      <c r="V344" s="394"/>
      <c r="W344" s="394"/>
      <c r="X344" s="394"/>
      <c r="Y344" s="394"/>
      <c r="Z344" s="394"/>
    </row>
    <row r="345" spans="1:26" ht="17.25">
      <c r="A345" s="408"/>
      <c r="B345" s="394"/>
      <c r="C345" s="394"/>
      <c r="D345" s="394"/>
      <c r="E345" s="394"/>
      <c r="F345" s="394"/>
      <c r="G345" s="394"/>
      <c r="H345" s="394"/>
      <c r="I345" s="394"/>
      <c r="J345" s="394"/>
      <c r="K345" s="394"/>
      <c r="L345" s="394"/>
      <c r="M345" s="394"/>
      <c r="N345" s="394"/>
      <c r="O345" s="394"/>
      <c r="P345" s="394"/>
      <c r="Q345" s="394"/>
      <c r="R345" s="394"/>
      <c r="S345" s="394"/>
      <c r="T345" s="394"/>
      <c r="U345" s="394"/>
      <c r="V345" s="394"/>
      <c r="W345" s="394"/>
      <c r="X345" s="394"/>
      <c r="Y345" s="394"/>
      <c r="Z345" s="394"/>
    </row>
    <row r="346" spans="1:26" ht="17.25">
      <c r="A346" s="408"/>
      <c r="B346" s="394"/>
      <c r="C346" s="394"/>
      <c r="D346" s="394"/>
      <c r="E346" s="394"/>
      <c r="F346" s="394"/>
      <c r="G346" s="394"/>
      <c r="H346" s="394"/>
      <c r="I346" s="394"/>
      <c r="J346" s="394"/>
      <c r="K346" s="394"/>
      <c r="L346" s="394"/>
      <c r="M346" s="394"/>
      <c r="N346" s="394"/>
      <c r="O346" s="394"/>
      <c r="P346" s="394"/>
      <c r="Q346" s="394"/>
      <c r="R346" s="394"/>
      <c r="S346" s="394"/>
      <c r="T346" s="394"/>
      <c r="U346" s="394"/>
      <c r="V346" s="394"/>
      <c r="W346" s="394"/>
      <c r="X346" s="394"/>
      <c r="Y346" s="394"/>
      <c r="Z346" s="394"/>
    </row>
    <row r="347" spans="1:26" ht="17.25">
      <c r="A347" s="408"/>
      <c r="B347" s="394"/>
      <c r="C347" s="394"/>
      <c r="D347" s="394"/>
      <c r="E347" s="394"/>
      <c r="F347" s="394"/>
      <c r="G347" s="394"/>
      <c r="H347" s="394"/>
      <c r="I347" s="394"/>
      <c r="J347" s="394"/>
      <c r="K347" s="394"/>
      <c r="L347" s="394"/>
      <c r="M347" s="394"/>
      <c r="N347" s="394"/>
      <c r="O347" s="394"/>
      <c r="P347" s="394"/>
      <c r="Q347" s="394"/>
      <c r="R347" s="394"/>
      <c r="S347" s="394"/>
      <c r="T347" s="394"/>
      <c r="U347" s="394"/>
      <c r="V347" s="394"/>
      <c r="W347" s="394"/>
      <c r="X347" s="394"/>
      <c r="Y347" s="394"/>
      <c r="Z347" s="394"/>
    </row>
    <row r="348" spans="1:26" ht="17.25">
      <c r="A348" s="408"/>
      <c r="B348" s="394"/>
      <c r="C348" s="394"/>
      <c r="D348" s="394"/>
      <c r="E348" s="394"/>
      <c r="F348" s="394"/>
      <c r="G348" s="394"/>
      <c r="H348" s="394"/>
      <c r="I348" s="394"/>
      <c r="J348" s="394"/>
      <c r="K348" s="394"/>
      <c r="L348" s="394"/>
      <c r="M348" s="394"/>
      <c r="N348" s="394"/>
      <c r="O348" s="394"/>
      <c r="P348" s="394"/>
      <c r="Q348" s="394"/>
      <c r="R348" s="394"/>
      <c r="S348" s="394"/>
      <c r="T348" s="394"/>
      <c r="U348" s="394"/>
      <c r="V348" s="394"/>
      <c r="W348" s="394"/>
      <c r="X348" s="394"/>
      <c r="Y348" s="394"/>
      <c r="Z348" s="394"/>
    </row>
    <row r="349" spans="1:26" ht="17.25">
      <c r="A349" s="408"/>
      <c r="B349" s="394"/>
      <c r="C349" s="394"/>
      <c r="D349" s="394"/>
      <c r="E349" s="394"/>
      <c r="F349" s="394"/>
      <c r="G349" s="394"/>
      <c r="H349" s="394"/>
      <c r="I349" s="394"/>
      <c r="J349" s="394"/>
      <c r="K349" s="394"/>
      <c r="L349" s="394"/>
      <c r="M349" s="394"/>
      <c r="N349" s="394"/>
      <c r="O349" s="394"/>
      <c r="P349" s="394"/>
      <c r="Q349" s="394"/>
      <c r="R349" s="394"/>
      <c r="S349" s="394"/>
      <c r="T349" s="394"/>
      <c r="U349" s="394"/>
      <c r="V349" s="394"/>
      <c r="W349" s="394"/>
      <c r="X349" s="394"/>
      <c r="Y349" s="394"/>
      <c r="Z349" s="394"/>
    </row>
    <row r="350" spans="1:26" ht="17.25">
      <c r="A350" s="408"/>
      <c r="B350" s="394"/>
      <c r="C350" s="394"/>
      <c r="D350" s="394"/>
      <c r="E350" s="394"/>
      <c r="F350" s="394"/>
      <c r="G350" s="394"/>
      <c r="H350" s="394"/>
      <c r="I350" s="394"/>
      <c r="J350" s="394"/>
      <c r="K350" s="394"/>
      <c r="L350" s="394"/>
      <c r="M350" s="394"/>
      <c r="N350" s="394"/>
      <c r="O350" s="394"/>
      <c r="P350" s="394"/>
      <c r="Q350" s="394"/>
      <c r="R350" s="394"/>
      <c r="S350" s="394"/>
      <c r="T350" s="394"/>
      <c r="U350" s="394"/>
      <c r="V350" s="394"/>
      <c r="W350" s="394"/>
      <c r="X350" s="394"/>
      <c r="Y350" s="394"/>
      <c r="Z350" s="394"/>
    </row>
    <row r="351" spans="1:26" ht="17.25">
      <c r="A351" s="408"/>
      <c r="B351" s="394"/>
      <c r="C351" s="394"/>
      <c r="D351" s="394"/>
      <c r="E351" s="394"/>
      <c r="F351" s="394"/>
      <c r="G351" s="394"/>
      <c r="H351" s="394"/>
      <c r="I351" s="394"/>
      <c r="J351" s="394"/>
      <c r="K351" s="394"/>
      <c r="L351" s="394"/>
      <c r="M351" s="394"/>
      <c r="N351" s="394"/>
      <c r="O351" s="394"/>
      <c r="P351" s="394"/>
      <c r="Q351" s="394"/>
      <c r="R351" s="394"/>
      <c r="S351" s="394"/>
      <c r="T351" s="394"/>
      <c r="U351" s="394"/>
      <c r="V351" s="394"/>
      <c r="W351" s="394"/>
      <c r="X351" s="394"/>
      <c r="Y351" s="394"/>
      <c r="Z351" s="394"/>
    </row>
    <row r="352" spans="1:26" ht="17.25">
      <c r="A352" s="408"/>
      <c r="B352" s="394"/>
      <c r="C352" s="394"/>
      <c r="D352" s="394"/>
      <c r="E352" s="394"/>
      <c r="F352" s="394"/>
      <c r="G352" s="394"/>
      <c r="H352" s="394"/>
      <c r="I352" s="394"/>
      <c r="J352" s="394"/>
      <c r="K352" s="394"/>
      <c r="L352" s="394"/>
      <c r="M352" s="394"/>
      <c r="N352" s="394"/>
      <c r="O352" s="394"/>
      <c r="P352" s="394"/>
      <c r="Q352" s="394"/>
      <c r="R352" s="394"/>
      <c r="S352" s="394"/>
      <c r="T352" s="394"/>
      <c r="U352" s="394"/>
      <c r="V352" s="394"/>
      <c r="W352" s="394"/>
      <c r="X352" s="394"/>
      <c r="Y352" s="394"/>
      <c r="Z352" s="394"/>
    </row>
    <row r="353" spans="1:26" ht="17.25">
      <c r="A353" s="408"/>
      <c r="B353" s="394"/>
      <c r="C353" s="394"/>
      <c r="D353" s="394"/>
      <c r="E353" s="394"/>
      <c r="F353" s="394"/>
      <c r="G353" s="394"/>
      <c r="H353" s="394"/>
      <c r="I353" s="394"/>
      <c r="J353" s="394"/>
      <c r="K353" s="394"/>
      <c r="L353" s="394"/>
      <c r="M353" s="394"/>
      <c r="N353" s="394"/>
      <c r="O353" s="394"/>
      <c r="P353" s="394"/>
      <c r="Q353" s="394"/>
      <c r="R353" s="394"/>
      <c r="S353" s="394"/>
      <c r="T353" s="394"/>
      <c r="U353" s="394"/>
      <c r="V353" s="394"/>
      <c r="W353" s="394"/>
      <c r="X353" s="394"/>
      <c r="Y353" s="394"/>
      <c r="Z353" s="394"/>
    </row>
    <row r="354" spans="1:26" ht="17.25">
      <c r="A354" s="408"/>
      <c r="B354" s="394"/>
      <c r="C354" s="394"/>
      <c r="D354" s="394"/>
      <c r="E354" s="394"/>
      <c r="F354" s="394"/>
      <c r="G354" s="394"/>
      <c r="H354" s="394"/>
      <c r="I354" s="394"/>
      <c r="J354" s="394"/>
      <c r="K354" s="394"/>
      <c r="L354" s="394"/>
      <c r="M354" s="394"/>
      <c r="N354" s="394"/>
      <c r="O354" s="394"/>
      <c r="P354" s="394"/>
      <c r="Q354" s="394"/>
      <c r="R354" s="394"/>
      <c r="S354" s="394"/>
      <c r="T354" s="394"/>
      <c r="U354" s="394"/>
      <c r="V354" s="394"/>
      <c r="W354" s="394"/>
      <c r="X354" s="394"/>
      <c r="Y354" s="394"/>
      <c r="Z354" s="394"/>
    </row>
    <row r="355" spans="1:26" ht="17.25">
      <c r="A355" s="408"/>
      <c r="B355" s="394"/>
      <c r="C355" s="394"/>
      <c r="D355" s="394"/>
      <c r="E355" s="394"/>
      <c r="F355" s="394"/>
      <c r="G355" s="394"/>
      <c r="H355" s="394"/>
      <c r="I355" s="394"/>
      <c r="J355" s="394"/>
      <c r="K355" s="394"/>
      <c r="L355" s="394"/>
      <c r="M355" s="394"/>
      <c r="N355" s="394"/>
      <c r="O355" s="394"/>
      <c r="P355" s="394"/>
      <c r="Q355" s="394"/>
      <c r="R355" s="394"/>
      <c r="S355" s="394"/>
      <c r="T355" s="394"/>
      <c r="U355" s="394"/>
      <c r="V355" s="394"/>
      <c r="W355" s="394"/>
      <c r="X355" s="394"/>
      <c r="Y355" s="394"/>
      <c r="Z355" s="394"/>
    </row>
    <row r="356" spans="1:26" ht="17.25">
      <c r="A356" s="408"/>
      <c r="B356" s="394"/>
      <c r="C356" s="394"/>
      <c r="D356" s="394"/>
      <c r="E356" s="394"/>
      <c r="F356" s="394"/>
      <c r="G356" s="394"/>
      <c r="H356" s="394"/>
      <c r="I356" s="394"/>
      <c r="J356" s="394"/>
      <c r="K356" s="394"/>
      <c r="L356" s="394"/>
      <c r="M356" s="394"/>
      <c r="N356" s="394"/>
      <c r="O356" s="394"/>
      <c r="P356" s="394"/>
      <c r="Q356" s="394"/>
      <c r="R356" s="394"/>
      <c r="S356" s="394"/>
      <c r="T356" s="394"/>
      <c r="U356" s="394"/>
      <c r="V356" s="394"/>
      <c r="W356" s="394"/>
      <c r="X356" s="394"/>
      <c r="Y356" s="394"/>
      <c r="Z356" s="394"/>
    </row>
    <row r="357" spans="1:26" ht="17.25">
      <c r="A357" s="408"/>
      <c r="B357" s="394"/>
      <c r="C357" s="394"/>
      <c r="D357" s="394"/>
      <c r="E357" s="394"/>
      <c r="F357" s="394"/>
      <c r="G357" s="394"/>
      <c r="H357" s="394"/>
      <c r="I357" s="394"/>
      <c r="J357" s="394"/>
      <c r="K357" s="394"/>
      <c r="L357" s="394"/>
      <c r="M357" s="394"/>
      <c r="N357" s="394"/>
      <c r="O357" s="394"/>
      <c r="P357" s="394"/>
      <c r="Q357" s="394"/>
      <c r="R357" s="394"/>
      <c r="S357" s="394"/>
      <c r="T357" s="394"/>
      <c r="U357" s="394"/>
      <c r="V357" s="394"/>
      <c r="W357" s="394"/>
      <c r="X357" s="394"/>
      <c r="Y357" s="394"/>
      <c r="Z357" s="394"/>
    </row>
    <row r="358" spans="1:26" ht="17.25">
      <c r="A358" s="408"/>
      <c r="B358" s="394"/>
      <c r="C358" s="394"/>
      <c r="D358" s="394"/>
      <c r="E358" s="394"/>
      <c r="F358" s="394"/>
      <c r="G358" s="394"/>
      <c r="H358" s="394"/>
      <c r="I358" s="394"/>
      <c r="J358" s="394"/>
      <c r="K358" s="394"/>
      <c r="L358" s="394"/>
      <c r="M358" s="394"/>
      <c r="N358" s="394"/>
      <c r="O358" s="394"/>
      <c r="P358" s="394"/>
      <c r="Q358" s="394"/>
      <c r="R358" s="394"/>
      <c r="S358" s="394"/>
      <c r="T358" s="394"/>
      <c r="U358" s="394"/>
      <c r="V358" s="394"/>
      <c r="W358" s="394"/>
      <c r="X358" s="394"/>
      <c r="Y358" s="394"/>
      <c r="Z358" s="394"/>
    </row>
    <row r="359" spans="1:26" ht="17.25">
      <c r="A359" s="408"/>
      <c r="B359" s="394"/>
      <c r="C359" s="394"/>
      <c r="D359" s="394"/>
      <c r="E359" s="394"/>
      <c r="F359" s="394"/>
      <c r="G359" s="394"/>
      <c r="H359" s="394"/>
      <c r="I359" s="394"/>
      <c r="J359" s="394"/>
      <c r="K359" s="394"/>
      <c r="L359" s="394"/>
      <c r="M359" s="394"/>
      <c r="N359" s="394"/>
      <c r="O359" s="394"/>
      <c r="P359" s="394"/>
      <c r="Q359" s="394"/>
      <c r="R359" s="394"/>
      <c r="S359" s="394"/>
      <c r="T359" s="394"/>
      <c r="U359" s="394"/>
      <c r="V359" s="394"/>
      <c r="W359" s="394"/>
      <c r="X359" s="394"/>
      <c r="Y359" s="394"/>
      <c r="Z359" s="394"/>
    </row>
    <row r="360" spans="1:26" ht="17.25">
      <c r="A360" s="408"/>
      <c r="B360" s="394"/>
      <c r="C360" s="394"/>
      <c r="D360" s="394"/>
      <c r="E360" s="394"/>
      <c r="F360" s="394"/>
      <c r="G360" s="394"/>
      <c r="H360" s="394"/>
      <c r="I360" s="394"/>
      <c r="J360" s="394"/>
      <c r="K360" s="394"/>
      <c r="L360" s="394"/>
      <c r="M360" s="394"/>
      <c r="N360" s="394"/>
      <c r="O360" s="394"/>
      <c r="P360" s="394"/>
      <c r="Q360" s="394"/>
      <c r="R360" s="394"/>
      <c r="S360" s="394"/>
      <c r="T360" s="394"/>
      <c r="U360" s="394"/>
      <c r="V360" s="394"/>
      <c r="W360" s="394"/>
      <c r="X360" s="394"/>
      <c r="Y360" s="394"/>
      <c r="Z360" s="394"/>
    </row>
    <row r="361" spans="1:26" ht="17.25">
      <c r="A361" s="408"/>
      <c r="B361" s="394"/>
      <c r="C361" s="394"/>
      <c r="D361" s="394"/>
      <c r="E361" s="394"/>
      <c r="F361" s="394"/>
      <c r="G361" s="394"/>
      <c r="H361" s="394"/>
      <c r="I361" s="394"/>
      <c r="J361" s="394"/>
      <c r="K361" s="394"/>
      <c r="L361" s="394"/>
      <c r="M361" s="394"/>
      <c r="N361" s="394"/>
      <c r="O361" s="394"/>
      <c r="P361" s="394"/>
      <c r="Q361" s="394"/>
      <c r="R361" s="394"/>
      <c r="S361" s="394"/>
      <c r="T361" s="394"/>
      <c r="U361" s="394"/>
      <c r="V361" s="394"/>
      <c r="W361" s="394"/>
      <c r="X361" s="394"/>
      <c r="Y361" s="394"/>
      <c r="Z361" s="394"/>
    </row>
    <row r="362" spans="1:26" ht="17.25">
      <c r="A362" s="408"/>
      <c r="B362" s="394"/>
      <c r="C362" s="394"/>
      <c r="D362" s="394"/>
      <c r="E362" s="394"/>
      <c r="F362" s="394"/>
      <c r="G362" s="394"/>
      <c r="H362" s="394"/>
      <c r="I362" s="394"/>
      <c r="J362" s="394"/>
      <c r="K362" s="394"/>
      <c r="L362" s="394"/>
      <c r="M362" s="394"/>
      <c r="N362" s="394"/>
      <c r="O362" s="394"/>
      <c r="P362" s="394"/>
      <c r="Q362" s="394"/>
      <c r="R362" s="394"/>
      <c r="S362" s="394"/>
      <c r="T362" s="394"/>
      <c r="U362" s="394"/>
      <c r="V362" s="394"/>
      <c r="W362" s="394"/>
      <c r="X362" s="394"/>
      <c r="Y362" s="394"/>
      <c r="Z362" s="394"/>
    </row>
    <row r="363" spans="1:26" ht="17.25">
      <c r="A363" s="408"/>
      <c r="B363" s="394"/>
      <c r="C363" s="394"/>
      <c r="D363" s="394"/>
      <c r="E363" s="394"/>
      <c r="F363" s="394"/>
      <c r="G363" s="394"/>
      <c r="H363" s="394"/>
      <c r="I363" s="394"/>
      <c r="J363" s="394"/>
      <c r="K363" s="394"/>
      <c r="L363" s="394"/>
      <c r="M363" s="394"/>
      <c r="N363" s="394"/>
      <c r="O363" s="394"/>
      <c r="P363" s="394"/>
      <c r="Q363" s="394"/>
      <c r="R363" s="394"/>
      <c r="S363" s="394"/>
      <c r="T363" s="394"/>
      <c r="U363" s="394"/>
      <c r="V363" s="394"/>
      <c r="W363" s="394"/>
      <c r="X363" s="394"/>
      <c r="Y363" s="394"/>
      <c r="Z363" s="394"/>
    </row>
    <row r="364" spans="1:26" ht="17.25">
      <c r="A364" s="408"/>
      <c r="B364" s="394"/>
      <c r="C364" s="394"/>
      <c r="D364" s="394"/>
      <c r="E364" s="394"/>
      <c r="F364" s="394"/>
      <c r="G364" s="394"/>
      <c r="H364" s="394"/>
      <c r="I364" s="394"/>
      <c r="J364" s="394"/>
      <c r="K364" s="394"/>
      <c r="L364" s="394"/>
      <c r="M364" s="394"/>
      <c r="N364" s="394"/>
      <c r="O364" s="394"/>
      <c r="P364" s="394"/>
      <c r="Q364" s="394"/>
      <c r="R364" s="394"/>
      <c r="S364" s="394"/>
      <c r="T364" s="394"/>
      <c r="U364" s="394"/>
      <c r="V364" s="394"/>
      <c r="W364" s="394"/>
      <c r="X364" s="394"/>
      <c r="Y364" s="394"/>
      <c r="Z364" s="394"/>
    </row>
    <row r="365" spans="1:26" ht="17.25">
      <c r="A365" s="408"/>
      <c r="B365" s="394"/>
      <c r="C365" s="394"/>
      <c r="D365" s="394"/>
      <c r="E365" s="394"/>
      <c r="F365" s="394"/>
      <c r="G365" s="394"/>
      <c r="H365" s="394"/>
      <c r="I365" s="394"/>
      <c r="J365" s="394"/>
      <c r="K365" s="394"/>
      <c r="L365" s="394"/>
      <c r="M365" s="394"/>
      <c r="N365" s="394"/>
      <c r="O365" s="394"/>
      <c r="P365" s="394"/>
      <c r="Q365" s="394"/>
      <c r="R365" s="394"/>
      <c r="S365" s="394"/>
      <c r="T365" s="394"/>
      <c r="U365" s="394"/>
      <c r="V365" s="394"/>
      <c r="W365" s="394"/>
      <c r="X365" s="394"/>
      <c r="Y365" s="394"/>
      <c r="Z365" s="394"/>
    </row>
    <row r="366" spans="1:26" ht="17.25">
      <c r="A366" s="408"/>
      <c r="B366" s="394"/>
      <c r="C366" s="394"/>
      <c r="D366" s="394"/>
      <c r="E366" s="394"/>
      <c r="F366" s="394"/>
      <c r="G366" s="394"/>
      <c r="H366" s="394"/>
      <c r="I366" s="394"/>
      <c r="J366" s="394"/>
      <c r="K366" s="394"/>
      <c r="L366" s="394"/>
      <c r="M366" s="394"/>
      <c r="N366" s="394"/>
      <c r="O366" s="394"/>
      <c r="P366" s="394"/>
      <c r="Q366" s="394"/>
      <c r="R366" s="394"/>
      <c r="S366" s="394"/>
      <c r="T366" s="394"/>
      <c r="U366" s="394"/>
      <c r="V366" s="394"/>
      <c r="W366" s="394"/>
      <c r="X366" s="394"/>
      <c r="Y366" s="394"/>
      <c r="Z366" s="394"/>
    </row>
    <row r="367" spans="1:26" ht="17.25">
      <c r="A367" s="408"/>
      <c r="B367" s="394"/>
      <c r="C367" s="394"/>
      <c r="D367" s="394"/>
      <c r="E367" s="394"/>
      <c r="F367" s="394"/>
      <c r="G367" s="394"/>
      <c r="H367" s="394"/>
      <c r="I367" s="394"/>
      <c r="J367" s="394"/>
      <c r="K367" s="394"/>
      <c r="L367" s="394"/>
      <c r="M367" s="394"/>
      <c r="N367" s="394"/>
      <c r="O367" s="394"/>
      <c r="P367" s="394"/>
      <c r="Q367" s="394"/>
      <c r="R367" s="394"/>
      <c r="S367" s="394"/>
      <c r="T367" s="394"/>
      <c r="U367" s="394"/>
      <c r="V367" s="394"/>
      <c r="W367" s="394"/>
      <c r="X367" s="394"/>
      <c r="Y367" s="394"/>
      <c r="Z367" s="394"/>
    </row>
    <row r="368" spans="1:26" ht="17.25">
      <c r="A368" s="408"/>
      <c r="B368" s="394"/>
      <c r="C368" s="394"/>
      <c r="D368" s="394"/>
      <c r="E368" s="394"/>
      <c r="F368" s="394"/>
      <c r="G368" s="394"/>
      <c r="H368" s="394"/>
      <c r="I368" s="394"/>
      <c r="J368" s="394"/>
      <c r="K368" s="394"/>
      <c r="L368" s="394"/>
      <c r="M368" s="394"/>
      <c r="N368" s="394"/>
      <c r="O368" s="394"/>
      <c r="P368" s="394"/>
      <c r="Q368" s="394"/>
      <c r="R368" s="394"/>
      <c r="S368" s="394"/>
      <c r="T368" s="394"/>
      <c r="U368" s="394"/>
      <c r="V368" s="394"/>
      <c r="W368" s="394"/>
      <c r="X368" s="394"/>
      <c r="Y368" s="394"/>
      <c r="Z368" s="394"/>
    </row>
    <row r="369" spans="1:26" ht="17.25">
      <c r="A369" s="408"/>
      <c r="B369" s="394"/>
      <c r="C369" s="394"/>
      <c r="D369" s="394"/>
      <c r="E369" s="394"/>
      <c r="F369" s="394"/>
      <c r="G369" s="394"/>
      <c r="H369" s="394"/>
      <c r="I369" s="394"/>
      <c r="J369" s="394"/>
      <c r="K369" s="394"/>
      <c r="L369" s="394"/>
      <c r="M369" s="394"/>
      <c r="N369" s="394"/>
      <c r="O369" s="394"/>
      <c r="P369" s="394"/>
      <c r="Q369" s="394"/>
      <c r="R369" s="394"/>
      <c r="S369" s="394"/>
      <c r="T369" s="394"/>
      <c r="U369" s="394"/>
      <c r="V369" s="394"/>
      <c r="W369" s="394"/>
      <c r="X369" s="394"/>
      <c r="Y369" s="394"/>
      <c r="Z369" s="394"/>
    </row>
    <row r="370" spans="1:26" ht="17.25">
      <c r="A370" s="408"/>
      <c r="B370" s="394"/>
      <c r="C370" s="394"/>
      <c r="D370" s="394"/>
      <c r="E370" s="394"/>
      <c r="F370" s="394"/>
      <c r="G370" s="394"/>
      <c r="H370" s="394"/>
      <c r="I370" s="394"/>
      <c r="J370" s="394"/>
      <c r="K370" s="394"/>
      <c r="L370" s="394"/>
      <c r="M370" s="394"/>
      <c r="N370" s="394"/>
      <c r="O370" s="394"/>
      <c r="P370" s="394"/>
      <c r="Q370" s="394"/>
      <c r="R370" s="394"/>
      <c r="S370" s="394"/>
      <c r="T370" s="394"/>
      <c r="U370" s="394"/>
      <c r="V370" s="394"/>
      <c r="W370" s="394"/>
      <c r="X370" s="394"/>
      <c r="Y370" s="394"/>
      <c r="Z370" s="394"/>
    </row>
    <row r="371" spans="1:26" ht="17.25">
      <c r="A371" s="408"/>
      <c r="B371" s="394"/>
      <c r="C371" s="394"/>
      <c r="D371" s="394"/>
      <c r="E371" s="394"/>
      <c r="F371" s="394"/>
      <c r="G371" s="394"/>
      <c r="H371" s="394"/>
      <c r="I371" s="394"/>
      <c r="J371" s="394"/>
      <c r="K371" s="394"/>
      <c r="L371" s="394"/>
      <c r="M371" s="394"/>
      <c r="N371" s="394"/>
      <c r="O371" s="394"/>
      <c r="P371" s="394"/>
      <c r="Q371" s="394"/>
      <c r="R371" s="394"/>
      <c r="S371" s="394"/>
      <c r="T371" s="394"/>
      <c r="U371" s="394"/>
      <c r="V371" s="394"/>
      <c r="W371" s="394"/>
      <c r="X371" s="394"/>
      <c r="Y371" s="394"/>
      <c r="Z371" s="394"/>
    </row>
    <row r="372" spans="1:26" ht="17.25">
      <c r="A372" s="408"/>
      <c r="B372" s="394"/>
      <c r="C372" s="394"/>
      <c r="D372" s="394"/>
      <c r="E372" s="394"/>
      <c r="F372" s="394"/>
      <c r="G372" s="394"/>
      <c r="H372" s="394"/>
      <c r="I372" s="394"/>
      <c r="J372" s="394"/>
      <c r="K372" s="394"/>
      <c r="L372" s="394"/>
      <c r="M372" s="394"/>
      <c r="N372" s="394"/>
      <c r="O372" s="394"/>
      <c r="P372" s="394"/>
      <c r="Q372" s="394"/>
      <c r="R372" s="394"/>
      <c r="S372" s="394"/>
      <c r="T372" s="394"/>
      <c r="U372" s="394"/>
      <c r="V372" s="394"/>
      <c r="W372" s="394"/>
      <c r="X372" s="394"/>
      <c r="Y372" s="394"/>
      <c r="Z372" s="394"/>
    </row>
    <row r="373" spans="1:26" ht="17.25">
      <c r="A373" s="408"/>
      <c r="B373" s="394"/>
      <c r="C373" s="394"/>
      <c r="D373" s="394"/>
      <c r="E373" s="394"/>
      <c r="F373" s="394"/>
      <c r="G373" s="394"/>
      <c r="H373" s="394"/>
      <c r="I373" s="394"/>
      <c r="J373" s="394"/>
      <c r="K373" s="394"/>
      <c r="L373" s="394"/>
      <c r="M373" s="394"/>
      <c r="N373" s="394"/>
      <c r="O373" s="394"/>
      <c r="P373" s="394"/>
      <c r="Q373" s="394"/>
      <c r="R373" s="394"/>
      <c r="S373" s="394"/>
      <c r="T373" s="394"/>
      <c r="U373" s="394"/>
      <c r="V373" s="394"/>
      <c r="W373" s="394"/>
      <c r="X373" s="394"/>
      <c r="Y373" s="394"/>
      <c r="Z373" s="394"/>
    </row>
    <row r="374" spans="1:26" ht="17.25">
      <c r="A374" s="408"/>
      <c r="B374" s="394"/>
      <c r="C374" s="394"/>
      <c r="D374" s="394"/>
      <c r="E374" s="394"/>
      <c r="F374" s="394"/>
      <c r="G374" s="394"/>
      <c r="H374" s="394"/>
      <c r="I374" s="394"/>
      <c r="J374" s="394"/>
      <c r="K374" s="394"/>
      <c r="L374" s="394"/>
      <c r="M374" s="394"/>
      <c r="N374" s="394"/>
      <c r="O374" s="394"/>
      <c r="P374" s="394"/>
      <c r="Q374" s="394"/>
      <c r="R374" s="394"/>
      <c r="S374" s="394"/>
      <c r="T374" s="394"/>
      <c r="U374" s="394"/>
      <c r="V374" s="394"/>
      <c r="W374" s="394"/>
      <c r="X374" s="394"/>
      <c r="Y374" s="394"/>
      <c r="Z374" s="394"/>
    </row>
    <row r="375" spans="1:26" ht="17.25">
      <c r="A375" s="408"/>
      <c r="B375" s="394"/>
      <c r="C375" s="394"/>
      <c r="D375" s="394"/>
      <c r="E375" s="394"/>
      <c r="F375" s="394"/>
      <c r="G375" s="394"/>
      <c r="H375" s="394"/>
      <c r="I375" s="394"/>
      <c r="J375" s="394"/>
      <c r="K375" s="394"/>
      <c r="L375" s="394"/>
      <c r="M375" s="394"/>
      <c r="N375" s="394"/>
      <c r="O375" s="394"/>
      <c r="P375" s="394"/>
      <c r="Q375" s="394"/>
      <c r="R375" s="394"/>
      <c r="S375" s="394"/>
      <c r="T375" s="394"/>
      <c r="U375" s="394"/>
      <c r="V375" s="394"/>
      <c r="W375" s="394"/>
      <c r="X375" s="394"/>
      <c r="Y375" s="394"/>
      <c r="Z375" s="394"/>
    </row>
    <row r="376" spans="1:26" ht="17.25">
      <c r="A376" s="408"/>
      <c r="B376" s="394"/>
      <c r="C376" s="394"/>
      <c r="D376" s="394"/>
      <c r="E376" s="394"/>
      <c r="F376" s="394"/>
      <c r="G376" s="394"/>
      <c r="H376" s="394"/>
      <c r="I376" s="394"/>
      <c r="J376" s="394"/>
      <c r="K376" s="394"/>
      <c r="L376" s="394"/>
      <c r="M376" s="394"/>
      <c r="N376" s="394"/>
      <c r="O376" s="394"/>
      <c r="P376" s="394"/>
      <c r="Q376" s="394"/>
      <c r="R376" s="394"/>
      <c r="S376" s="394"/>
      <c r="T376" s="394"/>
      <c r="U376" s="394"/>
      <c r="V376" s="394"/>
      <c r="W376" s="394"/>
      <c r="X376" s="394"/>
      <c r="Y376" s="394"/>
      <c r="Z376" s="394"/>
    </row>
    <row r="377" spans="1:26" ht="17.25">
      <c r="A377" s="408"/>
      <c r="B377" s="394"/>
      <c r="C377" s="394"/>
      <c r="D377" s="394"/>
      <c r="E377" s="394"/>
      <c r="F377" s="394"/>
      <c r="G377" s="394"/>
      <c r="H377" s="394"/>
      <c r="I377" s="394"/>
      <c r="J377" s="394"/>
      <c r="K377" s="394"/>
      <c r="L377" s="394"/>
      <c r="M377" s="394"/>
      <c r="N377" s="394"/>
      <c r="O377" s="394"/>
      <c r="P377" s="394"/>
      <c r="Q377" s="394"/>
      <c r="R377" s="394"/>
      <c r="S377" s="394"/>
      <c r="T377" s="394"/>
      <c r="U377" s="394"/>
      <c r="V377" s="394"/>
      <c r="W377" s="394"/>
      <c r="X377" s="394"/>
      <c r="Y377" s="394"/>
      <c r="Z377" s="394"/>
    </row>
    <row r="378" spans="1:26" ht="17.25">
      <c r="A378" s="408"/>
      <c r="B378" s="394"/>
      <c r="C378" s="394"/>
      <c r="D378" s="394"/>
      <c r="E378" s="394"/>
      <c r="F378" s="394"/>
      <c r="G378" s="394"/>
      <c r="H378" s="394"/>
      <c r="I378" s="394"/>
      <c r="J378" s="394"/>
      <c r="K378" s="394"/>
      <c r="L378" s="394"/>
      <c r="M378" s="394"/>
      <c r="N378" s="394"/>
      <c r="O378" s="394"/>
      <c r="P378" s="394"/>
      <c r="Q378" s="394"/>
      <c r="R378" s="394"/>
      <c r="S378" s="394"/>
      <c r="T378" s="394"/>
      <c r="U378" s="394"/>
      <c r="V378" s="394"/>
      <c r="W378" s="394"/>
      <c r="X378" s="394"/>
      <c r="Y378" s="394"/>
      <c r="Z378" s="394"/>
    </row>
    <row r="379" spans="1:26" ht="17.25">
      <c r="A379" s="408"/>
      <c r="B379" s="394"/>
      <c r="C379" s="394"/>
      <c r="D379" s="394"/>
      <c r="E379" s="394"/>
      <c r="F379" s="394"/>
      <c r="G379" s="394"/>
      <c r="H379" s="394"/>
      <c r="I379" s="394"/>
      <c r="J379" s="394"/>
      <c r="K379" s="394"/>
      <c r="L379" s="394"/>
      <c r="M379" s="394"/>
      <c r="N379" s="394"/>
      <c r="O379" s="394"/>
      <c r="P379" s="394"/>
      <c r="Q379" s="394"/>
      <c r="R379" s="394"/>
      <c r="S379" s="394"/>
      <c r="T379" s="394"/>
      <c r="U379" s="394"/>
      <c r="V379" s="394"/>
      <c r="W379" s="394"/>
      <c r="X379" s="394"/>
      <c r="Y379" s="394"/>
      <c r="Z379" s="394"/>
    </row>
    <row r="380" spans="1:26" ht="17.25">
      <c r="A380" s="408"/>
      <c r="B380" s="394"/>
      <c r="C380" s="394"/>
      <c r="D380" s="394"/>
      <c r="E380" s="394"/>
      <c r="F380" s="394"/>
      <c r="G380" s="394"/>
      <c r="H380" s="394"/>
      <c r="I380" s="394"/>
      <c r="J380" s="394"/>
      <c r="K380" s="394"/>
      <c r="L380" s="394"/>
      <c r="M380" s="394"/>
      <c r="N380" s="394"/>
      <c r="O380" s="394"/>
      <c r="P380" s="394"/>
      <c r="Q380" s="394"/>
      <c r="R380" s="394"/>
      <c r="S380" s="394"/>
      <c r="T380" s="394"/>
      <c r="U380" s="394"/>
      <c r="V380" s="394"/>
      <c r="W380" s="394"/>
      <c r="X380" s="394"/>
      <c r="Y380" s="394"/>
      <c r="Z380" s="394"/>
    </row>
    <row r="381" spans="1:26" ht="17.25">
      <c r="A381" s="408"/>
      <c r="B381" s="394"/>
      <c r="C381" s="394"/>
      <c r="D381" s="394"/>
      <c r="E381" s="394"/>
      <c r="F381" s="394"/>
      <c r="G381" s="394"/>
      <c r="H381" s="394"/>
      <c r="I381" s="394"/>
      <c r="J381" s="394"/>
      <c r="K381" s="394"/>
      <c r="L381" s="394"/>
      <c r="M381" s="394"/>
      <c r="N381" s="394"/>
      <c r="O381" s="394"/>
      <c r="P381" s="394"/>
      <c r="Q381" s="394"/>
      <c r="R381" s="394"/>
      <c r="S381" s="394"/>
      <c r="T381" s="394"/>
      <c r="U381" s="394"/>
      <c r="V381" s="394"/>
      <c r="W381" s="394"/>
      <c r="X381" s="394"/>
      <c r="Y381" s="394"/>
      <c r="Z381" s="394"/>
    </row>
    <row r="382" spans="1:26" ht="17.25">
      <c r="A382" s="408"/>
      <c r="B382" s="394"/>
      <c r="C382" s="394"/>
      <c r="D382" s="394"/>
      <c r="E382" s="394"/>
      <c r="F382" s="394"/>
      <c r="G382" s="394"/>
      <c r="H382" s="394"/>
      <c r="I382" s="394"/>
      <c r="J382" s="394"/>
      <c r="K382" s="394"/>
      <c r="L382" s="394"/>
      <c r="M382" s="394"/>
      <c r="N382" s="394"/>
      <c r="O382" s="394"/>
      <c r="P382" s="394"/>
      <c r="Q382" s="394"/>
      <c r="R382" s="394"/>
      <c r="S382" s="394"/>
      <c r="T382" s="394"/>
      <c r="U382" s="394"/>
      <c r="V382" s="394"/>
      <c r="W382" s="394"/>
      <c r="X382" s="394"/>
      <c r="Y382" s="394"/>
      <c r="Z382" s="394"/>
    </row>
    <row r="383" spans="1:26" ht="17.25">
      <c r="A383" s="408"/>
      <c r="B383" s="394"/>
      <c r="C383" s="394"/>
      <c r="D383" s="394"/>
      <c r="E383" s="394"/>
      <c r="F383" s="394"/>
      <c r="G383" s="394"/>
      <c r="H383" s="394"/>
      <c r="I383" s="394"/>
      <c r="J383" s="394"/>
      <c r="K383" s="394"/>
      <c r="L383" s="394"/>
      <c r="M383" s="394"/>
      <c r="N383" s="394"/>
      <c r="O383" s="394"/>
      <c r="P383" s="394"/>
      <c r="Q383" s="394"/>
      <c r="R383" s="394"/>
      <c r="S383" s="394"/>
      <c r="T383" s="394"/>
      <c r="U383" s="394"/>
      <c r="V383" s="394"/>
      <c r="W383" s="394"/>
      <c r="X383" s="394"/>
      <c r="Y383" s="394"/>
      <c r="Z383" s="394"/>
    </row>
    <row r="384" spans="1:26" ht="17.25">
      <c r="A384" s="408"/>
      <c r="B384" s="394"/>
      <c r="C384" s="394"/>
      <c r="D384" s="394"/>
      <c r="E384" s="394"/>
      <c r="F384" s="394"/>
      <c r="G384" s="394"/>
      <c r="H384" s="394"/>
      <c r="I384" s="394"/>
      <c r="J384" s="394"/>
      <c r="K384" s="394"/>
      <c r="L384" s="394"/>
      <c r="M384" s="394"/>
      <c r="N384" s="394"/>
      <c r="O384" s="394"/>
      <c r="P384" s="394"/>
      <c r="Q384" s="394"/>
      <c r="R384" s="394"/>
      <c r="S384" s="394"/>
      <c r="T384" s="394"/>
      <c r="U384" s="394"/>
      <c r="V384" s="394"/>
      <c r="W384" s="394"/>
      <c r="X384" s="394"/>
      <c r="Y384" s="394"/>
      <c r="Z384" s="394"/>
    </row>
    <row r="385" spans="1:26" ht="17.25">
      <c r="A385" s="408"/>
      <c r="B385" s="394"/>
      <c r="C385" s="394"/>
      <c r="D385" s="394"/>
      <c r="E385" s="394"/>
      <c r="F385" s="394"/>
      <c r="G385" s="394"/>
      <c r="H385" s="394"/>
      <c r="I385" s="394"/>
      <c r="J385" s="394"/>
      <c r="K385" s="394"/>
      <c r="L385" s="394"/>
      <c r="M385" s="394"/>
      <c r="N385" s="394"/>
      <c r="O385" s="394"/>
      <c r="P385" s="394"/>
      <c r="Q385" s="394"/>
      <c r="R385" s="394"/>
      <c r="S385" s="394"/>
      <c r="T385" s="394"/>
      <c r="U385" s="394"/>
      <c r="V385" s="394"/>
      <c r="W385" s="394"/>
      <c r="X385" s="394"/>
      <c r="Y385" s="394"/>
      <c r="Z385" s="394"/>
    </row>
    <row r="386" spans="1:26" ht="17.25">
      <c r="A386" s="408"/>
      <c r="B386" s="394"/>
      <c r="C386" s="394"/>
      <c r="D386" s="394"/>
      <c r="E386" s="394"/>
      <c r="F386" s="394"/>
      <c r="G386" s="394"/>
      <c r="H386" s="394"/>
      <c r="I386" s="394"/>
      <c r="J386" s="394"/>
      <c r="K386" s="394"/>
      <c r="L386" s="394"/>
      <c r="M386" s="394"/>
      <c r="N386" s="394"/>
      <c r="O386" s="394"/>
      <c r="P386" s="394"/>
      <c r="Q386" s="394"/>
      <c r="R386" s="394"/>
      <c r="S386" s="394"/>
      <c r="T386" s="394"/>
      <c r="U386" s="394"/>
      <c r="V386" s="394"/>
      <c r="W386" s="394"/>
      <c r="X386" s="394"/>
      <c r="Y386" s="394"/>
      <c r="Z386" s="394"/>
    </row>
    <row r="387" spans="1:26" ht="17.25">
      <c r="A387" s="408"/>
      <c r="B387" s="394"/>
      <c r="C387" s="394"/>
      <c r="D387" s="394"/>
      <c r="E387" s="394"/>
      <c r="F387" s="394"/>
      <c r="G387" s="394"/>
      <c r="H387" s="394"/>
      <c r="I387" s="394"/>
      <c r="J387" s="394"/>
      <c r="K387" s="394"/>
      <c r="L387" s="394"/>
      <c r="M387" s="394"/>
      <c r="N387" s="394"/>
      <c r="O387" s="394"/>
      <c r="P387" s="394"/>
      <c r="Q387" s="394"/>
      <c r="R387" s="394"/>
      <c r="S387" s="394"/>
      <c r="T387" s="394"/>
      <c r="U387" s="394"/>
      <c r="V387" s="394"/>
      <c r="W387" s="394"/>
      <c r="X387" s="394"/>
      <c r="Y387" s="394"/>
      <c r="Z387" s="394"/>
    </row>
    <row r="388" spans="1:26" ht="17.25">
      <c r="A388" s="408"/>
      <c r="B388" s="394"/>
      <c r="C388" s="394"/>
      <c r="D388" s="394"/>
      <c r="E388" s="394"/>
      <c r="F388" s="394"/>
      <c r="G388" s="394"/>
      <c r="H388" s="394"/>
      <c r="I388" s="394"/>
      <c r="J388" s="394"/>
      <c r="K388" s="394"/>
      <c r="L388" s="394"/>
      <c r="M388" s="394"/>
      <c r="N388" s="394"/>
      <c r="O388" s="394"/>
      <c r="P388" s="394"/>
      <c r="Q388" s="394"/>
      <c r="R388" s="394"/>
      <c r="S388" s="394"/>
      <c r="T388" s="394"/>
      <c r="U388" s="394"/>
      <c r="V388" s="394"/>
      <c r="W388" s="394"/>
      <c r="X388" s="394"/>
      <c r="Y388" s="394"/>
      <c r="Z388" s="394"/>
    </row>
    <row r="389" spans="1:26" ht="17.25">
      <c r="A389" s="408"/>
      <c r="B389" s="394"/>
      <c r="C389" s="394"/>
      <c r="D389" s="394"/>
      <c r="E389" s="394"/>
      <c r="F389" s="394"/>
      <c r="G389" s="394"/>
      <c r="H389" s="394"/>
      <c r="I389" s="394"/>
      <c r="J389" s="394"/>
      <c r="K389" s="394"/>
      <c r="L389" s="394"/>
      <c r="M389" s="394"/>
      <c r="N389" s="394"/>
      <c r="O389" s="394"/>
      <c r="P389" s="394"/>
      <c r="Q389" s="394"/>
      <c r="R389" s="394"/>
      <c r="S389" s="394"/>
      <c r="T389" s="394"/>
      <c r="U389" s="394"/>
      <c r="V389" s="394"/>
      <c r="W389" s="394"/>
      <c r="X389" s="394"/>
      <c r="Y389" s="394"/>
      <c r="Z389" s="394"/>
    </row>
    <row r="390" spans="1:26" ht="17.25">
      <c r="A390" s="408"/>
      <c r="B390" s="394"/>
      <c r="C390" s="394"/>
      <c r="D390" s="394"/>
      <c r="E390" s="394"/>
      <c r="F390" s="394"/>
      <c r="G390" s="394"/>
      <c r="H390" s="394"/>
      <c r="I390" s="394"/>
      <c r="J390" s="394"/>
      <c r="K390" s="394"/>
      <c r="L390" s="394"/>
      <c r="M390" s="394"/>
      <c r="N390" s="394"/>
      <c r="O390" s="394"/>
      <c r="P390" s="394"/>
      <c r="Q390" s="394"/>
      <c r="R390" s="394"/>
      <c r="S390" s="394"/>
      <c r="T390" s="394"/>
      <c r="U390" s="394"/>
      <c r="V390" s="394"/>
      <c r="W390" s="394"/>
      <c r="X390" s="394"/>
      <c r="Y390" s="394"/>
      <c r="Z390" s="394"/>
    </row>
    <row r="391" spans="1:26" ht="17.25">
      <c r="A391" s="408"/>
      <c r="B391" s="394"/>
      <c r="C391" s="394"/>
      <c r="D391" s="394"/>
      <c r="E391" s="394"/>
      <c r="F391" s="394"/>
      <c r="G391" s="394"/>
      <c r="H391" s="394"/>
      <c r="I391" s="394"/>
      <c r="J391" s="394"/>
      <c r="K391" s="394"/>
      <c r="L391" s="394"/>
      <c r="M391" s="394"/>
      <c r="N391" s="394"/>
      <c r="O391" s="394"/>
      <c r="P391" s="394"/>
      <c r="Q391" s="394"/>
      <c r="R391" s="394"/>
      <c r="S391" s="394"/>
      <c r="T391" s="394"/>
      <c r="U391" s="394"/>
      <c r="V391" s="394"/>
      <c r="W391" s="394"/>
      <c r="X391" s="394"/>
      <c r="Y391" s="394"/>
      <c r="Z391" s="394"/>
    </row>
    <row r="392" spans="1:26" ht="17.25">
      <c r="A392" s="408"/>
      <c r="B392" s="394"/>
      <c r="C392" s="394"/>
      <c r="D392" s="394"/>
      <c r="E392" s="394"/>
      <c r="F392" s="394"/>
      <c r="G392" s="394"/>
      <c r="H392" s="394"/>
      <c r="I392" s="394"/>
      <c r="J392" s="394"/>
      <c r="K392" s="394"/>
      <c r="L392" s="394"/>
      <c r="M392" s="394"/>
      <c r="N392" s="394"/>
      <c r="O392" s="394"/>
      <c r="P392" s="394"/>
      <c r="Q392" s="394"/>
      <c r="R392" s="394"/>
      <c r="S392" s="394"/>
      <c r="T392" s="394"/>
      <c r="U392" s="394"/>
      <c r="V392" s="394"/>
      <c r="W392" s="394"/>
      <c r="X392" s="394"/>
      <c r="Y392" s="394"/>
      <c r="Z392" s="394"/>
    </row>
    <row r="393" spans="1:26" ht="17.25">
      <c r="A393" s="408"/>
      <c r="B393" s="394"/>
      <c r="C393" s="394"/>
      <c r="D393" s="394"/>
      <c r="E393" s="394"/>
      <c r="F393" s="394"/>
      <c r="G393" s="394"/>
      <c r="H393" s="394"/>
      <c r="I393" s="394"/>
      <c r="J393" s="394"/>
      <c r="K393" s="394"/>
      <c r="L393" s="394"/>
      <c r="M393" s="394"/>
      <c r="N393" s="394"/>
      <c r="O393" s="394"/>
      <c r="P393" s="394"/>
      <c r="Q393" s="394"/>
      <c r="R393" s="394"/>
      <c r="S393" s="394"/>
      <c r="T393" s="394"/>
      <c r="U393" s="394"/>
      <c r="V393" s="394"/>
      <c r="W393" s="394"/>
      <c r="X393" s="394"/>
      <c r="Y393" s="394"/>
      <c r="Z393" s="394"/>
    </row>
    <row r="394" spans="1:26" ht="17.25">
      <c r="A394" s="408"/>
      <c r="B394" s="394"/>
      <c r="C394" s="394"/>
      <c r="D394" s="394"/>
      <c r="E394" s="394"/>
      <c r="F394" s="394"/>
      <c r="G394" s="394"/>
      <c r="H394" s="394"/>
      <c r="I394" s="394"/>
      <c r="J394" s="394"/>
      <c r="K394" s="394"/>
      <c r="L394" s="394"/>
      <c r="M394" s="394"/>
      <c r="N394" s="394"/>
      <c r="O394" s="394"/>
      <c r="P394" s="394"/>
      <c r="Q394" s="394"/>
      <c r="R394" s="394"/>
      <c r="S394" s="394"/>
      <c r="T394" s="394"/>
      <c r="U394" s="394"/>
      <c r="V394" s="394"/>
      <c r="W394" s="394"/>
      <c r="X394" s="394"/>
      <c r="Y394" s="394"/>
      <c r="Z394" s="394"/>
    </row>
    <row r="395" spans="1:26" ht="17.25">
      <c r="A395" s="408"/>
      <c r="B395" s="394"/>
      <c r="C395" s="394"/>
      <c r="D395" s="394"/>
      <c r="E395" s="394"/>
      <c r="F395" s="394"/>
      <c r="G395" s="394"/>
      <c r="H395" s="394"/>
      <c r="I395" s="394"/>
      <c r="J395" s="394"/>
      <c r="K395" s="394"/>
      <c r="L395" s="394"/>
      <c r="M395" s="394"/>
      <c r="N395" s="394"/>
      <c r="O395" s="394"/>
      <c r="P395" s="394"/>
      <c r="Q395" s="394"/>
      <c r="R395" s="394"/>
      <c r="S395" s="394"/>
      <c r="T395" s="394"/>
      <c r="U395" s="394"/>
      <c r="V395" s="394"/>
      <c r="W395" s="394"/>
      <c r="X395" s="394"/>
      <c r="Y395" s="394"/>
      <c r="Z395" s="394"/>
    </row>
    <row r="396" spans="1:26" ht="17.25">
      <c r="A396" s="408"/>
      <c r="B396" s="394"/>
      <c r="C396" s="394"/>
      <c r="D396" s="394"/>
      <c r="E396" s="394"/>
      <c r="F396" s="394"/>
      <c r="G396" s="394"/>
      <c r="H396" s="394"/>
      <c r="I396" s="394"/>
      <c r="J396" s="394"/>
      <c r="K396" s="394"/>
      <c r="L396" s="394"/>
      <c r="M396" s="394"/>
      <c r="N396" s="394"/>
      <c r="O396" s="394"/>
      <c r="P396" s="394"/>
      <c r="Q396" s="394"/>
      <c r="R396" s="394"/>
      <c r="S396" s="394"/>
      <c r="T396" s="394"/>
      <c r="U396" s="394"/>
      <c r="V396" s="394"/>
      <c r="W396" s="394"/>
      <c r="X396" s="394"/>
      <c r="Y396" s="394"/>
      <c r="Z396" s="394"/>
    </row>
    <row r="397" spans="1:26" ht="17.25">
      <c r="A397" s="408"/>
      <c r="B397" s="394"/>
      <c r="C397" s="394"/>
      <c r="D397" s="394"/>
      <c r="E397" s="394"/>
      <c r="F397" s="394"/>
      <c r="G397" s="394"/>
      <c r="H397" s="394"/>
      <c r="I397" s="394"/>
      <c r="J397" s="394"/>
      <c r="K397" s="394"/>
      <c r="L397" s="394"/>
      <c r="M397" s="394"/>
      <c r="N397" s="394"/>
      <c r="O397" s="394"/>
      <c r="P397" s="394"/>
      <c r="Q397" s="394"/>
      <c r="R397" s="394"/>
      <c r="S397" s="394"/>
      <c r="T397" s="394"/>
      <c r="U397" s="394"/>
      <c r="V397" s="394"/>
      <c r="W397" s="394"/>
      <c r="X397" s="394"/>
      <c r="Y397" s="394"/>
      <c r="Z397" s="394"/>
    </row>
    <row r="398" spans="1:26" ht="17.25">
      <c r="A398" s="408"/>
      <c r="B398" s="394"/>
      <c r="C398" s="394"/>
      <c r="D398" s="394"/>
      <c r="E398" s="394"/>
      <c r="F398" s="394"/>
      <c r="G398" s="394"/>
      <c r="H398" s="394"/>
      <c r="I398" s="394"/>
      <c r="J398" s="394"/>
      <c r="K398" s="394"/>
      <c r="L398" s="394"/>
      <c r="M398" s="394"/>
      <c r="N398" s="394"/>
      <c r="O398" s="394"/>
      <c r="P398" s="394"/>
      <c r="Q398" s="394"/>
      <c r="R398" s="394"/>
      <c r="S398" s="394"/>
      <c r="T398" s="394"/>
      <c r="U398" s="394"/>
      <c r="V398" s="394"/>
      <c r="W398" s="394"/>
      <c r="X398" s="394"/>
      <c r="Y398" s="394"/>
      <c r="Z398" s="394"/>
    </row>
    <row r="399" spans="1:26" ht="17.25">
      <c r="A399" s="408"/>
      <c r="B399" s="394"/>
      <c r="C399" s="394"/>
      <c r="D399" s="394"/>
      <c r="E399" s="394"/>
      <c r="F399" s="394"/>
      <c r="G399" s="394"/>
      <c r="H399" s="394"/>
      <c r="I399" s="394"/>
      <c r="J399" s="394"/>
      <c r="K399" s="394"/>
      <c r="L399" s="394"/>
      <c r="M399" s="394"/>
      <c r="N399" s="394"/>
      <c r="O399" s="394"/>
      <c r="P399" s="394"/>
      <c r="Q399" s="394"/>
      <c r="R399" s="394"/>
      <c r="S399" s="394"/>
      <c r="T399" s="394"/>
      <c r="U399" s="394"/>
      <c r="V399" s="394"/>
      <c r="W399" s="394"/>
      <c r="X399" s="394"/>
      <c r="Y399" s="394"/>
      <c r="Z399" s="394"/>
    </row>
    <row r="400" spans="1:26" ht="17.25">
      <c r="A400" s="408"/>
      <c r="B400" s="394"/>
      <c r="C400" s="394"/>
      <c r="D400" s="394"/>
      <c r="E400" s="394"/>
      <c r="F400" s="394"/>
      <c r="G400" s="394"/>
      <c r="H400" s="394"/>
      <c r="I400" s="394"/>
      <c r="J400" s="394"/>
      <c r="K400" s="394"/>
      <c r="L400" s="394"/>
      <c r="M400" s="394"/>
      <c r="N400" s="394"/>
      <c r="O400" s="394"/>
      <c r="P400" s="394"/>
      <c r="Q400" s="394"/>
      <c r="R400" s="394"/>
      <c r="S400" s="394"/>
      <c r="T400" s="394"/>
      <c r="U400" s="394"/>
      <c r="V400" s="394"/>
      <c r="W400" s="394"/>
      <c r="X400" s="394"/>
      <c r="Y400" s="394"/>
      <c r="Z400" s="394"/>
    </row>
    <row r="401" spans="1:26" ht="17.25">
      <c r="A401" s="408"/>
      <c r="B401" s="394"/>
      <c r="C401" s="394"/>
      <c r="D401" s="394"/>
      <c r="E401" s="394"/>
      <c r="F401" s="394"/>
      <c r="G401" s="394"/>
      <c r="H401" s="394"/>
      <c r="I401" s="394"/>
      <c r="J401" s="394"/>
      <c r="K401" s="394"/>
      <c r="L401" s="394"/>
      <c r="M401" s="394"/>
      <c r="N401" s="394"/>
      <c r="O401" s="394"/>
      <c r="P401" s="394"/>
      <c r="Q401" s="394"/>
      <c r="R401" s="394"/>
      <c r="S401" s="394"/>
      <c r="T401" s="394"/>
      <c r="U401" s="394"/>
      <c r="V401" s="394"/>
      <c r="W401" s="394"/>
      <c r="X401" s="394"/>
      <c r="Y401" s="394"/>
      <c r="Z401" s="394"/>
    </row>
    <row r="402" spans="1:26" ht="17.25">
      <c r="A402" s="408"/>
      <c r="B402" s="394"/>
      <c r="C402" s="394"/>
      <c r="D402" s="394"/>
      <c r="E402" s="394"/>
      <c r="F402" s="394"/>
      <c r="G402" s="394"/>
      <c r="H402" s="394"/>
      <c r="I402" s="394"/>
      <c r="J402" s="394"/>
      <c r="K402" s="394"/>
      <c r="L402" s="394"/>
      <c r="M402" s="394"/>
      <c r="N402" s="394"/>
      <c r="O402" s="394"/>
      <c r="P402" s="394"/>
      <c r="Q402" s="394"/>
      <c r="R402" s="394"/>
      <c r="S402" s="394"/>
      <c r="T402" s="394"/>
      <c r="U402" s="394"/>
      <c r="V402" s="394"/>
      <c r="W402" s="394"/>
      <c r="X402" s="394"/>
      <c r="Y402" s="394"/>
      <c r="Z402" s="394"/>
    </row>
    <row r="403" spans="1:26" ht="17.25">
      <c r="A403" s="408"/>
      <c r="B403" s="394"/>
      <c r="C403" s="394"/>
      <c r="D403" s="394"/>
      <c r="E403" s="394"/>
      <c r="F403" s="394"/>
      <c r="G403" s="394"/>
      <c r="H403" s="394"/>
      <c r="I403" s="394"/>
      <c r="J403" s="394"/>
      <c r="K403" s="394"/>
      <c r="L403" s="394"/>
      <c r="M403" s="394"/>
      <c r="N403" s="394"/>
      <c r="O403" s="394"/>
      <c r="P403" s="394"/>
      <c r="Q403" s="394"/>
      <c r="R403" s="394"/>
      <c r="S403" s="394"/>
      <c r="T403" s="394"/>
      <c r="U403" s="394"/>
      <c r="V403" s="394"/>
      <c r="W403" s="394"/>
      <c r="X403" s="394"/>
      <c r="Y403" s="394"/>
      <c r="Z403" s="394"/>
    </row>
    <row r="404" spans="1:26" ht="17.25">
      <c r="A404" s="408"/>
      <c r="B404" s="394"/>
      <c r="C404" s="394"/>
      <c r="D404" s="394"/>
      <c r="E404" s="394"/>
      <c r="F404" s="394"/>
      <c r="G404" s="394"/>
      <c r="H404" s="394"/>
      <c r="I404" s="394"/>
      <c r="J404" s="394"/>
      <c r="K404" s="394"/>
      <c r="L404" s="394"/>
      <c r="M404" s="394"/>
      <c r="N404" s="394"/>
      <c r="O404" s="394"/>
      <c r="P404" s="394"/>
      <c r="Q404" s="394"/>
      <c r="R404" s="394"/>
      <c r="S404" s="394"/>
      <c r="T404" s="394"/>
      <c r="U404" s="394"/>
      <c r="V404" s="394"/>
      <c r="W404" s="394"/>
      <c r="X404" s="394"/>
      <c r="Y404" s="394"/>
      <c r="Z404" s="394"/>
    </row>
    <row r="405" spans="1:26" ht="17.25">
      <c r="A405" s="408"/>
      <c r="B405" s="394"/>
      <c r="C405" s="394"/>
      <c r="D405" s="394"/>
      <c r="E405" s="394"/>
      <c r="F405" s="394"/>
      <c r="G405" s="394"/>
      <c r="H405" s="394"/>
      <c r="I405" s="394"/>
      <c r="J405" s="394"/>
      <c r="K405" s="394"/>
      <c r="L405" s="394"/>
      <c r="M405" s="394"/>
      <c r="N405" s="394"/>
      <c r="O405" s="394"/>
      <c r="P405" s="394"/>
      <c r="Q405" s="394"/>
      <c r="R405" s="394"/>
      <c r="S405" s="394"/>
      <c r="T405" s="394"/>
      <c r="U405" s="394"/>
      <c r="V405" s="394"/>
      <c r="W405" s="394"/>
      <c r="X405" s="394"/>
      <c r="Y405" s="394"/>
      <c r="Z405" s="394"/>
    </row>
    <row r="406" spans="1:26" ht="17.25">
      <c r="A406" s="408"/>
      <c r="B406" s="394"/>
      <c r="C406" s="394"/>
      <c r="D406" s="394"/>
      <c r="E406" s="394"/>
      <c r="F406" s="394"/>
      <c r="G406" s="394"/>
      <c r="H406" s="394"/>
      <c r="I406" s="394"/>
      <c r="J406" s="394"/>
      <c r="K406" s="394"/>
      <c r="L406" s="394"/>
      <c r="M406" s="394"/>
      <c r="N406" s="394"/>
      <c r="O406" s="394"/>
      <c r="P406" s="394"/>
      <c r="Q406" s="394"/>
      <c r="R406" s="394"/>
      <c r="S406" s="394"/>
      <c r="T406" s="394"/>
      <c r="U406" s="394"/>
      <c r="V406" s="394"/>
      <c r="W406" s="394"/>
      <c r="X406" s="394"/>
      <c r="Y406" s="394"/>
      <c r="Z406" s="394"/>
    </row>
    <row r="407" spans="1:26" ht="17.25">
      <c r="A407" s="408"/>
      <c r="B407" s="394"/>
      <c r="C407" s="394"/>
      <c r="D407" s="394"/>
      <c r="E407" s="394"/>
      <c r="F407" s="394"/>
      <c r="G407" s="394"/>
      <c r="H407" s="394"/>
      <c r="I407" s="394"/>
      <c r="J407" s="394"/>
      <c r="K407" s="394"/>
      <c r="L407" s="394"/>
      <c r="M407" s="394"/>
      <c r="N407" s="394"/>
      <c r="O407" s="394"/>
      <c r="P407" s="394"/>
      <c r="Q407" s="394"/>
      <c r="R407" s="394"/>
      <c r="S407" s="394"/>
      <c r="T407" s="394"/>
      <c r="U407" s="394"/>
      <c r="V407" s="394"/>
      <c r="W407" s="394"/>
      <c r="X407" s="394"/>
      <c r="Y407" s="394"/>
      <c r="Z407" s="394"/>
    </row>
    <row r="408" spans="1:26" ht="17.25">
      <c r="A408" s="408"/>
      <c r="B408" s="394"/>
      <c r="C408" s="394"/>
      <c r="D408" s="394"/>
      <c r="E408" s="394"/>
      <c r="F408" s="394"/>
      <c r="G408" s="394"/>
      <c r="H408" s="394"/>
      <c r="I408" s="394"/>
      <c r="J408" s="394"/>
      <c r="K408" s="394"/>
      <c r="L408" s="394"/>
      <c r="M408" s="394"/>
      <c r="N408" s="394"/>
      <c r="O408" s="394"/>
      <c r="P408" s="394"/>
      <c r="Q408" s="394"/>
      <c r="R408" s="394"/>
      <c r="S408" s="394"/>
      <c r="T408" s="394"/>
      <c r="U408" s="394"/>
      <c r="V408" s="394"/>
      <c r="W408" s="394"/>
      <c r="X408" s="394"/>
      <c r="Y408" s="394"/>
      <c r="Z408" s="394"/>
    </row>
    <row r="409" spans="1:26" ht="17.25">
      <c r="A409" s="408"/>
      <c r="B409" s="394"/>
      <c r="C409" s="394"/>
      <c r="D409" s="394"/>
      <c r="E409" s="394"/>
      <c r="F409" s="394"/>
      <c r="G409" s="394"/>
      <c r="H409" s="394"/>
      <c r="I409" s="394"/>
      <c r="J409" s="394"/>
      <c r="K409" s="394"/>
      <c r="L409" s="394"/>
      <c r="M409" s="394"/>
      <c r="N409" s="394"/>
      <c r="O409" s="394"/>
      <c r="P409" s="394"/>
      <c r="Q409" s="394"/>
      <c r="R409" s="394"/>
      <c r="S409" s="394"/>
      <c r="T409" s="394"/>
      <c r="U409" s="394"/>
      <c r="V409" s="394"/>
      <c r="W409" s="394"/>
      <c r="X409" s="394"/>
      <c r="Y409" s="394"/>
      <c r="Z409" s="394"/>
    </row>
    <row r="410" spans="1:26" ht="17.25">
      <c r="A410" s="408"/>
      <c r="B410" s="394"/>
      <c r="C410" s="394"/>
      <c r="D410" s="394"/>
      <c r="E410" s="394"/>
      <c r="F410" s="394"/>
      <c r="G410" s="394"/>
      <c r="H410" s="394"/>
      <c r="I410" s="394"/>
      <c r="J410" s="394"/>
      <c r="K410" s="394"/>
      <c r="L410" s="394"/>
      <c r="M410" s="394"/>
      <c r="N410" s="394"/>
      <c r="O410" s="394"/>
      <c r="P410" s="394"/>
      <c r="Q410" s="394"/>
      <c r="R410" s="394"/>
      <c r="S410" s="394"/>
      <c r="T410" s="394"/>
      <c r="U410" s="394"/>
      <c r="V410" s="394"/>
      <c r="W410" s="394"/>
      <c r="X410" s="394"/>
      <c r="Y410" s="394"/>
      <c r="Z410" s="394"/>
    </row>
    <row r="411" spans="1:26" ht="17.25">
      <c r="A411" s="408"/>
      <c r="B411" s="394"/>
      <c r="C411" s="394"/>
      <c r="D411" s="394"/>
      <c r="E411" s="394"/>
      <c r="F411" s="394"/>
      <c r="G411" s="394"/>
      <c r="H411" s="394"/>
      <c r="I411" s="394"/>
      <c r="J411" s="394"/>
      <c r="K411" s="394"/>
      <c r="L411" s="394"/>
      <c r="M411" s="394"/>
      <c r="N411" s="394"/>
      <c r="O411" s="394"/>
      <c r="P411" s="394"/>
      <c r="Q411" s="394"/>
      <c r="R411" s="394"/>
      <c r="S411" s="394"/>
      <c r="T411" s="394"/>
      <c r="U411" s="394"/>
      <c r="V411" s="394"/>
      <c r="W411" s="394"/>
      <c r="X411" s="394"/>
      <c r="Y411" s="394"/>
      <c r="Z411" s="394"/>
    </row>
    <row r="412" spans="1:26" ht="17.25">
      <c r="A412" s="408"/>
      <c r="B412" s="394"/>
      <c r="C412" s="394"/>
      <c r="D412" s="394"/>
      <c r="E412" s="394"/>
      <c r="F412" s="394"/>
      <c r="G412" s="394"/>
      <c r="H412" s="394"/>
      <c r="I412" s="394"/>
      <c r="J412" s="394"/>
      <c r="K412" s="394"/>
      <c r="L412" s="394"/>
      <c r="M412" s="394"/>
      <c r="N412" s="394"/>
      <c r="O412" s="394"/>
      <c r="P412" s="394"/>
      <c r="Q412" s="394"/>
      <c r="R412" s="394"/>
      <c r="S412" s="394"/>
      <c r="T412" s="394"/>
      <c r="U412" s="394"/>
      <c r="V412" s="394"/>
      <c r="W412" s="394"/>
      <c r="X412" s="394"/>
      <c r="Y412" s="394"/>
      <c r="Z412" s="394"/>
    </row>
    <row r="413" spans="1:26" ht="17.25">
      <c r="A413" s="408"/>
      <c r="B413" s="394"/>
      <c r="C413" s="394"/>
      <c r="D413" s="394"/>
      <c r="E413" s="394"/>
      <c r="F413" s="394"/>
      <c r="G413" s="394"/>
      <c r="H413" s="394"/>
      <c r="I413" s="394"/>
      <c r="J413" s="394"/>
      <c r="K413" s="394"/>
      <c r="L413" s="394"/>
      <c r="M413" s="394"/>
      <c r="N413" s="394"/>
      <c r="O413" s="394"/>
      <c r="P413" s="394"/>
      <c r="Q413" s="394"/>
      <c r="R413" s="394"/>
      <c r="S413" s="394"/>
      <c r="T413" s="394"/>
      <c r="U413" s="394"/>
      <c r="V413" s="394"/>
      <c r="W413" s="394"/>
      <c r="X413" s="394"/>
      <c r="Y413" s="394"/>
      <c r="Z413" s="394"/>
    </row>
    <row r="414" spans="1:26" ht="17.25">
      <c r="A414" s="408"/>
      <c r="B414" s="394"/>
      <c r="C414" s="394"/>
      <c r="D414" s="394"/>
      <c r="E414" s="394"/>
      <c r="F414" s="394"/>
      <c r="G414" s="394"/>
      <c r="H414" s="394"/>
      <c r="I414" s="394"/>
      <c r="J414" s="394"/>
      <c r="K414" s="394"/>
      <c r="L414" s="394"/>
      <c r="M414" s="394"/>
      <c r="N414" s="394"/>
      <c r="O414" s="394"/>
      <c r="P414" s="394"/>
      <c r="Q414" s="394"/>
      <c r="R414" s="394"/>
      <c r="S414" s="394"/>
      <c r="T414" s="394"/>
      <c r="U414" s="394"/>
      <c r="V414" s="394"/>
      <c r="W414" s="394"/>
      <c r="X414" s="394"/>
      <c r="Y414" s="394"/>
      <c r="Z414" s="394"/>
    </row>
    <row r="415" spans="1:26" ht="17.25">
      <c r="A415" s="408"/>
      <c r="B415" s="394"/>
      <c r="C415" s="394"/>
      <c r="D415" s="394"/>
      <c r="E415" s="394"/>
      <c r="F415" s="394"/>
      <c r="G415" s="394"/>
      <c r="H415" s="394"/>
      <c r="I415" s="394"/>
      <c r="J415" s="394"/>
      <c r="K415" s="394"/>
      <c r="L415" s="394"/>
      <c r="M415" s="394"/>
      <c r="N415" s="394"/>
      <c r="O415" s="394"/>
      <c r="P415" s="394"/>
      <c r="Q415" s="394"/>
      <c r="R415" s="394"/>
      <c r="S415" s="394"/>
      <c r="T415" s="394"/>
      <c r="U415" s="394"/>
      <c r="V415" s="394"/>
      <c r="W415" s="394"/>
      <c r="X415" s="394"/>
      <c r="Y415" s="394"/>
      <c r="Z415" s="394"/>
    </row>
    <row r="416" spans="1:26" ht="17.25">
      <c r="A416" s="408"/>
      <c r="B416" s="394"/>
      <c r="C416" s="394"/>
      <c r="D416" s="394"/>
      <c r="E416" s="394"/>
      <c r="F416" s="394"/>
      <c r="G416" s="394"/>
      <c r="H416" s="394"/>
      <c r="I416" s="394"/>
      <c r="J416" s="394"/>
      <c r="K416" s="394"/>
      <c r="L416" s="394"/>
      <c r="M416" s="394"/>
      <c r="N416" s="394"/>
      <c r="O416" s="394"/>
      <c r="P416" s="394"/>
      <c r="Q416" s="394"/>
      <c r="R416" s="394"/>
      <c r="S416" s="394"/>
      <c r="T416" s="394"/>
      <c r="U416" s="394"/>
      <c r="V416" s="394"/>
      <c r="W416" s="394"/>
      <c r="X416" s="394"/>
      <c r="Y416" s="394"/>
      <c r="Z416" s="394"/>
    </row>
    <row r="417" spans="1:26" ht="17.25">
      <c r="A417" s="408"/>
      <c r="B417" s="394"/>
      <c r="C417" s="394"/>
      <c r="D417" s="394"/>
      <c r="E417" s="394"/>
      <c r="F417" s="394"/>
      <c r="G417" s="394"/>
      <c r="H417" s="394"/>
      <c r="I417" s="394"/>
      <c r="J417" s="394"/>
      <c r="K417" s="394"/>
      <c r="L417" s="394"/>
      <c r="M417" s="394"/>
      <c r="N417" s="394"/>
      <c r="O417" s="394"/>
      <c r="P417" s="394"/>
      <c r="Q417" s="394"/>
      <c r="R417" s="394"/>
      <c r="S417" s="394"/>
      <c r="T417" s="394"/>
      <c r="U417" s="394"/>
      <c r="V417" s="394"/>
      <c r="W417" s="394"/>
      <c r="X417" s="394"/>
      <c r="Y417" s="394"/>
      <c r="Z417" s="394"/>
    </row>
    <row r="418" spans="1:26" ht="17.25">
      <c r="A418" s="408"/>
      <c r="B418" s="394"/>
      <c r="C418" s="394"/>
      <c r="D418" s="394"/>
      <c r="E418" s="394"/>
      <c r="F418" s="394"/>
      <c r="G418" s="394"/>
      <c r="H418" s="394"/>
      <c r="I418" s="394"/>
      <c r="J418" s="394"/>
      <c r="K418" s="394"/>
      <c r="L418" s="394"/>
      <c r="M418" s="394"/>
      <c r="N418" s="394"/>
      <c r="O418" s="394"/>
      <c r="P418" s="394"/>
      <c r="Q418" s="394"/>
      <c r="R418" s="394"/>
      <c r="S418" s="394"/>
      <c r="T418" s="394"/>
      <c r="U418" s="394"/>
      <c r="V418" s="394"/>
      <c r="W418" s="394"/>
      <c r="X418" s="394"/>
      <c r="Y418" s="394"/>
      <c r="Z418" s="394"/>
    </row>
    <row r="419" spans="1:26" ht="17.25">
      <c r="A419" s="408"/>
      <c r="B419" s="394"/>
      <c r="C419" s="394"/>
      <c r="D419" s="394"/>
      <c r="E419" s="394"/>
      <c r="F419" s="394"/>
      <c r="G419" s="394"/>
      <c r="H419" s="394"/>
      <c r="I419" s="394"/>
      <c r="J419" s="394"/>
      <c r="K419" s="394"/>
      <c r="L419" s="394"/>
      <c r="M419" s="394"/>
      <c r="N419" s="394"/>
      <c r="O419" s="394"/>
      <c r="P419" s="394"/>
      <c r="Q419" s="394"/>
      <c r="R419" s="394"/>
      <c r="S419" s="394"/>
      <c r="T419" s="394"/>
      <c r="U419" s="394"/>
      <c r="V419" s="394"/>
      <c r="W419" s="394"/>
      <c r="X419" s="394"/>
      <c r="Y419" s="394"/>
      <c r="Z419" s="394"/>
    </row>
    <row r="420" spans="1:26" ht="17.25">
      <c r="A420" s="408"/>
      <c r="B420" s="394"/>
      <c r="C420" s="394"/>
      <c r="D420" s="394"/>
      <c r="E420" s="394"/>
      <c r="F420" s="394"/>
      <c r="G420" s="394"/>
      <c r="H420" s="394"/>
      <c r="I420" s="394"/>
      <c r="J420" s="394"/>
      <c r="K420" s="394"/>
      <c r="L420" s="394"/>
      <c r="M420" s="394"/>
      <c r="N420" s="394"/>
      <c r="O420" s="394"/>
      <c r="P420" s="394"/>
      <c r="Q420" s="394"/>
      <c r="R420" s="394"/>
      <c r="S420" s="394"/>
      <c r="T420" s="394"/>
      <c r="U420" s="394"/>
      <c r="V420" s="394"/>
      <c r="W420" s="394"/>
      <c r="X420" s="394"/>
      <c r="Y420" s="394"/>
      <c r="Z420" s="394"/>
    </row>
    <row r="421" spans="1:26" ht="17.25">
      <c r="A421" s="408"/>
      <c r="B421" s="394"/>
      <c r="C421" s="394"/>
      <c r="D421" s="394"/>
      <c r="E421" s="394"/>
      <c r="F421" s="394"/>
      <c r="G421" s="394"/>
      <c r="H421" s="394"/>
      <c r="I421" s="394"/>
      <c r="J421" s="394"/>
      <c r="K421" s="394"/>
      <c r="L421" s="394"/>
      <c r="M421" s="394"/>
      <c r="N421" s="394"/>
      <c r="O421" s="394"/>
      <c r="P421" s="394"/>
      <c r="Q421" s="394"/>
      <c r="R421" s="394"/>
      <c r="S421" s="394"/>
      <c r="T421" s="394"/>
      <c r="U421" s="394"/>
      <c r="V421" s="394"/>
      <c r="W421" s="394"/>
      <c r="X421" s="394"/>
      <c r="Y421" s="394"/>
      <c r="Z421" s="394"/>
    </row>
    <row r="422" spans="1:26" ht="17.25">
      <c r="A422" s="408"/>
      <c r="B422" s="394"/>
      <c r="C422" s="394"/>
      <c r="D422" s="394"/>
      <c r="E422" s="394"/>
      <c r="F422" s="394"/>
      <c r="G422" s="394"/>
      <c r="H422" s="394"/>
      <c r="I422" s="394"/>
      <c r="J422" s="394"/>
      <c r="K422" s="394"/>
      <c r="L422" s="394"/>
      <c r="M422" s="394"/>
      <c r="N422" s="394"/>
      <c r="O422" s="394"/>
      <c r="P422" s="394"/>
      <c r="Q422" s="394"/>
      <c r="R422" s="394"/>
      <c r="S422" s="394"/>
      <c r="T422" s="394"/>
      <c r="U422" s="394"/>
      <c r="V422" s="394"/>
      <c r="W422" s="394"/>
      <c r="X422" s="394"/>
      <c r="Y422" s="394"/>
      <c r="Z422" s="394"/>
    </row>
    <row r="423" spans="1:26" ht="17.25">
      <c r="A423" s="408"/>
      <c r="B423" s="394"/>
      <c r="C423" s="394"/>
      <c r="D423" s="394"/>
      <c r="E423" s="394"/>
      <c r="F423" s="394"/>
      <c r="G423" s="394"/>
      <c r="H423" s="394"/>
      <c r="I423" s="394"/>
      <c r="J423" s="394"/>
      <c r="K423" s="394"/>
      <c r="L423" s="394"/>
      <c r="M423" s="394"/>
      <c r="N423" s="394"/>
      <c r="O423" s="394"/>
      <c r="P423" s="394"/>
      <c r="Q423" s="394"/>
      <c r="R423" s="394"/>
      <c r="S423" s="394"/>
      <c r="T423" s="394"/>
      <c r="U423" s="394"/>
      <c r="V423" s="394"/>
      <c r="W423" s="394"/>
      <c r="X423" s="394"/>
      <c r="Y423" s="394"/>
      <c r="Z423" s="394"/>
    </row>
    <row r="424" spans="1:26" ht="17.25">
      <c r="A424" s="408"/>
      <c r="B424" s="394"/>
      <c r="C424" s="394"/>
      <c r="D424" s="394"/>
      <c r="E424" s="394"/>
      <c r="F424" s="394"/>
      <c r="G424" s="394"/>
      <c r="H424" s="394"/>
      <c r="I424" s="394"/>
      <c r="J424" s="394"/>
      <c r="K424" s="394"/>
      <c r="L424" s="394"/>
      <c r="M424" s="394"/>
      <c r="N424" s="394"/>
      <c r="O424" s="394"/>
      <c r="P424" s="394"/>
      <c r="Q424" s="394"/>
      <c r="R424" s="394"/>
      <c r="S424" s="394"/>
      <c r="T424" s="394"/>
      <c r="U424" s="394"/>
      <c r="V424" s="394"/>
      <c r="W424" s="394"/>
      <c r="X424" s="394"/>
      <c r="Y424" s="394"/>
      <c r="Z424" s="394"/>
    </row>
    <row r="425" spans="1:26" ht="17.25">
      <c r="A425" s="408"/>
      <c r="B425" s="394"/>
      <c r="C425" s="394"/>
      <c r="D425" s="394"/>
      <c r="E425" s="394"/>
      <c r="F425" s="394"/>
      <c r="G425" s="394"/>
      <c r="H425" s="394"/>
      <c r="I425" s="394"/>
      <c r="J425" s="394"/>
      <c r="K425" s="394"/>
      <c r="L425" s="394"/>
      <c r="M425" s="394"/>
      <c r="N425" s="394"/>
      <c r="O425" s="394"/>
      <c r="P425" s="394"/>
      <c r="Q425" s="394"/>
      <c r="R425" s="394"/>
      <c r="S425" s="394"/>
      <c r="T425" s="394"/>
      <c r="U425" s="394"/>
      <c r="V425" s="394"/>
      <c r="W425" s="394"/>
      <c r="X425" s="394"/>
      <c r="Y425" s="394"/>
      <c r="Z425" s="394"/>
    </row>
    <row r="426" spans="1:26" ht="17.25">
      <c r="A426" s="408"/>
      <c r="B426" s="394"/>
      <c r="C426" s="394"/>
      <c r="D426" s="394"/>
      <c r="E426" s="394"/>
      <c r="F426" s="394"/>
      <c r="G426" s="394"/>
      <c r="H426" s="394"/>
      <c r="I426" s="394"/>
      <c r="J426" s="394"/>
      <c r="K426" s="394"/>
      <c r="L426" s="394"/>
      <c r="M426" s="394"/>
      <c r="N426" s="394"/>
      <c r="O426" s="394"/>
      <c r="P426" s="394"/>
      <c r="Q426" s="394"/>
      <c r="R426" s="394"/>
      <c r="S426" s="394"/>
      <c r="T426" s="394"/>
      <c r="U426" s="394"/>
      <c r="V426" s="394"/>
      <c r="W426" s="394"/>
      <c r="X426" s="394"/>
      <c r="Y426" s="394"/>
      <c r="Z426" s="394"/>
    </row>
    <row r="427" spans="1:26" ht="17.25">
      <c r="A427" s="408"/>
      <c r="B427" s="394"/>
      <c r="C427" s="394"/>
      <c r="D427" s="394"/>
      <c r="E427" s="394"/>
      <c r="F427" s="394"/>
      <c r="G427" s="394"/>
      <c r="H427" s="394"/>
      <c r="I427" s="394"/>
      <c r="J427" s="394"/>
      <c r="K427" s="394"/>
      <c r="L427" s="394"/>
      <c r="M427" s="394"/>
      <c r="N427" s="394"/>
      <c r="O427" s="394"/>
      <c r="P427" s="394"/>
      <c r="Q427" s="394"/>
      <c r="R427" s="394"/>
      <c r="S427" s="394"/>
      <c r="T427" s="394"/>
      <c r="U427" s="394"/>
      <c r="V427" s="394"/>
      <c r="W427" s="394"/>
      <c r="X427" s="394"/>
      <c r="Y427" s="394"/>
      <c r="Z427" s="394"/>
    </row>
    <row r="428" spans="1:26" ht="17.25">
      <c r="A428" s="408"/>
      <c r="B428" s="394"/>
      <c r="C428" s="394"/>
      <c r="D428" s="394"/>
      <c r="E428" s="394"/>
      <c r="F428" s="394"/>
      <c r="G428" s="394"/>
      <c r="H428" s="394"/>
      <c r="I428" s="394"/>
      <c r="J428" s="394"/>
      <c r="K428" s="394"/>
      <c r="L428" s="394"/>
      <c r="M428" s="394"/>
      <c r="N428" s="394"/>
      <c r="O428" s="394"/>
      <c r="P428" s="394"/>
      <c r="Q428" s="394"/>
      <c r="R428" s="394"/>
      <c r="S428" s="394"/>
      <c r="T428" s="394"/>
      <c r="U428" s="394"/>
      <c r="V428" s="394"/>
      <c r="W428" s="394"/>
      <c r="X428" s="394"/>
      <c r="Y428" s="394"/>
      <c r="Z428" s="394"/>
    </row>
    <row r="429" spans="1:26" ht="17.25">
      <c r="A429" s="408"/>
      <c r="B429" s="394"/>
      <c r="C429" s="394"/>
      <c r="D429" s="394"/>
      <c r="E429" s="394"/>
      <c r="F429" s="394"/>
      <c r="G429" s="394"/>
      <c r="H429" s="394"/>
      <c r="I429" s="394"/>
      <c r="J429" s="394"/>
      <c r="K429" s="394"/>
      <c r="L429" s="394"/>
      <c r="M429" s="394"/>
      <c r="N429" s="394"/>
      <c r="O429" s="394"/>
      <c r="P429" s="394"/>
      <c r="Q429" s="394"/>
      <c r="R429" s="394"/>
      <c r="S429" s="394"/>
      <c r="T429" s="394"/>
      <c r="U429" s="394"/>
      <c r="V429" s="394"/>
      <c r="W429" s="394"/>
      <c r="X429" s="394"/>
      <c r="Y429" s="394"/>
      <c r="Z429" s="394"/>
    </row>
    <row r="430" spans="1:26" ht="17.25">
      <c r="A430" s="408"/>
      <c r="B430" s="394"/>
      <c r="C430" s="394"/>
      <c r="D430" s="394"/>
      <c r="E430" s="394"/>
      <c r="F430" s="394"/>
      <c r="G430" s="394"/>
      <c r="H430" s="394"/>
      <c r="I430" s="394"/>
      <c r="J430" s="394"/>
      <c r="K430" s="394"/>
      <c r="L430" s="394"/>
      <c r="M430" s="394"/>
      <c r="N430" s="394"/>
      <c r="O430" s="394"/>
      <c r="P430" s="394"/>
      <c r="Q430" s="394"/>
      <c r="R430" s="394"/>
      <c r="S430" s="394"/>
      <c r="T430" s="394"/>
      <c r="U430" s="394"/>
      <c r="V430" s="394"/>
      <c r="W430" s="394"/>
      <c r="X430" s="394"/>
      <c r="Y430" s="394"/>
      <c r="Z430" s="394"/>
    </row>
    <row r="431" spans="1:26" ht="17.25">
      <c r="A431" s="408"/>
      <c r="B431" s="394"/>
      <c r="C431" s="394"/>
      <c r="D431" s="394"/>
      <c r="E431" s="394"/>
      <c r="F431" s="394"/>
      <c r="G431" s="394"/>
      <c r="H431" s="394"/>
      <c r="I431" s="394"/>
      <c r="J431" s="394"/>
      <c r="K431" s="394"/>
      <c r="L431" s="394"/>
      <c r="M431" s="394"/>
      <c r="N431" s="394"/>
      <c r="O431" s="394"/>
      <c r="P431" s="394"/>
      <c r="Q431" s="394"/>
      <c r="R431" s="394"/>
      <c r="S431" s="394"/>
      <c r="T431" s="394"/>
      <c r="U431" s="394"/>
      <c r="V431" s="394"/>
      <c r="W431" s="394"/>
      <c r="X431" s="394"/>
      <c r="Y431" s="394"/>
      <c r="Z431" s="394"/>
    </row>
    <row r="432" spans="1:26" ht="17.25">
      <c r="A432" s="408"/>
      <c r="B432" s="394"/>
      <c r="C432" s="394"/>
      <c r="D432" s="394"/>
      <c r="E432" s="394"/>
      <c r="F432" s="394"/>
      <c r="G432" s="394"/>
      <c r="H432" s="394"/>
      <c r="I432" s="394"/>
      <c r="J432" s="394"/>
      <c r="K432" s="394"/>
      <c r="L432" s="394"/>
      <c r="M432" s="394"/>
      <c r="N432" s="394"/>
      <c r="O432" s="394"/>
      <c r="P432" s="394"/>
      <c r="Q432" s="394"/>
      <c r="R432" s="394"/>
      <c r="S432" s="394"/>
      <c r="T432" s="394"/>
      <c r="U432" s="394"/>
      <c r="V432" s="394"/>
      <c r="W432" s="394"/>
      <c r="X432" s="394"/>
      <c r="Y432" s="394"/>
      <c r="Z432" s="394"/>
    </row>
    <row r="433" spans="1:26" ht="17.25">
      <c r="A433" s="408"/>
      <c r="B433" s="394"/>
      <c r="C433" s="394"/>
      <c r="D433" s="394"/>
      <c r="E433" s="394"/>
      <c r="F433" s="394"/>
      <c r="G433" s="394"/>
      <c r="H433" s="394"/>
      <c r="I433" s="394"/>
      <c r="J433" s="394"/>
      <c r="K433" s="394"/>
      <c r="L433" s="394"/>
      <c r="M433" s="394"/>
      <c r="N433" s="394"/>
      <c r="O433" s="394"/>
      <c r="P433" s="394"/>
      <c r="Q433" s="394"/>
      <c r="R433" s="394"/>
      <c r="S433" s="394"/>
      <c r="T433" s="394"/>
      <c r="U433" s="394"/>
      <c r="V433" s="394"/>
      <c r="W433" s="394"/>
      <c r="X433" s="394"/>
      <c r="Y433" s="394"/>
      <c r="Z433" s="394"/>
    </row>
    <row r="434" spans="1:26" ht="17.25">
      <c r="A434" s="408"/>
      <c r="B434" s="394"/>
      <c r="C434" s="394"/>
      <c r="D434" s="394"/>
      <c r="E434" s="394"/>
      <c r="F434" s="394"/>
      <c r="G434" s="394"/>
      <c r="H434" s="394"/>
      <c r="I434" s="394"/>
      <c r="J434" s="394"/>
      <c r="K434" s="394"/>
      <c r="L434" s="394"/>
      <c r="M434" s="394"/>
      <c r="N434" s="394"/>
      <c r="O434" s="394"/>
      <c r="P434" s="394"/>
      <c r="Q434" s="394"/>
      <c r="R434" s="394"/>
      <c r="S434" s="394"/>
      <c r="T434" s="394"/>
      <c r="U434" s="394"/>
      <c r="V434" s="394"/>
      <c r="W434" s="394"/>
      <c r="X434" s="394"/>
      <c r="Y434" s="394"/>
      <c r="Z434" s="394"/>
    </row>
    <row r="435" spans="1:26" ht="17.25">
      <c r="A435" s="408"/>
      <c r="B435" s="394"/>
      <c r="C435" s="394"/>
      <c r="D435" s="394"/>
      <c r="E435" s="394"/>
      <c r="F435" s="394"/>
      <c r="G435" s="394"/>
      <c r="H435" s="394"/>
      <c r="I435" s="394"/>
      <c r="J435" s="394"/>
      <c r="K435" s="394"/>
      <c r="L435" s="394"/>
      <c r="M435" s="394"/>
      <c r="N435" s="394"/>
      <c r="O435" s="394"/>
      <c r="P435" s="394"/>
      <c r="Q435" s="394"/>
      <c r="R435" s="394"/>
      <c r="S435" s="394"/>
      <c r="T435" s="394"/>
      <c r="U435" s="394"/>
      <c r="V435" s="394"/>
      <c r="W435" s="394"/>
      <c r="X435" s="394"/>
      <c r="Y435" s="394"/>
      <c r="Z435" s="394"/>
    </row>
    <row r="436" spans="1:26" ht="17.25">
      <c r="A436" s="408"/>
      <c r="B436" s="394"/>
      <c r="C436" s="394"/>
      <c r="D436" s="394"/>
      <c r="E436" s="394"/>
      <c r="F436" s="394"/>
      <c r="G436" s="394"/>
      <c r="H436" s="394"/>
      <c r="I436" s="394"/>
      <c r="J436" s="394"/>
      <c r="K436" s="394"/>
      <c r="L436" s="394"/>
      <c r="M436" s="394"/>
      <c r="N436" s="394"/>
      <c r="O436" s="394"/>
      <c r="P436" s="394"/>
      <c r="Q436" s="394"/>
      <c r="R436" s="394"/>
      <c r="S436" s="394"/>
      <c r="T436" s="394"/>
      <c r="U436" s="394"/>
      <c r="V436" s="394"/>
      <c r="W436" s="394"/>
      <c r="X436" s="394"/>
      <c r="Y436" s="394"/>
      <c r="Z436" s="394"/>
    </row>
    <row r="437" spans="1:26" ht="17.25">
      <c r="A437" s="408"/>
      <c r="B437" s="394"/>
      <c r="C437" s="394"/>
      <c r="D437" s="394"/>
      <c r="E437" s="394"/>
      <c r="F437" s="394"/>
      <c r="G437" s="394"/>
      <c r="H437" s="394"/>
      <c r="I437" s="394"/>
      <c r="J437" s="394"/>
      <c r="K437" s="394"/>
      <c r="L437" s="394"/>
      <c r="M437" s="394"/>
      <c r="N437" s="394"/>
      <c r="O437" s="394"/>
      <c r="P437" s="394"/>
      <c r="Q437" s="394"/>
      <c r="R437" s="394"/>
      <c r="S437" s="394"/>
      <c r="T437" s="394"/>
      <c r="U437" s="394"/>
      <c r="V437" s="394"/>
      <c r="W437" s="394"/>
      <c r="X437" s="394"/>
      <c r="Y437" s="394"/>
      <c r="Z437" s="394"/>
    </row>
    <row r="438" spans="1:26" ht="17.25">
      <c r="A438" s="408"/>
      <c r="B438" s="394"/>
      <c r="C438" s="394"/>
      <c r="D438" s="394"/>
      <c r="E438" s="394"/>
      <c r="F438" s="394"/>
      <c r="G438" s="394"/>
      <c r="H438" s="394"/>
      <c r="I438" s="394"/>
      <c r="J438" s="394"/>
      <c r="K438" s="394"/>
      <c r="L438" s="394"/>
      <c r="M438" s="394"/>
      <c r="N438" s="394"/>
      <c r="O438" s="394"/>
      <c r="P438" s="394"/>
      <c r="Q438" s="394"/>
      <c r="R438" s="394"/>
      <c r="S438" s="394"/>
      <c r="T438" s="394"/>
      <c r="U438" s="394"/>
      <c r="V438" s="394"/>
      <c r="W438" s="394"/>
      <c r="X438" s="394"/>
      <c r="Y438" s="394"/>
      <c r="Z438" s="394"/>
    </row>
    <row r="439" spans="1:26" ht="17.25">
      <c r="A439" s="408"/>
      <c r="B439" s="394"/>
      <c r="C439" s="394"/>
      <c r="D439" s="394"/>
      <c r="E439" s="394"/>
      <c r="F439" s="394"/>
      <c r="G439" s="394"/>
      <c r="H439" s="394"/>
      <c r="I439" s="394"/>
      <c r="J439" s="394"/>
      <c r="K439" s="394"/>
      <c r="L439" s="394"/>
      <c r="M439" s="394"/>
      <c r="N439" s="394"/>
      <c r="O439" s="394"/>
      <c r="P439" s="394"/>
      <c r="Q439" s="394"/>
      <c r="R439" s="394"/>
      <c r="S439" s="394"/>
      <c r="T439" s="394"/>
      <c r="U439" s="394"/>
      <c r="V439" s="394"/>
      <c r="W439" s="394"/>
      <c r="X439" s="394"/>
      <c r="Y439" s="394"/>
      <c r="Z439" s="394"/>
    </row>
    <row r="440" spans="1:26" ht="17.25">
      <c r="A440" s="408"/>
      <c r="B440" s="394"/>
      <c r="C440" s="394"/>
      <c r="D440" s="394"/>
      <c r="E440" s="394"/>
      <c r="F440" s="394"/>
      <c r="G440" s="394"/>
      <c r="H440" s="394"/>
      <c r="I440" s="394"/>
      <c r="J440" s="394"/>
      <c r="K440" s="394"/>
      <c r="L440" s="394"/>
      <c r="M440" s="394"/>
      <c r="N440" s="394"/>
      <c r="O440" s="394"/>
      <c r="P440" s="394"/>
      <c r="Q440" s="394"/>
      <c r="R440" s="394"/>
      <c r="S440" s="394"/>
      <c r="T440" s="394"/>
      <c r="U440" s="394"/>
      <c r="V440" s="394"/>
      <c r="W440" s="394"/>
      <c r="X440" s="394"/>
      <c r="Y440" s="394"/>
      <c r="Z440" s="394"/>
    </row>
    <row r="441" spans="1:26" ht="17.25">
      <c r="A441" s="408"/>
      <c r="B441" s="394"/>
      <c r="C441" s="394"/>
      <c r="D441" s="394"/>
      <c r="E441" s="394"/>
      <c r="F441" s="394"/>
      <c r="G441" s="394"/>
      <c r="H441" s="394"/>
      <c r="I441" s="394"/>
      <c r="J441" s="394"/>
      <c r="K441" s="394"/>
      <c r="L441" s="394"/>
      <c r="M441" s="394"/>
      <c r="N441" s="394"/>
      <c r="O441" s="394"/>
      <c r="P441" s="394"/>
      <c r="Q441" s="394"/>
      <c r="R441" s="394"/>
      <c r="S441" s="394"/>
      <c r="T441" s="394"/>
      <c r="U441" s="394"/>
      <c r="V441" s="394"/>
      <c r="W441" s="394"/>
      <c r="X441" s="394"/>
      <c r="Y441" s="394"/>
      <c r="Z441" s="394"/>
    </row>
    <row r="442" spans="1:26" ht="17.25">
      <c r="A442" s="408"/>
      <c r="B442" s="394"/>
      <c r="C442" s="394"/>
      <c r="D442" s="394"/>
      <c r="E442" s="394"/>
      <c r="F442" s="394"/>
      <c r="G442" s="394"/>
      <c r="H442" s="394"/>
      <c r="I442" s="394"/>
      <c r="J442" s="394"/>
      <c r="K442" s="394"/>
      <c r="L442" s="394"/>
      <c r="M442" s="394"/>
      <c r="N442" s="394"/>
      <c r="O442" s="394"/>
      <c r="P442" s="394"/>
      <c r="Q442" s="394"/>
      <c r="R442" s="394"/>
      <c r="S442" s="394"/>
      <c r="T442" s="394"/>
      <c r="U442" s="394"/>
      <c r="V442" s="394"/>
      <c r="W442" s="394"/>
      <c r="X442" s="394"/>
      <c r="Y442" s="394"/>
      <c r="Z442" s="394"/>
    </row>
    <row r="443" spans="1:26" ht="17.25">
      <c r="A443" s="408"/>
      <c r="B443" s="394"/>
      <c r="C443" s="394"/>
      <c r="D443" s="394"/>
      <c r="E443" s="394"/>
      <c r="F443" s="394"/>
      <c r="G443" s="394"/>
      <c r="H443" s="394"/>
      <c r="I443" s="394"/>
      <c r="J443" s="394"/>
      <c r="K443" s="394"/>
      <c r="L443" s="394"/>
      <c r="M443" s="394"/>
      <c r="N443" s="394"/>
      <c r="O443" s="394"/>
      <c r="P443" s="394"/>
      <c r="Q443" s="394"/>
      <c r="R443" s="394"/>
      <c r="S443" s="394"/>
      <c r="T443" s="394"/>
      <c r="U443" s="394"/>
      <c r="V443" s="394"/>
      <c r="W443" s="394"/>
      <c r="X443" s="394"/>
      <c r="Y443" s="394"/>
      <c r="Z443" s="394"/>
    </row>
    <row r="444" spans="1:26" ht="17.25">
      <c r="A444" s="408"/>
      <c r="B444" s="394"/>
      <c r="C444" s="394"/>
      <c r="D444" s="394"/>
      <c r="E444" s="394"/>
      <c r="F444" s="394"/>
      <c r="G444" s="394"/>
      <c r="H444" s="394"/>
      <c r="I444" s="394"/>
      <c r="J444" s="394"/>
      <c r="K444" s="394"/>
      <c r="L444" s="394"/>
      <c r="M444" s="394"/>
      <c r="N444" s="394"/>
      <c r="O444" s="394"/>
      <c r="P444" s="394"/>
      <c r="Q444" s="394"/>
      <c r="R444" s="394"/>
      <c r="S444" s="394"/>
      <c r="T444" s="394"/>
      <c r="U444" s="394"/>
      <c r="V444" s="394"/>
      <c r="W444" s="394"/>
      <c r="X444" s="394"/>
      <c r="Y444" s="394"/>
      <c r="Z444" s="394"/>
    </row>
    <row r="445" spans="1:26" ht="17.25">
      <c r="A445" s="408"/>
      <c r="B445" s="394"/>
      <c r="C445" s="394"/>
      <c r="D445" s="394"/>
      <c r="E445" s="394"/>
      <c r="F445" s="394"/>
      <c r="G445" s="394"/>
      <c r="H445" s="394"/>
      <c r="I445" s="394"/>
      <c r="J445" s="394"/>
      <c r="K445" s="394"/>
      <c r="L445" s="394"/>
      <c r="M445" s="394"/>
      <c r="N445" s="394"/>
      <c r="O445" s="394"/>
      <c r="P445" s="394"/>
      <c r="Q445" s="394"/>
      <c r="R445" s="394"/>
      <c r="S445" s="394"/>
      <c r="T445" s="394"/>
      <c r="U445" s="394"/>
      <c r="V445" s="394"/>
      <c r="W445" s="394"/>
      <c r="X445" s="394"/>
      <c r="Y445" s="394"/>
      <c r="Z445" s="394"/>
    </row>
    <row r="446" spans="1:26" ht="17.25">
      <c r="A446" s="408"/>
      <c r="B446" s="394"/>
      <c r="C446" s="394"/>
      <c r="D446" s="394"/>
      <c r="E446" s="394"/>
      <c r="F446" s="394"/>
      <c r="G446" s="394"/>
      <c r="H446" s="394"/>
      <c r="I446" s="394"/>
      <c r="J446" s="394"/>
      <c r="K446" s="394"/>
      <c r="L446" s="394"/>
      <c r="M446" s="394"/>
      <c r="N446" s="394"/>
      <c r="O446" s="394"/>
      <c r="P446" s="394"/>
      <c r="Q446" s="394"/>
      <c r="R446" s="394"/>
      <c r="S446" s="394"/>
      <c r="T446" s="394"/>
      <c r="U446" s="394"/>
      <c r="V446" s="394"/>
      <c r="W446" s="394"/>
      <c r="X446" s="394"/>
      <c r="Y446" s="394"/>
      <c r="Z446" s="394"/>
    </row>
    <row r="447" spans="1:26" ht="17.25">
      <c r="A447" s="408"/>
      <c r="B447" s="394"/>
      <c r="C447" s="394"/>
      <c r="D447" s="394"/>
      <c r="E447" s="394"/>
      <c r="F447" s="394"/>
      <c r="G447" s="394"/>
      <c r="H447" s="394"/>
      <c r="I447" s="394"/>
      <c r="J447" s="394"/>
      <c r="K447" s="394"/>
      <c r="L447" s="394"/>
      <c r="M447" s="394"/>
      <c r="N447" s="394"/>
      <c r="O447" s="394"/>
      <c r="P447" s="394"/>
      <c r="Q447" s="394"/>
      <c r="R447" s="394"/>
      <c r="S447" s="394"/>
      <c r="T447" s="394"/>
      <c r="U447" s="394"/>
      <c r="V447" s="394"/>
      <c r="W447" s="394"/>
      <c r="X447" s="394"/>
      <c r="Y447" s="394"/>
      <c r="Z447" s="394"/>
    </row>
    <row r="448" spans="1:26" ht="17.25">
      <c r="A448" s="408"/>
      <c r="B448" s="394"/>
      <c r="C448" s="394"/>
      <c r="D448" s="394"/>
      <c r="E448" s="394"/>
      <c r="F448" s="394"/>
      <c r="G448" s="394"/>
      <c r="H448" s="394"/>
      <c r="I448" s="394"/>
      <c r="J448" s="394"/>
      <c r="K448" s="394"/>
      <c r="L448" s="394"/>
      <c r="M448" s="394"/>
      <c r="N448" s="394"/>
      <c r="O448" s="394"/>
      <c r="P448" s="394"/>
      <c r="Q448" s="394"/>
      <c r="R448" s="394"/>
      <c r="S448" s="394"/>
      <c r="T448" s="394"/>
      <c r="U448" s="394"/>
      <c r="V448" s="394"/>
      <c r="W448" s="394"/>
      <c r="X448" s="394"/>
      <c r="Y448" s="394"/>
      <c r="Z448" s="394"/>
    </row>
    <row r="449" spans="1:26" ht="17.25">
      <c r="A449" s="408"/>
      <c r="B449" s="394"/>
      <c r="C449" s="394"/>
      <c r="D449" s="394"/>
      <c r="E449" s="394"/>
      <c r="F449" s="394"/>
      <c r="G449" s="394"/>
      <c r="H449" s="394"/>
      <c r="I449" s="394"/>
      <c r="J449" s="394"/>
      <c r="K449" s="394"/>
      <c r="L449" s="394"/>
      <c r="M449" s="394"/>
      <c r="N449" s="394"/>
      <c r="O449" s="394"/>
      <c r="P449" s="394"/>
      <c r="Q449" s="394"/>
      <c r="R449" s="394"/>
      <c r="S449" s="394"/>
      <c r="T449" s="394"/>
      <c r="U449" s="394"/>
      <c r="V449" s="394"/>
      <c r="W449" s="394"/>
      <c r="X449" s="394"/>
      <c r="Y449" s="394"/>
      <c r="Z449" s="394"/>
    </row>
    <row r="450" spans="1:26" ht="17.25">
      <c r="A450" s="408"/>
      <c r="B450" s="394"/>
      <c r="C450" s="394"/>
      <c r="D450" s="394"/>
      <c r="E450" s="394"/>
      <c r="F450" s="394"/>
      <c r="G450" s="394"/>
      <c r="H450" s="394"/>
      <c r="I450" s="394"/>
      <c r="J450" s="394"/>
      <c r="K450" s="394"/>
      <c r="L450" s="394"/>
      <c r="M450" s="394"/>
      <c r="N450" s="394"/>
      <c r="O450" s="394"/>
      <c r="P450" s="394"/>
      <c r="Q450" s="394"/>
      <c r="R450" s="394"/>
      <c r="S450" s="394"/>
      <c r="T450" s="394"/>
      <c r="U450" s="394"/>
      <c r="V450" s="394"/>
      <c r="W450" s="394"/>
      <c r="X450" s="394"/>
      <c r="Y450" s="394"/>
      <c r="Z450" s="394"/>
    </row>
    <row r="451" spans="1:26" ht="17.25">
      <c r="A451" s="408"/>
      <c r="B451" s="394"/>
      <c r="C451" s="394"/>
      <c r="D451" s="394"/>
      <c r="E451" s="394"/>
      <c r="F451" s="394"/>
      <c r="G451" s="394"/>
      <c r="H451" s="394"/>
      <c r="I451" s="394"/>
      <c r="J451" s="394"/>
      <c r="K451" s="394"/>
      <c r="L451" s="394"/>
      <c r="M451" s="394"/>
      <c r="N451" s="394"/>
      <c r="O451" s="394"/>
      <c r="P451" s="394"/>
      <c r="Q451" s="394"/>
      <c r="R451" s="394"/>
      <c r="S451" s="394"/>
      <c r="T451" s="394"/>
      <c r="U451" s="394"/>
      <c r="V451" s="394"/>
      <c r="W451" s="394"/>
      <c r="X451" s="394"/>
      <c r="Y451" s="394"/>
      <c r="Z451" s="394"/>
    </row>
    <row r="452" spans="1:26" ht="17.25">
      <c r="A452" s="408"/>
      <c r="B452" s="394"/>
      <c r="C452" s="394"/>
      <c r="D452" s="394"/>
      <c r="E452" s="394"/>
      <c r="F452" s="394"/>
      <c r="G452" s="394"/>
      <c r="H452" s="394"/>
      <c r="I452" s="394"/>
      <c r="J452" s="394"/>
      <c r="K452" s="394"/>
      <c r="L452" s="394"/>
      <c r="M452" s="394"/>
      <c r="N452" s="394"/>
      <c r="O452" s="394"/>
      <c r="P452" s="394"/>
      <c r="Q452" s="394"/>
      <c r="R452" s="394"/>
      <c r="S452" s="394"/>
      <c r="T452" s="394"/>
      <c r="U452" s="394"/>
      <c r="V452" s="394"/>
      <c r="W452" s="394"/>
      <c r="X452" s="394"/>
      <c r="Y452" s="394"/>
      <c r="Z452" s="394"/>
    </row>
    <row r="453" spans="1:26" ht="17.25">
      <c r="A453" s="408"/>
      <c r="B453" s="394"/>
      <c r="C453" s="394"/>
      <c r="D453" s="394"/>
      <c r="E453" s="394"/>
      <c r="F453" s="394"/>
      <c r="G453" s="394"/>
      <c r="H453" s="394"/>
      <c r="I453" s="394"/>
      <c r="J453" s="394"/>
      <c r="K453" s="394"/>
      <c r="L453" s="394"/>
      <c r="M453" s="394"/>
      <c r="N453" s="394"/>
      <c r="O453" s="394"/>
      <c r="P453" s="394"/>
      <c r="Q453" s="394"/>
      <c r="R453" s="394"/>
      <c r="S453" s="394"/>
      <c r="T453" s="394"/>
      <c r="U453" s="394"/>
      <c r="V453" s="394"/>
      <c r="W453" s="394"/>
      <c r="X453" s="394"/>
      <c r="Y453" s="394"/>
      <c r="Z453" s="394"/>
    </row>
    <row r="454" spans="1:26" ht="17.25">
      <c r="A454" s="408"/>
      <c r="B454" s="394"/>
      <c r="C454" s="394"/>
      <c r="D454" s="394"/>
      <c r="E454" s="394"/>
      <c r="F454" s="394"/>
      <c r="G454" s="394"/>
      <c r="H454" s="394"/>
      <c r="I454" s="394"/>
      <c r="J454" s="394"/>
      <c r="K454" s="394"/>
      <c r="L454" s="394"/>
      <c r="M454" s="394"/>
      <c r="N454" s="394"/>
      <c r="O454" s="394"/>
      <c r="P454" s="394"/>
      <c r="Q454" s="394"/>
      <c r="R454" s="394"/>
      <c r="S454" s="394"/>
      <c r="T454" s="394"/>
      <c r="U454" s="394"/>
      <c r="V454" s="394"/>
      <c r="W454" s="394"/>
      <c r="X454" s="394"/>
      <c r="Y454" s="394"/>
      <c r="Z454" s="394"/>
    </row>
    <row r="455" spans="1:26" ht="17.25">
      <c r="A455" s="408"/>
      <c r="B455" s="394"/>
      <c r="C455" s="394"/>
      <c r="D455" s="394"/>
      <c r="E455" s="394"/>
      <c r="F455" s="394"/>
      <c r="G455" s="394"/>
      <c r="H455" s="394"/>
      <c r="I455" s="394"/>
      <c r="J455" s="394"/>
      <c r="K455" s="394"/>
      <c r="L455" s="394"/>
      <c r="M455" s="394"/>
      <c r="N455" s="394"/>
      <c r="O455" s="394"/>
      <c r="P455" s="394"/>
      <c r="Q455" s="394"/>
      <c r="R455" s="394"/>
      <c r="S455" s="394"/>
      <c r="T455" s="394"/>
      <c r="U455" s="394"/>
      <c r="V455" s="394"/>
      <c r="W455" s="394"/>
      <c r="X455" s="394"/>
      <c r="Y455" s="394"/>
      <c r="Z455" s="394"/>
    </row>
    <row r="456" spans="1:26" ht="17.25">
      <c r="A456" s="408"/>
      <c r="B456" s="394"/>
      <c r="C456" s="394"/>
      <c r="D456" s="394"/>
      <c r="E456" s="394"/>
      <c r="F456" s="394"/>
      <c r="G456" s="394"/>
      <c r="H456" s="394"/>
      <c r="I456" s="394"/>
      <c r="J456" s="394"/>
      <c r="K456" s="394"/>
      <c r="L456" s="394"/>
      <c r="M456" s="394"/>
      <c r="N456" s="394"/>
      <c r="O456" s="394"/>
      <c r="P456" s="394"/>
      <c r="Q456" s="394"/>
      <c r="R456" s="394"/>
      <c r="S456" s="394"/>
      <c r="T456" s="394"/>
      <c r="U456" s="394"/>
      <c r="V456" s="394"/>
      <c r="W456" s="394"/>
      <c r="X456" s="394"/>
      <c r="Y456" s="394"/>
      <c r="Z456" s="394"/>
    </row>
    <row r="457" spans="1:26" ht="17.25">
      <c r="A457" s="408"/>
      <c r="B457" s="394"/>
      <c r="C457" s="394"/>
      <c r="D457" s="394"/>
      <c r="E457" s="394"/>
      <c r="F457" s="394"/>
      <c r="G457" s="394"/>
      <c r="H457" s="394"/>
      <c r="I457" s="394"/>
      <c r="J457" s="394"/>
      <c r="K457" s="394"/>
      <c r="L457" s="394"/>
      <c r="M457" s="394"/>
      <c r="N457" s="394"/>
      <c r="O457" s="394"/>
      <c r="P457" s="394"/>
      <c r="Q457" s="394"/>
      <c r="R457" s="394"/>
      <c r="S457" s="394"/>
      <c r="T457" s="394"/>
      <c r="U457" s="394"/>
      <c r="V457" s="394"/>
      <c r="W457" s="394"/>
      <c r="X457" s="394"/>
      <c r="Y457" s="394"/>
      <c r="Z457" s="394"/>
    </row>
    <row r="458" spans="1:26" ht="17.25">
      <c r="A458" s="408"/>
      <c r="B458" s="394"/>
      <c r="C458" s="394"/>
      <c r="D458" s="394"/>
      <c r="E458" s="394"/>
      <c r="F458" s="394"/>
      <c r="G458" s="394"/>
      <c r="H458" s="394"/>
      <c r="I458" s="394"/>
      <c r="J458" s="394"/>
      <c r="K458" s="394"/>
      <c r="L458" s="394"/>
      <c r="M458" s="394"/>
      <c r="N458" s="394"/>
      <c r="O458" s="394"/>
      <c r="P458" s="394"/>
      <c r="Q458" s="394"/>
      <c r="R458" s="394"/>
      <c r="S458" s="394"/>
      <c r="T458" s="394"/>
      <c r="U458" s="394"/>
      <c r="V458" s="394"/>
      <c r="W458" s="394"/>
      <c r="X458" s="394"/>
      <c r="Y458" s="394"/>
      <c r="Z458" s="394"/>
    </row>
    <row r="459" spans="1:26" ht="17.25">
      <c r="A459" s="408"/>
      <c r="B459" s="394"/>
      <c r="C459" s="394"/>
      <c r="D459" s="394"/>
      <c r="E459" s="394"/>
      <c r="F459" s="394"/>
      <c r="G459" s="394"/>
      <c r="H459" s="394"/>
      <c r="I459" s="394"/>
      <c r="J459" s="394"/>
      <c r="K459" s="394"/>
      <c r="L459" s="394"/>
      <c r="M459" s="394"/>
      <c r="N459" s="394"/>
      <c r="O459" s="394"/>
      <c r="P459" s="394"/>
      <c r="Q459" s="394"/>
      <c r="R459" s="394"/>
      <c r="S459" s="394"/>
      <c r="T459" s="394"/>
      <c r="U459" s="394"/>
      <c r="V459" s="394"/>
      <c r="W459" s="394"/>
      <c r="X459" s="394"/>
      <c r="Y459" s="394"/>
      <c r="Z459" s="394"/>
    </row>
    <row r="460" spans="1:26" ht="17.25">
      <c r="A460" s="408"/>
      <c r="B460" s="394"/>
      <c r="C460" s="394"/>
      <c r="D460" s="394"/>
      <c r="E460" s="394"/>
      <c r="F460" s="394"/>
      <c r="G460" s="394"/>
      <c r="H460" s="394"/>
      <c r="I460" s="394"/>
      <c r="J460" s="394"/>
      <c r="K460" s="394"/>
      <c r="L460" s="394"/>
      <c r="M460" s="394"/>
      <c r="N460" s="394"/>
      <c r="O460" s="394"/>
      <c r="P460" s="394"/>
      <c r="Q460" s="394"/>
      <c r="R460" s="394"/>
      <c r="S460" s="394"/>
      <c r="T460" s="394"/>
      <c r="U460" s="394"/>
      <c r="V460" s="394"/>
      <c r="W460" s="394"/>
      <c r="X460" s="394"/>
      <c r="Y460" s="394"/>
      <c r="Z460" s="394"/>
    </row>
    <row r="461" spans="1:26" ht="17.25">
      <c r="A461" s="408"/>
      <c r="B461" s="394"/>
      <c r="C461" s="394"/>
      <c r="D461" s="394"/>
      <c r="E461" s="394"/>
      <c r="F461" s="394"/>
      <c r="G461" s="394"/>
      <c r="H461" s="394"/>
      <c r="I461" s="394"/>
      <c r="J461" s="394"/>
      <c r="K461" s="394"/>
      <c r="L461" s="394"/>
      <c r="M461" s="394"/>
      <c r="N461" s="394"/>
      <c r="O461" s="394"/>
      <c r="P461" s="394"/>
      <c r="Q461" s="394"/>
      <c r="R461" s="394"/>
      <c r="S461" s="394"/>
      <c r="T461" s="394"/>
      <c r="U461" s="394"/>
      <c r="V461" s="394"/>
      <c r="W461" s="394"/>
      <c r="X461" s="394"/>
      <c r="Y461" s="394"/>
      <c r="Z461" s="394"/>
    </row>
    <row r="462" spans="1:26" ht="17.25">
      <c r="A462" s="408"/>
      <c r="B462" s="394"/>
      <c r="C462" s="394"/>
      <c r="D462" s="394"/>
      <c r="E462" s="394"/>
      <c r="F462" s="394"/>
      <c r="G462" s="394"/>
      <c r="H462" s="394"/>
      <c r="I462" s="394"/>
      <c r="J462" s="394"/>
      <c r="K462" s="394"/>
      <c r="L462" s="394"/>
      <c r="M462" s="394"/>
      <c r="N462" s="394"/>
      <c r="O462" s="394"/>
      <c r="P462" s="394"/>
      <c r="Q462" s="394"/>
      <c r="R462" s="394"/>
      <c r="S462" s="394"/>
      <c r="T462" s="394"/>
      <c r="U462" s="394"/>
      <c r="V462" s="394"/>
      <c r="W462" s="394"/>
      <c r="X462" s="394"/>
      <c r="Y462" s="394"/>
      <c r="Z462" s="394"/>
    </row>
    <row r="463" spans="1:26" ht="17.25">
      <c r="A463" s="408"/>
      <c r="B463" s="394"/>
      <c r="C463" s="394"/>
      <c r="D463" s="394"/>
      <c r="E463" s="394"/>
      <c r="F463" s="394"/>
      <c r="G463" s="394"/>
      <c r="H463" s="394"/>
      <c r="I463" s="394"/>
      <c r="J463" s="394"/>
      <c r="K463" s="394"/>
      <c r="L463" s="394"/>
      <c r="M463" s="394"/>
      <c r="N463" s="394"/>
      <c r="O463" s="394"/>
      <c r="P463" s="394"/>
      <c r="Q463" s="394"/>
      <c r="R463" s="394"/>
      <c r="S463" s="394"/>
      <c r="T463" s="394"/>
      <c r="U463" s="394"/>
      <c r="V463" s="394"/>
      <c r="W463" s="394"/>
      <c r="X463" s="394"/>
      <c r="Y463" s="394"/>
      <c r="Z463" s="394"/>
    </row>
    <row r="464" spans="1:26" ht="17.25">
      <c r="A464" s="408"/>
      <c r="B464" s="394"/>
      <c r="C464" s="394"/>
      <c r="D464" s="394"/>
      <c r="E464" s="394"/>
      <c r="F464" s="394"/>
      <c r="G464" s="394"/>
      <c r="H464" s="394"/>
      <c r="I464" s="394"/>
      <c r="J464" s="394"/>
      <c r="K464" s="394"/>
      <c r="L464" s="394"/>
      <c r="M464" s="394"/>
      <c r="N464" s="394"/>
      <c r="O464" s="394"/>
      <c r="P464" s="394"/>
      <c r="Q464" s="394"/>
      <c r="R464" s="394"/>
      <c r="S464" s="394"/>
      <c r="T464" s="394"/>
      <c r="U464" s="394"/>
      <c r="V464" s="394"/>
      <c r="W464" s="394"/>
      <c r="X464" s="394"/>
      <c r="Y464" s="394"/>
      <c r="Z464" s="394"/>
    </row>
    <row r="465" spans="1:26" ht="17.25">
      <c r="A465" s="408"/>
      <c r="B465" s="394"/>
      <c r="C465" s="394"/>
      <c r="D465" s="394"/>
      <c r="E465" s="394"/>
      <c r="F465" s="394"/>
      <c r="G465" s="394"/>
      <c r="H465" s="394"/>
      <c r="I465" s="394"/>
      <c r="J465" s="394"/>
      <c r="K465" s="394"/>
      <c r="L465" s="394"/>
      <c r="M465" s="394"/>
      <c r="N465" s="394"/>
      <c r="O465" s="394"/>
      <c r="P465" s="394"/>
      <c r="Q465" s="394"/>
      <c r="R465" s="394"/>
      <c r="S465" s="394"/>
      <c r="T465" s="394"/>
      <c r="U465" s="394"/>
      <c r="V465" s="394"/>
      <c r="W465" s="394"/>
      <c r="X465" s="394"/>
      <c r="Y465" s="394"/>
      <c r="Z465" s="394"/>
    </row>
    <row r="466" spans="1:26" ht="17.25">
      <c r="A466" s="408"/>
      <c r="B466" s="394"/>
      <c r="C466" s="394"/>
      <c r="D466" s="394"/>
      <c r="E466" s="394"/>
      <c r="F466" s="394"/>
      <c r="G466" s="394"/>
      <c r="H466" s="394"/>
      <c r="I466" s="394"/>
      <c r="J466" s="394"/>
      <c r="K466" s="394"/>
      <c r="L466" s="394"/>
      <c r="M466" s="394"/>
      <c r="N466" s="394"/>
      <c r="O466" s="394"/>
      <c r="P466" s="394"/>
      <c r="Q466" s="394"/>
      <c r="R466" s="394"/>
      <c r="S466" s="394"/>
      <c r="T466" s="394"/>
      <c r="U466" s="394"/>
      <c r="V466" s="394"/>
      <c r="W466" s="394"/>
      <c r="X466" s="394"/>
      <c r="Y466" s="394"/>
      <c r="Z466" s="394"/>
    </row>
    <row r="467" spans="1:26" ht="17.25">
      <c r="A467" s="408"/>
      <c r="B467" s="394"/>
      <c r="C467" s="394"/>
      <c r="D467" s="394"/>
      <c r="E467" s="394"/>
      <c r="F467" s="394"/>
      <c r="G467" s="394"/>
      <c r="H467" s="394"/>
      <c r="I467" s="394"/>
      <c r="J467" s="394"/>
      <c r="K467" s="394"/>
      <c r="L467" s="394"/>
      <c r="M467" s="394"/>
      <c r="N467" s="394"/>
      <c r="O467" s="394"/>
      <c r="P467" s="394"/>
      <c r="Q467" s="394"/>
      <c r="R467" s="394"/>
      <c r="S467" s="394"/>
      <c r="T467" s="394"/>
      <c r="U467" s="394"/>
      <c r="V467" s="394"/>
      <c r="W467" s="394"/>
      <c r="X467" s="394"/>
      <c r="Y467" s="394"/>
      <c r="Z467" s="394"/>
    </row>
    <row r="468" spans="1:26" ht="17.25">
      <c r="A468" s="408"/>
      <c r="B468" s="394"/>
      <c r="C468" s="394"/>
      <c r="D468" s="394"/>
      <c r="E468" s="394"/>
      <c r="F468" s="394"/>
      <c r="G468" s="394"/>
      <c r="H468" s="394"/>
      <c r="I468" s="394"/>
      <c r="J468" s="394"/>
      <c r="K468" s="394"/>
      <c r="L468" s="394"/>
      <c r="M468" s="394"/>
      <c r="N468" s="394"/>
      <c r="O468" s="394"/>
      <c r="P468" s="394"/>
      <c r="Q468" s="394"/>
      <c r="R468" s="394"/>
      <c r="S468" s="394"/>
      <c r="T468" s="394"/>
      <c r="U468" s="394"/>
      <c r="V468" s="394"/>
      <c r="W468" s="394"/>
      <c r="X468" s="394"/>
      <c r="Y468" s="394"/>
      <c r="Z468" s="394"/>
    </row>
    <row r="469" spans="1:26" ht="17.25">
      <c r="A469" s="408"/>
      <c r="B469" s="394"/>
      <c r="C469" s="394"/>
      <c r="D469" s="394"/>
      <c r="E469" s="394"/>
      <c r="F469" s="394"/>
      <c r="G469" s="394"/>
      <c r="H469" s="394"/>
      <c r="I469" s="394"/>
      <c r="J469" s="394"/>
      <c r="K469" s="394"/>
      <c r="L469" s="394"/>
      <c r="M469" s="394"/>
      <c r="N469" s="394"/>
      <c r="O469" s="394"/>
      <c r="P469" s="394"/>
      <c r="Q469" s="394"/>
      <c r="R469" s="394"/>
      <c r="S469" s="394"/>
      <c r="T469" s="394"/>
      <c r="U469" s="394"/>
      <c r="V469" s="394"/>
      <c r="W469" s="394"/>
      <c r="X469" s="394"/>
      <c r="Y469" s="394"/>
      <c r="Z469" s="394"/>
    </row>
    <row r="470" spans="1:26" ht="17.25">
      <c r="A470" s="408"/>
      <c r="B470" s="394"/>
      <c r="C470" s="394"/>
      <c r="D470" s="394"/>
      <c r="E470" s="394"/>
      <c r="F470" s="394"/>
      <c r="G470" s="394"/>
      <c r="H470" s="394"/>
      <c r="I470" s="394"/>
      <c r="J470" s="394"/>
      <c r="K470" s="394"/>
      <c r="L470" s="394"/>
      <c r="M470" s="394"/>
      <c r="N470" s="394"/>
      <c r="O470" s="394"/>
      <c r="P470" s="394"/>
      <c r="Q470" s="394"/>
      <c r="R470" s="394"/>
      <c r="S470" s="394"/>
      <c r="T470" s="394"/>
      <c r="U470" s="394"/>
      <c r="V470" s="394"/>
      <c r="W470" s="394"/>
      <c r="X470" s="394"/>
      <c r="Y470" s="394"/>
      <c r="Z470" s="394"/>
    </row>
    <row r="471" spans="1:26" ht="17.25">
      <c r="A471" s="408"/>
      <c r="B471" s="394"/>
      <c r="C471" s="394"/>
      <c r="D471" s="394"/>
      <c r="E471" s="394"/>
      <c r="F471" s="394"/>
      <c r="G471" s="394"/>
      <c r="H471" s="394"/>
      <c r="I471" s="394"/>
      <c r="J471" s="394"/>
      <c r="K471" s="394"/>
      <c r="L471" s="394"/>
      <c r="M471" s="394"/>
      <c r="N471" s="394"/>
      <c r="O471" s="394"/>
      <c r="P471" s="394"/>
      <c r="Q471" s="394"/>
      <c r="R471" s="394"/>
      <c r="S471" s="394"/>
      <c r="T471" s="394"/>
      <c r="U471" s="394"/>
      <c r="V471" s="394"/>
      <c r="W471" s="394"/>
      <c r="X471" s="394"/>
      <c r="Y471" s="394"/>
      <c r="Z471" s="394"/>
    </row>
    <row r="472" spans="1:26" ht="17.25">
      <c r="A472" s="408"/>
      <c r="B472" s="394"/>
      <c r="C472" s="394"/>
      <c r="D472" s="394"/>
      <c r="E472" s="394"/>
      <c r="F472" s="394"/>
      <c r="G472" s="394"/>
      <c r="H472" s="394"/>
      <c r="I472" s="394"/>
      <c r="J472" s="394"/>
      <c r="K472" s="394"/>
      <c r="L472" s="394"/>
      <c r="M472" s="394"/>
      <c r="N472" s="394"/>
      <c r="O472" s="394"/>
      <c r="P472" s="394"/>
      <c r="Q472" s="394"/>
      <c r="R472" s="394"/>
      <c r="S472" s="394"/>
      <c r="T472" s="394"/>
      <c r="U472" s="394"/>
      <c r="V472" s="394"/>
      <c r="W472" s="394"/>
      <c r="X472" s="394"/>
      <c r="Y472" s="394"/>
      <c r="Z472" s="394"/>
    </row>
    <row r="473" spans="1:26" ht="17.25">
      <c r="A473" s="408"/>
      <c r="B473" s="394"/>
      <c r="C473" s="394"/>
      <c r="D473" s="394"/>
      <c r="E473" s="394"/>
      <c r="F473" s="394"/>
      <c r="G473" s="394"/>
      <c r="H473" s="394"/>
      <c r="I473" s="394"/>
      <c r="J473" s="394"/>
      <c r="K473" s="394"/>
      <c r="L473" s="394"/>
      <c r="M473" s="394"/>
      <c r="N473" s="394"/>
      <c r="O473" s="394"/>
      <c r="P473" s="394"/>
      <c r="Q473" s="394"/>
      <c r="R473" s="394"/>
      <c r="S473" s="394"/>
      <c r="T473" s="394"/>
      <c r="U473" s="394"/>
      <c r="V473" s="394"/>
      <c r="W473" s="394"/>
      <c r="X473" s="394"/>
      <c r="Y473" s="394"/>
      <c r="Z473" s="394"/>
    </row>
    <row r="474" spans="1:26" ht="17.25">
      <c r="A474" s="408"/>
      <c r="B474" s="394"/>
      <c r="C474" s="394"/>
      <c r="D474" s="394"/>
      <c r="E474" s="394"/>
      <c r="F474" s="394"/>
      <c r="G474" s="394"/>
      <c r="H474" s="394"/>
      <c r="I474" s="394"/>
      <c r="J474" s="394"/>
      <c r="K474" s="394"/>
      <c r="L474" s="394"/>
      <c r="M474" s="394"/>
      <c r="N474" s="394"/>
      <c r="O474" s="394"/>
      <c r="P474" s="394"/>
      <c r="Q474" s="394"/>
      <c r="R474" s="394"/>
      <c r="S474" s="394"/>
      <c r="T474" s="394"/>
      <c r="U474" s="394"/>
      <c r="V474" s="394"/>
      <c r="W474" s="394"/>
      <c r="X474" s="394"/>
      <c r="Y474" s="394"/>
      <c r="Z474" s="394"/>
    </row>
    <row r="475" spans="1:26" ht="17.25">
      <c r="A475" s="408"/>
      <c r="B475" s="394"/>
      <c r="C475" s="394"/>
      <c r="D475" s="394"/>
      <c r="E475" s="394"/>
      <c r="F475" s="394"/>
      <c r="G475" s="394"/>
      <c r="H475" s="394"/>
      <c r="I475" s="394"/>
      <c r="J475" s="394"/>
      <c r="K475" s="394"/>
      <c r="L475" s="394"/>
      <c r="M475" s="394"/>
      <c r="N475" s="394"/>
      <c r="O475" s="394"/>
      <c r="P475" s="394"/>
      <c r="Q475" s="394"/>
      <c r="R475" s="394"/>
      <c r="S475" s="394"/>
      <c r="T475" s="394"/>
      <c r="U475" s="394"/>
      <c r="V475" s="394"/>
      <c r="W475" s="394"/>
      <c r="X475" s="394"/>
      <c r="Y475" s="394"/>
      <c r="Z475" s="394"/>
    </row>
    <row r="476" spans="1:26" ht="17.25">
      <c r="A476" s="408"/>
      <c r="B476" s="394"/>
      <c r="C476" s="394"/>
      <c r="D476" s="394"/>
      <c r="E476" s="394"/>
      <c r="F476" s="394"/>
      <c r="G476" s="394"/>
      <c r="H476" s="394"/>
      <c r="I476" s="394"/>
      <c r="J476" s="394"/>
      <c r="K476" s="394"/>
      <c r="L476" s="394"/>
      <c r="M476" s="394"/>
      <c r="N476" s="394"/>
      <c r="O476" s="394"/>
      <c r="P476" s="394"/>
      <c r="Q476" s="394"/>
      <c r="R476" s="394"/>
      <c r="S476" s="394"/>
      <c r="T476" s="394"/>
      <c r="U476" s="394"/>
      <c r="V476" s="394"/>
      <c r="W476" s="394"/>
      <c r="X476" s="394"/>
      <c r="Y476" s="394"/>
      <c r="Z476" s="394"/>
    </row>
    <row r="477" spans="1:26" ht="17.25">
      <c r="A477" s="408"/>
      <c r="B477" s="394"/>
      <c r="C477" s="394"/>
      <c r="D477" s="394"/>
      <c r="E477" s="394"/>
      <c r="F477" s="394"/>
      <c r="G477" s="394"/>
      <c r="H477" s="394"/>
      <c r="I477" s="394"/>
      <c r="J477" s="394"/>
      <c r="K477" s="394"/>
      <c r="L477" s="394"/>
      <c r="M477" s="394"/>
      <c r="N477" s="394"/>
      <c r="O477" s="394"/>
      <c r="P477" s="394"/>
      <c r="Q477" s="394"/>
      <c r="R477" s="394"/>
      <c r="S477" s="394"/>
      <c r="T477" s="394"/>
      <c r="U477" s="394"/>
      <c r="V477" s="394"/>
      <c r="W477" s="394"/>
      <c r="X477" s="394"/>
      <c r="Y477" s="394"/>
      <c r="Z477" s="394"/>
    </row>
    <row r="478" spans="1:26" ht="17.25">
      <c r="A478" s="408"/>
      <c r="B478" s="394"/>
      <c r="C478" s="394"/>
      <c r="D478" s="394"/>
      <c r="E478" s="394"/>
      <c r="F478" s="394"/>
      <c r="G478" s="394"/>
      <c r="H478" s="394"/>
      <c r="I478" s="394"/>
      <c r="J478" s="394"/>
      <c r="K478" s="394"/>
      <c r="L478" s="394"/>
      <c r="M478" s="394"/>
      <c r="N478" s="394"/>
      <c r="O478" s="394"/>
      <c r="P478" s="394"/>
      <c r="Q478" s="394"/>
      <c r="R478" s="394"/>
      <c r="S478" s="394"/>
      <c r="T478" s="394"/>
      <c r="U478" s="394"/>
      <c r="V478" s="394"/>
      <c r="W478" s="394"/>
      <c r="X478" s="394"/>
      <c r="Y478" s="394"/>
      <c r="Z478" s="394"/>
    </row>
    <row r="479" spans="1:26" ht="17.25">
      <c r="A479" s="408"/>
      <c r="B479" s="394"/>
      <c r="C479" s="394"/>
      <c r="D479" s="394"/>
      <c r="E479" s="394"/>
      <c r="F479" s="394"/>
      <c r="G479" s="394"/>
      <c r="H479" s="394"/>
      <c r="I479" s="394"/>
      <c r="J479" s="394"/>
      <c r="K479" s="394"/>
      <c r="L479" s="394"/>
      <c r="M479" s="394"/>
      <c r="N479" s="394"/>
      <c r="O479" s="394"/>
      <c r="P479" s="394"/>
      <c r="Q479" s="394"/>
      <c r="R479" s="394"/>
      <c r="S479" s="394"/>
      <c r="T479" s="394"/>
      <c r="U479" s="394"/>
      <c r="V479" s="394"/>
      <c r="W479" s="394"/>
      <c r="X479" s="394"/>
      <c r="Y479" s="394"/>
      <c r="Z479" s="394"/>
    </row>
    <row r="480" spans="1:26" ht="17.25">
      <c r="A480" s="408"/>
      <c r="B480" s="394"/>
      <c r="C480" s="394"/>
      <c r="D480" s="394"/>
      <c r="E480" s="394"/>
      <c r="F480" s="394"/>
      <c r="G480" s="394"/>
      <c r="H480" s="394"/>
      <c r="I480" s="394"/>
      <c r="J480" s="394"/>
      <c r="K480" s="394"/>
      <c r="L480" s="394"/>
      <c r="M480" s="394"/>
      <c r="N480" s="394"/>
      <c r="O480" s="394"/>
      <c r="P480" s="394"/>
      <c r="Q480" s="394"/>
      <c r="R480" s="394"/>
      <c r="S480" s="394"/>
      <c r="T480" s="394"/>
      <c r="U480" s="394"/>
      <c r="V480" s="394"/>
      <c r="W480" s="394"/>
      <c r="X480" s="394"/>
      <c r="Y480" s="394"/>
      <c r="Z480" s="394"/>
    </row>
    <row r="481" spans="1:26" ht="17.25">
      <c r="A481" s="408"/>
      <c r="B481" s="394"/>
      <c r="C481" s="394"/>
      <c r="D481" s="394"/>
      <c r="E481" s="394"/>
      <c r="F481" s="394"/>
      <c r="G481" s="394"/>
      <c r="H481" s="394"/>
      <c r="I481" s="394"/>
      <c r="J481" s="394"/>
      <c r="K481" s="394"/>
      <c r="L481" s="394"/>
      <c r="M481" s="394"/>
      <c r="N481" s="394"/>
      <c r="O481" s="394"/>
      <c r="P481" s="394"/>
      <c r="Q481" s="394"/>
      <c r="R481" s="394"/>
      <c r="S481" s="394"/>
      <c r="T481" s="394"/>
      <c r="U481" s="394"/>
      <c r="V481" s="394"/>
      <c r="W481" s="394"/>
      <c r="X481" s="394"/>
      <c r="Y481" s="394"/>
      <c r="Z481" s="394"/>
    </row>
    <row r="482" spans="1:26" ht="17.25">
      <c r="A482" s="408"/>
      <c r="B482" s="394"/>
      <c r="C482" s="394"/>
      <c r="D482" s="394"/>
      <c r="E482" s="394"/>
      <c r="F482" s="394"/>
      <c r="G482" s="394"/>
      <c r="H482" s="394"/>
      <c r="I482" s="394"/>
      <c r="J482" s="394"/>
      <c r="K482" s="394"/>
      <c r="L482" s="394"/>
      <c r="M482" s="394"/>
      <c r="N482" s="394"/>
      <c r="O482" s="394"/>
      <c r="P482" s="394"/>
      <c r="Q482" s="394"/>
      <c r="R482" s="394"/>
      <c r="S482" s="394"/>
      <c r="T482" s="394"/>
      <c r="U482" s="394"/>
      <c r="V482" s="394"/>
      <c r="W482" s="394"/>
      <c r="X482" s="394"/>
      <c r="Y482" s="394"/>
      <c r="Z482" s="394"/>
    </row>
    <row r="483" spans="1:26" ht="17.25">
      <c r="A483" s="408"/>
      <c r="B483" s="394"/>
      <c r="C483" s="394"/>
      <c r="D483" s="394"/>
      <c r="E483" s="394"/>
      <c r="F483" s="394"/>
      <c r="G483" s="394"/>
      <c r="H483" s="394"/>
      <c r="I483" s="394"/>
      <c r="J483" s="394"/>
      <c r="K483" s="394"/>
      <c r="L483" s="394"/>
      <c r="M483" s="394"/>
      <c r="N483" s="394"/>
      <c r="O483" s="394"/>
      <c r="P483" s="394"/>
      <c r="Q483" s="394"/>
      <c r="R483" s="394"/>
      <c r="S483" s="394"/>
      <c r="T483" s="394"/>
      <c r="U483" s="394"/>
      <c r="V483" s="394"/>
      <c r="W483" s="394"/>
      <c r="X483" s="394"/>
      <c r="Y483" s="394"/>
      <c r="Z483" s="394"/>
    </row>
    <row r="484" spans="1:26" ht="17.25">
      <c r="A484" s="408"/>
      <c r="B484" s="394"/>
      <c r="C484" s="394"/>
      <c r="D484" s="394"/>
      <c r="E484" s="394"/>
      <c r="F484" s="394"/>
      <c r="G484" s="394"/>
      <c r="H484" s="394"/>
      <c r="I484" s="394"/>
      <c r="J484" s="394"/>
      <c r="K484" s="394"/>
      <c r="L484" s="394"/>
      <c r="M484" s="394"/>
      <c r="N484" s="394"/>
      <c r="O484" s="394"/>
      <c r="P484" s="394"/>
      <c r="Q484" s="394"/>
      <c r="R484" s="394"/>
      <c r="S484" s="394"/>
      <c r="T484" s="394"/>
      <c r="U484" s="394"/>
      <c r="V484" s="394"/>
      <c r="W484" s="394"/>
      <c r="X484" s="394"/>
      <c r="Y484" s="394"/>
      <c r="Z484" s="394"/>
    </row>
    <row r="485" spans="1:26" ht="17.25">
      <c r="A485" s="408"/>
      <c r="B485" s="394"/>
      <c r="C485" s="394"/>
      <c r="D485" s="394"/>
      <c r="E485" s="394"/>
      <c r="F485" s="394"/>
      <c r="G485" s="394"/>
      <c r="H485" s="394"/>
      <c r="I485" s="394"/>
      <c r="J485" s="394"/>
      <c r="K485" s="394"/>
      <c r="L485" s="394"/>
      <c r="M485" s="394"/>
      <c r="N485" s="394"/>
      <c r="O485" s="394"/>
      <c r="P485" s="394"/>
      <c r="Q485" s="394"/>
      <c r="R485" s="394"/>
      <c r="S485" s="394"/>
      <c r="T485" s="394"/>
      <c r="U485" s="394"/>
      <c r="V485" s="394"/>
      <c r="W485" s="394"/>
      <c r="X485" s="394"/>
      <c r="Y485" s="394"/>
      <c r="Z485" s="394"/>
    </row>
    <row r="486" spans="1:26" ht="17.25">
      <c r="A486" s="408"/>
      <c r="B486" s="394"/>
      <c r="C486" s="394"/>
      <c r="D486" s="394"/>
      <c r="E486" s="394"/>
      <c r="F486" s="394"/>
      <c r="G486" s="394"/>
      <c r="H486" s="394"/>
      <c r="I486" s="394"/>
      <c r="J486" s="394"/>
      <c r="K486" s="394"/>
      <c r="L486" s="394"/>
      <c r="M486" s="394"/>
      <c r="N486" s="394"/>
      <c r="O486" s="394"/>
      <c r="P486" s="394"/>
      <c r="Q486" s="394"/>
      <c r="R486" s="394"/>
      <c r="S486" s="394"/>
      <c r="T486" s="394"/>
      <c r="U486" s="394"/>
      <c r="V486" s="394"/>
      <c r="W486" s="394"/>
      <c r="X486" s="394"/>
      <c r="Y486" s="394"/>
      <c r="Z486" s="394"/>
    </row>
    <row r="487" spans="1:26" ht="17.25">
      <c r="A487" s="408"/>
      <c r="B487" s="394"/>
      <c r="C487" s="394"/>
      <c r="D487" s="394"/>
      <c r="E487" s="394"/>
      <c r="F487" s="394"/>
      <c r="G487" s="394"/>
      <c r="H487" s="394"/>
      <c r="I487" s="394"/>
      <c r="J487" s="394"/>
      <c r="K487" s="394"/>
      <c r="L487" s="394"/>
      <c r="M487" s="394"/>
      <c r="N487" s="394"/>
      <c r="O487" s="394"/>
      <c r="P487" s="394"/>
      <c r="Q487" s="394"/>
      <c r="R487" s="394"/>
      <c r="S487" s="394"/>
      <c r="T487" s="394"/>
      <c r="U487" s="394"/>
      <c r="V487" s="394"/>
      <c r="W487" s="394"/>
      <c r="X487" s="394"/>
      <c r="Y487" s="394"/>
      <c r="Z487" s="394"/>
    </row>
    <row r="488" spans="1:26" ht="17.25">
      <c r="A488" s="408"/>
      <c r="B488" s="394"/>
      <c r="C488" s="394"/>
      <c r="D488" s="394"/>
      <c r="E488" s="394"/>
      <c r="F488" s="394"/>
      <c r="G488" s="394"/>
      <c r="H488" s="394"/>
      <c r="I488" s="394"/>
      <c r="J488" s="394"/>
      <c r="K488" s="394"/>
      <c r="L488" s="394"/>
      <c r="M488" s="394"/>
      <c r="N488" s="394"/>
      <c r="O488" s="394"/>
      <c r="P488" s="394"/>
      <c r="Q488" s="394"/>
      <c r="R488" s="394"/>
      <c r="S488" s="394"/>
      <c r="T488" s="394"/>
      <c r="U488" s="394"/>
      <c r="V488" s="394"/>
      <c r="W488" s="394"/>
      <c r="X488" s="394"/>
      <c r="Y488" s="394"/>
      <c r="Z488" s="394"/>
    </row>
    <row r="489" spans="1:26" ht="17.25">
      <c r="A489" s="408"/>
      <c r="B489" s="394"/>
      <c r="C489" s="394"/>
      <c r="D489" s="394"/>
      <c r="E489" s="394"/>
      <c r="F489" s="394"/>
      <c r="G489" s="394"/>
      <c r="H489" s="394"/>
      <c r="I489" s="394"/>
      <c r="J489" s="394"/>
      <c r="K489" s="394"/>
      <c r="L489" s="394"/>
      <c r="M489" s="394"/>
      <c r="N489" s="394"/>
      <c r="O489" s="394"/>
      <c r="P489" s="394"/>
      <c r="Q489" s="394"/>
      <c r="R489" s="394"/>
      <c r="S489" s="394"/>
      <c r="T489" s="394"/>
      <c r="U489" s="394"/>
      <c r="V489" s="394"/>
      <c r="W489" s="394"/>
      <c r="X489" s="394"/>
      <c r="Y489" s="394"/>
      <c r="Z489" s="394"/>
    </row>
    <row r="490" spans="1:26" ht="17.25">
      <c r="A490" s="408"/>
      <c r="B490" s="394"/>
      <c r="C490" s="394"/>
      <c r="D490" s="394"/>
      <c r="E490" s="394"/>
      <c r="F490" s="394"/>
      <c r="G490" s="394"/>
      <c r="H490" s="394"/>
      <c r="I490" s="394"/>
      <c r="J490" s="394"/>
      <c r="K490" s="394"/>
      <c r="L490" s="394"/>
      <c r="M490" s="394"/>
      <c r="N490" s="394"/>
      <c r="O490" s="394"/>
      <c r="P490" s="394"/>
      <c r="Q490" s="394"/>
      <c r="R490" s="394"/>
      <c r="S490" s="394"/>
      <c r="T490" s="394"/>
      <c r="U490" s="394"/>
      <c r="V490" s="394"/>
      <c r="W490" s="394"/>
      <c r="X490" s="394"/>
      <c r="Y490" s="394"/>
      <c r="Z490" s="394"/>
    </row>
    <row r="491" spans="1:26" ht="17.25">
      <c r="A491" s="408"/>
      <c r="B491" s="394"/>
      <c r="C491" s="394"/>
      <c r="D491" s="394"/>
      <c r="E491" s="394"/>
      <c r="F491" s="394"/>
      <c r="G491" s="394"/>
      <c r="H491" s="394"/>
      <c r="I491" s="394"/>
      <c r="J491" s="394"/>
      <c r="K491" s="394"/>
      <c r="L491" s="394"/>
      <c r="M491" s="394"/>
      <c r="N491" s="394"/>
      <c r="O491" s="394"/>
      <c r="P491" s="394"/>
      <c r="Q491" s="394"/>
      <c r="R491" s="394"/>
      <c r="S491" s="394"/>
      <c r="T491" s="394"/>
      <c r="U491" s="394"/>
      <c r="V491" s="394"/>
      <c r="W491" s="394"/>
      <c r="X491" s="394"/>
      <c r="Y491" s="394"/>
      <c r="Z491" s="394"/>
    </row>
    <row r="492" spans="1:26" ht="17.25">
      <c r="A492" s="408"/>
      <c r="B492" s="394"/>
      <c r="C492" s="394"/>
      <c r="D492" s="394"/>
      <c r="E492" s="394"/>
      <c r="F492" s="394"/>
      <c r="G492" s="394"/>
      <c r="H492" s="394"/>
      <c r="I492" s="394"/>
      <c r="J492" s="394"/>
      <c r="K492" s="394"/>
      <c r="L492" s="394"/>
      <c r="M492" s="394"/>
      <c r="N492" s="394"/>
      <c r="O492" s="394"/>
      <c r="P492" s="394"/>
      <c r="Q492" s="394"/>
      <c r="R492" s="394"/>
      <c r="S492" s="394"/>
      <c r="T492" s="394"/>
      <c r="U492" s="394"/>
      <c r="V492" s="394"/>
      <c r="W492" s="394"/>
      <c r="X492" s="394"/>
      <c r="Y492" s="394"/>
      <c r="Z492" s="394"/>
    </row>
    <row r="493" spans="1:26" ht="17.25">
      <c r="A493" s="408"/>
      <c r="B493" s="394"/>
      <c r="C493" s="394"/>
      <c r="D493" s="394"/>
      <c r="E493" s="394"/>
      <c r="F493" s="394"/>
      <c r="G493" s="394"/>
      <c r="H493" s="394"/>
      <c r="I493" s="394"/>
      <c r="J493" s="394"/>
      <c r="K493" s="394"/>
      <c r="L493" s="394"/>
      <c r="M493" s="394"/>
      <c r="N493" s="394"/>
      <c r="O493" s="394"/>
      <c r="P493" s="394"/>
      <c r="Q493" s="394"/>
      <c r="R493" s="394"/>
      <c r="S493" s="394"/>
      <c r="T493" s="394"/>
      <c r="U493" s="394"/>
      <c r="V493" s="394"/>
      <c r="W493" s="394"/>
      <c r="X493" s="394"/>
      <c r="Y493" s="394"/>
      <c r="Z493" s="394"/>
    </row>
    <row r="494" spans="1:26" ht="17.25">
      <c r="A494" s="408"/>
      <c r="B494" s="394"/>
      <c r="C494" s="394"/>
      <c r="D494" s="394"/>
      <c r="E494" s="394"/>
      <c r="F494" s="394"/>
      <c r="G494" s="394"/>
      <c r="H494" s="394"/>
      <c r="I494" s="394"/>
      <c r="J494" s="394"/>
      <c r="K494" s="394"/>
      <c r="L494" s="394"/>
      <c r="M494" s="394"/>
      <c r="N494" s="394"/>
      <c r="O494" s="394"/>
      <c r="P494" s="394"/>
      <c r="Q494" s="394"/>
      <c r="R494" s="394"/>
      <c r="S494" s="394"/>
      <c r="T494" s="394"/>
      <c r="U494" s="394"/>
      <c r="V494" s="394"/>
      <c r="W494" s="394"/>
      <c r="X494" s="394"/>
      <c r="Y494" s="394"/>
      <c r="Z494" s="394"/>
    </row>
    <row r="495" spans="1:26" ht="17.25">
      <c r="A495" s="408"/>
      <c r="B495" s="394"/>
      <c r="C495" s="394"/>
      <c r="D495" s="394"/>
      <c r="E495" s="394"/>
      <c r="F495" s="394"/>
      <c r="G495" s="394"/>
      <c r="H495" s="394"/>
      <c r="I495" s="394"/>
      <c r="J495" s="394"/>
      <c r="K495" s="394"/>
      <c r="L495" s="394"/>
      <c r="M495" s="394"/>
      <c r="N495" s="394"/>
      <c r="O495" s="394"/>
      <c r="P495" s="394"/>
      <c r="Q495" s="394"/>
      <c r="R495" s="394"/>
      <c r="S495" s="394"/>
      <c r="T495" s="394"/>
      <c r="U495" s="394"/>
      <c r="V495" s="394"/>
      <c r="W495" s="394"/>
      <c r="X495" s="394"/>
      <c r="Y495" s="394"/>
      <c r="Z495" s="394"/>
    </row>
    <row r="496" spans="1:26" ht="17.25">
      <c r="A496" s="408"/>
      <c r="B496" s="394"/>
      <c r="C496" s="394"/>
      <c r="D496" s="394"/>
      <c r="E496" s="394"/>
      <c r="F496" s="394"/>
      <c r="G496" s="394"/>
      <c r="H496" s="394"/>
      <c r="I496" s="394"/>
      <c r="J496" s="394"/>
      <c r="K496" s="394"/>
      <c r="L496" s="394"/>
      <c r="M496" s="394"/>
      <c r="N496" s="394"/>
      <c r="O496" s="394"/>
      <c r="P496" s="394"/>
      <c r="Q496" s="394"/>
      <c r="R496" s="394"/>
      <c r="S496" s="394"/>
      <c r="T496" s="394"/>
      <c r="U496" s="394"/>
      <c r="V496" s="394"/>
      <c r="W496" s="394"/>
      <c r="X496" s="394"/>
      <c r="Y496" s="394"/>
      <c r="Z496" s="394"/>
    </row>
    <row r="497" spans="1:26" ht="17.25">
      <c r="A497" s="408"/>
      <c r="B497" s="394"/>
      <c r="C497" s="394"/>
      <c r="D497" s="394"/>
      <c r="E497" s="394"/>
      <c r="F497" s="394"/>
      <c r="G497" s="394"/>
      <c r="H497" s="394"/>
      <c r="I497" s="394"/>
      <c r="J497" s="394"/>
      <c r="K497" s="394"/>
      <c r="L497" s="394"/>
      <c r="M497" s="394"/>
      <c r="N497" s="394"/>
      <c r="O497" s="394"/>
      <c r="P497" s="394"/>
      <c r="Q497" s="394"/>
      <c r="R497" s="394"/>
      <c r="S497" s="394"/>
      <c r="T497" s="394"/>
      <c r="U497" s="394"/>
      <c r="V497" s="394"/>
      <c r="W497" s="394"/>
      <c r="X497" s="394"/>
      <c r="Y497" s="394"/>
      <c r="Z497" s="394"/>
    </row>
    <row r="498" spans="1:26" ht="17.25">
      <c r="A498" s="408"/>
      <c r="B498" s="394"/>
      <c r="C498" s="394"/>
      <c r="D498" s="394"/>
      <c r="E498" s="394"/>
      <c r="F498" s="394"/>
      <c r="G498" s="394"/>
      <c r="H498" s="394"/>
      <c r="I498" s="394"/>
      <c r="J498" s="394"/>
      <c r="K498" s="394"/>
      <c r="L498" s="394"/>
      <c r="M498" s="394"/>
      <c r="N498" s="394"/>
      <c r="O498" s="394"/>
      <c r="P498" s="394"/>
      <c r="Q498" s="394"/>
      <c r="R498" s="394"/>
      <c r="S498" s="394"/>
      <c r="T498" s="394"/>
      <c r="U498" s="394"/>
      <c r="V498" s="394"/>
      <c r="W498" s="394"/>
      <c r="X498" s="394"/>
      <c r="Y498" s="394"/>
      <c r="Z498" s="394"/>
    </row>
    <row r="499" spans="1:26" ht="17.25">
      <c r="A499" s="408"/>
      <c r="B499" s="394"/>
      <c r="C499" s="394"/>
      <c r="D499" s="394"/>
      <c r="E499" s="394"/>
      <c r="F499" s="394"/>
      <c r="G499" s="394"/>
      <c r="H499" s="394"/>
      <c r="I499" s="394"/>
      <c r="J499" s="394"/>
      <c r="K499" s="394"/>
      <c r="L499" s="394"/>
      <c r="M499" s="394"/>
      <c r="N499" s="394"/>
      <c r="O499" s="394"/>
      <c r="P499" s="394"/>
      <c r="Q499" s="394"/>
      <c r="R499" s="394"/>
      <c r="S499" s="394"/>
      <c r="T499" s="394"/>
      <c r="U499" s="394"/>
      <c r="V499" s="394"/>
      <c r="W499" s="394"/>
      <c r="X499" s="394"/>
      <c r="Y499" s="394"/>
      <c r="Z499" s="394"/>
    </row>
    <row r="500" spans="1:26" ht="17.25">
      <c r="A500" s="408"/>
      <c r="B500" s="394"/>
      <c r="C500" s="394"/>
      <c r="D500" s="394"/>
      <c r="E500" s="394"/>
      <c r="F500" s="394"/>
      <c r="G500" s="394"/>
      <c r="H500" s="394"/>
      <c r="I500" s="394"/>
      <c r="J500" s="394"/>
      <c r="K500" s="394"/>
      <c r="L500" s="394"/>
      <c r="M500" s="394"/>
      <c r="N500" s="394"/>
      <c r="O500" s="394"/>
      <c r="P500" s="394"/>
      <c r="Q500" s="394"/>
      <c r="R500" s="394"/>
      <c r="S500" s="394"/>
      <c r="T500" s="394"/>
      <c r="U500" s="394"/>
      <c r="V500" s="394"/>
      <c r="W500" s="394"/>
      <c r="X500" s="394"/>
      <c r="Y500" s="394"/>
      <c r="Z500" s="394"/>
    </row>
    <row r="501" spans="1:26" ht="17.25">
      <c r="A501" s="408"/>
      <c r="B501" s="394"/>
      <c r="C501" s="394"/>
      <c r="D501" s="394"/>
      <c r="E501" s="394"/>
      <c r="F501" s="394"/>
      <c r="G501" s="394"/>
      <c r="H501" s="394"/>
      <c r="I501" s="394"/>
      <c r="J501" s="394"/>
      <c r="K501" s="394"/>
      <c r="L501" s="394"/>
      <c r="M501" s="394"/>
      <c r="N501" s="394"/>
      <c r="O501" s="394"/>
      <c r="P501" s="394"/>
      <c r="Q501" s="394"/>
      <c r="R501" s="394"/>
      <c r="S501" s="394"/>
      <c r="T501" s="394"/>
      <c r="U501" s="394"/>
      <c r="V501" s="394"/>
      <c r="W501" s="394"/>
      <c r="X501" s="394"/>
      <c r="Y501" s="394"/>
      <c r="Z501" s="394"/>
    </row>
    <row r="502" spans="1:26" ht="17.25">
      <c r="A502" s="408"/>
      <c r="B502" s="394"/>
      <c r="C502" s="394"/>
      <c r="D502" s="394"/>
      <c r="E502" s="394"/>
      <c r="F502" s="394"/>
      <c r="G502" s="394"/>
      <c r="H502" s="394"/>
      <c r="I502" s="394"/>
      <c r="J502" s="394"/>
      <c r="K502" s="394"/>
      <c r="L502" s="394"/>
      <c r="M502" s="394"/>
      <c r="N502" s="394"/>
      <c r="O502" s="394"/>
      <c r="P502" s="394"/>
      <c r="Q502" s="394"/>
      <c r="R502" s="394"/>
      <c r="S502" s="394"/>
      <c r="T502" s="394"/>
      <c r="U502" s="394"/>
      <c r="V502" s="394"/>
      <c r="W502" s="394"/>
      <c r="X502" s="394"/>
      <c r="Y502" s="394"/>
      <c r="Z502" s="394"/>
    </row>
    <row r="503" spans="1:26" ht="17.25">
      <c r="A503" s="408"/>
      <c r="B503" s="394"/>
      <c r="C503" s="394"/>
      <c r="D503" s="394"/>
      <c r="E503" s="394"/>
      <c r="F503" s="394"/>
      <c r="G503" s="394"/>
      <c r="H503" s="394"/>
      <c r="I503" s="394"/>
      <c r="J503" s="394"/>
      <c r="K503" s="394"/>
      <c r="L503" s="394"/>
      <c r="M503" s="394"/>
      <c r="N503" s="394"/>
      <c r="O503" s="394"/>
      <c r="P503" s="394"/>
      <c r="Q503" s="394"/>
      <c r="R503" s="394"/>
      <c r="S503" s="394"/>
      <c r="T503" s="394"/>
      <c r="U503" s="394"/>
      <c r="V503" s="394"/>
      <c r="W503" s="394"/>
      <c r="X503" s="394"/>
      <c r="Y503" s="394"/>
      <c r="Z503" s="394"/>
    </row>
    <row r="504" spans="1:26" ht="17.25">
      <c r="A504" s="408"/>
      <c r="B504" s="394"/>
      <c r="C504" s="394"/>
      <c r="D504" s="394"/>
      <c r="E504" s="394"/>
      <c r="F504" s="394"/>
      <c r="G504" s="394"/>
      <c r="H504" s="394"/>
      <c r="I504" s="394"/>
      <c r="J504" s="394"/>
      <c r="K504" s="394"/>
      <c r="L504" s="394"/>
      <c r="M504" s="394"/>
      <c r="N504" s="394"/>
      <c r="O504" s="394"/>
      <c r="P504" s="394"/>
      <c r="Q504" s="394"/>
      <c r="R504" s="394"/>
      <c r="S504" s="394"/>
      <c r="T504" s="394"/>
      <c r="U504" s="394"/>
      <c r="V504" s="394"/>
      <c r="W504" s="394"/>
      <c r="X504" s="394"/>
      <c r="Y504" s="394"/>
      <c r="Z504" s="394"/>
    </row>
    <row r="505" spans="1:26" ht="17.25">
      <c r="A505" s="408"/>
      <c r="B505" s="394"/>
      <c r="C505" s="394"/>
      <c r="D505" s="394"/>
      <c r="E505" s="394"/>
      <c r="F505" s="394"/>
      <c r="G505" s="394"/>
      <c r="H505" s="394"/>
      <c r="I505" s="394"/>
      <c r="J505" s="394"/>
      <c r="K505" s="394"/>
      <c r="L505" s="394"/>
      <c r="M505" s="394"/>
      <c r="N505" s="394"/>
      <c r="O505" s="394"/>
      <c r="P505" s="394"/>
      <c r="Q505" s="394"/>
      <c r="R505" s="394"/>
      <c r="S505" s="394"/>
      <c r="T505" s="394"/>
      <c r="U505" s="394"/>
      <c r="V505" s="394"/>
      <c r="W505" s="394"/>
      <c r="X505" s="394"/>
      <c r="Y505" s="394"/>
      <c r="Z505" s="394"/>
    </row>
    <row r="506" spans="1:26" ht="17.25">
      <c r="A506" s="408"/>
      <c r="B506" s="394"/>
      <c r="C506" s="394"/>
      <c r="D506" s="394"/>
      <c r="E506" s="394"/>
      <c r="F506" s="394"/>
      <c r="G506" s="394"/>
      <c r="H506" s="394"/>
      <c r="I506" s="394"/>
      <c r="J506" s="394"/>
      <c r="K506" s="394"/>
      <c r="L506" s="394"/>
      <c r="M506" s="394"/>
      <c r="N506" s="394"/>
      <c r="O506" s="394"/>
      <c r="P506" s="394"/>
      <c r="Q506" s="394"/>
      <c r="R506" s="394"/>
      <c r="S506" s="394"/>
      <c r="T506" s="394"/>
      <c r="U506" s="394"/>
      <c r="V506" s="394"/>
      <c r="W506" s="394"/>
      <c r="X506" s="394"/>
      <c r="Y506" s="394"/>
      <c r="Z506" s="394"/>
    </row>
    <row r="507" spans="1:26" ht="17.25">
      <c r="A507" s="408"/>
      <c r="B507" s="394"/>
      <c r="C507" s="394"/>
      <c r="D507" s="394"/>
      <c r="E507" s="394"/>
      <c r="F507" s="394"/>
      <c r="G507" s="394"/>
      <c r="H507" s="394"/>
      <c r="I507" s="394"/>
      <c r="J507" s="394"/>
      <c r="K507" s="394"/>
      <c r="L507" s="394"/>
      <c r="M507" s="394"/>
      <c r="N507" s="394"/>
      <c r="O507" s="394"/>
      <c r="P507" s="394"/>
      <c r="Q507" s="394"/>
      <c r="R507" s="394"/>
      <c r="S507" s="394"/>
      <c r="T507" s="394"/>
      <c r="U507" s="394"/>
      <c r="V507" s="394"/>
      <c r="W507" s="394"/>
      <c r="X507" s="394"/>
      <c r="Y507" s="394"/>
      <c r="Z507" s="394"/>
    </row>
    <row r="508" spans="1:26" ht="17.25">
      <c r="A508" s="408"/>
      <c r="B508" s="394"/>
      <c r="C508" s="394"/>
      <c r="D508" s="394"/>
      <c r="E508" s="394"/>
      <c r="F508" s="394"/>
      <c r="G508" s="394"/>
      <c r="H508" s="394"/>
      <c r="I508" s="394"/>
      <c r="J508" s="394"/>
      <c r="K508" s="394"/>
      <c r="L508" s="394"/>
      <c r="M508" s="394"/>
      <c r="N508" s="394"/>
      <c r="O508" s="394"/>
      <c r="P508" s="394"/>
      <c r="Q508" s="394"/>
      <c r="R508" s="394"/>
      <c r="S508" s="394"/>
      <c r="T508" s="394"/>
      <c r="U508" s="394"/>
      <c r="V508" s="394"/>
      <c r="W508" s="394"/>
      <c r="X508" s="394"/>
      <c r="Y508" s="394"/>
      <c r="Z508" s="394"/>
    </row>
    <row r="509" spans="1:26" ht="17.25">
      <c r="A509" s="408"/>
      <c r="B509" s="394"/>
      <c r="C509" s="394"/>
      <c r="D509" s="394"/>
      <c r="E509" s="394"/>
      <c r="F509" s="394"/>
      <c r="G509" s="394"/>
      <c r="H509" s="394"/>
      <c r="I509" s="394"/>
      <c r="J509" s="394"/>
      <c r="K509" s="394"/>
      <c r="L509" s="394"/>
      <c r="M509" s="394"/>
      <c r="N509" s="394"/>
      <c r="O509" s="394"/>
      <c r="P509" s="394"/>
      <c r="Q509" s="394"/>
      <c r="R509" s="394"/>
      <c r="S509" s="394"/>
      <c r="T509" s="394"/>
      <c r="U509" s="394"/>
      <c r="V509" s="394"/>
      <c r="W509" s="394"/>
      <c r="X509" s="394"/>
      <c r="Y509" s="394"/>
      <c r="Z509" s="394"/>
    </row>
    <row r="510" spans="1:26" ht="17.25">
      <c r="A510" s="408"/>
      <c r="B510" s="394"/>
      <c r="C510" s="394"/>
      <c r="D510" s="394"/>
      <c r="E510" s="394"/>
      <c r="F510" s="394"/>
      <c r="G510" s="394"/>
      <c r="H510" s="394"/>
      <c r="I510" s="394"/>
      <c r="J510" s="394"/>
      <c r="K510" s="394"/>
      <c r="L510" s="394"/>
      <c r="M510" s="394"/>
      <c r="N510" s="394"/>
      <c r="O510" s="394"/>
      <c r="P510" s="394"/>
      <c r="Q510" s="394"/>
      <c r="R510" s="394"/>
      <c r="S510" s="394"/>
      <c r="T510" s="394"/>
      <c r="U510" s="394"/>
      <c r="V510" s="394"/>
      <c r="W510" s="394"/>
      <c r="X510" s="394"/>
      <c r="Y510" s="394"/>
      <c r="Z510" s="394"/>
    </row>
    <row r="511" spans="1:26" ht="17.25">
      <c r="A511" s="408"/>
      <c r="B511" s="394"/>
      <c r="C511" s="394"/>
      <c r="D511" s="394"/>
      <c r="E511" s="394"/>
      <c r="F511" s="394"/>
      <c r="G511" s="394"/>
      <c r="H511" s="394"/>
      <c r="I511" s="394"/>
      <c r="J511" s="394"/>
      <c r="K511" s="394"/>
      <c r="L511" s="394"/>
      <c r="M511" s="394"/>
      <c r="N511" s="394"/>
      <c r="O511" s="394"/>
      <c r="P511" s="394"/>
      <c r="Q511" s="394"/>
      <c r="R511" s="394"/>
      <c r="S511" s="394"/>
      <c r="T511" s="394"/>
      <c r="U511" s="394"/>
      <c r="V511" s="394"/>
      <c r="W511" s="394"/>
      <c r="X511" s="394"/>
      <c r="Y511" s="394"/>
      <c r="Z511" s="394"/>
    </row>
    <row r="512" spans="1:26" ht="17.25">
      <c r="A512" s="408"/>
      <c r="B512" s="394"/>
      <c r="C512" s="394"/>
      <c r="D512" s="394"/>
      <c r="E512" s="394"/>
      <c r="F512" s="394"/>
      <c r="G512" s="394"/>
      <c r="H512" s="394"/>
      <c r="I512" s="394"/>
      <c r="J512" s="394"/>
      <c r="K512" s="394"/>
      <c r="L512" s="394"/>
      <c r="M512" s="394"/>
      <c r="N512" s="394"/>
      <c r="O512" s="394"/>
      <c r="P512" s="394"/>
      <c r="Q512" s="394"/>
      <c r="R512" s="394"/>
      <c r="S512" s="394"/>
      <c r="T512" s="394"/>
      <c r="U512" s="394"/>
      <c r="V512" s="394"/>
      <c r="W512" s="394"/>
      <c r="X512" s="394"/>
      <c r="Y512" s="394"/>
      <c r="Z512" s="394"/>
    </row>
    <row r="513" spans="1:26" ht="17.25">
      <c r="A513" s="408"/>
      <c r="B513" s="394"/>
      <c r="C513" s="394"/>
      <c r="D513" s="394"/>
      <c r="E513" s="394"/>
      <c r="F513" s="394"/>
      <c r="G513" s="394"/>
      <c r="H513" s="394"/>
      <c r="I513" s="394"/>
      <c r="J513" s="394"/>
      <c r="K513" s="394"/>
      <c r="L513" s="394"/>
      <c r="M513" s="394"/>
      <c r="N513" s="394"/>
      <c r="O513" s="394"/>
      <c r="P513" s="394"/>
      <c r="Q513" s="394"/>
      <c r="R513" s="394"/>
      <c r="S513" s="394"/>
      <c r="T513" s="394"/>
      <c r="U513" s="394"/>
      <c r="V513" s="394"/>
      <c r="W513" s="394"/>
      <c r="X513" s="394"/>
      <c r="Y513" s="394"/>
      <c r="Z513" s="394"/>
    </row>
    <row r="514" spans="1:26" ht="17.25">
      <c r="A514" s="408"/>
      <c r="B514" s="394"/>
      <c r="C514" s="394"/>
      <c r="D514" s="394"/>
      <c r="E514" s="394"/>
      <c r="F514" s="394"/>
      <c r="G514" s="394"/>
      <c r="H514" s="394"/>
      <c r="I514" s="394"/>
      <c r="J514" s="394"/>
      <c r="K514" s="394"/>
      <c r="L514" s="394"/>
      <c r="M514" s="394"/>
      <c r="N514" s="394"/>
      <c r="O514" s="394"/>
      <c r="P514" s="394"/>
      <c r="Q514" s="394"/>
      <c r="R514" s="394"/>
      <c r="S514" s="394"/>
      <c r="T514" s="394"/>
      <c r="U514" s="394"/>
      <c r="V514" s="394"/>
      <c r="W514" s="394"/>
      <c r="X514" s="394"/>
      <c r="Y514" s="394"/>
      <c r="Z514" s="394"/>
    </row>
    <row r="515" spans="1:26" ht="17.25">
      <c r="A515" s="408"/>
      <c r="B515" s="394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  <c r="P515" s="394"/>
      <c r="Q515" s="394"/>
      <c r="R515" s="394"/>
      <c r="S515" s="394"/>
      <c r="T515" s="394"/>
      <c r="U515" s="394"/>
      <c r="V515" s="394"/>
      <c r="W515" s="394"/>
      <c r="X515" s="394"/>
      <c r="Y515" s="394"/>
      <c r="Z515" s="394"/>
    </row>
    <row r="516" spans="1:26" ht="17.25">
      <c r="A516" s="408"/>
      <c r="B516" s="394"/>
      <c r="C516" s="394"/>
      <c r="D516" s="394"/>
      <c r="E516" s="394"/>
      <c r="F516" s="394"/>
      <c r="G516" s="394"/>
      <c r="H516" s="394"/>
      <c r="I516" s="394"/>
      <c r="J516" s="394"/>
      <c r="K516" s="394"/>
      <c r="L516" s="394"/>
      <c r="M516" s="394"/>
      <c r="N516" s="394"/>
      <c r="O516" s="394"/>
      <c r="P516" s="394"/>
      <c r="Q516" s="394"/>
      <c r="R516" s="394"/>
      <c r="S516" s="394"/>
      <c r="T516" s="394"/>
      <c r="U516" s="394"/>
      <c r="V516" s="394"/>
      <c r="W516" s="394"/>
      <c r="X516" s="394"/>
      <c r="Y516" s="394"/>
      <c r="Z516" s="394"/>
    </row>
    <row r="517" spans="1:26" ht="17.25">
      <c r="A517" s="408"/>
      <c r="B517" s="394"/>
      <c r="C517" s="394"/>
      <c r="D517" s="394"/>
      <c r="E517" s="394"/>
      <c r="F517" s="394"/>
      <c r="G517" s="394"/>
      <c r="H517" s="394"/>
      <c r="I517" s="394"/>
      <c r="J517" s="394"/>
      <c r="K517" s="394"/>
      <c r="L517" s="394"/>
      <c r="M517" s="394"/>
      <c r="N517" s="394"/>
      <c r="O517" s="394"/>
      <c r="P517" s="394"/>
      <c r="Q517" s="394"/>
      <c r="R517" s="394"/>
      <c r="S517" s="394"/>
      <c r="T517" s="394"/>
      <c r="U517" s="394"/>
      <c r="V517" s="394"/>
      <c r="W517" s="394"/>
      <c r="X517" s="394"/>
      <c r="Y517" s="394"/>
      <c r="Z517" s="394"/>
    </row>
    <row r="518" spans="1:26" ht="17.25">
      <c r="A518" s="408"/>
      <c r="B518" s="394"/>
      <c r="C518" s="394"/>
      <c r="D518" s="394"/>
      <c r="E518" s="394"/>
      <c r="F518" s="394"/>
      <c r="G518" s="394"/>
      <c r="H518" s="394"/>
      <c r="I518" s="394"/>
      <c r="J518" s="394"/>
      <c r="K518" s="394"/>
      <c r="L518" s="394"/>
      <c r="M518" s="394"/>
      <c r="N518" s="394"/>
      <c r="O518" s="394"/>
      <c r="P518" s="394"/>
      <c r="Q518" s="394"/>
      <c r="R518" s="394"/>
      <c r="S518" s="394"/>
      <c r="T518" s="394"/>
      <c r="U518" s="394"/>
      <c r="V518" s="394"/>
      <c r="W518" s="394"/>
      <c r="X518" s="394"/>
      <c r="Y518" s="394"/>
      <c r="Z518" s="394"/>
    </row>
    <row r="519" spans="1:26" ht="17.25">
      <c r="A519" s="408"/>
      <c r="B519" s="394"/>
      <c r="C519" s="394"/>
      <c r="D519" s="394"/>
      <c r="E519" s="394"/>
      <c r="F519" s="394"/>
      <c r="G519" s="394"/>
      <c r="H519" s="394"/>
      <c r="I519" s="394"/>
      <c r="J519" s="394"/>
      <c r="K519" s="394"/>
      <c r="L519" s="394"/>
      <c r="M519" s="394"/>
      <c r="N519" s="394"/>
      <c r="O519" s="394"/>
      <c r="P519" s="394"/>
      <c r="Q519" s="394"/>
      <c r="R519" s="394"/>
      <c r="S519" s="394"/>
      <c r="T519" s="394"/>
      <c r="U519" s="394"/>
      <c r="V519" s="394"/>
      <c r="W519" s="394"/>
      <c r="X519" s="394"/>
      <c r="Y519" s="394"/>
      <c r="Z519" s="394"/>
    </row>
    <row r="520" spans="1:26" ht="17.25">
      <c r="A520" s="408"/>
      <c r="B520" s="394"/>
      <c r="C520" s="394"/>
      <c r="D520" s="394"/>
      <c r="E520" s="394"/>
      <c r="F520" s="394"/>
      <c r="G520" s="394"/>
      <c r="H520" s="394"/>
      <c r="I520" s="394"/>
      <c r="J520" s="394"/>
      <c r="K520" s="394"/>
      <c r="L520" s="394"/>
      <c r="M520" s="394"/>
      <c r="N520" s="394"/>
      <c r="O520" s="394"/>
      <c r="P520" s="394"/>
      <c r="Q520" s="394"/>
      <c r="R520" s="394"/>
      <c r="S520" s="394"/>
      <c r="T520" s="394"/>
      <c r="U520" s="394"/>
      <c r="V520" s="394"/>
      <c r="W520" s="394"/>
      <c r="X520" s="394"/>
      <c r="Y520" s="394"/>
      <c r="Z520" s="394"/>
    </row>
    <row r="521" spans="1:26" ht="17.25">
      <c r="A521" s="408"/>
      <c r="B521" s="394"/>
      <c r="C521" s="394"/>
      <c r="D521" s="394"/>
      <c r="E521" s="394"/>
      <c r="F521" s="394"/>
      <c r="G521" s="394"/>
      <c r="H521" s="394"/>
      <c r="I521" s="394"/>
      <c r="J521" s="394"/>
      <c r="K521" s="394"/>
      <c r="L521" s="394"/>
      <c r="M521" s="394"/>
      <c r="N521" s="394"/>
      <c r="O521" s="394"/>
      <c r="P521" s="394"/>
      <c r="Q521" s="394"/>
      <c r="R521" s="394"/>
      <c r="S521" s="394"/>
      <c r="T521" s="394"/>
      <c r="U521" s="394"/>
      <c r="V521" s="394"/>
      <c r="W521" s="394"/>
      <c r="X521" s="394"/>
      <c r="Y521" s="394"/>
      <c r="Z521" s="394"/>
    </row>
    <row r="522" spans="1:26" ht="17.25">
      <c r="A522" s="408"/>
      <c r="B522" s="394"/>
      <c r="C522" s="394"/>
      <c r="D522" s="394"/>
      <c r="E522" s="394"/>
      <c r="F522" s="394"/>
      <c r="G522" s="394"/>
      <c r="H522" s="394"/>
      <c r="I522" s="394"/>
      <c r="J522" s="394"/>
      <c r="K522" s="394"/>
      <c r="L522" s="394"/>
      <c r="M522" s="394"/>
      <c r="N522" s="394"/>
      <c r="O522" s="394"/>
      <c r="P522" s="394"/>
      <c r="Q522" s="394"/>
      <c r="R522" s="394"/>
      <c r="S522" s="394"/>
      <c r="T522" s="394"/>
      <c r="U522" s="394"/>
      <c r="V522" s="394"/>
      <c r="W522" s="394"/>
      <c r="X522" s="394"/>
      <c r="Y522" s="394"/>
      <c r="Z522" s="394"/>
    </row>
    <row r="523" spans="1:26" ht="17.25">
      <c r="A523" s="408"/>
      <c r="B523" s="394"/>
      <c r="C523" s="394"/>
      <c r="D523" s="394"/>
      <c r="E523" s="394"/>
      <c r="F523" s="394"/>
      <c r="G523" s="394"/>
      <c r="H523" s="394"/>
      <c r="I523" s="394"/>
      <c r="J523" s="394"/>
      <c r="K523" s="394"/>
      <c r="L523" s="394"/>
      <c r="M523" s="394"/>
      <c r="N523" s="394"/>
      <c r="O523" s="394"/>
      <c r="P523" s="394"/>
      <c r="Q523" s="394"/>
      <c r="R523" s="394"/>
      <c r="S523" s="394"/>
      <c r="T523" s="394"/>
      <c r="U523" s="394"/>
      <c r="V523" s="394"/>
      <c r="W523" s="394"/>
      <c r="X523" s="394"/>
      <c r="Y523" s="394"/>
      <c r="Z523" s="394"/>
    </row>
    <row r="524" spans="1:26" ht="17.25">
      <c r="A524" s="408"/>
      <c r="B524" s="394"/>
      <c r="C524" s="394"/>
      <c r="D524" s="394"/>
      <c r="E524" s="394"/>
      <c r="F524" s="394"/>
      <c r="G524" s="394"/>
      <c r="H524" s="394"/>
      <c r="I524" s="394"/>
      <c r="J524" s="394"/>
      <c r="K524" s="394"/>
      <c r="L524" s="394"/>
      <c r="M524" s="394"/>
      <c r="N524" s="394"/>
      <c r="O524" s="394"/>
      <c r="P524" s="394"/>
      <c r="Q524" s="394"/>
      <c r="R524" s="394"/>
      <c r="S524" s="394"/>
      <c r="T524" s="394"/>
      <c r="U524" s="394"/>
      <c r="V524" s="394"/>
      <c r="W524" s="394"/>
      <c r="X524" s="394"/>
      <c r="Y524" s="394"/>
      <c r="Z524" s="394"/>
    </row>
    <row r="525" spans="1:26" ht="17.25">
      <c r="A525" s="408"/>
      <c r="B525" s="394"/>
      <c r="C525" s="394"/>
      <c r="D525" s="394"/>
      <c r="E525" s="394"/>
      <c r="F525" s="394"/>
      <c r="G525" s="394"/>
      <c r="H525" s="394"/>
      <c r="I525" s="394"/>
      <c r="J525" s="394"/>
      <c r="K525" s="394"/>
      <c r="L525" s="394"/>
      <c r="M525" s="394"/>
      <c r="N525" s="394"/>
      <c r="O525" s="394"/>
      <c r="P525" s="394"/>
      <c r="Q525" s="394"/>
      <c r="R525" s="394"/>
      <c r="S525" s="394"/>
      <c r="T525" s="394"/>
      <c r="U525" s="394"/>
      <c r="V525" s="394"/>
      <c r="W525" s="394"/>
      <c r="X525" s="394"/>
      <c r="Y525" s="394"/>
      <c r="Z525" s="394"/>
    </row>
    <row r="526" spans="1:26" ht="17.25">
      <c r="A526" s="408"/>
      <c r="B526" s="394"/>
      <c r="C526" s="394"/>
      <c r="D526" s="394"/>
      <c r="E526" s="394"/>
      <c r="F526" s="394"/>
      <c r="G526" s="394"/>
      <c r="H526" s="394"/>
      <c r="I526" s="394"/>
      <c r="J526" s="394"/>
      <c r="K526" s="394"/>
      <c r="L526" s="394"/>
      <c r="M526" s="394"/>
      <c r="N526" s="394"/>
      <c r="O526" s="394"/>
      <c r="P526" s="394"/>
      <c r="Q526" s="394"/>
      <c r="R526" s="394"/>
      <c r="S526" s="394"/>
      <c r="T526" s="394"/>
      <c r="U526" s="394"/>
      <c r="V526" s="394"/>
      <c r="W526" s="394"/>
      <c r="X526" s="394"/>
      <c r="Y526" s="394"/>
      <c r="Z526" s="394"/>
    </row>
    <row r="527" spans="1:26" ht="17.25">
      <c r="A527" s="408"/>
      <c r="B527" s="394"/>
      <c r="C527" s="394"/>
      <c r="D527" s="394"/>
      <c r="E527" s="394"/>
      <c r="F527" s="394"/>
      <c r="G527" s="394"/>
      <c r="H527" s="394"/>
      <c r="I527" s="394"/>
      <c r="J527" s="394"/>
      <c r="K527" s="394"/>
      <c r="L527" s="394"/>
      <c r="M527" s="394"/>
      <c r="N527" s="394"/>
      <c r="O527" s="394"/>
      <c r="P527" s="394"/>
      <c r="Q527" s="394"/>
      <c r="R527" s="394"/>
      <c r="S527" s="394"/>
      <c r="T527" s="394"/>
      <c r="U527" s="394"/>
      <c r="V527" s="394"/>
      <c r="W527" s="394"/>
      <c r="X527" s="394"/>
      <c r="Y527" s="394"/>
      <c r="Z527" s="394"/>
    </row>
    <row r="528" spans="1:26" ht="17.25">
      <c r="A528" s="408"/>
      <c r="B528" s="394"/>
      <c r="C528" s="394"/>
      <c r="D528" s="394"/>
      <c r="E528" s="394"/>
      <c r="F528" s="394"/>
      <c r="G528" s="394"/>
      <c r="H528" s="394"/>
      <c r="I528" s="394"/>
      <c r="J528" s="394"/>
      <c r="K528" s="394"/>
      <c r="L528" s="394"/>
      <c r="M528" s="394"/>
      <c r="N528" s="394"/>
      <c r="O528" s="394"/>
      <c r="P528" s="394"/>
      <c r="Q528" s="394"/>
      <c r="R528" s="394"/>
      <c r="S528" s="394"/>
      <c r="T528" s="394"/>
      <c r="U528" s="394"/>
      <c r="V528" s="394"/>
      <c r="W528" s="394"/>
      <c r="X528" s="394"/>
      <c r="Y528" s="394"/>
      <c r="Z528" s="394"/>
    </row>
    <row r="529" spans="1:26" ht="17.25">
      <c r="A529" s="408"/>
      <c r="B529" s="394"/>
      <c r="C529" s="394"/>
      <c r="D529" s="394"/>
      <c r="E529" s="394"/>
      <c r="F529" s="394"/>
      <c r="G529" s="394"/>
      <c r="H529" s="394"/>
      <c r="I529" s="394"/>
      <c r="J529" s="394"/>
      <c r="K529" s="394"/>
      <c r="L529" s="394"/>
      <c r="M529" s="394"/>
      <c r="N529" s="394"/>
      <c r="O529" s="394"/>
      <c r="P529" s="394"/>
      <c r="Q529" s="394"/>
      <c r="R529" s="394"/>
      <c r="S529" s="394"/>
      <c r="T529" s="394"/>
      <c r="U529" s="394"/>
      <c r="V529" s="394"/>
      <c r="W529" s="394"/>
      <c r="X529" s="394"/>
      <c r="Y529" s="394"/>
      <c r="Z529" s="394"/>
    </row>
    <row r="530" spans="1:26" ht="17.25">
      <c r="A530" s="408"/>
      <c r="B530" s="394"/>
      <c r="C530" s="394"/>
      <c r="D530" s="394"/>
      <c r="E530" s="394"/>
      <c r="F530" s="394"/>
      <c r="G530" s="394"/>
      <c r="H530" s="394"/>
      <c r="I530" s="394"/>
      <c r="J530" s="394"/>
      <c r="K530" s="394"/>
      <c r="L530" s="394"/>
      <c r="M530" s="394"/>
      <c r="N530" s="394"/>
      <c r="O530" s="394"/>
      <c r="P530" s="394"/>
      <c r="Q530" s="394"/>
      <c r="R530" s="394"/>
      <c r="S530" s="394"/>
      <c r="T530" s="394"/>
      <c r="U530" s="394"/>
      <c r="V530" s="394"/>
      <c r="W530" s="394"/>
      <c r="X530" s="394"/>
      <c r="Y530" s="394"/>
      <c r="Z530" s="394"/>
    </row>
    <row r="531" spans="1:26" ht="17.25">
      <c r="A531" s="408"/>
      <c r="B531" s="394"/>
      <c r="C531" s="394"/>
      <c r="D531" s="394"/>
      <c r="E531" s="394"/>
      <c r="F531" s="394"/>
      <c r="G531" s="394"/>
      <c r="H531" s="394"/>
      <c r="I531" s="394"/>
      <c r="J531" s="394"/>
      <c r="K531" s="394"/>
      <c r="L531" s="394"/>
      <c r="M531" s="394"/>
      <c r="N531" s="394"/>
      <c r="O531" s="394"/>
      <c r="P531" s="394"/>
      <c r="Q531" s="394"/>
      <c r="R531" s="394"/>
      <c r="S531" s="394"/>
      <c r="T531" s="394"/>
      <c r="U531" s="394"/>
      <c r="V531" s="394"/>
      <c r="W531" s="394"/>
      <c r="X531" s="394"/>
      <c r="Y531" s="394"/>
      <c r="Z531" s="394"/>
    </row>
    <row r="532" spans="1:26" ht="17.25">
      <c r="A532" s="408"/>
      <c r="B532" s="394"/>
      <c r="C532" s="394"/>
      <c r="D532" s="394"/>
      <c r="E532" s="394"/>
      <c r="F532" s="394"/>
      <c r="G532" s="394"/>
      <c r="H532" s="394"/>
      <c r="I532" s="394"/>
      <c r="J532" s="394"/>
      <c r="K532" s="394"/>
      <c r="L532" s="394"/>
      <c r="M532" s="394"/>
      <c r="N532" s="394"/>
      <c r="O532" s="394"/>
      <c r="P532" s="394"/>
      <c r="Q532" s="394"/>
      <c r="R532" s="394"/>
      <c r="S532" s="394"/>
      <c r="T532" s="394"/>
      <c r="U532" s="394"/>
      <c r="V532" s="394"/>
      <c r="W532" s="394"/>
      <c r="X532" s="394"/>
      <c r="Y532" s="394"/>
      <c r="Z532" s="394"/>
    </row>
    <row r="533" spans="1:26" ht="17.25">
      <c r="A533" s="408"/>
      <c r="B533" s="394"/>
      <c r="C533" s="394"/>
      <c r="D533" s="394"/>
      <c r="E533" s="394"/>
      <c r="F533" s="394"/>
      <c r="G533" s="394"/>
      <c r="H533" s="394"/>
      <c r="I533" s="394"/>
      <c r="J533" s="394"/>
      <c r="K533" s="394"/>
      <c r="L533" s="394"/>
      <c r="M533" s="394"/>
      <c r="N533" s="394"/>
      <c r="O533" s="394"/>
      <c r="P533" s="394"/>
      <c r="Q533" s="394"/>
      <c r="R533" s="394"/>
      <c r="S533" s="394"/>
      <c r="T533" s="394"/>
      <c r="U533" s="394"/>
      <c r="V533" s="394"/>
      <c r="W533" s="394"/>
      <c r="X533" s="394"/>
      <c r="Y533" s="394"/>
      <c r="Z533" s="394"/>
    </row>
    <row r="534" spans="1:26" ht="17.25">
      <c r="A534" s="408"/>
      <c r="B534" s="394"/>
      <c r="C534" s="394"/>
      <c r="D534" s="394"/>
      <c r="E534" s="394"/>
      <c r="F534" s="394"/>
      <c r="G534" s="394"/>
      <c r="H534" s="394"/>
      <c r="I534" s="394"/>
      <c r="J534" s="394"/>
      <c r="K534" s="394"/>
      <c r="L534" s="394"/>
      <c r="M534" s="394"/>
      <c r="N534" s="394"/>
      <c r="O534" s="394"/>
      <c r="P534" s="394"/>
      <c r="Q534" s="394"/>
      <c r="R534" s="394"/>
      <c r="S534" s="394"/>
      <c r="T534" s="394"/>
      <c r="U534" s="394"/>
      <c r="V534" s="394"/>
      <c r="W534" s="394"/>
      <c r="X534" s="394"/>
      <c r="Y534" s="394"/>
      <c r="Z534" s="394"/>
    </row>
    <row r="535" spans="1:26" ht="17.25">
      <c r="A535" s="408"/>
      <c r="B535" s="394"/>
      <c r="C535" s="394"/>
      <c r="D535" s="394"/>
      <c r="E535" s="394"/>
      <c r="F535" s="394"/>
      <c r="G535" s="394"/>
      <c r="H535" s="394"/>
      <c r="I535" s="394"/>
      <c r="J535" s="394"/>
      <c r="K535" s="394"/>
      <c r="L535" s="394"/>
      <c r="M535" s="394"/>
      <c r="N535" s="394"/>
      <c r="O535" s="394"/>
      <c r="P535" s="394"/>
      <c r="Q535" s="394"/>
      <c r="R535" s="394"/>
      <c r="S535" s="394"/>
      <c r="T535" s="394"/>
      <c r="U535" s="394"/>
      <c r="V535" s="394"/>
      <c r="W535" s="394"/>
      <c r="X535" s="394"/>
      <c r="Y535" s="394"/>
      <c r="Z535" s="394"/>
    </row>
    <row r="536" spans="1:26" ht="17.25">
      <c r="A536" s="408"/>
      <c r="B536" s="394"/>
      <c r="C536" s="394"/>
      <c r="D536" s="394"/>
      <c r="E536" s="394"/>
      <c r="F536" s="394"/>
      <c r="G536" s="394"/>
      <c r="H536" s="394"/>
      <c r="I536" s="394"/>
      <c r="J536" s="394"/>
      <c r="K536" s="394"/>
      <c r="L536" s="394"/>
      <c r="M536" s="394"/>
      <c r="N536" s="394"/>
      <c r="O536" s="394"/>
      <c r="P536" s="394"/>
      <c r="Q536" s="394"/>
      <c r="R536" s="394"/>
      <c r="S536" s="394"/>
      <c r="T536" s="394"/>
      <c r="U536" s="394"/>
      <c r="V536" s="394"/>
      <c r="W536" s="394"/>
      <c r="X536" s="394"/>
      <c r="Y536" s="394"/>
      <c r="Z536" s="394"/>
    </row>
    <row r="537" spans="1:26" ht="17.25">
      <c r="A537" s="408"/>
      <c r="B537" s="394"/>
      <c r="C537" s="394"/>
      <c r="D537" s="394"/>
      <c r="E537" s="394"/>
      <c r="F537" s="394"/>
      <c r="G537" s="394"/>
      <c r="H537" s="394"/>
      <c r="I537" s="394"/>
      <c r="J537" s="394"/>
      <c r="K537" s="394"/>
      <c r="L537" s="394"/>
      <c r="M537" s="394"/>
      <c r="N537" s="394"/>
      <c r="O537" s="394"/>
      <c r="P537" s="394"/>
      <c r="Q537" s="394"/>
      <c r="R537" s="394"/>
      <c r="S537" s="394"/>
      <c r="T537" s="394"/>
      <c r="U537" s="394"/>
      <c r="V537" s="394"/>
      <c r="W537" s="394"/>
      <c r="X537" s="394"/>
      <c r="Y537" s="394"/>
      <c r="Z537" s="394"/>
    </row>
    <row r="538" spans="1:26" ht="17.25">
      <c r="A538" s="408"/>
      <c r="B538" s="394"/>
      <c r="C538" s="394"/>
      <c r="D538" s="394"/>
      <c r="E538" s="394"/>
      <c r="F538" s="394"/>
      <c r="G538" s="394"/>
      <c r="H538" s="394"/>
      <c r="I538" s="394"/>
      <c r="J538" s="394"/>
      <c r="K538" s="394"/>
      <c r="L538" s="394"/>
      <c r="M538" s="394"/>
      <c r="N538" s="394"/>
      <c r="O538" s="394"/>
      <c r="P538" s="394"/>
      <c r="Q538" s="394"/>
      <c r="R538" s="394"/>
      <c r="S538" s="394"/>
      <c r="T538" s="394"/>
      <c r="U538" s="394"/>
      <c r="V538" s="394"/>
      <c r="W538" s="394"/>
      <c r="X538" s="394"/>
      <c r="Y538" s="394"/>
      <c r="Z538" s="394"/>
    </row>
    <row r="539" spans="1:26" ht="17.25">
      <c r="A539" s="408"/>
      <c r="B539" s="394"/>
      <c r="C539" s="394"/>
      <c r="D539" s="394"/>
      <c r="E539" s="394"/>
      <c r="F539" s="394"/>
      <c r="G539" s="394"/>
      <c r="H539" s="394"/>
      <c r="I539" s="394"/>
      <c r="J539" s="394"/>
      <c r="K539" s="394"/>
      <c r="L539" s="394"/>
      <c r="M539" s="394"/>
      <c r="N539" s="394"/>
      <c r="O539" s="394"/>
      <c r="P539" s="394"/>
      <c r="Q539" s="394"/>
      <c r="R539" s="394"/>
      <c r="S539" s="394"/>
      <c r="T539" s="394"/>
      <c r="U539" s="394"/>
      <c r="V539" s="394"/>
      <c r="W539" s="394"/>
      <c r="X539" s="394"/>
      <c r="Y539" s="394"/>
      <c r="Z539" s="394"/>
    </row>
    <row r="540" spans="1:26" ht="17.25">
      <c r="A540" s="408"/>
      <c r="B540" s="394"/>
      <c r="C540" s="394"/>
      <c r="D540" s="394"/>
      <c r="E540" s="394"/>
      <c r="F540" s="394"/>
      <c r="G540" s="394"/>
      <c r="H540" s="394"/>
      <c r="I540" s="394"/>
      <c r="J540" s="394"/>
      <c r="K540" s="394"/>
      <c r="L540" s="394"/>
      <c r="M540" s="394"/>
      <c r="N540" s="394"/>
      <c r="O540" s="394"/>
      <c r="P540" s="394"/>
      <c r="Q540" s="394"/>
      <c r="R540" s="394"/>
      <c r="S540" s="394"/>
      <c r="T540" s="394"/>
      <c r="U540" s="394"/>
      <c r="V540" s="394"/>
      <c r="W540" s="394"/>
      <c r="X540" s="394"/>
      <c r="Y540" s="394"/>
      <c r="Z540" s="394"/>
    </row>
    <row r="541" spans="1:26" ht="17.25">
      <c r="A541" s="408"/>
      <c r="B541" s="394"/>
      <c r="C541" s="394"/>
      <c r="D541" s="394"/>
      <c r="E541" s="394"/>
      <c r="F541" s="394"/>
      <c r="G541" s="394"/>
      <c r="H541" s="394"/>
      <c r="I541" s="394"/>
      <c r="J541" s="394"/>
      <c r="K541" s="394"/>
      <c r="L541" s="394"/>
      <c r="M541" s="394"/>
      <c r="N541" s="394"/>
      <c r="O541" s="394"/>
      <c r="P541" s="394"/>
      <c r="Q541" s="394"/>
      <c r="R541" s="394"/>
      <c r="S541" s="394"/>
      <c r="T541" s="394"/>
      <c r="U541" s="394"/>
      <c r="V541" s="394"/>
      <c r="W541" s="394"/>
      <c r="X541" s="394"/>
      <c r="Y541" s="394"/>
      <c r="Z541" s="394"/>
    </row>
    <row r="542" spans="1:26" ht="17.25">
      <c r="A542" s="408"/>
      <c r="B542" s="394"/>
      <c r="C542" s="394"/>
      <c r="D542" s="394"/>
      <c r="E542" s="394"/>
      <c r="F542" s="394"/>
      <c r="G542" s="394"/>
      <c r="H542" s="394"/>
      <c r="I542" s="394"/>
      <c r="J542" s="394"/>
      <c r="K542" s="394"/>
      <c r="L542" s="394"/>
      <c r="M542" s="394"/>
      <c r="N542" s="394"/>
      <c r="O542" s="394"/>
      <c r="P542" s="394"/>
      <c r="Q542" s="394"/>
      <c r="R542" s="394"/>
      <c r="S542" s="394"/>
      <c r="T542" s="394"/>
      <c r="U542" s="394"/>
      <c r="V542" s="394"/>
      <c r="W542" s="394"/>
      <c r="X542" s="394"/>
      <c r="Y542" s="394"/>
      <c r="Z542" s="394"/>
    </row>
    <row r="543" spans="1:26" ht="17.25">
      <c r="A543" s="408"/>
      <c r="B543" s="394"/>
      <c r="C543" s="394"/>
      <c r="D543" s="394"/>
      <c r="E543" s="394"/>
      <c r="F543" s="394"/>
      <c r="G543" s="394"/>
      <c r="H543" s="394"/>
      <c r="I543" s="394"/>
      <c r="J543" s="394"/>
      <c r="K543" s="394"/>
      <c r="L543" s="394"/>
      <c r="M543" s="394"/>
      <c r="N543" s="394"/>
      <c r="O543" s="394"/>
      <c r="P543" s="394"/>
      <c r="Q543" s="394"/>
      <c r="R543" s="394"/>
      <c r="S543" s="394"/>
      <c r="T543" s="394"/>
      <c r="U543" s="394"/>
      <c r="V543" s="394"/>
      <c r="W543" s="394"/>
      <c r="X543" s="394"/>
      <c r="Y543" s="394"/>
      <c r="Z543" s="394"/>
    </row>
    <row r="544" spans="1:26" ht="17.25">
      <c r="A544" s="408"/>
      <c r="B544" s="394"/>
      <c r="C544" s="394"/>
      <c r="D544" s="394"/>
      <c r="E544" s="394"/>
      <c r="F544" s="394"/>
      <c r="G544" s="394"/>
      <c r="H544" s="394"/>
      <c r="I544" s="394"/>
      <c r="J544" s="394"/>
      <c r="K544" s="394"/>
      <c r="L544" s="394"/>
      <c r="M544" s="394"/>
      <c r="N544" s="394"/>
      <c r="O544" s="394"/>
      <c r="P544" s="394"/>
      <c r="Q544" s="394"/>
      <c r="R544" s="394"/>
      <c r="S544" s="394"/>
      <c r="T544" s="394"/>
      <c r="U544" s="394"/>
      <c r="V544" s="394"/>
      <c r="W544" s="394"/>
      <c r="X544" s="394"/>
      <c r="Y544" s="394"/>
      <c r="Z544" s="394"/>
    </row>
    <row r="545" spans="1:26" ht="17.25">
      <c r="A545" s="408"/>
      <c r="B545" s="394"/>
      <c r="C545" s="394"/>
      <c r="D545" s="394"/>
      <c r="E545" s="394"/>
      <c r="F545" s="394"/>
      <c r="G545" s="394"/>
      <c r="H545" s="394"/>
      <c r="I545" s="394"/>
      <c r="J545" s="394"/>
      <c r="K545" s="394"/>
      <c r="L545" s="394"/>
      <c r="M545" s="394"/>
      <c r="N545" s="394"/>
      <c r="O545" s="394"/>
      <c r="P545" s="394"/>
      <c r="Q545" s="394"/>
      <c r="R545" s="394"/>
      <c r="S545" s="394"/>
      <c r="T545" s="394"/>
      <c r="U545" s="394"/>
      <c r="V545" s="394"/>
      <c r="W545" s="394"/>
      <c r="X545" s="394"/>
      <c r="Y545" s="394"/>
      <c r="Z545" s="394"/>
    </row>
    <row r="546" spans="1:26" ht="17.25">
      <c r="A546" s="408"/>
      <c r="B546" s="394"/>
      <c r="C546" s="394"/>
      <c r="D546" s="394"/>
      <c r="E546" s="394"/>
      <c r="F546" s="394"/>
      <c r="G546" s="394"/>
      <c r="H546" s="394"/>
      <c r="I546" s="394"/>
      <c r="J546" s="394"/>
      <c r="K546" s="394"/>
      <c r="L546" s="394"/>
      <c r="M546" s="394"/>
      <c r="N546" s="394"/>
      <c r="O546" s="394"/>
      <c r="P546" s="394"/>
      <c r="Q546" s="394"/>
      <c r="R546" s="394"/>
      <c r="S546" s="394"/>
      <c r="T546" s="394"/>
      <c r="U546" s="394"/>
      <c r="V546" s="394"/>
      <c r="W546" s="394"/>
      <c r="X546" s="394"/>
      <c r="Y546" s="394"/>
      <c r="Z546" s="394"/>
    </row>
    <row r="547" spans="1:26" ht="17.25">
      <c r="A547" s="408"/>
      <c r="B547" s="394"/>
      <c r="C547" s="394"/>
      <c r="D547" s="394"/>
      <c r="E547" s="394"/>
      <c r="F547" s="394"/>
      <c r="G547" s="394"/>
      <c r="H547" s="394"/>
      <c r="I547" s="394"/>
      <c r="J547" s="394"/>
      <c r="K547" s="394"/>
      <c r="L547" s="394"/>
      <c r="M547" s="394"/>
      <c r="N547" s="394"/>
      <c r="O547" s="394"/>
      <c r="P547" s="394"/>
      <c r="Q547" s="394"/>
      <c r="R547" s="394"/>
      <c r="S547" s="394"/>
      <c r="T547" s="394"/>
      <c r="U547" s="394"/>
      <c r="V547" s="394"/>
      <c r="W547" s="394"/>
      <c r="X547" s="394"/>
      <c r="Y547" s="394"/>
      <c r="Z547" s="394"/>
    </row>
    <row r="548" spans="1:26" ht="17.25">
      <c r="A548" s="408"/>
      <c r="B548" s="394"/>
      <c r="C548" s="394"/>
      <c r="D548" s="394"/>
      <c r="E548" s="394"/>
      <c r="F548" s="394"/>
      <c r="G548" s="394"/>
      <c r="H548" s="394"/>
      <c r="I548" s="394"/>
      <c r="J548" s="394"/>
      <c r="K548" s="394"/>
      <c r="L548" s="394"/>
      <c r="M548" s="394"/>
      <c r="N548" s="394"/>
      <c r="O548" s="394"/>
      <c r="P548" s="394"/>
      <c r="Q548" s="394"/>
      <c r="R548" s="394"/>
      <c r="S548" s="394"/>
      <c r="T548" s="394"/>
      <c r="U548" s="394"/>
      <c r="V548" s="394"/>
      <c r="W548" s="394"/>
      <c r="X548" s="394"/>
      <c r="Y548" s="394"/>
      <c r="Z548" s="394"/>
    </row>
    <row r="549" spans="1:26" ht="17.25">
      <c r="A549" s="408"/>
      <c r="B549" s="394"/>
      <c r="C549" s="394"/>
      <c r="D549" s="394"/>
      <c r="E549" s="394"/>
      <c r="F549" s="394"/>
      <c r="G549" s="394"/>
      <c r="H549" s="394"/>
      <c r="I549" s="394"/>
      <c r="J549" s="394"/>
      <c r="K549" s="394"/>
      <c r="L549" s="394"/>
      <c r="M549" s="394"/>
      <c r="N549" s="394"/>
      <c r="O549" s="394"/>
      <c r="P549" s="394"/>
      <c r="Q549" s="394"/>
      <c r="R549" s="394"/>
      <c r="S549" s="394"/>
      <c r="T549" s="394"/>
      <c r="U549" s="394"/>
      <c r="V549" s="394"/>
      <c r="W549" s="394"/>
      <c r="X549" s="394"/>
      <c r="Y549" s="394"/>
      <c r="Z549" s="394"/>
    </row>
    <row r="550" spans="1:26" ht="17.25">
      <c r="A550" s="408"/>
      <c r="B550" s="394"/>
      <c r="C550" s="394"/>
      <c r="D550" s="394"/>
      <c r="E550" s="394"/>
      <c r="F550" s="394"/>
      <c r="G550" s="394"/>
      <c r="H550" s="394"/>
      <c r="I550" s="394"/>
      <c r="J550" s="394"/>
      <c r="K550" s="394"/>
      <c r="L550" s="394"/>
      <c r="M550" s="394"/>
      <c r="N550" s="394"/>
      <c r="O550" s="394"/>
      <c r="P550" s="394"/>
      <c r="Q550" s="394"/>
      <c r="R550" s="394"/>
      <c r="S550" s="394"/>
      <c r="T550" s="394"/>
      <c r="U550" s="394"/>
      <c r="V550" s="394"/>
      <c r="W550" s="394"/>
      <c r="X550" s="394"/>
      <c r="Y550" s="394"/>
      <c r="Z550" s="394"/>
    </row>
    <row r="551" spans="1:26" ht="17.25">
      <c r="A551" s="408"/>
      <c r="B551" s="394"/>
      <c r="C551" s="394"/>
      <c r="D551" s="394"/>
      <c r="E551" s="394"/>
      <c r="F551" s="394"/>
      <c r="G551" s="394"/>
      <c r="H551" s="394"/>
      <c r="I551" s="394"/>
      <c r="J551" s="394"/>
      <c r="K551" s="394"/>
      <c r="L551" s="394"/>
      <c r="M551" s="394"/>
      <c r="N551" s="394"/>
      <c r="O551" s="394"/>
      <c r="P551" s="394"/>
      <c r="Q551" s="394"/>
      <c r="R551" s="394"/>
      <c r="S551" s="394"/>
      <c r="T551" s="394"/>
      <c r="U551" s="394"/>
      <c r="V551" s="394"/>
      <c r="W551" s="394"/>
      <c r="X551" s="394"/>
      <c r="Y551" s="394"/>
      <c r="Z551" s="394"/>
    </row>
    <row r="552" spans="1:26" ht="17.25">
      <c r="A552" s="408"/>
      <c r="B552" s="394"/>
      <c r="C552" s="394"/>
      <c r="D552" s="394"/>
      <c r="E552" s="394"/>
      <c r="F552" s="394"/>
      <c r="G552" s="394"/>
      <c r="H552" s="394"/>
      <c r="I552" s="394"/>
      <c r="J552" s="394"/>
      <c r="K552" s="394"/>
      <c r="L552" s="394"/>
      <c r="M552" s="394"/>
      <c r="N552" s="394"/>
      <c r="O552" s="394"/>
      <c r="P552" s="394"/>
      <c r="Q552" s="394"/>
      <c r="R552" s="394"/>
      <c r="S552" s="394"/>
      <c r="T552" s="394"/>
      <c r="U552" s="394"/>
      <c r="V552" s="394"/>
      <c r="W552" s="394"/>
      <c r="X552" s="394"/>
      <c r="Y552" s="394"/>
      <c r="Z552" s="394"/>
    </row>
    <row r="553" spans="1:26" ht="17.25">
      <c r="A553" s="408"/>
      <c r="B553" s="394"/>
      <c r="C553" s="394"/>
      <c r="D553" s="394"/>
      <c r="E553" s="394"/>
      <c r="F553" s="394"/>
      <c r="G553" s="394"/>
      <c r="H553" s="394"/>
      <c r="I553" s="394"/>
      <c r="J553" s="394"/>
      <c r="K553" s="394"/>
      <c r="L553" s="394"/>
      <c r="M553" s="394"/>
      <c r="N553" s="394"/>
      <c r="O553" s="394"/>
      <c r="P553" s="394"/>
      <c r="Q553" s="394"/>
      <c r="R553" s="394"/>
      <c r="S553" s="394"/>
      <c r="T553" s="394"/>
      <c r="U553" s="394"/>
      <c r="V553" s="394"/>
      <c r="W553" s="394"/>
      <c r="X553" s="394"/>
      <c r="Y553" s="394"/>
      <c r="Z553" s="394"/>
    </row>
    <row r="554" spans="1:26" ht="17.25">
      <c r="A554" s="408"/>
      <c r="B554" s="394"/>
      <c r="C554" s="394"/>
      <c r="D554" s="394"/>
      <c r="E554" s="394"/>
      <c r="F554" s="394"/>
      <c r="G554" s="394"/>
      <c r="H554" s="394"/>
      <c r="I554" s="394"/>
      <c r="J554" s="394"/>
      <c r="K554" s="394"/>
      <c r="L554" s="394"/>
      <c r="M554" s="394"/>
      <c r="N554" s="394"/>
      <c r="O554" s="394"/>
      <c r="P554" s="394"/>
      <c r="Q554" s="394"/>
      <c r="R554" s="394"/>
      <c r="S554" s="394"/>
      <c r="T554" s="394"/>
      <c r="U554" s="394"/>
      <c r="V554" s="394"/>
      <c r="W554" s="394"/>
      <c r="X554" s="394"/>
      <c r="Y554" s="394"/>
      <c r="Z554" s="394"/>
    </row>
    <row r="555" spans="1:26" ht="17.25">
      <c r="A555" s="408"/>
      <c r="B555" s="394"/>
      <c r="C555" s="394"/>
      <c r="D555" s="394"/>
      <c r="E555" s="394"/>
      <c r="F555" s="394"/>
      <c r="G555" s="394"/>
      <c r="H555" s="394"/>
      <c r="I555" s="394"/>
      <c r="J555" s="394"/>
      <c r="K555" s="394"/>
      <c r="L555" s="394"/>
      <c r="M555" s="394"/>
      <c r="N555" s="394"/>
      <c r="O555" s="394"/>
      <c r="P555" s="394"/>
      <c r="Q555" s="394"/>
      <c r="R555" s="394"/>
      <c r="S555" s="394"/>
      <c r="T555" s="394"/>
      <c r="U555" s="394"/>
      <c r="V555" s="394"/>
      <c r="W555" s="394"/>
      <c r="X555" s="394"/>
      <c r="Y555" s="394"/>
      <c r="Z555" s="394"/>
    </row>
    <row r="556" spans="1:26" ht="17.25">
      <c r="A556" s="408"/>
      <c r="B556" s="394"/>
      <c r="C556" s="394"/>
      <c r="D556" s="394"/>
      <c r="E556" s="394"/>
      <c r="F556" s="394"/>
      <c r="G556" s="394"/>
      <c r="H556" s="394"/>
      <c r="I556" s="394"/>
      <c r="J556" s="394"/>
      <c r="K556" s="394"/>
      <c r="L556" s="394"/>
      <c r="M556" s="394"/>
      <c r="N556" s="394"/>
      <c r="O556" s="394"/>
      <c r="P556" s="394"/>
      <c r="Q556" s="394"/>
      <c r="R556" s="394"/>
      <c r="S556" s="394"/>
      <c r="T556" s="394"/>
      <c r="U556" s="394"/>
      <c r="V556" s="394"/>
      <c r="W556" s="394"/>
      <c r="X556" s="394"/>
      <c r="Y556" s="394"/>
      <c r="Z556" s="394"/>
    </row>
    <row r="557" spans="1:26" ht="17.25">
      <c r="A557" s="408"/>
      <c r="B557" s="394"/>
      <c r="C557" s="394"/>
      <c r="D557" s="394"/>
      <c r="E557" s="394"/>
      <c r="F557" s="394"/>
      <c r="G557" s="394"/>
      <c r="H557" s="394"/>
      <c r="I557" s="394"/>
      <c r="J557" s="394"/>
      <c r="K557" s="394"/>
      <c r="L557" s="394"/>
      <c r="M557" s="394"/>
      <c r="N557" s="394"/>
      <c r="O557" s="394"/>
      <c r="P557" s="394"/>
      <c r="Q557" s="394"/>
      <c r="R557" s="394"/>
      <c r="S557" s="394"/>
      <c r="T557" s="394"/>
      <c r="U557" s="394"/>
      <c r="V557" s="394"/>
      <c r="W557" s="394"/>
      <c r="X557" s="394"/>
      <c r="Y557" s="394"/>
      <c r="Z557" s="394"/>
    </row>
    <row r="558" spans="1:26" ht="17.25">
      <c r="A558" s="408"/>
      <c r="B558" s="394"/>
      <c r="C558" s="394"/>
      <c r="D558" s="394"/>
      <c r="E558" s="394"/>
      <c r="F558" s="394"/>
      <c r="G558" s="394"/>
      <c r="H558" s="394"/>
      <c r="I558" s="394"/>
      <c r="J558" s="394"/>
      <c r="K558" s="394"/>
      <c r="L558" s="394"/>
      <c r="M558" s="394"/>
      <c r="N558" s="394"/>
      <c r="O558" s="394"/>
      <c r="P558" s="394"/>
      <c r="Q558" s="394"/>
      <c r="R558" s="394"/>
      <c r="S558" s="394"/>
      <c r="T558" s="394"/>
      <c r="U558" s="394"/>
      <c r="V558" s="394"/>
      <c r="W558" s="394"/>
      <c r="X558" s="394"/>
      <c r="Y558" s="394"/>
      <c r="Z558" s="394"/>
    </row>
    <row r="559" spans="1:26" ht="17.25">
      <c r="A559" s="408"/>
      <c r="B559" s="394"/>
      <c r="C559" s="394"/>
      <c r="D559" s="394"/>
      <c r="E559" s="394"/>
      <c r="F559" s="394"/>
      <c r="G559" s="394"/>
      <c r="H559" s="394"/>
      <c r="I559" s="394"/>
      <c r="J559" s="394"/>
      <c r="K559" s="394"/>
      <c r="L559" s="394"/>
      <c r="M559" s="394"/>
      <c r="N559" s="394"/>
      <c r="O559" s="394"/>
      <c r="P559" s="394"/>
      <c r="Q559" s="394"/>
      <c r="R559" s="394"/>
      <c r="S559" s="394"/>
      <c r="T559" s="394"/>
      <c r="U559" s="394"/>
      <c r="V559" s="394"/>
      <c r="W559" s="394"/>
      <c r="X559" s="394"/>
      <c r="Y559" s="394"/>
      <c r="Z559" s="394"/>
    </row>
    <row r="560" spans="1:26" ht="17.25">
      <c r="A560" s="408"/>
      <c r="B560" s="394"/>
      <c r="C560" s="394"/>
      <c r="D560" s="394"/>
      <c r="E560" s="394"/>
      <c r="F560" s="394"/>
      <c r="G560" s="394"/>
      <c r="H560" s="394"/>
      <c r="I560" s="394"/>
      <c r="J560" s="394"/>
      <c r="K560" s="394"/>
      <c r="L560" s="394"/>
      <c r="M560" s="394"/>
      <c r="N560" s="394"/>
      <c r="O560" s="394"/>
      <c r="P560" s="394"/>
      <c r="Q560" s="394"/>
      <c r="R560" s="394"/>
      <c r="S560" s="394"/>
      <c r="T560" s="394"/>
      <c r="U560" s="394"/>
      <c r="V560" s="394"/>
      <c r="W560" s="394"/>
      <c r="X560" s="394"/>
      <c r="Y560" s="394"/>
      <c r="Z560" s="394"/>
    </row>
    <row r="561" spans="1:26" ht="17.25">
      <c r="A561" s="408"/>
      <c r="B561" s="394"/>
      <c r="C561" s="394"/>
      <c r="D561" s="394"/>
      <c r="E561" s="394"/>
      <c r="F561" s="394"/>
      <c r="G561" s="394"/>
      <c r="H561" s="394"/>
      <c r="I561" s="394"/>
      <c r="J561" s="394"/>
      <c r="K561" s="394"/>
      <c r="L561" s="394"/>
      <c r="M561" s="394"/>
      <c r="N561" s="394"/>
      <c r="O561" s="394"/>
      <c r="P561" s="394"/>
      <c r="Q561" s="394"/>
      <c r="R561" s="394"/>
      <c r="S561" s="394"/>
      <c r="T561" s="394"/>
      <c r="U561" s="394"/>
      <c r="V561" s="394"/>
      <c r="W561" s="394"/>
      <c r="X561" s="394"/>
      <c r="Y561" s="394"/>
      <c r="Z561" s="394"/>
    </row>
    <row r="562" spans="1:26" ht="17.25">
      <c r="A562" s="408"/>
      <c r="B562" s="394"/>
      <c r="C562" s="394"/>
      <c r="D562" s="394"/>
      <c r="E562" s="394"/>
      <c r="F562" s="394"/>
      <c r="G562" s="394"/>
      <c r="H562" s="394"/>
      <c r="I562" s="394"/>
      <c r="J562" s="394"/>
      <c r="K562" s="394"/>
      <c r="L562" s="394"/>
      <c r="M562" s="394"/>
      <c r="N562" s="394"/>
      <c r="O562" s="394"/>
      <c r="P562" s="394"/>
      <c r="Q562" s="394"/>
      <c r="R562" s="394"/>
      <c r="S562" s="394"/>
      <c r="T562" s="394"/>
      <c r="U562" s="394"/>
      <c r="V562" s="394"/>
      <c r="W562" s="394"/>
      <c r="X562" s="394"/>
      <c r="Y562" s="394"/>
      <c r="Z562" s="394"/>
    </row>
    <row r="563" spans="1:26" ht="17.25">
      <c r="A563" s="408"/>
      <c r="B563" s="394"/>
      <c r="C563" s="394"/>
      <c r="D563" s="394"/>
      <c r="E563" s="394"/>
      <c r="F563" s="394"/>
      <c r="G563" s="394"/>
      <c r="H563" s="394"/>
      <c r="I563" s="394"/>
      <c r="J563" s="394"/>
      <c r="K563" s="394"/>
      <c r="L563" s="394"/>
      <c r="M563" s="394"/>
      <c r="N563" s="394"/>
      <c r="O563" s="394"/>
      <c r="P563" s="394"/>
      <c r="Q563" s="394"/>
      <c r="R563" s="394"/>
      <c r="S563" s="394"/>
      <c r="T563" s="394"/>
      <c r="U563" s="394"/>
      <c r="V563" s="394"/>
      <c r="W563" s="394"/>
      <c r="X563" s="394"/>
      <c r="Y563" s="394"/>
      <c r="Z563" s="394"/>
    </row>
    <row r="564" spans="1:26" ht="17.25">
      <c r="A564" s="408"/>
      <c r="B564" s="394"/>
      <c r="C564" s="394"/>
      <c r="D564" s="394"/>
      <c r="E564" s="394"/>
      <c r="F564" s="394"/>
      <c r="G564" s="394"/>
      <c r="H564" s="394"/>
      <c r="I564" s="394"/>
      <c r="J564" s="394"/>
      <c r="K564" s="394"/>
      <c r="L564" s="394"/>
      <c r="M564" s="394"/>
      <c r="N564" s="394"/>
      <c r="O564" s="394"/>
      <c r="P564" s="394"/>
      <c r="Q564" s="394"/>
      <c r="R564" s="394"/>
      <c r="S564" s="394"/>
      <c r="T564" s="394"/>
      <c r="U564" s="394"/>
      <c r="V564" s="394"/>
      <c r="W564" s="394"/>
      <c r="X564" s="394"/>
      <c r="Y564" s="394"/>
      <c r="Z564" s="394"/>
    </row>
    <row r="565" spans="1:26" ht="17.25">
      <c r="A565" s="408"/>
      <c r="B565" s="394"/>
      <c r="C565" s="394"/>
      <c r="D565" s="394"/>
      <c r="E565" s="394"/>
      <c r="F565" s="394"/>
      <c r="G565" s="394"/>
      <c r="H565" s="394"/>
      <c r="I565" s="394"/>
      <c r="J565" s="394"/>
      <c r="K565" s="394"/>
      <c r="L565" s="394"/>
      <c r="M565" s="394"/>
      <c r="N565" s="394"/>
      <c r="O565" s="394"/>
      <c r="P565" s="394"/>
      <c r="Q565" s="394"/>
      <c r="R565" s="394"/>
      <c r="S565" s="394"/>
      <c r="T565" s="394"/>
      <c r="U565" s="394"/>
      <c r="V565" s="394"/>
      <c r="W565" s="394"/>
      <c r="X565" s="394"/>
      <c r="Y565" s="394"/>
      <c r="Z565" s="394"/>
    </row>
    <row r="566" spans="1:26" ht="17.25">
      <c r="A566" s="408"/>
      <c r="B566" s="394"/>
      <c r="C566" s="394"/>
      <c r="D566" s="394"/>
      <c r="E566" s="394"/>
      <c r="F566" s="394"/>
      <c r="G566" s="394"/>
      <c r="H566" s="394"/>
      <c r="I566" s="394"/>
      <c r="J566" s="394"/>
      <c r="K566" s="394"/>
      <c r="L566" s="394"/>
      <c r="M566" s="394"/>
      <c r="N566" s="394"/>
      <c r="O566" s="394"/>
      <c r="P566" s="394"/>
      <c r="Q566" s="394"/>
      <c r="R566" s="394"/>
      <c r="S566" s="394"/>
      <c r="T566" s="394"/>
      <c r="U566" s="394"/>
      <c r="V566" s="394"/>
      <c r="W566" s="394"/>
      <c r="X566" s="394"/>
      <c r="Y566" s="394"/>
      <c r="Z566" s="394"/>
    </row>
    <row r="567" spans="1:26" ht="17.25">
      <c r="A567" s="408"/>
      <c r="B567" s="394"/>
      <c r="C567" s="394"/>
      <c r="D567" s="394"/>
      <c r="E567" s="394"/>
      <c r="F567" s="394"/>
      <c r="G567" s="394"/>
      <c r="H567" s="394"/>
      <c r="I567" s="394"/>
      <c r="J567" s="394"/>
      <c r="K567" s="394"/>
      <c r="L567" s="394"/>
      <c r="M567" s="394"/>
      <c r="N567" s="394"/>
      <c r="O567" s="394"/>
      <c r="P567" s="394"/>
      <c r="Q567" s="394"/>
      <c r="R567" s="394"/>
      <c r="S567" s="394"/>
      <c r="T567" s="394"/>
      <c r="U567" s="394"/>
      <c r="V567" s="394"/>
      <c r="W567" s="394"/>
      <c r="X567" s="394"/>
      <c r="Y567" s="394"/>
      <c r="Z567" s="394"/>
    </row>
    <row r="568" spans="1:26" ht="17.25">
      <c r="A568" s="408"/>
      <c r="B568" s="394"/>
      <c r="C568" s="394"/>
      <c r="D568" s="394"/>
      <c r="E568" s="394"/>
      <c r="F568" s="394"/>
      <c r="G568" s="394"/>
      <c r="H568" s="394"/>
      <c r="I568" s="394"/>
      <c r="J568" s="394"/>
      <c r="K568" s="394"/>
      <c r="L568" s="394"/>
      <c r="M568" s="394"/>
      <c r="N568" s="394"/>
      <c r="O568" s="394"/>
      <c r="P568" s="394"/>
      <c r="Q568" s="394"/>
      <c r="R568" s="394"/>
      <c r="S568" s="394"/>
      <c r="T568" s="394"/>
      <c r="U568" s="394"/>
      <c r="V568" s="394"/>
      <c r="W568" s="394"/>
      <c r="X568" s="394"/>
      <c r="Y568" s="394"/>
      <c r="Z568" s="394"/>
    </row>
    <row r="569" spans="1:26" ht="17.25">
      <c r="A569" s="408"/>
      <c r="B569" s="394"/>
      <c r="C569" s="394"/>
      <c r="D569" s="394"/>
      <c r="E569" s="394"/>
      <c r="F569" s="394"/>
      <c r="G569" s="394"/>
      <c r="H569" s="394"/>
      <c r="I569" s="394"/>
      <c r="J569" s="394"/>
      <c r="K569" s="394"/>
      <c r="L569" s="394"/>
      <c r="M569" s="394"/>
      <c r="N569" s="394"/>
      <c r="O569" s="394"/>
      <c r="P569" s="394"/>
      <c r="Q569" s="394"/>
      <c r="R569" s="394"/>
      <c r="S569" s="394"/>
      <c r="T569" s="394"/>
      <c r="U569" s="394"/>
      <c r="V569" s="394"/>
      <c r="W569" s="394"/>
      <c r="X569" s="394"/>
      <c r="Y569" s="394"/>
      <c r="Z569" s="394"/>
    </row>
    <row r="570" spans="1:26" ht="17.25">
      <c r="A570" s="408"/>
      <c r="B570" s="394"/>
      <c r="C570" s="394"/>
      <c r="D570" s="394"/>
      <c r="E570" s="394"/>
      <c r="F570" s="394"/>
      <c r="G570" s="394"/>
      <c r="H570" s="394"/>
      <c r="I570" s="394"/>
      <c r="J570" s="394"/>
      <c r="K570" s="394"/>
      <c r="L570" s="394"/>
      <c r="M570" s="394"/>
      <c r="N570" s="394"/>
      <c r="O570" s="394"/>
      <c r="P570" s="394"/>
      <c r="Q570" s="394"/>
      <c r="R570" s="394"/>
      <c r="S570" s="394"/>
      <c r="T570" s="394"/>
      <c r="U570" s="394"/>
      <c r="V570" s="394"/>
      <c r="W570" s="394"/>
      <c r="X570" s="394"/>
      <c r="Y570" s="394"/>
      <c r="Z570" s="394"/>
    </row>
    <row r="571" spans="1:26" ht="17.25">
      <c r="A571" s="408"/>
      <c r="B571" s="394"/>
      <c r="C571" s="394"/>
      <c r="D571" s="394"/>
      <c r="E571" s="394"/>
      <c r="F571" s="394"/>
      <c r="G571" s="394"/>
      <c r="H571" s="394"/>
      <c r="I571" s="394"/>
      <c r="J571" s="394"/>
      <c r="K571" s="394"/>
      <c r="L571" s="394"/>
      <c r="M571" s="394"/>
      <c r="N571" s="394"/>
      <c r="O571" s="394"/>
      <c r="P571" s="394"/>
      <c r="Q571" s="394"/>
      <c r="R571" s="394"/>
      <c r="S571" s="394"/>
      <c r="T571" s="394"/>
      <c r="U571" s="394"/>
      <c r="V571" s="394"/>
      <c r="W571" s="394"/>
      <c r="X571" s="394"/>
      <c r="Y571" s="394"/>
      <c r="Z571" s="394"/>
    </row>
    <row r="572" spans="1:26" ht="17.25">
      <c r="A572" s="408"/>
      <c r="B572" s="394"/>
      <c r="C572" s="394"/>
      <c r="D572" s="394"/>
      <c r="E572" s="394"/>
      <c r="F572" s="394"/>
      <c r="G572" s="394"/>
      <c r="H572" s="394"/>
      <c r="I572" s="394"/>
      <c r="J572" s="394"/>
      <c r="K572" s="394"/>
      <c r="L572" s="394"/>
      <c r="M572" s="394"/>
      <c r="N572" s="394"/>
      <c r="O572" s="394"/>
      <c r="P572" s="394"/>
      <c r="Q572" s="394"/>
      <c r="R572" s="394"/>
      <c r="S572" s="394"/>
      <c r="T572" s="394"/>
      <c r="U572" s="394"/>
      <c r="V572" s="394"/>
      <c r="W572" s="394"/>
      <c r="X572" s="394"/>
      <c r="Y572" s="394"/>
      <c r="Z572" s="394"/>
    </row>
    <row r="573" spans="1:26" ht="17.25">
      <c r="A573" s="408"/>
      <c r="B573" s="394"/>
      <c r="C573" s="394"/>
      <c r="D573" s="394"/>
      <c r="E573" s="394"/>
      <c r="F573" s="394"/>
      <c r="G573" s="394"/>
      <c r="H573" s="394"/>
      <c r="I573" s="394"/>
      <c r="J573" s="394"/>
      <c r="K573" s="394"/>
      <c r="L573" s="394"/>
      <c r="M573" s="394"/>
      <c r="N573" s="394"/>
      <c r="O573" s="394"/>
      <c r="P573" s="394"/>
      <c r="Q573" s="394"/>
      <c r="R573" s="394"/>
      <c r="S573" s="394"/>
      <c r="T573" s="394"/>
      <c r="U573" s="394"/>
      <c r="V573" s="394"/>
      <c r="W573" s="394"/>
      <c r="X573" s="394"/>
      <c r="Y573" s="394"/>
      <c r="Z573" s="394"/>
    </row>
    <row r="574" spans="1:26" ht="17.25">
      <c r="A574" s="408"/>
      <c r="B574" s="394"/>
      <c r="C574" s="394"/>
      <c r="D574" s="394"/>
      <c r="E574" s="394"/>
      <c r="F574" s="394"/>
      <c r="G574" s="394"/>
      <c r="H574" s="394"/>
      <c r="I574" s="394"/>
      <c r="J574" s="394"/>
      <c r="K574" s="394"/>
      <c r="L574" s="394"/>
      <c r="M574" s="394"/>
      <c r="N574" s="394"/>
      <c r="O574" s="394"/>
      <c r="P574" s="394"/>
      <c r="Q574" s="394"/>
      <c r="R574" s="394"/>
      <c r="S574" s="394"/>
      <c r="T574" s="394"/>
      <c r="U574" s="394"/>
      <c r="V574" s="394"/>
      <c r="W574" s="394"/>
      <c r="X574" s="394"/>
      <c r="Y574" s="394"/>
      <c r="Z574" s="394"/>
    </row>
    <row r="575" spans="1:26" ht="17.25">
      <c r="A575" s="408"/>
      <c r="B575" s="394"/>
      <c r="C575" s="394"/>
      <c r="D575" s="394"/>
      <c r="E575" s="394"/>
      <c r="F575" s="394"/>
      <c r="G575" s="394"/>
      <c r="H575" s="394"/>
      <c r="I575" s="394"/>
      <c r="J575" s="394"/>
      <c r="K575" s="394"/>
      <c r="L575" s="394"/>
      <c r="M575" s="394"/>
      <c r="N575" s="394"/>
      <c r="O575" s="394"/>
      <c r="P575" s="394"/>
      <c r="Q575" s="394"/>
      <c r="R575" s="394"/>
      <c r="S575" s="394"/>
      <c r="T575" s="394"/>
      <c r="U575" s="394"/>
      <c r="V575" s="394"/>
      <c r="W575" s="394"/>
      <c r="X575" s="394"/>
      <c r="Y575" s="394"/>
      <c r="Z575" s="394"/>
    </row>
    <row r="576" spans="1:26" ht="17.25">
      <c r="A576" s="408"/>
      <c r="B576" s="394"/>
      <c r="C576" s="394"/>
      <c r="D576" s="394"/>
      <c r="E576" s="394"/>
      <c r="F576" s="394"/>
      <c r="G576" s="394"/>
      <c r="H576" s="394"/>
      <c r="I576" s="394"/>
      <c r="J576" s="394"/>
      <c r="K576" s="394"/>
      <c r="L576" s="394"/>
      <c r="M576" s="394"/>
      <c r="N576" s="394"/>
      <c r="O576" s="394"/>
      <c r="P576" s="394"/>
      <c r="Q576" s="394"/>
      <c r="R576" s="394"/>
      <c r="S576" s="394"/>
      <c r="T576" s="394"/>
      <c r="U576" s="394"/>
      <c r="V576" s="394"/>
      <c r="W576" s="394"/>
      <c r="X576" s="394"/>
      <c r="Y576" s="394"/>
      <c r="Z576" s="394"/>
    </row>
    <row r="577" spans="1:26" ht="17.25">
      <c r="A577" s="408"/>
      <c r="B577" s="394"/>
      <c r="C577" s="394"/>
      <c r="D577" s="394"/>
      <c r="E577" s="394"/>
      <c r="F577" s="394"/>
      <c r="G577" s="394"/>
      <c r="H577" s="394"/>
      <c r="I577" s="394"/>
      <c r="J577" s="394"/>
      <c r="K577" s="394"/>
      <c r="L577" s="394"/>
      <c r="M577" s="394"/>
      <c r="N577" s="394"/>
      <c r="O577" s="394"/>
      <c r="P577" s="394"/>
      <c r="Q577" s="394"/>
      <c r="R577" s="394"/>
      <c r="S577" s="394"/>
      <c r="T577" s="394"/>
      <c r="U577" s="394"/>
      <c r="V577" s="394"/>
      <c r="W577" s="394"/>
      <c r="X577" s="394"/>
      <c r="Y577" s="394"/>
      <c r="Z577" s="394"/>
    </row>
    <row r="578" spans="1:26" ht="17.25">
      <c r="A578" s="408"/>
      <c r="B578" s="394"/>
      <c r="C578" s="394"/>
      <c r="D578" s="394"/>
      <c r="E578" s="394"/>
      <c r="F578" s="394"/>
      <c r="G578" s="394"/>
      <c r="H578" s="394"/>
      <c r="I578" s="394"/>
      <c r="J578" s="394"/>
      <c r="K578" s="394"/>
      <c r="L578" s="394"/>
      <c r="M578" s="394"/>
      <c r="N578" s="394"/>
      <c r="O578" s="394"/>
      <c r="P578" s="394"/>
      <c r="Q578" s="394"/>
      <c r="R578" s="394"/>
      <c r="S578" s="394"/>
      <c r="T578" s="394"/>
      <c r="U578" s="394"/>
      <c r="V578" s="394"/>
      <c r="W578" s="394"/>
      <c r="X578" s="394"/>
      <c r="Y578" s="394"/>
      <c r="Z578" s="394"/>
    </row>
    <row r="579" spans="1:26" ht="17.25">
      <c r="A579" s="408"/>
      <c r="B579" s="394"/>
      <c r="C579" s="394"/>
      <c r="D579" s="394"/>
      <c r="E579" s="394"/>
      <c r="F579" s="394"/>
      <c r="G579" s="394"/>
      <c r="H579" s="394"/>
      <c r="I579" s="394"/>
      <c r="J579" s="394"/>
      <c r="K579" s="394"/>
      <c r="L579" s="394"/>
      <c r="M579" s="394"/>
      <c r="N579" s="394"/>
      <c r="O579" s="394"/>
      <c r="P579" s="394"/>
      <c r="Q579" s="394"/>
      <c r="R579" s="394"/>
      <c r="S579" s="394"/>
      <c r="T579" s="394"/>
      <c r="U579" s="394"/>
      <c r="V579" s="394"/>
      <c r="W579" s="394"/>
      <c r="X579" s="394"/>
      <c r="Y579" s="394"/>
      <c r="Z579" s="394"/>
    </row>
    <row r="580" spans="1:26" ht="17.25">
      <c r="A580" s="408"/>
      <c r="B580" s="394"/>
      <c r="C580" s="394"/>
      <c r="D580" s="394"/>
      <c r="E580" s="394"/>
      <c r="F580" s="394"/>
      <c r="G580" s="394"/>
      <c r="H580" s="394"/>
      <c r="I580" s="394"/>
      <c r="J580" s="394"/>
      <c r="K580" s="394"/>
      <c r="L580" s="394"/>
      <c r="M580" s="394"/>
      <c r="N580" s="394"/>
      <c r="O580" s="394"/>
      <c r="P580" s="394"/>
      <c r="Q580" s="394"/>
      <c r="R580" s="394"/>
      <c r="S580" s="394"/>
      <c r="T580" s="394"/>
      <c r="U580" s="394"/>
      <c r="V580" s="394"/>
      <c r="W580" s="394"/>
      <c r="X580" s="394"/>
      <c r="Y580" s="394"/>
      <c r="Z580" s="394"/>
    </row>
    <row r="581" spans="1:26" ht="17.25">
      <c r="A581" s="408"/>
      <c r="B581" s="394"/>
      <c r="C581" s="394"/>
      <c r="D581" s="394"/>
      <c r="E581" s="394"/>
      <c r="F581" s="394"/>
      <c r="G581" s="394"/>
      <c r="H581" s="394"/>
      <c r="I581" s="394"/>
      <c r="J581" s="394"/>
      <c r="K581" s="394"/>
      <c r="L581" s="394"/>
      <c r="M581" s="394"/>
      <c r="N581" s="394"/>
      <c r="O581" s="394"/>
      <c r="P581" s="394"/>
      <c r="Q581" s="394"/>
      <c r="R581" s="394"/>
      <c r="S581" s="394"/>
      <c r="T581" s="394"/>
      <c r="U581" s="394"/>
      <c r="V581" s="394"/>
      <c r="W581" s="394"/>
      <c r="X581" s="394"/>
      <c r="Y581" s="394"/>
      <c r="Z581" s="394"/>
    </row>
    <row r="582" spans="1:26" ht="17.25">
      <c r="A582" s="408"/>
      <c r="B582" s="394"/>
      <c r="C582" s="394"/>
      <c r="D582" s="394"/>
      <c r="E582" s="394"/>
      <c r="F582" s="394"/>
      <c r="G582" s="394"/>
      <c r="H582" s="394"/>
      <c r="I582" s="394"/>
      <c r="J582" s="394"/>
      <c r="K582" s="394"/>
      <c r="L582" s="394"/>
      <c r="M582" s="394"/>
      <c r="N582" s="394"/>
      <c r="O582" s="394"/>
      <c r="P582" s="394"/>
      <c r="Q582" s="394"/>
      <c r="R582" s="394"/>
      <c r="S582" s="394"/>
      <c r="T582" s="394"/>
      <c r="U582" s="394"/>
      <c r="V582" s="394"/>
      <c r="W582" s="394"/>
      <c r="X582" s="394"/>
      <c r="Y582" s="394"/>
      <c r="Z582" s="394"/>
    </row>
    <row r="583" spans="1:26" ht="17.25">
      <c r="A583" s="408"/>
      <c r="B583" s="394"/>
      <c r="C583" s="394"/>
      <c r="D583" s="394"/>
      <c r="E583" s="394"/>
      <c r="F583" s="394"/>
      <c r="G583" s="394"/>
      <c r="H583" s="394"/>
      <c r="I583" s="394"/>
      <c r="J583" s="394"/>
      <c r="K583" s="394"/>
      <c r="L583" s="394"/>
      <c r="M583" s="394"/>
      <c r="N583" s="394"/>
      <c r="O583" s="394"/>
      <c r="P583" s="394"/>
      <c r="Q583" s="394"/>
      <c r="R583" s="394"/>
      <c r="S583" s="394"/>
      <c r="T583" s="394"/>
      <c r="U583" s="394"/>
      <c r="V583" s="394"/>
      <c r="W583" s="394"/>
      <c r="X583" s="394"/>
      <c r="Y583" s="394"/>
      <c r="Z583" s="394"/>
    </row>
    <row r="584" spans="1:26" ht="17.25">
      <c r="A584" s="408"/>
      <c r="B584" s="394"/>
      <c r="C584" s="394"/>
      <c r="D584" s="394"/>
      <c r="E584" s="394"/>
      <c r="F584" s="394"/>
      <c r="G584" s="394"/>
      <c r="H584" s="394"/>
      <c r="I584" s="394"/>
      <c r="J584" s="394"/>
      <c r="K584" s="394"/>
      <c r="L584" s="394"/>
      <c r="M584" s="394"/>
      <c r="N584" s="394"/>
      <c r="O584" s="394"/>
      <c r="P584" s="394"/>
      <c r="Q584" s="394"/>
      <c r="R584" s="394"/>
      <c r="S584" s="394"/>
      <c r="T584" s="394"/>
      <c r="U584" s="394"/>
      <c r="V584" s="394"/>
      <c r="W584" s="394"/>
      <c r="X584" s="394"/>
      <c r="Y584" s="394"/>
      <c r="Z584" s="394"/>
    </row>
    <row r="585" spans="1:26" ht="17.25">
      <c r="A585" s="408"/>
      <c r="B585" s="394"/>
      <c r="C585" s="394"/>
      <c r="D585" s="394"/>
      <c r="E585" s="394"/>
      <c r="F585" s="394"/>
      <c r="G585" s="394"/>
      <c r="H585" s="394"/>
      <c r="I585" s="394"/>
      <c r="J585" s="394"/>
      <c r="K585" s="394"/>
      <c r="L585" s="394"/>
      <c r="M585" s="394"/>
      <c r="N585" s="394"/>
      <c r="O585" s="394"/>
      <c r="P585" s="394"/>
      <c r="Q585" s="394"/>
      <c r="R585" s="394"/>
      <c r="S585" s="394"/>
      <c r="T585" s="394"/>
      <c r="U585" s="394"/>
      <c r="V585" s="394"/>
      <c r="W585" s="394"/>
      <c r="X585" s="394"/>
      <c r="Y585" s="394"/>
      <c r="Z585" s="394"/>
    </row>
    <row r="586" spans="1:26" ht="17.25">
      <c r="A586" s="408"/>
      <c r="B586" s="394"/>
      <c r="C586" s="394"/>
      <c r="D586" s="394"/>
      <c r="E586" s="394"/>
      <c r="F586" s="394"/>
      <c r="G586" s="394"/>
      <c r="H586" s="394"/>
      <c r="I586" s="394"/>
      <c r="J586" s="394"/>
      <c r="K586" s="394"/>
      <c r="L586" s="394"/>
      <c r="M586" s="394"/>
      <c r="N586" s="394"/>
      <c r="O586" s="394"/>
      <c r="P586" s="394"/>
      <c r="Q586" s="394"/>
      <c r="R586" s="394"/>
      <c r="S586" s="394"/>
      <c r="T586" s="394"/>
      <c r="U586" s="394"/>
      <c r="V586" s="394"/>
      <c r="W586" s="394"/>
      <c r="X586" s="394"/>
      <c r="Y586" s="394"/>
      <c r="Z586" s="394"/>
    </row>
    <row r="587" spans="1:26" ht="17.25">
      <c r="A587" s="408"/>
      <c r="B587" s="394"/>
      <c r="C587" s="394"/>
      <c r="D587" s="394"/>
      <c r="E587" s="394"/>
      <c r="F587" s="394"/>
      <c r="G587" s="394"/>
      <c r="H587" s="394"/>
      <c r="I587" s="394"/>
      <c r="J587" s="394"/>
      <c r="K587" s="394"/>
      <c r="L587" s="394"/>
      <c r="M587" s="394"/>
      <c r="N587" s="394"/>
      <c r="O587" s="394"/>
      <c r="P587" s="394"/>
      <c r="Q587" s="394"/>
      <c r="R587" s="394"/>
      <c r="S587" s="394"/>
      <c r="T587" s="394"/>
      <c r="U587" s="394"/>
      <c r="V587" s="394"/>
      <c r="W587" s="394"/>
      <c r="X587" s="394"/>
      <c r="Y587" s="394"/>
      <c r="Z587" s="394"/>
    </row>
    <row r="588" spans="1:26" ht="17.25">
      <c r="A588" s="408"/>
      <c r="B588" s="394"/>
      <c r="C588" s="394"/>
      <c r="D588" s="394"/>
      <c r="E588" s="394"/>
      <c r="F588" s="394"/>
      <c r="G588" s="394"/>
      <c r="H588" s="394"/>
      <c r="I588" s="394"/>
      <c r="J588" s="394"/>
      <c r="K588" s="394"/>
      <c r="L588" s="394"/>
      <c r="M588" s="394"/>
      <c r="N588" s="394"/>
      <c r="O588" s="394"/>
      <c r="P588" s="394"/>
      <c r="Q588" s="394"/>
      <c r="R588" s="394"/>
      <c r="S588" s="394"/>
      <c r="T588" s="394"/>
      <c r="U588" s="394"/>
      <c r="V588" s="394"/>
      <c r="W588" s="394"/>
      <c r="X588" s="394"/>
      <c r="Y588" s="394"/>
      <c r="Z588" s="394"/>
    </row>
    <row r="589" spans="1:26" ht="17.25">
      <c r="A589" s="408"/>
      <c r="B589" s="394"/>
      <c r="C589" s="394"/>
      <c r="D589" s="394"/>
      <c r="E589" s="394"/>
      <c r="F589" s="394"/>
      <c r="G589" s="394"/>
      <c r="H589" s="394"/>
      <c r="I589" s="394"/>
      <c r="J589" s="394"/>
      <c r="K589" s="394"/>
      <c r="L589" s="394"/>
      <c r="M589" s="394"/>
      <c r="N589" s="394"/>
      <c r="O589" s="394"/>
      <c r="P589" s="394"/>
      <c r="Q589" s="394"/>
      <c r="R589" s="394"/>
      <c r="S589" s="394"/>
      <c r="T589" s="394"/>
      <c r="U589" s="394"/>
      <c r="V589" s="394"/>
      <c r="W589" s="394"/>
      <c r="X589" s="394"/>
      <c r="Y589" s="394"/>
      <c r="Z589" s="394"/>
    </row>
    <row r="590" spans="1:26" ht="17.25">
      <c r="A590" s="408"/>
      <c r="B590" s="394"/>
      <c r="C590" s="394"/>
      <c r="D590" s="394"/>
      <c r="E590" s="394"/>
      <c r="F590" s="394"/>
      <c r="G590" s="394"/>
      <c r="H590" s="394"/>
      <c r="I590" s="394"/>
      <c r="J590" s="394"/>
      <c r="K590" s="394"/>
      <c r="L590" s="394"/>
      <c r="M590" s="394"/>
      <c r="N590" s="394"/>
      <c r="O590" s="394"/>
      <c r="P590" s="394"/>
      <c r="Q590" s="394"/>
      <c r="R590" s="394"/>
      <c r="S590" s="394"/>
      <c r="T590" s="394"/>
      <c r="U590" s="394"/>
      <c r="V590" s="394"/>
      <c r="W590" s="394"/>
      <c r="X590" s="394"/>
      <c r="Y590" s="394"/>
      <c r="Z590" s="394"/>
    </row>
    <row r="591" spans="1:26" ht="17.25">
      <c r="A591" s="408"/>
      <c r="B591" s="394"/>
      <c r="C591" s="394"/>
      <c r="D591" s="394"/>
      <c r="E591" s="394"/>
      <c r="F591" s="394"/>
      <c r="G591" s="394"/>
      <c r="H591" s="394"/>
      <c r="I591" s="394"/>
      <c r="J591" s="394"/>
      <c r="K591" s="394"/>
      <c r="L591" s="394"/>
      <c r="M591" s="394"/>
      <c r="N591" s="394"/>
      <c r="O591" s="394"/>
      <c r="P591" s="394"/>
      <c r="Q591" s="394"/>
      <c r="R591" s="394"/>
      <c r="S591" s="394"/>
      <c r="T591" s="394"/>
      <c r="U591" s="394"/>
      <c r="V591" s="394"/>
      <c r="W591" s="394"/>
      <c r="X591" s="394"/>
      <c r="Y591" s="394"/>
      <c r="Z591" s="394"/>
    </row>
    <row r="592" spans="1:26" ht="17.25">
      <c r="A592" s="408"/>
      <c r="B592" s="394"/>
      <c r="C592" s="394"/>
      <c r="D592" s="394"/>
      <c r="E592" s="394"/>
      <c r="F592" s="394"/>
      <c r="G592" s="394"/>
      <c r="H592" s="394"/>
      <c r="I592" s="394"/>
      <c r="J592" s="394"/>
      <c r="K592" s="394"/>
      <c r="L592" s="394"/>
      <c r="M592" s="394"/>
      <c r="N592" s="394"/>
      <c r="O592" s="394"/>
      <c r="P592" s="394"/>
      <c r="Q592" s="394"/>
      <c r="R592" s="394"/>
      <c r="S592" s="394"/>
      <c r="T592" s="394"/>
      <c r="U592" s="394"/>
      <c r="V592" s="394"/>
      <c r="W592" s="394"/>
      <c r="X592" s="394"/>
      <c r="Y592" s="394"/>
      <c r="Z592" s="394"/>
    </row>
    <row r="593" spans="1:26" ht="17.25">
      <c r="A593" s="408"/>
      <c r="B593" s="394"/>
      <c r="C593" s="394"/>
      <c r="D593" s="394"/>
      <c r="E593" s="394"/>
      <c r="F593" s="394"/>
      <c r="G593" s="394"/>
      <c r="H593" s="394"/>
      <c r="I593" s="394"/>
      <c r="J593" s="394"/>
      <c r="K593" s="394"/>
      <c r="L593" s="394"/>
      <c r="M593" s="394"/>
      <c r="N593" s="394"/>
      <c r="O593" s="394"/>
      <c r="P593" s="394"/>
      <c r="Q593" s="394"/>
      <c r="R593" s="394"/>
      <c r="S593" s="394"/>
      <c r="T593" s="394"/>
      <c r="U593" s="394"/>
      <c r="V593" s="394"/>
      <c r="W593" s="394"/>
      <c r="X593" s="394"/>
      <c r="Y593" s="394"/>
      <c r="Z593" s="394"/>
    </row>
    <row r="594" spans="1:26" ht="17.25">
      <c r="A594" s="408"/>
      <c r="B594" s="394"/>
      <c r="C594" s="394"/>
      <c r="D594" s="394"/>
      <c r="E594" s="394"/>
      <c r="F594" s="394"/>
      <c r="G594" s="394"/>
      <c r="H594" s="394"/>
      <c r="I594" s="394"/>
      <c r="J594" s="394"/>
      <c r="K594" s="394"/>
      <c r="L594" s="394"/>
      <c r="M594" s="394"/>
      <c r="N594" s="394"/>
      <c r="O594" s="394"/>
      <c r="P594" s="394"/>
      <c r="Q594" s="394"/>
      <c r="R594" s="394"/>
      <c r="S594" s="394"/>
      <c r="T594" s="394"/>
      <c r="U594" s="394"/>
      <c r="V594" s="394"/>
      <c r="W594" s="394"/>
      <c r="X594" s="394"/>
      <c r="Y594" s="394"/>
      <c r="Z594" s="394"/>
    </row>
    <row r="595" spans="1:26" ht="17.25">
      <c r="A595" s="408"/>
      <c r="B595" s="394"/>
      <c r="C595" s="394"/>
      <c r="D595" s="394"/>
      <c r="E595" s="394"/>
      <c r="F595" s="394"/>
      <c r="G595" s="394"/>
      <c r="H595" s="394"/>
      <c r="I595" s="394"/>
      <c r="J595" s="394"/>
      <c r="K595" s="394"/>
      <c r="L595" s="394"/>
      <c r="M595" s="394"/>
      <c r="N595" s="394"/>
      <c r="O595" s="394"/>
      <c r="P595" s="394"/>
      <c r="Q595" s="394"/>
      <c r="R595" s="394"/>
      <c r="S595" s="394"/>
      <c r="T595" s="394"/>
      <c r="U595" s="394"/>
      <c r="V595" s="394"/>
      <c r="W595" s="394"/>
      <c r="X595" s="394"/>
      <c r="Y595" s="394"/>
      <c r="Z595" s="394"/>
    </row>
    <row r="596" spans="1:26" ht="17.25">
      <c r="A596" s="408"/>
      <c r="B596" s="394"/>
      <c r="C596" s="394"/>
      <c r="D596" s="394"/>
      <c r="E596" s="394"/>
      <c r="F596" s="394"/>
      <c r="G596" s="394"/>
      <c r="H596" s="394"/>
      <c r="I596" s="394"/>
      <c r="J596" s="394"/>
      <c r="K596" s="394"/>
      <c r="L596" s="394"/>
      <c r="M596" s="394"/>
      <c r="N596" s="394"/>
      <c r="O596" s="394"/>
      <c r="P596" s="394"/>
      <c r="Q596" s="394"/>
      <c r="R596" s="394"/>
      <c r="S596" s="394"/>
      <c r="T596" s="394"/>
      <c r="U596" s="394"/>
      <c r="V596" s="394"/>
      <c r="W596" s="394"/>
      <c r="X596" s="394"/>
      <c r="Y596" s="394"/>
      <c r="Z596" s="394"/>
    </row>
    <row r="597" spans="1:26" ht="17.25">
      <c r="A597" s="408"/>
      <c r="B597" s="394"/>
      <c r="C597" s="394"/>
      <c r="D597" s="394"/>
      <c r="E597" s="394"/>
      <c r="F597" s="394"/>
      <c r="G597" s="394"/>
      <c r="H597" s="394"/>
      <c r="I597" s="394"/>
      <c r="J597" s="394"/>
      <c r="K597" s="394"/>
      <c r="L597" s="394"/>
      <c r="M597" s="394"/>
      <c r="N597" s="394"/>
      <c r="O597" s="394"/>
      <c r="P597" s="394"/>
      <c r="Q597" s="394"/>
      <c r="R597" s="394"/>
      <c r="S597" s="394"/>
      <c r="T597" s="394"/>
      <c r="U597" s="394"/>
      <c r="V597" s="394"/>
      <c r="W597" s="394"/>
      <c r="X597" s="394"/>
      <c r="Y597" s="394"/>
      <c r="Z597" s="394"/>
    </row>
    <row r="598" spans="1:26" ht="17.25">
      <c r="A598" s="408"/>
      <c r="B598" s="394"/>
      <c r="C598" s="394"/>
      <c r="D598" s="394"/>
      <c r="E598" s="394"/>
      <c r="F598" s="394"/>
      <c r="G598" s="394"/>
      <c r="H598" s="394"/>
      <c r="I598" s="394"/>
      <c r="J598" s="394"/>
      <c r="K598" s="394"/>
      <c r="L598" s="394"/>
      <c r="M598" s="394"/>
      <c r="N598" s="394"/>
      <c r="O598" s="394"/>
      <c r="P598" s="394"/>
      <c r="Q598" s="394"/>
      <c r="R598" s="394"/>
      <c r="S598" s="394"/>
      <c r="T598" s="394"/>
      <c r="U598" s="394"/>
      <c r="V598" s="394"/>
      <c r="W598" s="394"/>
      <c r="X598" s="394"/>
      <c r="Y598" s="394"/>
      <c r="Z598" s="394"/>
    </row>
    <row r="599" spans="1:26" ht="17.25">
      <c r="A599" s="408"/>
      <c r="B599" s="394"/>
      <c r="C599" s="394"/>
      <c r="D599" s="394"/>
      <c r="E599" s="394"/>
      <c r="F599" s="394"/>
      <c r="G599" s="394"/>
      <c r="H599" s="394"/>
      <c r="I599" s="394"/>
      <c r="J599" s="394"/>
      <c r="K599" s="394"/>
      <c r="L599" s="394"/>
      <c r="M599" s="394"/>
      <c r="N599" s="394"/>
      <c r="O599" s="394"/>
      <c r="P599" s="394"/>
      <c r="Q599" s="394"/>
      <c r="R599" s="394"/>
      <c r="S599" s="394"/>
      <c r="T599" s="394"/>
      <c r="U599" s="394"/>
      <c r="V599" s="394"/>
      <c r="W599" s="394"/>
      <c r="X599" s="394"/>
      <c r="Y599" s="394"/>
      <c r="Z599" s="394"/>
    </row>
    <row r="600" spans="1:26" ht="17.25">
      <c r="A600" s="408"/>
      <c r="B600" s="394"/>
      <c r="C600" s="394"/>
      <c r="D600" s="394"/>
      <c r="E600" s="394"/>
      <c r="F600" s="394"/>
      <c r="G600" s="394"/>
      <c r="H600" s="394"/>
      <c r="I600" s="394"/>
      <c r="J600" s="394"/>
      <c r="K600" s="394"/>
      <c r="L600" s="394"/>
      <c r="M600" s="394"/>
      <c r="N600" s="394"/>
      <c r="O600" s="394"/>
      <c r="P600" s="394"/>
      <c r="Q600" s="394"/>
      <c r="R600" s="394"/>
      <c r="S600" s="394"/>
      <c r="T600" s="394"/>
      <c r="U600" s="394"/>
      <c r="V600" s="394"/>
      <c r="W600" s="394"/>
      <c r="X600" s="394"/>
      <c r="Y600" s="394"/>
      <c r="Z600" s="394"/>
    </row>
    <row r="601" spans="1:26" ht="17.25">
      <c r="A601" s="408"/>
      <c r="B601" s="394"/>
      <c r="C601" s="394"/>
      <c r="D601" s="394"/>
      <c r="E601" s="394"/>
      <c r="F601" s="394"/>
      <c r="G601" s="394"/>
      <c r="H601" s="394"/>
      <c r="I601" s="394"/>
      <c r="J601" s="394"/>
      <c r="K601" s="394"/>
      <c r="L601" s="394"/>
      <c r="M601" s="394"/>
      <c r="N601" s="394"/>
      <c r="O601" s="394"/>
      <c r="P601" s="394"/>
      <c r="Q601" s="394"/>
      <c r="R601" s="394"/>
      <c r="S601" s="394"/>
      <c r="T601" s="394"/>
      <c r="U601" s="394"/>
      <c r="V601" s="394"/>
      <c r="W601" s="394"/>
      <c r="X601" s="394"/>
      <c r="Y601" s="394"/>
      <c r="Z601" s="394"/>
    </row>
    <row r="602" spans="1:26" ht="17.25">
      <c r="A602" s="408"/>
      <c r="B602" s="394"/>
      <c r="C602" s="394"/>
      <c r="D602" s="394"/>
      <c r="E602" s="394"/>
      <c r="F602" s="394"/>
      <c r="G602" s="394"/>
      <c r="H602" s="394"/>
      <c r="I602" s="394"/>
      <c r="J602" s="394"/>
      <c r="K602" s="394"/>
      <c r="L602" s="394"/>
      <c r="M602" s="394"/>
      <c r="N602" s="394"/>
      <c r="O602" s="394"/>
      <c r="P602" s="394"/>
      <c r="Q602" s="394"/>
      <c r="R602" s="394"/>
      <c r="S602" s="394"/>
      <c r="T602" s="394"/>
      <c r="U602" s="394"/>
      <c r="V602" s="394"/>
      <c r="W602" s="394"/>
      <c r="X602" s="394"/>
      <c r="Y602" s="394"/>
      <c r="Z602" s="394"/>
    </row>
    <row r="603" spans="1:26" ht="17.25">
      <c r="A603" s="408"/>
      <c r="B603" s="394"/>
      <c r="C603" s="394"/>
      <c r="D603" s="394"/>
      <c r="E603" s="394"/>
      <c r="F603" s="394"/>
      <c r="G603" s="394"/>
      <c r="H603" s="394"/>
      <c r="I603" s="394"/>
      <c r="J603" s="394"/>
      <c r="K603" s="394"/>
      <c r="L603" s="394"/>
      <c r="M603" s="394"/>
      <c r="N603" s="394"/>
      <c r="O603" s="394"/>
      <c r="P603" s="394"/>
      <c r="Q603" s="394"/>
      <c r="R603" s="394"/>
      <c r="S603" s="394"/>
      <c r="T603" s="394"/>
      <c r="U603" s="394"/>
      <c r="V603" s="394"/>
      <c r="W603" s="394"/>
      <c r="X603" s="394"/>
      <c r="Y603" s="394"/>
      <c r="Z603" s="394"/>
    </row>
    <row r="604" spans="1:26" ht="17.25">
      <c r="A604" s="408"/>
      <c r="B604" s="394"/>
      <c r="C604" s="394"/>
      <c r="D604" s="394"/>
      <c r="E604" s="394"/>
      <c r="F604" s="394"/>
      <c r="G604" s="394"/>
      <c r="H604" s="394"/>
      <c r="I604" s="394"/>
      <c r="J604" s="394"/>
      <c r="K604" s="394"/>
      <c r="L604" s="394"/>
      <c r="M604" s="394"/>
      <c r="N604" s="394"/>
      <c r="O604" s="394"/>
      <c r="P604" s="394"/>
      <c r="Q604" s="394"/>
      <c r="R604" s="394"/>
      <c r="S604" s="394"/>
      <c r="T604" s="394"/>
      <c r="U604" s="394"/>
      <c r="V604" s="394"/>
      <c r="W604" s="394"/>
      <c r="X604" s="394"/>
      <c r="Y604" s="394"/>
      <c r="Z604" s="394"/>
    </row>
    <row r="605" spans="1:26" ht="17.25">
      <c r="A605" s="408"/>
      <c r="B605" s="394"/>
      <c r="C605" s="394"/>
      <c r="D605" s="394"/>
      <c r="E605" s="394"/>
      <c r="F605" s="394"/>
      <c r="G605" s="394"/>
      <c r="H605" s="394"/>
      <c r="I605" s="394"/>
      <c r="J605" s="394"/>
      <c r="K605" s="394"/>
      <c r="L605" s="394"/>
      <c r="M605" s="394"/>
      <c r="N605" s="394"/>
      <c r="O605" s="394"/>
      <c r="P605" s="394"/>
      <c r="Q605" s="394"/>
      <c r="R605" s="394"/>
      <c r="S605" s="394"/>
      <c r="T605" s="394"/>
      <c r="U605" s="394"/>
      <c r="V605" s="394"/>
      <c r="W605" s="394"/>
      <c r="X605" s="394"/>
      <c r="Y605" s="394"/>
      <c r="Z605" s="394"/>
    </row>
    <row r="606" spans="1:26" ht="17.25">
      <c r="A606" s="408"/>
      <c r="B606" s="394"/>
      <c r="C606" s="394"/>
      <c r="D606" s="394"/>
      <c r="E606" s="394"/>
      <c r="F606" s="394"/>
      <c r="G606" s="394"/>
      <c r="H606" s="394"/>
      <c r="I606" s="394"/>
      <c r="J606" s="394"/>
      <c r="K606" s="394"/>
      <c r="L606" s="394"/>
      <c r="M606" s="394"/>
      <c r="N606" s="394"/>
      <c r="O606" s="394"/>
      <c r="P606" s="394"/>
      <c r="Q606" s="394"/>
      <c r="R606" s="394"/>
      <c r="S606" s="394"/>
      <c r="T606" s="394"/>
      <c r="U606" s="394"/>
      <c r="V606" s="394"/>
      <c r="W606" s="394"/>
      <c r="X606" s="394"/>
      <c r="Y606" s="394"/>
      <c r="Z606" s="394"/>
    </row>
    <row r="607" spans="1:26" ht="17.25">
      <c r="A607" s="408"/>
      <c r="B607" s="394"/>
      <c r="C607" s="394"/>
      <c r="D607" s="394"/>
      <c r="E607" s="394"/>
      <c r="F607" s="394"/>
      <c r="G607" s="394"/>
      <c r="H607" s="394"/>
      <c r="I607" s="394"/>
      <c r="J607" s="394"/>
      <c r="K607" s="394"/>
      <c r="L607" s="394"/>
      <c r="M607" s="394"/>
      <c r="N607" s="394"/>
      <c r="O607" s="394"/>
      <c r="P607" s="394"/>
      <c r="Q607" s="394"/>
      <c r="R607" s="394"/>
      <c r="S607" s="394"/>
      <c r="T607" s="394"/>
      <c r="U607" s="394"/>
      <c r="V607" s="394"/>
      <c r="W607" s="394"/>
      <c r="X607" s="394"/>
      <c r="Y607" s="394"/>
      <c r="Z607" s="394"/>
    </row>
    <row r="608" spans="1:26" ht="17.25">
      <c r="A608" s="408"/>
      <c r="B608" s="394"/>
      <c r="C608" s="394"/>
      <c r="D608" s="394"/>
      <c r="E608" s="394"/>
      <c r="F608" s="394"/>
      <c r="G608" s="394"/>
      <c r="H608" s="394"/>
      <c r="I608" s="394"/>
      <c r="J608" s="394"/>
      <c r="K608" s="394"/>
      <c r="L608" s="394"/>
      <c r="M608" s="394"/>
      <c r="N608" s="394"/>
      <c r="O608" s="394"/>
      <c r="P608" s="394"/>
      <c r="Q608" s="394"/>
      <c r="R608" s="394"/>
      <c r="S608" s="394"/>
      <c r="T608" s="394"/>
      <c r="U608" s="394"/>
      <c r="V608" s="394"/>
      <c r="W608" s="394"/>
      <c r="X608" s="394"/>
      <c r="Y608" s="394"/>
      <c r="Z608" s="394"/>
    </row>
    <row r="609" spans="1:26" ht="17.25">
      <c r="A609" s="408"/>
      <c r="B609" s="394"/>
      <c r="C609" s="394"/>
      <c r="D609" s="394"/>
      <c r="E609" s="394"/>
      <c r="F609" s="394"/>
      <c r="G609" s="394"/>
      <c r="H609" s="394"/>
      <c r="I609" s="394"/>
      <c r="J609" s="394"/>
      <c r="K609" s="394"/>
      <c r="L609" s="394"/>
      <c r="M609" s="394"/>
      <c r="N609" s="394"/>
      <c r="O609" s="394"/>
      <c r="P609" s="394"/>
      <c r="Q609" s="394"/>
      <c r="R609" s="394"/>
      <c r="S609" s="394"/>
      <c r="T609" s="394"/>
      <c r="U609" s="394"/>
      <c r="V609" s="394"/>
      <c r="W609" s="394"/>
      <c r="X609" s="394"/>
      <c r="Y609" s="394"/>
      <c r="Z609" s="394"/>
    </row>
    <row r="610" spans="1:26" ht="17.25">
      <c r="A610" s="408"/>
      <c r="B610" s="394"/>
      <c r="C610" s="394"/>
      <c r="D610" s="394"/>
      <c r="E610" s="394"/>
      <c r="F610" s="394"/>
      <c r="G610" s="394"/>
      <c r="H610" s="394"/>
      <c r="I610" s="394"/>
      <c r="J610" s="394"/>
      <c r="K610" s="394"/>
      <c r="L610" s="394"/>
      <c r="M610" s="394"/>
      <c r="N610" s="394"/>
      <c r="O610" s="394"/>
      <c r="P610" s="394"/>
      <c r="Q610" s="394"/>
      <c r="R610" s="394"/>
      <c r="S610" s="394"/>
      <c r="T610" s="394"/>
      <c r="U610" s="394"/>
      <c r="V610" s="394"/>
      <c r="W610" s="394"/>
      <c r="X610" s="394"/>
      <c r="Y610" s="394"/>
      <c r="Z610" s="394"/>
    </row>
    <row r="611" spans="1:26" ht="17.25">
      <c r="A611" s="408"/>
      <c r="B611" s="394"/>
      <c r="C611" s="394"/>
      <c r="D611" s="394"/>
      <c r="E611" s="394"/>
      <c r="F611" s="394"/>
      <c r="G611" s="394"/>
      <c r="H611" s="394"/>
      <c r="I611" s="394"/>
      <c r="J611" s="394"/>
      <c r="K611" s="394"/>
      <c r="L611" s="394"/>
      <c r="M611" s="394"/>
      <c r="N611" s="394"/>
      <c r="O611" s="394"/>
      <c r="P611" s="394"/>
      <c r="Q611" s="394"/>
      <c r="R611" s="394"/>
      <c r="S611" s="394"/>
      <c r="T611" s="394"/>
      <c r="U611" s="394"/>
      <c r="V611" s="394"/>
      <c r="W611" s="394"/>
      <c r="X611" s="394"/>
      <c r="Y611" s="394"/>
      <c r="Z611" s="394"/>
    </row>
    <row r="612" spans="1:26" ht="17.25">
      <c r="A612" s="408"/>
      <c r="B612" s="394"/>
      <c r="C612" s="394"/>
      <c r="D612" s="394"/>
      <c r="E612" s="394"/>
      <c r="F612" s="394"/>
      <c r="G612" s="394"/>
      <c r="H612" s="394"/>
      <c r="I612" s="394"/>
      <c r="J612" s="394"/>
      <c r="K612" s="394"/>
      <c r="L612" s="394"/>
      <c r="M612" s="394"/>
      <c r="N612" s="394"/>
      <c r="O612" s="394"/>
      <c r="P612" s="394"/>
      <c r="Q612" s="394"/>
      <c r="R612" s="394"/>
      <c r="S612" s="394"/>
      <c r="T612" s="394"/>
      <c r="U612" s="394"/>
      <c r="V612" s="394"/>
      <c r="W612" s="394"/>
      <c r="X612" s="394"/>
      <c r="Y612" s="394"/>
      <c r="Z612" s="394"/>
    </row>
    <row r="613" spans="1:26" ht="17.25">
      <c r="A613" s="408"/>
      <c r="B613" s="394"/>
      <c r="C613" s="394"/>
      <c r="D613" s="394"/>
      <c r="E613" s="394"/>
      <c r="F613" s="394"/>
      <c r="G613" s="394"/>
      <c r="H613" s="394"/>
      <c r="I613" s="394"/>
      <c r="J613" s="394"/>
      <c r="K613" s="394"/>
      <c r="L613" s="394"/>
      <c r="M613" s="394"/>
      <c r="N613" s="394"/>
      <c r="O613" s="394"/>
      <c r="P613" s="394"/>
      <c r="Q613" s="394"/>
      <c r="R613" s="394"/>
      <c r="S613" s="394"/>
      <c r="T613" s="394"/>
      <c r="U613" s="394"/>
      <c r="V613" s="394"/>
      <c r="W613" s="394"/>
      <c r="X613" s="394"/>
      <c r="Y613" s="394"/>
      <c r="Z613" s="394"/>
    </row>
    <row r="614" spans="1:26" ht="17.25">
      <c r="A614" s="408"/>
      <c r="B614" s="394"/>
      <c r="C614" s="394"/>
      <c r="D614" s="394"/>
      <c r="E614" s="394"/>
      <c r="F614" s="394"/>
      <c r="G614" s="394"/>
      <c r="H614" s="394"/>
      <c r="I614" s="394"/>
      <c r="J614" s="394"/>
      <c r="K614" s="394"/>
      <c r="L614" s="394"/>
      <c r="M614" s="394"/>
      <c r="N614" s="394"/>
      <c r="O614" s="394"/>
      <c r="P614" s="394"/>
      <c r="Q614" s="394"/>
      <c r="R614" s="394"/>
      <c r="S614" s="394"/>
      <c r="T614" s="394"/>
      <c r="U614" s="394"/>
      <c r="V614" s="394"/>
      <c r="W614" s="394"/>
      <c r="X614" s="394"/>
      <c r="Y614" s="394"/>
      <c r="Z614" s="394"/>
    </row>
    <row r="615" spans="1:26" ht="17.25">
      <c r="A615" s="408"/>
      <c r="B615" s="394"/>
      <c r="C615" s="394"/>
      <c r="D615" s="394"/>
      <c r="E615" s="394"/>
      <c r="F615" s="394"/>
      <c r="G615" s="394"/>
      <c r="H615" s="394"/>
      <c r="I615" s="394"/>
      <c r="J615" s="394"/>
      <c r="K615" s="394"/>
      <c r="L615" s="394"/>
      <c r="M615" s="394"/>
      <c r="N615" s="394"/>
      <c r="O615" s="394"/>
      <c r="P615" s="394"/>
      <c r="Q615" s="394"/>
      <c r="R615" s="394"/>
      <c r="S615" s="394"/>
      <c r="T615" s="394"/>
      <c r="U615" s="394"/>
      <c r="V615" s="394"/>
      <c r="W615" s="394"/>
      <c r="X615" s="394"/>
      <c r="Y615" s="394"/>
      <c r="Z615" s="394"/>
    </row>
    <row r="616" spans="1:26" ht="17.25">
      <c r="A616" s="408"/>
      <c r="B616" s="394"/>
      <c r="C616" s="394"/>
      <c r="D616" s="394"/>
      <c r="E616" s="394"/>
      <c r="F616" s="394"/>
      <c r="G616" s="394"/>
      <c r="H616" s="394"/>
      <c r="I616" s="394"/>
      <c r="J616" s="394"/>
      <c r="K616" s="394"/>
      <c r="L616" s="394"/>
      <c r="M616" s="394"/>
      <c r="N616" s="394"/>
      <c r="O616" s="394"/>
      <c r="P616" s="394"/>
      <c r="Q616" s="394"/>
      <c r="R616" s="394"/>
      <c r="S616" s="394"/>
      <c r="T616" s="394"/>
      <c r="U616" s="394"/>
      <c r="V616" s="394"/>
      <c r="W616" s="394"/>
      <c r="X616" s="394"/>
      <c r="Y616" s="394"/>
      <c r="Z616" s="394"/>
    </row>
    <row r="617" spans="1:26" ht="17.25">
      <c r="A617" s="408"/>
      <c r="B617" s="394"/>
      <c r="C617" s="394"/>
      <c r="D617" s="394"/>
      <c r="E617" s="394"/>
      <c r="F617" s="394"/>
      <c r="G617" s="394"/>
      <c r="H617" s="394"/>
      <c r="I617" s="394"/>
      <c r="J617" s="394"/>
      <c r="K617" s="394"/>
      <c r="L617" s="394"/>
      <c r="M617" s="394"/>
      <c r="N617" s="394"/>
      <c r="O617" s="394"/>
      <c r="P617" s="394"/>
      <c r="Q617" s="394"/>
      <c r="R617" s="394"/>
      <c r="S617" s="394"/>
      <c r="T617" s="394"/>
      <c r="U617" s="394"/>
      <c r="V617" s="394"/>
      <c r="W617" s="394"/>
      <c r="X617" s="394"/>
      <c r="Y617" s="394"/>
      <c r="Z617" s="394"/>
    </row>
    <row r="618" spans="1:26" ht="17.25">
      <c r="A618" s="408"/>
      <c r="B618" s="394"/>
      <c r="C618" s="394"/>
      <c r="D618" s="394"/>
      <c r="E618" s="394"/>
      <c r="F618" s="394"/>
      <c r="G618" s="394"/>
      <c r="H618" s="394"/>
      <c r="I618" s="394"/>
      <c r="J618" s="394"/>
      <c r="K618" s="394"/>
      <c r="L618" s="394"/>
      <c r="M618" s="394"/>
      <c r="N618" s="394"/>
      <c r="O618" s="394"/>
      <c r="P618" s="394"/>
      <c r="Q618" s="394"/>
      <c r="R618" s="394"/>
      <c r="S618" s="394"/>
      <c r="T618" s="394"/>
      <c r="U618" s="394"/>
      <c r="V618" s="394"/>
      <c r="W618" s="394"/>
      <c r="X618" s="394"/>
      <c r="Y618" s="394"/>
      <c r="Z618" s="394"/>
    </row>
    <row r="619" spans="1:26" ht="17.25">
      <c r="A619" s="408"/>
      <c r="B619" s="394"/>
      <c r="C619" s="394"/>
      <c r="D619" s="394"/>
      <c r="E619" s="394"/>
      <c r="F619" s="394"/>
      <c r="G619" s="394"/>
      <c r="H619" s="394"/>
      <c r="I619" s="394"/>
      <c r="J619" s="394"/>
      <c r="K619" s="394"/>
      <c r="L619" s="394"/>
      <c r="M619" s="394"/>
      <c r="N619" s="394"/>
      <c r="O619" s="394"/>
      <c r="P619" s="394"/>
      <c r="Q619" s="394"/>
      <c r="R619" s="394"/>
      <c r="S619" s="394"/>
      <c r="T619" s="394"/>
      <c r="U619" s="394"/>
      <c r="V619" s="394"/>
      <c r="W619" s="394"/>
      <c r="X619" s="394"/>
      <c r="Y619" s="394"/>
      <c r="Z619" s="394"/>
    </row>
    <row r="620" spans="1:26" ht="17.25">
      <c r="A620" s="408"/>
      <c r="B620" s="394"/>
      <c r="C620" s="394"/>
      <c r="D620" s="394"/>
      <c r="E620" s="394"/>
      <c r="F620" s="394"/>
      <c r="G620" s="394"/>
      <c r="H620" s="394"/>
      <c r="I620" s="394"/>
      <c r="J620" s="394"/>
      <c r="K620" s="394"/>
      <c r="L620" s="394"/>
      <c r="M620" s="394"/>
      <c r="N620" s="394"/>
      <c r="O620" s="394"/>
      <c r="P620" s="394"/>
      <c r="Q620" s="394"/>
      <c r="R620" s="394"/>
      <c r="S620" s="394"/>
      <c r="T620" s="394"/>
      <c r="U620" s="394"/>
      <c r="V620" s="394"/>
      <c r="W620" s="394"/>
      <c r="X620" s="394"/>
      <c r="Y620" s="394"/>
      <c r="Z620" s="394"/>
    </row>
    <row r="621" spans="1:26" ht="17.25">
      <c r="A621" s="408"/>
      <c r="B621" s="394"/>
      <c r="C621" s="394"/>
      <c r="D621" s="394"/>
      <c r="E621" s="394"/>
      <c r="F621" s="394"/>
      <c r="G621" s="394"/>
      <c r="H621" s="394"/>
      <c r="I621" s="394"/>
      <c r="J621" s="394"/>
      <c r="K621" s="394"/>
      <c r="L621" s="394"/>
      <c r="M621" s="394"/>
      <c r="N621" s="394"/>
      <c r="O621" s="394"/>
      <c r="P621" s="394"/>
      <c r="Q621" s="394"/>
      <c r="R621" s="394"/>
      <c r="S621" s="394"/>
      <c r="T621" s="394"/>
      <c r="U621" s="394"/>
      <c r="V621" s="394"/>
      <c r="W621" s="394"/>
      <c r="X621" s="394"/>
      <c r="Y621" s="394"/>
      <c r="Z621" s="394"/>
    </row>
    <row r="622" spans="1:26" ht="17.25">
      <c r="A622" s="408"/>
      <c r="B622" s="394"/>
      <c r="C622" s="394"/>
      <c r="D622" s="394"/>
      <c r="E622" s="394"/>
      <c r="F622" s="394"/>
      <c r="G622" s="394"/>
      <c r="H622" s="394"/>
      <c r="I622" s="394"/>
      <c r="J622" s="394"/>
      <c r="K622" s="394"/>
      <c r="L622" s="394"/>
      <c r="M622" s="394"/>
      <c r="N622" s="394"/>
      <c r="O622" s="394"/>
      <c r="P622" s="394"/>
      <c r="Q622" s="394"/>
      <c r="R622" s="394"/>
      <c r="S622" s="394"/>
      <c r="T622" s="394"/>
      <c r="U622" s="394"/>
      <c r="V622" s="394"/>
      <c r="W622" s="394"/>
      <c r="X622" s="394"/>
      <c r="Y622" s="394"/>
      <c r="Z622" s="394"/>
    </row>
    <row r="623" spans="1:26" ht="17.25">
      <c r="A623" s="408"/>
      <c r="B623" s="394"/>
      <c r="C623" s="394"/>
      <c r="D623" s="394"/>
      <c r="E623" s="394"/>
      <c r="F623" s="394"/>
      <c r="G623" s="394"/>
      <c r="H623" s="394"/>
      <c r="I623" s="394"/>
      <c r="J623" s="394"/>
      <c r="K623" s="394"/>
      <c r="L623" s="394"/>
      <c r="M623" s="394"/>
      <c r="N623" s="394"/>
      <c r="O623" s="394"/>
      <c r="P623" s="394"/>
      <c r="Q623" s="394"/>
      <c r="R623" s="394"/>
      <c r="S623" s="394"/>
      <c r="T623" s="394"/>
      <c r="U623" s="394"/>
      <c r="V623" s="394"/>
      <c r="W623" s="394"/>
      <c r="X623" s="394"/>
      <c r="Y623" s="394"/>
      <c r="Z623" s="394"/>
    </row>
    <row r="624" spans="1:26" ht="17.25">
      <c r="A624" s="408"/>
      <c r="B624" s="394"/>
      <c r="C624" s="394"/>
      <c r="D624" s="394"/>
      <c r="E624" s="394"/>
      <c r="F624" s="394"/>
      <c r="G624" s="394"/>
      <c r="H624" s="394"/>
      <c r="I624" s="394"/>
      <c r="J624" s="394"/>
      <c r="K624" s="394"/>
      <c r="L624" s="394"/>
      <c r="M624" s="394"/>
      <c r="N624" s="394"/>
      <c r="O624" s="394"/>
      <c r="P624" s="394"/>
      <c r="Q624" s="394"/>
      <c r="R624" s="394"/>
      <c r="S624" s="394"/>
      <c r="T624" s="394"/>
      <c r="U624" s="394"/>
      <c r="V624" s="394"/>
      <c r="W624" s="394"/>
      <c r="X624" s="394"/>
      <c r="Y624" s="394"/>
      <c r="Z624" s="394"/>
    </row>
    <row r="625" spans="1:26" ht="17.25">
      <c r="A625" s="408"/>
      <c r="B625" s="394"/>
      <c r="C625" s="394"/>
      <c r="D625" s="394"/>
      <c r="E625" s="394"/>
      <c r="F625" s="394"/>
      <c r="G625" s="394"/>
      <c r="H625" s="394"/>
      <c r="I625" s="394"/>
      <c r="J625" s="394"/>
      <c r="K625" s="394"/>
      <c r="L625" s="394"/>
      <c r="M625" s="394"/>
      <c r="N625" s="394"/>
      <c r="O625" s="394"/>
      <c r="P625" s="394"/>
      <c r="Q625" s="394"/>
      <c r="R625" s="394"/>
      <c r="S625" s="394"/>
      <c r="T625" s="394"/>
      <c r="U625" s="394"/>
      <c r="V625" s="394"/>
      <c r="W625" s="394"/>
      <c r="X625" s="394"/>
      <c r="Y625" s="394"/>
      <c r="Z625" s="394"/>
    </row>
    <row r="626" spans="1:26" ht="17.25">
      <c r="A626" s="408"/>
      <c r="B626" s="394"/>
      <c r="C626" s="394"/>
      <c r="D626" s="394"/>
      <c r="E626" s="394"/>
      <c r="F626" s="394"/>
      <c r="G626" s="394"/>
      <c r="H626" s="394"/>
      <c r="I626" s="394"/>
      <c r="J626" s="394"/>
      <c r="K626" s="394"/>
      <c r="L626" s="394"/>
      <c r="M626" s="394"/>
      <c r="N626" s="394"/>
      <c r="O626" s="394"/>
      <c r="P626" s="394"/>
      <c r="Q626" s="394"/>
      <c r="R626" s="394"/>
      <c r="S626" s="394"/>
      <c r="T626" s="394"/>
      <c r="U626" s="394"/>
      <c r="V626" s="394"/>
      <c r="W626" s="394"/>
      <c r="X626" s="394"/>
      <c r="Y626" s="394"/>
      <c r="Z626" s="394"/>
    </row>
    <row r="627" spans="1:26" ht="17.25">
      <c r="A627" s="408"/>
      <c r="B627" s="394"/>
      <c r="C627" s="394"/>
      <c r="D627" s="394"/>
      <c r="E627" s="394"/>
      <c r="F627" s="394"/>
      <c r="G627" s="394"/>
      <c r="H627" s="394"/>
      <c r="I627" s="394"/>
      <c r="J627" s="394"/>
      <c r="K627" s="394"/>
      <c r="L627" s="394"/>
      <c r="M627" s="394"/>
      <c r="N627" s="394"/>
      <c r="O627" s="394"/>
      <c r="P627" s="394"/>
      <c r="Q627" s="394"/>
      <c r="R627" s="394"/>
      <c r="S627" s="394"/>
      <c r="T627" s="394"/>
      <c r="U627" s="394"/>
      <c r="V627" s="394"/>
      <c r="W627" s="394"/>
      <c r="X627" s="394"/>
      <c r="Y627" s="394"/>
      <c r="Z627" s="394"/>
    </row>
    <row r="628" spans="1:26" ht="17.25">
      <c r="A628" s="408"/>
      <c r="B628" s="394"/>
      <c r="C628" s="394"/>
      <c r="D628" s="394"/>
      <c r="E628" s="394"/>
      <c r="F628" s="394"/>
      <c r="G628" s="394"/>
      <c r="H628" s="394"/>
      <c r="I628" s="394"/>
      <c r="J628" s="394"/>
      <c r="K628" s="394"/>
      <c r="L628" s="394"/>
      <c r="M628" s="394"/>
      <c r="N628" s="394"/>
      <c r="O628" s="394"/>
      <c r="P628" s="394"/>
      <c r="Q628" s="394"/>
      <c r="R628" s="394"/>
      <c r="S628" s="394"/>
      <c r="T628" s="394"/>
      <c r="U628" s="394"/>
      <c r="V628" s="394"/>
      <c r="W628" s="394"/>
      <c r="X628" s="394"/>
      <c r="Y628" s="394"/>
      <c r="Z628" s="394"/>
    </row>
    <row r="629" spans="1:26" ht="17.25">
      <c r="A629" s="408"/>
      <c r="B629" s="394"/>
      <c r="C629" s="394"/>
      <c r="D629" s="394"/>
      <c r="E629" s="394"/>
      <c r="F629" s="394"/>
      <c r="G629" s="394"/>
      <c r="H629" s="394"/>
      <c r="I629" s="394"/>
      <c r="J629" s="394"/>
      <c r="K629" s="394"/>
      <c r="L629" s="394"/>
      <c r="M629" s="394"/>
      <c r="N629" s="394"/>
      <c r="O629" s="394"/>
      <c r="P629" s="394"/>
      <c r="Q629" s="394"/>
      <c r="R629" s="394"/>
      <c r="S629" s="394"/>
      <c r="T629" s="394"/>
      <c r="U629" s="394"/>
      <c r="V629" s="394"/>
      <c r="W629" s="394"/>
      <c r="X629" s="394"/>
      <c r="Y629" s="394"/>
      <c r="Z629" s="394"/>
    </row>
    <row r="630" spans="1:26" ht="17.25">
      <c r="A630" s="408"/>
      <c r="B630" s="394"/>
      <c r="C630" s="394"/>
      <c r="D630" s="394"/>
      <c r="E630" s="394"/>
      <c r="F630" s="394"/>
      <c r="G630" s="394"/>
      <c r="H630" s="394"/>
      <c r="I630" s="394"/>
      <c r="J630" s="394"/>
      <c r="K630" s="394"/>
      <c r="L630" s="394"/>
      <c r="M630" s="394"/>
      <c r="N630" s="394"/>
      <c r="O630" s="394"/>
      <c r="P630" s="394"/>
      <c r="Q630" s="394"/>
      <c r="R630" s="394"/>
      <c r="S630" s="394"/>
      <c r="T630" s="394"/>
      <c r="U630" s="394"/>
      <c r="V630" s="394"/>
      <c r="W630" s="394"/>
      <c r="X630" s="394"/>
      <c r="Y630" s="394"/>
      <c r="Z630" s="394"/>
    </row>
    <row r="631" spans="1:26" ht="17.25">
      <c r="A631" s="408"/>
      <c r="B631" s="394"/>
      <c r="C631" s="394"/>
      <c r="D631" s="394"/>
      <c r="E631" s="394"/>
      <c r="F631" s="394"/>
      <c r="G631" s="394"/>
      <c r="H631" s="394"/>
      <c r="I631" s="394"/>
      <c r="J631" s="394"/>
      <c r="K631" s="394"/>
      <c r="L631" s="394"/>
      <c r="M631" s="394"/>
      <c r="N631" s="394"/>
      <c r="O631" s="394"/>
      <c r="P631" s="394"/>
      <c r="Q631" s="394"/>
      <c r="R631" s="394"/>
      <c r="S631" s="394"/>
      <c r="T631" s="394"/>
      <c r="U631" s="394"/>
      <c r="V631" s="394"/>
      <c r="W631" s="394"/>
      <c r="X631" s="394"/>
      <c r="Y631" s="394"/>
      <c r="Z631" s="394"/>
    </row>
    <row r="632" spans="1:26" ht="17.25">
      <c r="A632" s="408"/>
      <c r="B632" s="394"/>
      <c r="C632" s="394"/>
      <c r="D632" s="394"/>
      <c r="E632" s="394"/>
      <c r="F632" s="394"/>
      <c r="G632" s="394"/>
      <c r="H632" s="394"/>
      <c r="I632" s="394"/>
      <c r="J632" s="394"/>
      <c r="K632" s="394"/>
      <c r="L632" s="394"/>
      <c r="M632" s="394"/>
      <c r="N632" s="394"/>
      <c r="O632" s="394"/>
      <c r="P632" s="394"/>
      <c r="Q632" s="394"/>
      <c r="R632" s="394"/>
      <c r="S632" s="394"/>
      <c r="T632" s="394"/>
      <c r="U632" s="394"/>
      <c r="V632" s="394"/>
      <c r="W632" s="394"/>
      <c r="X632" s="394"/>
      <c r="Y632" s="394"/>
      <c r="Z632" s="394"/>
    </row>
    <row r="633" spans="1:26" ht="17.25">
      <c r="A633" s="408"/>
      <c r="B633" s="394"/>
      <c r="C633" s="394"/>
      <c r="D633" s="394"/>
      <c r="E633" s="394"/>
      <c r="F633" s="394"/>
      <c r="G633" s="394"/>
      <c r="H633" s="394"/>
      <c r="I633" s="394"/>
      <c r="J633" s="394"/>
      <c r="K633" s="394"/>
      <c r="L633" s="394"/>
      <c r="M633" s="394"/>
      <c r="N633" s="394"/>
      <c r="O633" s="394"/>
      <c r="P633" s="394"/>
      <c r="Q633" s="394"/>
      <c r="R633" s="394"/>
      <c r="S633" s="394"/>
      <c r="T633" s="394"/>
      <c r="U633" s="394"/>
      <c r="V633" s="394"/>
      <c r="W633" s="394"/>
      <c r="X633" s="394"/>
      <c r="Y633" s="394"/>
      <c r="Z633" s="394"/>
    </row>
    <row r="634" spans="1:26" ht="17.25">
      <c r="A634" s="408"/>
      <c r="B634" s="394"/>
      <c r="C634" s="394"/>
      <c r="D634" s="394"/>
      <c r="E634" s="394"/>
      <c r="F634" s="394"/>
      <c r="G634" s="394"/>
      <c r="H634" s="394"/>
      <c r="I634" s="394"/>
      <c r="J634" s="394"/>
      <c r="K634" s="394"/>
      <c r="L634" s="394"/>
      <c r="M634" s="394"/>
      <c r="N634" s="394"/>
      <c r="O634" s="394"/>
      <c r="P634" s="394"/>
      <c r="Q634" s="394"/>
      <c r="R634" s="394"/>
      <c r="S634" s="394"/>
      <c r="T634" s="394"/>
      <c r="U634" s="394"/>
      <c r="V634" s="394"/>
      <c r="W634" s="394"/>
      <c r="X634" s="394"/>
      <c r="Y634" s="394"/>
      <c r="Z634" s="394"/>
    </row>
    <row r="635" spans="1:26" ht="17.25">
      <c r="A635" s="408"/>
      <c r="B635" s="394"/>
      <c r="C635" s="394"/>
      <c r="D635" s="394"/>
      <c r="E635" s="394"/>
      <c r="F635" s="394"/>
      <c r="G635" s="394"/>
      <c r="H635" s="394"/>
      <c r="I635" s="394"/>
      <c r="J635" s="394"/>
      <c r="K635" s="394"/>
      <c r="L635" s="394"/>
      <c r="M635" s="394"/>
      <c r="N635" s="394"/>
      <c r="O635" s="394"/>
      <c r="P635" s="394"/>
      <c r="Q635" s="394"/>
      <c r="R635" s="394"/>
      <c r="S635" s="394"/>
      <c r="T635" s="394"/>
      <c r="U635" s="394"/>
      <c r="V635" s="394"/>
      <c r="W635" s="394"/>
      <c r="X635" s="394"/>
      <c r="Y635" s="394"/>
      <c r="Z635" s="394"/>
    </row>
    <row r="636" spans="1:26" ht="17.25">
      <c r="A636" s="408"/>
      <c r="B636" s="394"/>
      <c r="C636" s="394"/>
      <c r="D636" s="394"/>
      <c r="E636" s="394"/>
      <c r="F636" s="394"/>
      <c r="G636" s="394"/>
      <c r="H636" s="394"/>
      <c r="I636" s="394"/>
      <c r="J636" s="394"/>
      <c r="K636" s="394"/>
      <c r="L636" s="394"/>
      <c r="M636" s="394"/>
      <c r="N636" s="394"/>
      <c r="O636" s="394"/>
      <c r="P636" s="394"/>
      <c r="Q636" s="394"/>
      <c r="R636" s="394"/>
      <c r="S636" s="394"/>
      <c r="T636" s="394"/>
      <c r="U636" s="394"/>
      <c r="V636" s="394"/>
      <c r="W636" s="394"/>
      <c r="X636" s="394"/>
      <c r="Y636" s="394"/>
      <c r="Z636" s="394"/>
    </row>
    <row r="637" spans="1:26" ht="17.25">
      <c r="A637" s="408"/>
      <c r="B637" s="394"/>
      <c r="C637" s="394"/>
      <c r="D637" s="394"/>
      <c r="E637" s="394"/>
      <c r="F637" s="394"/>
      <c r="G637" s="394"/>
      <c r="H637" s="394"/>
      <c r="I637" s="394"/>
      <c r="J637" s="394"/>
      <c r="K637" s="394"/>
      <c r="L637" s="394"/>
      <c r="M637" s="394"/>
      <c r="N637" s="394"/>
      <c r="O637" s="394"/>
      <c r="P637" s="394"/>
      <c r="Q637" s="394"/>
      <c r="R637" s="394"/>
      <c r="S637" s="394"/>
      <c r="T637" s="394"/>
      <c r="U637" s="394"/>
      <c r="V637" s="394"/>
      <c r="W637" s="394"/>
      <c r="X637" s="394"/>
      <c r="Y637" s="394"/>
      <c r="Z637" s="394"/>
    </row>
    <row r="638" spans="1:26" ht="17.25">
      <c r="A638" s="408"/>
      <c r="B638" s="394"/>
      <c r="C638" s="394"/>
      <c r="D638" s="394"/>
      <c r="E638" s="394"/>
      <c r="F638" s="394"/>
      <c r="G638" s="394"/>
      <c r="H638" s="394"/>
      <c r="I638" s="394"/>
      <c r="J638" s="394"/>
      <c r="K638" s="394"/>
      <c r="L638" s="394"/>
      <c r="M638" s="394"/>
      <c r="N638" s="394"/>
      <c r="O638" s="394"/>
      <c r="P638" s="394"/>
      <c r="Q638" s="394"/>
      <c r="R638" s="394"/>
      <c r="S638" s="394"/>
      <c r="T638" s="394"/>
      <c r="U638" s="394"/>
      <c r="V638" s="394"/>
      <c r="W638" s="394"/>
      <c r="X638" s="394"/>
      <c r="Y638" s="394"/>
      <c r="Z638" s="394"/>
    </row>
    <row r="639" spans="1:26" ht="17.25">
      <c r="A639" s="408"/>
      <c r="B639" s="394"/>
      <c r="C639" s="394"/>
      <c r="D639" s="394"/>
      <c r="E639" s="394"/>
      <c r="F639" s="394"/>
      <c r="G639" s="394"/>
      <c r="H639" s="394"/>
      <c r="I639" s="394"/>
      <c r="J639" s="394"/>
      <c r="K639" s="394"/>
      <c r="L639" s="394"/>
      <c r="M639" s="394"/>
      <c r="N639" s="394"/>
      <c r="O639" s="394"/>
      <c r="P639" s="394"/>
      <c r="Q639" s="394"/>
      <c r="R639" s="394"/>
      <c r="S639" s="394"/>
      <c r="T639" s="394"/>
      <c r="U639" s="394"/>
      <c r="V639" s="394"/>
      <c r="W639" s="394"/>
      <c r="X639" s="394"/>
      <c r="Y639" s="394"/>
      <c r="Z639" s="394"/>
    </row>
    <row r="640" spans="1:26" ht="17.25">
      <c r="A640" s="408"/>
      <c r="B640" s="394"/>
      <c r="C640" s="394"/>
      <c r="D640" s="394"/>
      <c r="E640" s="394"/>
      <c r="F640" s="394"/>
      <c r="G640" s="394"/>
      <c r="H640" s="394"/>
      <c r="I640" s="394"/>
      <c r="J640" s="394"/>
      <c r="K640" s="394"/>
      <c r="L640" s="394"/>
      <c r="M640" s="394"/>
      <c r="N640" s="394"/>
      <c r="O640" s="394"/>
      <c r="P640" s="394"/>
      <c r="Q640" s="394"/>
      <c r="R640" s="394"/>
      <c r="S640" s="394"/>
      <c r="T640" s="394"/>
      <c r="U640" s="394"/>
      <c r="V640" s="394"/>
      <c r="W640" s="394"/>
      <c r="X640" s="394"/>
      <c r="Y640" s="394"/>
      <c r="Z640" s="394"/>
    </row>
    <row r="641" spans="1:26" ht="17.25">
      <c r="A641" s="408"/>
      <c r="B641" s="394"/>
      <c r="C641" s="394"/>
      <c r="D641" s="394"/>
      <c r="E641" s="394"/>
      <c r="F641" s="394"/>
      <c r="G641" s="394"/>
      <c r="H641" s="394"/>
      <c r="I641" s="394"/>
      <c r="J641" s="394"/>
      <c r="K641" s="394"/>
      <c r="L641" s="394"/>
      <c r="M641" s="394"/>
      <c r="N641" s="394"/>
      <c r="O641" s="394"/>
      <c r="P641" s="394"/>
      <c r="Q641" s="394"/>
      <c r="R641" s="394"/>
      <c r="S641" s="394"/>
      <c r="T641" s="394"/>
      <c r="U641" s="394"/>
      <c r="V641" s="394"/>
      <c r="W641" s="394"/>
      <c r="X641" s="394"/>
      <c r="Y641" s="394"/>
      <c r="Z641" s="394"/>
    </row>
    <row r="642" spans="1:26" ht="17.25">
      <c r="A642" s="408"/>
      <c r="B642" s="394"/>
      <c r="C642" s="394"/>
      <c r="D642" s="394"/>
      <c r="E642" s="394"/>
      <c r="F642" s="394"/>
      <c r="G642" s="394"/>
      <c r="H642" s="394"/>
      <c r="I642" s="394"/>
      <c r="J642" s="394"/>
      <c r="K642" s="394"/>
      <c r="L642" s="394"/>
      <c r="M642" s="394"/>
      <c r="N642" s="394"/>
      <c r="O642" s="394"/>
      <c r="P642" s="394"/>
      <c r="Q642" s="394"/>
      <c r="R642" s="394"/>
      <c r="S642" s="394"/>
      <c r="T642" s="394"/>
      <c r="U642" s="394"/>
      <c r="V642" s="394"/>
      <c r="W642" s="394"/>
      <c r="X642" s="394"/>
      <c r="Y642" s="394"/>
      <c r="Z642" s="394"/>
    </row>
    <row r="643" spans="1:26" ht="17.25">
      <c r="A643" s="408"/>
      <c r="B643" s="394"/>
      <c r="C643" s="394"/>
      <c r="D643" s="394"/>
      <c r="E643" s="394"/>
      <c r="F643" s="394"/>
      <c r="G643" s="394"/>
      <c r="H643" s="394"/>
      <c r="I643" s="394"/>
      <c r="J643" s="394"/>
      <c r="K643" s="394"/>
      <c r="L643" s="394"/>
      <c r="M643" s="394"/>
      <c r="N643" s="394"/>
      <c r="O643" s="394"/>
      <c r="P643" s="394"/>
      <c r="Q643" s="394"/>
      <c r="R643" s="394"/>
      <c r="S643" s="394"/>
      <c r="T643" s="394"/>
      <c r="U643" s="394"/>
      <c r="V643" s="394"/>
      <c r="W643" s="394"/>
      <c r="X643" s="394"/>
      <c r="Y643" s="394"/>
      <c r="Z643" s="394"/>
    </row>
    <row r="644" spans="1:26" ht="17.25">
      <c r="A644" s="408"/>
      <c r="B644" s="394"/>
      <c r="C644" s="394"/>
      <c r="D644" s="394"/>
      <c r="E644" s="394"/>
      <c r="F644" s="394"/>
      <c r="G644" s="394"/>
      <c r="H644" s="394"/>
      <c r="I644" s="394"/>
      <c r="J644" s="394"/>
      <c r="K644" s="394"/>
      <c r="L644" s="394"/>
      <c r="M644" s="394"/>
      <c r="N644" s="394"/>
      <c r="O644" s="394"/>
      <c r="P644" s="394"/>
      <c r="Q644" s="394"/>
      <c r="R644" s="394"/>
      <c r="S644" s="394"/>
      <c r="T644" s="394"/>
      <c r="U644" s="394"/>
      <c r="V644" s="394"/>
      <c r="W644" s="394"/>
      <c r="X644" s="394"/>
      <c r="Y644" s="394"/>
      <c r="Z644" s="394"/>
    </row>
    <row r="645" spans="1:26" ht="17.25">
      <c r="A645" s="408"/>
      <c r="B645" s="394"/>
      <c r="C645" s="394"/>
      <c r="D645" s="394"/>
      <c r="E645" s="394"/>
      <c r="F645" s="394"/>
      <c r="G645" s="394"/>
      <c r="H645" s="394"/>
      <c r="I645" s="394"/>
      <c r="J645" s="394"/>
      <c r="K645" s="394"/>
      <c r="L645" s="394"/>
      <c r="M645" s="394"/>
      <c r="N645" s="394"/>
      <c r="O645" s="394"/>
      <c r="P645" s="394"/>
      <c r="Q645" s="394"/>
      <c r="R645" s="394"/>
      <c r="S645" s="394"/>
      <c r="T645" s="394"/>
      <c r="U645" s="394"/>
      <c r="V645" s="394"/>
      <c r="W645" s="394"/>
      <c r="X645" s="394"/>
      <c r="Y645" s="394"/>
      <c r="Z645" s="394"/>
    </row>
    <row r="646" spans="1:26" ht="17.25">
      <c r="A646" s="408"/>
      <c r="B646" s="394"/>
      <c r="C646" s="394"/>
      <c r="D646" s="394"/>
      <c r="E646" s="394"/>
      <c r="F646" s="394"/>
      <c r="G646" s="394"/>
      <c r="H646" s="394"/>
      <c r="I646" s="394"/>
      <c r="J646" s="394"/>
      <c r="K646" s="394"/>
      <c r="L646" s="394"/>
      <c r="M646" s="394"/>
      <c r="N646" s="394"/>
      <c r="O646" s="394"/>
      <c r="P646" s="394"/>
      <c r="Q646" s="394"/>
      <c r="R646" s="394"/>
      <c r="S646" s="394"/>
      <c r="T646" s="394"/>
      <c r="U646" s="394"/>
      <c r="V646" s="394"/>
      <c r="W646" s="394"/>
      <c r="X646" s="394"/>
      <c r="Y646" s="394"/>
      <c r="Z646" s="394"/>
    </row>
    <row r="647" spans="1:26" ht="17.25">
      <c r="A647" s="408"/>
      <c r="B647" s="394"/>
      <c r="C647" s="394"/>
      <c r="D647" s="394"/>
      <c r="E647" s="394"/>
      <c r="F647" s="394"/>
      <c r="G647" s="394"/>
      <c r="H647" s="394"/>
      <c r="I647" s="394"/>
      <c r="J647" s="394"/>
      <c r="K647" s="394"/>
      <c r="L647" s="394"/>
      <c r="M647" s="394"/>
      <c r="N647" s="394"/>
      <c r="O647" s="394"/>
      <c r="P647" s="394"/>
      <c r="Q647" s="394"/>
      <c r="R647" s="394"/>
      <c r="S647" s="394"/>
      <c r="T647" s="394"/>
      <c r="U647" s="394"/>
      <c r="V647" s="394"/>
      <c r="W647" s="394"/>
      <c r="X647" s="394"/>
      <c r="Y647" s="394"/>
      <c r="Z647" s="394"/>
    </row>
    <row r="648" spans="1:26" ht="17.25">
      <c r="A648" s="408"/>
      <c r="B648" s="394"/>
      <c r="C648" s="394"/>
      <c r="D648" s="394"/>
      <c r="E648" s="394"/>
      <c r="F648" s="394"/>
      <c r="G648" s="394"/>
      <c r="H648" s="394"/>
      <c r="I648" s="394"/>
      <c r="J648" s="394"/>
      <c r="K648" s="394"/>
      <c r="L648" s="394"/>
      <c r="M648" s="394"/>
      <c r="N648" s="394"/>
      <c r="O648" s="394"/>
      <c r="P648" s="394"/>
      <c r="Q648" s="394"/>
      <c r="R648" s="394"/>
      <c r="S648" s="394"/>
      <c r="T648" s="394"/>
      <c r="U648" s="394"/>
      <c r="V648" s="394"/>
      <c r="W648" s="394"/>
      <c r="X648" s="394"/>
      <c r="Y648" s="394"/>
      <c r="Z648" s="394"/>
    </row>
    <row r="649" spans="1:26" ht="17.25">
      <c r="A649" s="408"/>
      <c r="B649" s="394"/>
      <c r="C649" s="394"/>
      <c r="D649" s="394"/>
      <c r="E649" s="394"/>
      <c r="F649" s="394"/>
      <c r="G649" s="394"/>
      <c r="H649" s="394"/>
      <c r="I649" s="394"/>
      <c r="J649" s="394"/>
      <c r="K649" s="394"/>
      <c r="L649" s="394"/>
      <c r="M649" s="394"/>
      <c r="N649" s="394"/>
      <c r="O649" s="394"/>
      <c r="P649" s="394"/>
      <c r="Q649" s="394"/>
      <c r="R649" s="394"/>
      <c r="S649" s="394"/>
      <c r="T649" s="394"/>
      <c r="U649" s="394"/>
      <c r="V649" s="394"/>
      <c r="W649" s="394"/>
      <c r="X649" s="394"/>
      <c r="Y649" s="394"/>
      <c r="Z649" s="394"/>
    </row>
    <row r="650" spans="1:26" ht="17.25">
      <c r="A650" s="408"/>
      <c r="B650" s="394"/>
      <c r="C650" s="394"/>
      <c r="D650" s="394"/>
      <c r="E650" s="394"/>
      <c r="F650" s="394"/>
      <c r="G650" s="394"/>
      <c r="H650" s="394"/>
      <c r="I650" s="394"/>
      <c r="J650" s="394"/>
      <c r="K650" s="394"/>
      <c r="L650" s="394"/>
      <c r="M650" s="394"/>
      <c r="N650" s="394"/>
      <c r="O650" s="394"/>
      <c r="P650" s="394"/>
      <c r="Q650" s="394"/>
      <c r="R650" s="394"/>
      <c r="S650" s="394"/>
      <c r="T650" s="394"/>
      <c r="U650" s="394"/>
      <c r="V650" s="394"/>
      <c r="W650" s="394"/>
      <c r="X650" s="394"/>
      <c r="Y650" s="394"/>
      <c r="Z650" s="394"/>
    </row>
    <row r="651" spans="1:26" ht="17.25">
      <c r="A651" s="408"/>
      <c r="B651" s="394"/>
      <c r="C651" s="394"/>
      <c r="D651" s="394"/>
      <c r="E651" s="394"/>
      <c r="F651" s="394"/>
      <c r="G651" s="394"/>
      <c r="H651" s="394"/>
      <c r="I651" s="394"/>
      <c r="J651" s="394"/>
      <c r="K651" s="394"/>
      <c r="L651" s="394"/>
      <c r="M651" s="394"/>
      <c r="N651" s="394"/>
      <c r="O651" s="394"/>
      <c r="P651" s="394"/>
      <c r="Q651" s="394"/>
      <c r="R651" s="394"/>
      <c r="S651" s="394"/>
      <c r="T651" s="394"/>
      <c r="U651" s="394"/>
      <c r="V651" s="394"/>
      <c r="W651" s="394"/>
      <c r="X651" s="394"/>
      <c r="Y651" s="394"/>
      <c r="Z651" s="394"/>
    </row>
    <row r="652" spans="1:26" ht="17.25">
      <c r="A652" s="408"/>
      <c r="B652" s="394"/>
      <c r="C652" s="394"/>
      <c r="D652" s="394"/>
      <c r="E652" s="394"/>
      <c r="F652" s="394"/>
      <c r="G652" s="394"/>
      <c r="H652" s="394"/>
      <c r="I652" s="394"/>
      <c r="J652" s="394"/>
      <c r="K652" s="394"/>
      <c r="L652" s="394"/>
      <c r="M652" s="394"/>
      <c r="N652" s="394"/>
      <c r="O652" s="394"/>
      <c r="P652" s="394"/>
      <c r="Q652" s="394"/>
      <c r="R652" s="394"/>
      <c r="S652" s="394"/>
      <c r="T652" s="394"/>
      <c r="U652" s="394"/>
      <c r="V652" s="394"/>
      <c r="W652" s="394"/>
      <c r="X652" s="394"/>
      <c r="Y652" s="394"/>
      <c r="Z652" s="394"/>
    </row>
    <row r="653" spans="1:26" ht="17.25">
      <c r="A653" s="408"/>
      <c r="B653" s="394"/>
      <c r="C653" s="394"/>
      <c r="D653" s="394"/>
      <c r="E653" s="394"/>
      <c r="F653" s="394"/>
      <c r="G653" s="394"/>
      <c r="H653" s="394"/>
      <c r="I653" s="394"/>
      <c r="J653" s="394"/>
      <c r="K653" s="394"/>
      <c r="L653" s="394"/>
      <c r="M653" s="394"/>
      <c r="N653" s="394"/>
      <c r="O653" s="394"/>
      <c r="P653" s="394"/>
      <c r="Q653" s="394"/>
      <c r="R653" s="394"/>
      <c r="S653" s="394"/>
      <c r="T653" s="394"/>
      <c r="U653" s="394"/>
      <c r="V653" s="394"/>
      <c r="W653" s="394"/>
      <c r="X653" s="394"/>
      <c r="Y653" s="394"/>
      <c r="Z653" s="394"/>
    </row>
    <row r="654" spans="1:26" ht="17.25">
      <c r="A654" s="408"/>
      <c r="B654" s="394"/>
      <c r="C654" s="394"/>
      <c r="D654" s="394"/>
      <c r="E654" s="394"/>
      <c r="F654" s="394"/>
      <c r="G654" s="394"/>
      <c r="H654" s="394"/>
      <c r="I654" s="394"/>
      <c r="J654" s="394"/>
      <c r="K654" s="394"/>
      <c r="L654" s="394"/>
      <c r="M654" s="394"/>
      <c r="N654" s="394"/>
      <c r="O654" s="394"/>
      <c r="P654" s="394"/>
      <c r="Q654" s="394"/>
      <c r="R654" s="394"/>
      <c r="S654" s="394"/>
      <c r="T654" s="394"/>
      <c r="U654" s="394"/>
      <c r="V654" s="394"/>
      <c r="W654" s="394"/>
      <c r="X654" s="394"/>
      <c r="Y654" s="394"/>
      <c r="Z654" s="394"/>
    </row>
    <row r="655" spans="1:26" ht="17.25">
      <c r="A655" s="408"/>
      <c r="B655" s="394"/>
      <c r="C655" s="394"/>
      <c r="D655" s="394"/>
      <c r="E655" s="394"/>
      <c r="F655" s="394"/>
      <c r="G655" s="394"/>
      <c r="H655" s="394"/>
      <c r="I655" s="394"/>
      <c r="J655" s="394"/>
      <c r="K655" s="394"/>
      <c r="L655" s="394"/>
      <c r="M655" s="394"/>
      <c r="N655" s="394"/>
      <c r="O655" s="394"/>
      <c r="P655" s="394"/>
      <c r="Q655" s="394"/>
      <c r="R655" s="394"/>
      <c r="S655" s="394"/>
      <c r="T655" s="394"/>
      <c r="U655" s="394"/>
      <c r="V655" s="394"/>
      <c r="W655" s="394"/>
      <c r="X655" s="394"/>
      <c r="Y655" s="394"/>
      <c r="Z655" s="394"/>
    </row>
    <row r="656" spans="1:26" ht="17.25">
      <c r="A656" s="408"/>
      <c r="B656" s="394"/>
      <c r="C656" s="394"/>
      <c r="D656" s="394"/>
      <c r="E656" s="394"/>
      <c r="F656" s="394"/>
      <c r="G656" s="394"/>
      <c r="H656" s="394"/>
      <c r="I656" s="394"/>
      <c r="J656" s="394"/>
      <c r="K656" s="394"/>
      <c r="L656" s="394"/>
      <c r="M656" s="394"/>
      <c r="N656" s="394"/>
      <c r="O656" s="394"/>
      <c r="P656" s="394"/>
      <c r="Q656" s="394"/>
      <c r="R656" s="394"/>
      <c r="S656" s="394"/>
      <c r="T656" s="394"/>
      <c r="U656" s="394"/>
      <c r="V656" s="394"/>
      <c r="W656" s="394"/>
      <c r="X656" s="394"/>
      <c r="Y656" s="394"/>
      <c r="Z656" s="394"/>
    </row>
    <row r="657" spans="1:26" ht="17.25">
      <c r="A657" s="408"/>
      <c r="B657" s="394"/>
      <c r="C657" s="394"/>
      <c r="D657" s="394"/>
      <c r="E657" s="394"/>
      <c r="F657" s="394"/>
      <c r="G657" s="394"/>
      <c r="H657" s="394"/>
      <c r="I657" s="394"/>
      <c r="J657" s="394"/>
      <c r="K657" s="394"/>
      <c r="L657" s="394"/>
      <c r="M657" s="394"/>
      <c r="N657" s="394"/>
      <c r="O657" s="394"/>
      <c r="P657" s="394"/>
      <c r="Q657" s="394"/>
      <c r="R657" s="394"/>
      <c r="S657" s="394"/>
      <c r="T657" s="394"/>
      <c r="U657" s="394"/>
      <c r="V657" s="394"/>
      <c r="W657" s="394"/>
      <c r="X657" s="394"/>
      <c r="Y657" s="394"/>
      <c r="Z657" s="394"/>
    </row>
    <row r="658" spans="1:26" ht="17.25">
      <c r="A658" s="408"/>
      <c r="B658" s="394"/>
      <c r="C658" s="394"/>
      <c r="D658" s="394"/>
      <c r="E658" s="394"/>
      <c r="F658" s="394"/>
      <c r="G658" s="394"/>
      <c r="H658" s="394"/>
      <c r="I658" s="394"/>
      <c r="J658" s="394"/>
      <c r="K658" s="394"/>
      <c r="L658" s="394"/>
      <c r="M658" s="394"/>
      <c r="N658" s="394"/>
      <c r="O658" s="394"/>
      <c r="P658" s="394"/>
      <c r="Q658" s="394"/>
      <c r="R658" s="394"/>
      <c r="S658" s="394"/>
      <c r="T658" s="394"/>
      <c r="U658" s="394"/>
      <c r="V658" s="394"/>
      <c r="W658" s="394"/>
      <c r="X658" s="394"/>
      <c r="Y658" s="394"/>
      <c r="Z658" s="394"/>
    </row>
    <row r="659" spans="1:26" ht="17.25">
      <c r="A659" s="408"/>
      <c r="B659" s="394"/>
      <c r="C659" s="394"/>
      <c r="D659" s="394"/>
      <c r="E659" s="394"/>
      <c r="F659" s="394"/>
      <c r="G659" s="394"/>
      <c r="H659" s="394"/>
      <c r="I659" s="394"/>
      <c r="J659" s="394"/>
      <c r="K659" s="394"/>
      <c r="L659" s="394"/>
      <c r="M659" s="394"/>
      <c r="N659" s="394"/>
      <c r="O659" s="394"/>
      <c r="P659" s="394"/>
      <c r="Q659" s="394"/>
      <c r="R659" s="394"/>
      <c r="S659" s="394"/>
      <c r="T659" s="394"/>
      <c r="U659" s="394"/>
      <c r="V659" s="394"/>
      <c r="W659" s="394"/>
      <c r="X659" s="394"/>
      <c r="Y659" s="394"/>
      <c r="Z659" s="394"/>
    </row>
    <row r="660" spans="1:26" ht="17.25">
      <c r="A660" s="408"/>
      <c r="B660" s="394"/>
      <c r="C660" s="394"/>
      <c r="D660" s="394"/>
      <c r="E660" s="394"/>
      <c r="F660" s="394"/>
      <c r="G660" s="394"/>
      <c r="H660" s="394"/>
      <c r="I660" s="394"/>
      <c r="J660" s="394"/>
      <c r="K660" s="394"/>
      <c r="L660" s="394"/>
      <c r="M660" s="394"/>
      <c r="N660" s="394"/>
      <c r="O660" s="394"/>
      <c r="P660" s="394"/>
      <c r="Q660" s="394"/>
      <c r="R660" s="394"/>
      <c r="S660" s="394"/>
      <c r="T660" s="394"/>
      <c r="U660" s="394"/>
      <c r="V660" s="394"/>
      <c r="W660" s="394"/>
      <c r="X660" s="394"/>
      <c r="Y660" s="394"/>
      <c r="Z660" s="394"/>
    </row>
    <row r="661" spans="1:26" ht="17.25">
      <c r="A661" s="408"/>
      <c r="B661" s="394"/>
      <c r="C661" s="394"/>
      <c r="D661" s="394"/>
      <c r="E661" s="394"/>
      <c r="F661" s="394"/>
      <c r="G661" s="394"/>
      <c r="H661" s="394"/>
      <c r="I661" s="394"/>
      <c r="J661" s="394"/>
      <c r="K661" s="394"/>
      <c r="L661" s="394"/>
      <c r="M661" s="394"/>
      <c r="N661" s="394"/>
      <c r="O661" s="394"/>
      <c r="P661" s="394"/>
      <c r="Q661" s="394"/>
      <c r="R661" s="394"/>
      <c r="S661" s="394"/>
      <c r="T661" s="394"/>
      <c r="U661" s="394"/>
      <c r="V661" s="394"/>
      <c r="W661" s="394"/>
      <c r="X661" s="394"/>
      <c r="Y661" s="394"/>
      <c r="Z661" s="394"/>
    </row>
    <row r="662" spans="1:26" ht="17.25">
      <c r="A662" s="408"/>
      <c r="B662" s="394"/>
      <c r="C662" s="394"/>
      <c r="D662" s="394"/>
      <c r="E662" s="394"/>
      <c r="F662" s="394"/>
      <c r="G662" s="394"/>
      <c r="H662" s="394"/>
      <c r="I662" s="394"/>
      <c r="J662" s="394"/>
      <c r="K662" s="394"/>
      <c r="L662" s="394"/>
      <c r="M662" s="394"/>
      <c r="N662" s="394"/>
      <c r="O662" s="394"/>
      <c r="P662" s="394"/>
      <c r="Q662" s="394"/>
      <c r="R662" s="394"/>
      <c r="S662" s="394"/>
      <c r="T662" s="394"/>
      <c r="U662" s="394"/>
      <c r="V662" s="394"/>
      <c r="W662" s="394"/>
      <c r="X662" s="394"/>
      <c r="Y662" s="394"/>
      <c r="Z662" s="394"/>
    </row>
    <row r="663" spans="1:26" ht="17.25">
      <c r="A663" s="408"/>
      <c r="B663" s="394"/>
      <c r="C663" s="394"/>
      <c r="D663" s="394"/>
      <c r="E663" s="394"/>
      <c r="F663" s="394"/>
      <c r="G663" s="394"/>
      <c r="H663" s="394"/>
      <c r="I663" s="394"/>
      <c r="J663" s="394"/>
      <c r="K663" s="394"/>
      <c r="L663" s="394"/>
      <c r="M663" s="394"/>
      <c r="N663" s="394"/>
      <c r="O663" s="394"/>
      <c r="P663" s="394"/>
      <c r="Q663" s="394"/>
      <c r="R663" s="394"/>
      <c r="S663" s="394"/>
      <c r="T663" s="394"/>
      <c r="U663" s="394"/>
      <c r="V663" s="394"/>
      <c r="W663" s="394"/>
      <c r="X663" s="394"/>
      <c r="Y663" s="394"/>
      <c r="Z663" s="394"/>
    </row>
    <row r="664" spans="1:26" ht="17.25">
      <c r="A664" s="408"/>
      <c r="B664" s="394"/>
      <c r="C664" s="394"/>
      <c r="D664" s="394"/>
      <c r="E664" s="394"/>
      <c r="F664" s="394"/>
      <c r="G664" s="394"/>
      <c r="H664" s="394"/>
      <c r="I664" s="394"/>
      <c r="J664" s="394"/>
      <c r="K664" s="394"/>
      <c r="L664" s="394"/>
      <c r="M664" s="394"/>
      <c r="N664" s="394"/>
      <c r="O664" s="394"/>
      <c r="P664" s="394"/>
      <c r="Q664" s="394"/>
      <c r="R664" s="394"/>
      <c r="S664" s="394"/>
      <c r="T664" s="394"/>
      <c r="U664" s="394"/>
      <c r="V664" s="394"/>
      <c r="W664" s="394"/>
      <c r="X664" s="394"/>
      <c r="Y664" s="394"/>
      <c r="Z664" s="394"/>
    </row>
    <row r="665" spans="1:26" ht="17.25">
      <c r="A665" s="408"/>
      <c r="B665" s="394"/>
      <c r="C665" s="394"/>
      <c r="D665" s="394"/>
      <c r="E665" s="394"/>
      <c r="F665" s="394"/>
      <c r="G665" s="394"/>
      <c r="H665" s="394"/>
      <c r="I665" s="394"/>
      <c r="J665" s="394"/>
      <c r="K665" s="394"/>
      <c r="L665" s="394"/>
      <c r="M665" s="394"/>
      <c r="N665" s="394"/>
      <c r="O665" s="394"/>
      <c r="P665" s="394"/>
      <c r="Q665" s="394"/>
      <c r="R665" s="394"/>
      <c r="S665" s="394"/>
      <c r="T665" s="394"/>
      <c r="U665" s="394"/>
      <c r="V665" s="394"/>
      <c r="W665" s="394"/>
      <c r="X665" s="394"/>
      <c r="Y665" s="394"/>
      <c r="Z665" s="394"/>
    </row>
    <row r="666" spans="1:26" ht="17.25">
      <c r="A666" s="408"/>
      <c r="B666" s="394"/>
      <c r="C666" s="394"/>
      <c r="D666" s="394"/>
      <c r="E666" s="394"/>
      <c r="F666" s="394"/>
      <c r="G666" s="394"/>
      <c r="H666" s="394"/>
      <c r="I666" s="394"/>
      <c r="J666" s="394"/>
      <c r="K666" s="394"/>
      <c r="L666" s="394"/>
      <c r="M666" s="394"/>
      <c r="N666" s="394"/>
      <c r="O666" s="394"/>
      <c r="P666" s="394"/>
      <c r="Q666" s="394"/>
      <c r="R666" s="394"/>
      <c r="S666" s="394"/>
      <c r="T666" s="394"/>
      <c r="U666" s="394"/>
      <c r="V666" s="394"/>
      <c r="W666" s="394"/>
      <c r="X666" s="394"/>
      <c r="Y666" s="394"/>
      <c r="Z666" s="394"/>
    </row>
    <row r="667" spans="1:26" ht="17.25">
      <c r="A667" s="408"/>
      <c r="B667" s="394"/>
      <c r="C667" s="394"/>
      <c r="D667" s="394"/>
      <c r="E667" s="394"/>
      <c r="F667" s="394"/>
      <c r="G667" s="394"/>
      <c r="H667" s="394"/>
      <c r="I667" s="394"/>
      <c r="J667" s="394"/>
      <c r="K667" s="394"/>
      <c r="L667" s="394"/>
      <c r="M667" s="394"/>
      <c r="N667" s="394"/>
      <c r="O667" s="394"/>
      <c r="P667" s="394"/>
      <c r="Q667" s="394"/>
      <c r="R667" s="394"/>
      <c r="S667" s="394"/>
      <c r="T667" s="394"/>
      <c r="U667" s="394"/>
      <c r="V667" s="394"/>
      <c r="W667" s="394"/>
      <c r="X667" s="394"/>
      <c r="Y667" s="394"/>
      <c r="Z667" s="394"/>
    </row>
    <row r="668" spans="1:26" ht="17.25">
      <c r="A668" s="408"/>
      <c r="B668" s="394"/>
      <c r="C668" s="394"/>
      <c r="D668" s="394"/>
      <c r="E668" s="394"/>
      <c r="F668" s="394"/>
      <c r="G668" s="394"/>
      <c r="H668" s="394"/>
      <c r="I668" s="394"/>
      <c r="J668" s="394"/>
      <c r="K668" s="394"/>
      <c r="L668" s="394"/>
      <c r="M668" s="394"/>
      <c r="N668" s="394"/>
      <c r="O668" s="394"/>
      <c r="P668" s="394"/>
      <c r="Q668" s="394"/>
      <c r="R668" s="394"/>
      <c r="S668" s="394"/>
      <c r="T668" s="394"/>
      <c r="U668" s="394"/>
      <c r="V668" s="394"/>
      <c r="W668" s="394"/>
      <c r="X668" s="394"/>
      <c r="Y668" s="394"/>
      <c r="Z668" s="394"/>
    </row>
    <row r="669" spans="1:26" ht="17.25">
      <c r="A669" s="408"/>
      <c r="B669" s="394"/>
      <c r="C669" s="394"/>
      <c r="D669" s="394"/>
      <c r="E669" s="394"/>
      <c r="F669" s="394"/>
      <c r="G669" s="394"/>
      <c r="H669" s="394"/>
      <c r="I669" s="394"/>
      <c r="J669" s="394"/>
      <c r="K669" s="394"/>
      <c r="L669" s="394"/>
      <c r="M669" s="394"/>
      <c r="N669" s="394"/>
      <c r="O669" s="394"/>
      <c r="P669" s="394"/>
      <c r="Q669" s="394"/>
      <c r="R669" s="394"/>
      <c r="S669" s="394"/>
      <c r="T669" s="394"/>
      <c r="U669" s="394"/>
      <c r="V669" s="394"/>
      <c r="W669" s="394"/>
      <c r="X669" s="394"/>
      <c r="Y669" s="394"/>
      <c r="Z669" s="394"/>
    </row>
    <row r="670" spans="1:26" ht="17.25">
      <c r="A670" s="408"/>
      <c r="B670" s="394"/>
      <c r="C670" s="394"/>
      <c r="D670" s="394"/>
      <c r="E670" s="394"/>
      <c r="F670" s="394"/>
      <c r="G670" s="394"/>
      <c r="H670" s="394"/>
      <c r="I670" s="394"/>
      <c r="J670" s="394"/>
      <c r="K670" s="394"/>
      <c r="L670" s="394"/>
      <c r="M670" s="394"/>
      <c r="N670" s="394"/>
      <c r="O670" s="394"/>
      <c r="P670" s="394"/>
      <c r="Q670" s="394"/>
      <c r="R670" s="394"/>
      <c r="S670" s="394"/>
      <c r="T670" s="394"/>
      <c r="U670" s="394"/>
      <c r="V670" s="394"/>
      <c r="W670" s="394"/>
      <c r="X670" s="394"/>
      <c r="Y670" s="394"/>
      <c r="Z670" s="394"/>
    </row>
    <row r="671" spans="1:26" ht="17.25">
      <c r="A671" s="408"/>
      <c r="B671" s="394"/>
      <c r="C671" s="394"/>
      <c r="D671" s="394"/>
      <c r="E671" s="394"/>
      <c r="F671" s="394"/>
      <c r="G671" s="394"/>
      <c r="H671" s="394"/>
      <c r="I671" s="394"/>
      <c r="J671" s="394"/>
      <c r="K671" s="394"/>
      <c r="L671" s="394"/>
      <c r="M671" s="394"/>
      <c r="N671" s="394"/>
      <c r="O671" s="394"/>
      <c r="P671" s="394"/>
      <c r="Q671" s="394"/>
      <c r="R671" s="394"/>
      <c r="S671" s="394"/>
      <c r="T671" s="394"/>
      <c r="U671" s="394"/>
      <c r="V671" s="394"/>
      <c r="W671" s="394"/>
      <c r="X671" s="394"/>
      <c r="Y671" s="394"/>
      <c r="Z671" s="394"/>
    </row>
    <row r="672" spans="1:26" ht="17.25">
      <c r="A672" s="408"/>
      <c r="B672" s="394"/>
      <c r="C672" s="394"/>
      <c r="D672" s="394"/>
      <c r="E672" s="394"/>
      <c r="F672" s="394"/>
      <c r="G672" s="394"/>
      <c r="H672" s="394"/>
      <c r="I672" s="394"/>
      <c r="J672" s="394"/>
      <c r="K672" s="394"/>
      <c r="L672" s="394"/>
      <c r="M672" s="394"/>
      <c r="N672" s="394"/>
      <c r="O672" s="394"/>
      <c r="P672" s="394"/>
      <c r="Q672" s="394"/>
      <c r="R672" s="394"/>
      <c r="S672" s="394"/>
      <c r="T672" s="394"/>
      <c r="U672" s="394"/>
      <c r="V672" s="394"/>
      <c r="W672" s="394"/>
      <c r="X672" s="394"/>
      <c r="Y672" s="394"/>
      <c r="Z672" s="394"/>
    </row>
    <row r="673" spans="1:26" ht="17.25">
      <c r="A673" s="408"/>
      <c r="B673" s="394"/>
      <c r="C673" s="394"/>
      <c r="D673" s="394"/>
      <c r="E673" s="394"/>
      <c r="F673" s="394"/>
      <c r="G673" s="394"/>
      <c r="H673" s="394"/>
      <c r="I673" s="394"/>
      <c r="J673" s="394"/>
      <c r="K673" s="394"/>
      <c r="L673" s="394"/>
      <c r="M673" s="394"/>
      <c r="N673" s="394"/>
      <c r="O673" s="394"/>
      <c r="P673" s="394"/>
      <c r="Q673" s="394"/>
      <c r="R673" s="394"/>
      <c r="S673" s="394"/>
      <c r="T673" s="394"/>
      <c r="U673" s="394"/>
      <c r="V673" s="394"/>
      <c r="W673" s="394"/>
      <c r="X673" s="394"/>
      <c r="Y673" s="394"/>
      <c r="Z673" s="394"/>
    </row>
    <row r="674" spans="1:26" ht="17.25">
      <c r="A674" s="408"/>
      <c r="B674" s="394"/>
      <c r="C674" s="394"/>
      <c r="D674" s="394"/>
      <c r="E674" s="394"/>
      <c r="F674" s="394"/>
      <c r="G674" s="394"/>
      <c r="H674" s="394"/>
      <c r="I674" s="394"/>
      <c r="J674" s="394"/>
      <c r="K674" s="394"/>
      <c r="L674" s="394"/>
      <c r="M674" s="394"/>
      <c r="N674" s="394"/>
      <c r="O674" s="394"/>
      <c r="P674" s="394"/>
      <c r="Q674" s="394"/>
      <c r="R674" s="394"/>
      <c r="S674" s="394"/>
      <c r="T674" s="394"/>
      <c r="U674" s="394"/>
      <c r="V674" s="394"/>
      <c r="W674" s="394"/>
      <c r="X674" s="394"/>
      <c r="Y674" s="394"/>
      <c r="Z674" s="394"/>
    </row>
    <row r="675" spans="1:26" ht="17.25">
      <c r="A675" s="408"/>
      <c r="B675" s="394"/>
      <c r="C675" s="394"/>
      <c r="D675" s="394"/>
      <c r="E675" s="394"/>
      <c r="F675" s="394"/>
      <c r="G675" s="394"/>
      <c r="H675" s="394"/>
      <c r="I675" s="394"/>
      <c r="J675" s="394"/>
      <c r="K675" s="394"/>
      <c r="L675" s="394"/>
      <c r="M675" s="394"/>
      <c r="N675" s="394"/>
      <c r="O675" s="394"/>
      <c r="P675" s="394"/>
      <c r="Q675" s="394"/>
      <c r="R675" s="394"/>
      <c r="S675" s="394"/>
      <c r="T675" s="394"/>
      <c r="U675" s="394"/>
      <c r="V675" s="394"/>
      <c r="W675" s="394"/>
      <c r="X675" s="394"/>
      <c r="Y675" s="394"/>
      <c r="Z675" s="394"/>
    </row>
    <row r="676" spans="1:26" ht="17.25">
      <c r="A676" s="408"/>
      <c r="B676" s="394"/>
      <c r="C676" s="394"/>
      <c r="D676" s="394"/>
      <c r="E676" s="394"/>
      <c r="F676" s="394"/>
      <c r="G676" s="394"/>
      <c r="H676" s="394"/>
      <c r="I676" s="394"/>
      <c r="J676" s="394"/>
      <c r="K676" s="394"/>
      <c r="L676" s="394"/>
      <c r="M676" s="394"/>
      <c r="N676" s="394"/>
      <c r="O676" s="394"/>
      <c r="P676" s="394"/>
      <c r="Q676" s="394"/>
      <c r="R676" s="394"/>
      <c r="S676" s="394"/>
      <c r="T676" s="394"/>
      <c r="U676" s="394"/>
      <c r="V676" s="394"/>
      <c r="W676" s="394"/>
      <c r="X676" s="394"/>
      <c r="Y676" s="394"/>
      <c r="Z676" s="394"/>
    </row>
    <row r="677" spans="1:26" ht="17.25">
      <c r="A677" s="408"/>
      <c r="B677" s="394"/>
      <c r="C677" s="394"/>
      <c r="D677" s="394"/>
      <c r="E677" s="394"/>
      <c r="F677" s="394"/>
      <c r="G677" s="394"/>
      <c r="H677" s="394"/>
      <c r="I677" s="394"/>
      <c r="J677" s="394"/>
      <c r="K677" s="394"/>
      <c r="L677" s="394"/>
      <c r="M677" s="394"/>
      <c r="N677" s="394"/>
      <c r="O677" s="394"/>
      <c r="P677" s="394"/>
      <c r="Q677" s="394"/>
      <c r="R677" s="394"/>
      <c r="S677" s="394"/>
      <c r="T677" s="394"/>
      <c r="U677" s="394"/>
      <c r="V677" s="394"/>
      <c r="W677" s="394"/>
      <c r="X677" s="394"/>
      <c r="Y677" s="394"/>
      <c r="Z677" s="394"/>
    </row>
    <row r="678" spans="1:26" ht="17.25">
      <c r="A678" s="408"/>
      <c r="B678" s="394"/>
      <c r="C678" s="394"/>
      <c r="D678" s="394"/>
      <c r="E678" s="394"/>
      <c r="F678" s="394"/>
      <c r="G678" s="394"/>
      <c r="H678" s="394"/>
      <c r="I678" s="394"/>
      <c r="J678" s="394"/>
      <c r="K678" s="394"/>
      <c r="L678" s="394"/>
      <c r="M678" s="394"/>
      <c r="N678" s="394"/>
      <c r="O678" s="394"/>
      <c r="P678" s="394"/>
      <c r="Q678" s="394"/>
      <c r="R678" s="394"/>
      <c r="S678" s="394"/>
      <c r="T678" s="394"/>
      <c r="U678" s="394"/>
      <c r="V678" s="394"/>
      <c r="W678" s="394"/>
      <c r="X678" s="394"/>
      <c r="Y678" s="394"/>
      <c r="Z678" s="394"/>
    </row>
    <row r="679" spans="1:26" ht="17.25">
      <c r="A679" s="408"/>
      <c r="B679" s="394"/>
      <c r="C679" s="394"/>
      <c r="D679" s="394"/>
      <c r="E679" s="394"/>
      <c r="F679" s="394"/>
      <c r="G679" s="394"/>
      <c r="H679" s="394"/>
      <c r="I679" s="394"/>
      <c r="J679" s="394"/>
      <c r="K679" s="394"/>
      <c r="L679" s="394"/>
      <c r="M679" s="394"/>
      <c r="N679" s="394"/>
      <c r="O679" s="394"/>
      <c r="P679" s="394"/>
      <c r="Q679" s="394"/>
      <c r="R679" s="394"/>
      <c r="S679" s="394"/>
      <c r="T679" s="394"/>
      <c r="U679" s="394"/>
      <c r="V679" s="394"/>
      <c r="W679" s="394"/>
      <c r="X679" s="394"/>
      <c r="Y679" s="394"/>
      <c r="Z679" s="394"/>
    </row>
    <row r="680" spans="1:26" ht="17.25">
      <c r="A680" s="408"/>
      <c r="B680" s="394"/>
      <c r="C680" s="394"/>
      <c r="D680" s="394"/>
      <c r="E680" s="394"/>
      <c r="F680" s="394"/>
      <c r="G680" s="394"/>
      <c r="H680" s="394"/>
      <c r="I680" s="394"/>
      <c r="J680" s="394"/>
      <c r="K680" s="394"/>
      <c r="L680" s="394"/>
      <c r="M680" s="394"/>
      <c r="N680" s="394"/>
      <c r="O680" s="394"/>
      <c r="P680" s="394"/>
      <c r="Q680" s="394"/>
      <c r="R680" s="394"/>
      <c r="S680" s="394"/>
      <c r="T680" s="394"/>
      <c r="U680" s="394"/>
      <c r="V680" s="394"/>
      <c r="W680" s="394"/>
      <c r="X680" s="394"/>
      <c r="Y680" s="394"/>
      <c r="Z680" s="394"/>
    </row>
    <row r="681" spans="1:26" ht="17.25">
      <c r="A681" s="408"/>
      <c r="B681" s="394"/>
      <c r="C681" s="394"/>
      <c r="D681" s="394"/>
      <c r="E681" s="394"/>
      <c r="F681" s="394"/>
      <c r="G681" s="394"/>
      <c r="H681" s="394"/>
      <c r="I681" s="394"/>
      <c r="J681" s="394"/>
      <c r="K681" s="394"/>
      <c r="L681" s="394"/>
      <c r="M681" s="394"/>
      <c r="N681" s="394"/>
      <c r="O681" s="394"/>
      <c r="P681" s="394"/>
      <c r="Q681" s="394"/>
      <c r="R681" s="394"/>
      <c r="S681" s="394"/>
      <c r="T681" s="394"/>
      <c r="U681" s="394"/>
      <c r="V681" s="394"/>
      <c r="W681" s="394"/>
      <c r="X681" s="394"/>
      <c r="Y681" s="394"/>
      <c r="Z681" s="394"/>
    </row>
    <row r="682" spans="1:26" ht="17.25">
      <c r="A682" s="408"/>
      <c r="B682" s="394"/>
      <c r="C682" s="394"/>
      <c r="D682" s="394"/>
      <c r="E682" s="394"/>
      <c r="F682" s="394"/>
      <c r="G682" s="394"/>
      <c r="H682" s="394"/>
      <c r="I682" s="394"/>
      <c r="J682" s="394"/>
      <c r="K682" s="394"/>
      <c r="L682" s="394"/>
      <c r="M682" s="394"/>
      <c r="N682" s="394"/>
      <c r="O682" s="394"/>
      <c r="P682" s="394"/>
      <c r="Q682" s="394"/>
      <c r="R682" s="394"/>
      <c r="S682" s="394"/>
      <c r="T682" s="394"/>
      <c r="U682" s="394"/>
      <c r="V682" s="394"/>
      <c r="W682" s="394"/>
      <c r="X682" s="394"/>
      <c r="Y682" s="394"/>
      <c r="Z682" s="394"/>
    </row>
    <row r="683" spans="1:26" ht="17.25">
      <c r="A683" s="408"/>
      <c r="B683" s="394"/>
      <c r="C683" s="394"/>
      <c r="D683" s="394"/>
      <c r="E683" s="394"/>
      <c r="F683" s="394"/>
      <c r="G683" s="394"/>
      <c r="H683" s="394"/>
      <c r="I683" s="394"/>
      <c r="J683" s="394"/>
      <c r="K683" s="394"/>
      <c r="L683" s="394"/>
      <c r="M683" s="394"/>
      <c r="N683" s="394"/>
      <c r="O683" s="394"/>
      <c r="P683" s="394"/>
      <c r="Q683" s="394"/>
      <c r="R683" s="394"/>
      <c r="S683" s="394"/>
      <c r="T683" s="394"/>
      <c r="U683" s="394"/>
      <c r="V683" s="394"/>
      <c r="W683" s="394"/>
      <c r="X683" s="394"/>
      <c r="Y683" s="394"/>
      <c r="Z683" s="394"/>
    </row>
    <row r="684" spans="1:26" ht="17.25">
      <c r="A684" s="408"/>
      <c r="B684" s="394"/>
      <c r="C684" s="394"/>
      <c r="D684" s="394"/>
      <c r="E684" s="394"/>
      <c r="F684" s="394"/>
      <c r="G684" s="394"/>
      <c r="H684" s="394"/>
      <c r="I684" s="394"/>
      <c r="J684" s="394"/>
      <c r="K684" s="394"/>
      <c r="L684" s="394"/>
      <c r="M684" s="394"/>
      <c r="N684" s="394"/>
      <c r="O684" s="394"/>
      <c r="P684" s="394"/>
      <c r="Q684" s="394"/>
      <c r="R684" s="394"/>
      <c r="S684" s="394"/>
      <c r="T684" s="394"/>
      <c r="U684" s="394"/>
      <c r="V684" s="394"/>
      <c r="W684" s="394"/>
      <c r="X684" s="394"/>
      <c r="Y684" s="394"/>
      <c r="Z684" s="394"/>
    </row>
    <row r="685" spans="1:26" ht="17.25">
      <c r="A685" s="408"/>
      <c r="B685" s="394"/>
      <c r="C685" s="394"/>
      <c r="D685" s="394"/>
      <c r="E685" s="394"/>
      <c r="F685" s="394"/>
      <c r="G685" s="394"/>
      <c r="H685" s="394"/>
      <c r="I685" s="394"/>
      <c r="J685" s="394"/>
      <c r="K685" s="394"/>
      <c r="L685" s="394"/>
      <c r="M685" s="394"/>
      <c r="N685" s="394"/>
      <c r="O685" s="394"/>
      <c r="P685" s="394"/>
      <c r="Q685" s="394"/>
      <c r="R685" s="394"/>
      <c r="S685" s="394"/>
      <c r="T685" s="394"/>
      <c r="U685" s="394"/>
      <c r="V685" s="394"/>
      <c r="W685" s="394"/>
      <c r="X685" s="394"/>
      <c r="Y685" s="394"/>
      <c r="Z685" s="394"/>
    </row>
    <row r="686" spans="1:26" ht="17.25">
      <c r="A686" s="408"/>
      <c r="B686" s="394"/>
      <c r="C686" s="394"/>
      <c r="D686" s="394"/>
      <c r="E686" s="394"/>
      <c r="F686" s="394"/>
      <c r="G686" s="394"/>
      <c r="H686" s="394"/>
      <c r="I686" s="394"/>
      <c r="J686" s="394"/>
      <c r="K686" s="394"/>
      <c r="L686" s="394"/>
      <c r="M686" s="394"/>
      <c r="N686" s="394"/>
      <c r="O686" s="394"/>
      <c r="P686" s="394"/>
      <c r="Q686" s="394"/>
      <c r="R686" s="394"/>
      <c r="S686" s="394"/>
      <c r="T686" s="394"/>
      <c r="U686" s="394"/>
      <c r="V686" s="394"/>
      <c r="W686" s="394"/>
      <c r="X686" s="394"/>
      <c r="Y686" s="394"/>
      <c r="Z686" s="394"/>
    </row>
    <row r="687" spans="1:26" ht="17.25">
      <c r="A687" s="408"/>
      <c r="B687" s="394"/>
      <c r="C687" s="394"/>
      <c r="D687" s="394"/>
      <c r="E687" s="394"/>
      <c r="F687" s="394"/>
      <c r="G687" s="394"/>
      <c r="H687" s="394"/>
      <c r="I687" s="394"/>
      <c r="J687" s="394"/>
      <c r="K687" s="394"/>
      <c r="L687" s="394"/>
      <c r="M687" s="394"/>
      <c r="N687" s="394"/>
      <c r="O687" s="394"/>
      <c r="P687" s="394"/>
      <c r="Q687" s="394"/>
      <c r="R687" s="394"/>
      <c r="S687" s="394"/>
      <c r="T687" s="394"/>
      <c r="U687" s="394"/>
      <c r="V687" s="394"/>
      <c r="W687" s="394"/>
      <c r="X687" s="394"/>
      <c r="Y687" s="394"/>
      <c r="Z687" s="394"/>
    </row>
    <row r="688" spans="1:26" ht="17.25">
      <c r="A688" s="408"/>
      <c r="B688" s="394"/>
      <c r="C688" s="394"/>
      <c r="D688" s="394"/>
      <c r="E688" s="394"/>
      <c r="F688" s="394"/>
      <c r="G688" s="394"/>
      <c r="H688" s="394"/>
      <c r="I688" s="394"/>
      <c r="J688" s="394"/>
      <c r="K688" s="394"/>
      <c r="L688" s="394"/>
      <c r="M688" s="394"/>
      <c r="N688" s="394"/>
      <c r="O688" s="394"/>
      <c r="P688" s="394"/>
      <c r="Q688" s="394"/>
      <c r="R688" s="394"/>
      <c r="S688" s="394"/>
      <c r="T688" s="394"/>
      <c r="U688" s="394"/>
      <c r="V688" s="394"/>
      <c r="W688" s="394"/>
      <c r="X688" s="394"/>
      <c r="Y688" s="394"/>
      <c r="Z688" s="394"/>
    </row>
    <row r="689" spans="1:26" ht="17.25">
      <c r="A689" s="408"/>
      <c r="B689" s="394"/>
      <c r="C689" s="394"/>
      <c r="D689" s="394"/>
      <c r="E689" s="394"/>
      <c r="F689" s="394"/>
      <c r="G689" s="394"/>
      <c r="H689" s="394"/>
      <c r="I689" s="394"/>
      <c r="J689" s="394"/>
      <c r="K689" s="394"/>
      <c r="L689" s="394"/>
      <c r="M689" s="394"/>
      <c r="N689" s="394"/>
      <c r="O689" s="394"/>
      <c r="P689" s="394"/>
      <c r="Q689" s="394"/>
      <c r="R689" s="394"/>
      <c r="S689" s="394"/>
      <c r="T689" s="394"/>
      <c r="U689" s="394"/>
      <c r="V689" s="394"/>
      <c r="W689" s="394"/>
      <c r="X689" s="394"/>
      <c r="Y689" s="394"/>
      <c r="Z689" s="394"/>
    </row>
    <row r="690" spans="1:26" ht="17.25">
      <c r="A690" s="408"/>
      <c r="B690" s="394"/>
      <c r="C690" s="394"/>
      <c r="D690" s="394"/>
      <c r="E690" s="394"/>
      <c r="F690" s="394"/>
      <c r="G690" s="394"/>
      <c r="H690" s="394"/>
      <c r="I690" s="394"/>
      <c r="J690" s="394"/>
      <c r="K690" s="394"/>
      <c r="L690" s="394"/>
      <c r="M690" s="394"/>
      <c r="N690" s="394"/>
      <c r="O690" s="394"/>
      <c r="P690" s="394"/>
      <c r="Q690" s="394"/>
      <c r="R690" s="394"/>
      <c r="S690" s="394"/>
      <c r="T690" s="394"/>
      <c r="U690" s="394"/>
      <c r="V690" s="394"/>
      <c r="W690" s="394"/>
      <c r="X690" s="394"/>
      <c r="Y690" s="394"/>
      <c r="Z690" s="394"/>
    </row>
    <row r="691" spans="1:26" ht="17.25">
      <c r="A691" s="408"/>
      <c r="B691" s="394"/>
      <c r="C691" s="394"/>
      <c r="D691" s="394"/>
      <c r="E691" s="394"/>
      <c r="F691" s="394"/>
      <c r="G691" s="394"/>
      <c r="H691" s="394"/>
      <c r="I691" s="394"/>
      <c r="J691" s="394"/>
      <c r="K691" s="394"/>
      <c r="L691" s="394"/>
      <c r="M691" s="394"/>
      <c r="N691" s="394"/>
      <c r="O691" s="394"/>
      <c r="P691" s="394"/>
      <c r="Q691" s="394"/>
      <c r="R691" s="394"/>
      <c r="S691" s="394"/>
      <c r="T691" s="394"/>
      <c r="U691" s="394"/>
      <c r="V691" s="394"/>
      <c r="W691" s="394"/>
      <c r="X691" s="394"/>
      <c r="Y691" s="394"/>
      <c r="Z691" s="394"/>
    </row>
    <row r="692" spans="1:26" ht="17.25">
      <c r="A692" s="408"/>
      <c r="B692" s="394"/>
      <c r="C692" s="394"/>
      <c r="D692" s="394"/>
      <c r="E692" s="394"/>
      <c r="F692" s="394"/>
      <c r="G692" s="394"/>
      <c r="H692" s="394"/>
      <c r="I692" s="394"/>
      <c r="J692" s="394"/>
      <c r="K692" s="394"/>
      <c r="L692" s="394"/>
      <c r="M692" s="394"/>
      <c r="N692" s="394"/>
      <c r="O692" s="394"/>
      <c r="P692" s="394"/>
      <c r="Q692" s="394"/>
      <c r="R692" s="394"/>
      <c r="S692" s="394"/>
      <c r="T692" s="394"/>
      <c r="U692" s="394"/>
      <c r="V692" s="394"/>
      <c r="W692" s="394"/>
      <c r="X692" s="394"/>
      <c r="Y692" s="394"/>
      <c r="Z692" s="394"/>
    </row>
    <row r="693" spans="1:26" ht="17.25">
      <c r="A693" s="408"/>
      <c r="B693" s="394"/>
      <c r="C693" s="394"/>
      <c r="D693" s="394"/>
      <c r="E693" s="394"/>
      <c r="F693" s="394"/>
      <c r="G693" s="394"/>
      <c r="H693" s="394"/>
      <c r="I693" s="394"/>
      <c r="J693" s="394"/>
      <c r="K693" s="394"/>
      <c r="L693" s="394"/>
      <c r="M693" s="394"/>
      <c r="N693" s="394"/>
      <c r="O693" s="394"/>
      <c r="P693" s="394"/>
      <c r="Q693" s="394"/>
      <c r="R693" s="394"/>
      <c r="S693" s="394"/>
      <c r="T693" s="394"/>
      <c r="U693" s="394"/>
      <c r="V693" s="394"/>
      <c r="W693" s="394"/>
      <c r="X693" s="394"/>
      <c r="Y693" s="394"/>
      <c r="Z693" s="394"/>
    </row>
    <row r="694" spans="1:26" ht="17.25">
      <c r="A694" s="408"/>
      <c r="B694" s="394"/>
      <c r="C694" s="394"/>
      <c r="D694" s="394"/>
      <c r="E694" s="394"/>
      <c r="F694" s="394"/>
      <c r="G694" s="394"/>
      <c r="H694" s="394"/>
      <c r="I694" s="394"/>
      <c r="J694" s="394"/>
      <c r="K694" s="394"/>
      <c r="L694" s="394"/>
      <c r="M694" s="394"/>
      <c r="N694" s="394"/>
      <c r="O694" s="394"/>
      <c r="P694" s="394"/>
      <c r="Q694" s="394"/>
      <c r="R694" s="394"/>
      <c r="S694" s="394"/>
      <c r="T694" s="394"/>
      <c r="U694" s="394"/>
      <c r="V694" s="394"/>
      <c r="W694" s="394"/>
      <c r="X694" s="394"/>
      <c r="Y694" s="394"/>
      <c r="Z694" s="394"/>
    </row>
    <row r="695" spans="1:26" ht="17.25">
      <c r="A695" s="408"/>
      <c r="B695" s="394"/>
      <c r="C695" s="394"/>
      <c r="D695" s="394"/>
      <c r="E695" s="394"/>
      <c r="F695" s="394"/>
      <c r="G695" s="394"/>
      <c r="H695" s="394"/>
      <c r="I695" s="394"/>
      <c r="J695" s="394"/>
      <c r="K695" s="394"/>
      <c r="L695" s="394"/>
      <c r="M695" s="394"/>
      <c r="N695" s="394"/>
      <c r="O695" s="394"/>
      <c r="P695" s="394"/>
      <c r="Q695" s="394"/>
      <c r="R695" s="394"/>
      <c r="S695" s="394"/>
      <c r="T695" s="394"/>
      <c r="U695" s="394"/>
      <c r="V695" s="394"/>
      <c r="W695" s="394"/>
      <c r="X695" s="394"/>
      <c r="Y695" s="394"/>
      <c r="Z695" s="394"/>
    </row>
    <row r="696" spans="1:26" ht="17.25">
      <c r="A696" s="408"/>
      <c r="B696" s="394"/>
      <c r="C696" s="394"/>
      <c r="D696" s="394"/>
      <c r="E696" s="394"/>
      <c r="F696" s="394"/>
      <c r="G696" s="394"/>
      <c r="H696" s="394"/>
      <c r="I696" s="394"/>
      <c r="J696" s="394"/>
      <c r="K696" s="394"/>
      <c r="L696" s="394"/>
      <c r="M696" s="394"/>
      <c r="N696" s="394"/>
      <c r="O696" s="394"/>
      <c r="P696" s="394"/>
      <c r="Q696" s="394"/>
      <c r="R696" s="394"/>
      <c r="S696" s="394"/>
      <c r="T696" s="394"/>
      <c r="U696" s="394"/>
      <c r="V696" s="394"/>
      <c r="W696" s="394"/>
      <c r="X696" s="394"/>
      <c r="Y696" s="394"/>
      <c r="Z696" s="394"/>
    </row>
    <row r="697" spans="1:26" ht="17.25">
      <c r="A697" s="408"/>
      <c r="B697" s="394"/>
      <c r="C697" s="394"/>
      <c r="D697" s="394"/>
      <c r="E697" s="394"/>
      <c r="F697" s="394"/>
      <c r="G697" s="394"/>
      <c r="H697" s="394"/>
      <c r="I697" s="394"/>
      <c r="J697" s="394"/>
      <c r="K697" s="394"/>
      <c r="L697" s="394"/>
      <c r="M697" s="394"/>
      <c r="N697" s="394"/>
      <c r="O697" s="394"/>
      <c r="P697" s="394"/>
      <c r="Q697" s="394"/>
      <c r="R697" s="394"/>
      <c r="S697" s="394"/>
      <c r="T697" s="394"/>
      <c r="U697" s="394"/>
      <c r="V697" s="394"/>
      <c r="W697" s="394"/>
      <c r="X697" s="394"/>
      <c r="Y697" s="394"/>
      <c r="Z697" s="394"/>
    </row>
    <row r="698" spans="1:26" ht="17.25">
      <c r="A698" s="408"/>
      <c r="B698" s="394"/>
      <c r="C698" s="394"/>
      <c r="D698" s="394"/>
      <c r="E698" s="394"/>
      <c r="F698" s="394"/>
      <c r="G698" s="394"/>
      <c r="H698" s="394"/>
      <c r="I698" s="394"/>
      <c r="J698" s="394"/>
      <c r="K698" s="394"/>
      <c r="L698" s="394"/>
      <c r="M698" s="394"/>
      <c r="N698" s="394"/>
      <c r="O698" s="394"/>
      <c r="P698" s="394"/>
      <c r="Q698" s="394"/>
      <c r="R698" s="394"/>
      <c r="S698" s="394"/>
      <c r="T698" s="394"/>
      <c r="U698" s="394"/>
      <c r="V698" s="394"/>
      <c r="W698" s="394"/>
      <c r="X698" s="394"/>
      <c r="Y698" s="394"/>
      <c r="Z698" s="394"/>
    </row>
    <row r="699" spans="1:26" ht="17.25">
      <c r="A699" s="408"/>
      <c r="B699" s="394"/>
      <c r="C699" s="394"/>
      <c r="D699" s="394"/>
      <c r="E699" s="394"/>
      <c r="F699" s="394"/>
      <c r="G699" s="394"/>
      <c r="H699" s="394"/>
      <c r="I699" s="394"/>
      <c r="J699" s="394"/>
      <c r="K699" s="394"/>
      <c r="L699" s="394"/>
      <c r="M699" s="394"/>
      <c r="N699" s="394"/>
      <c r="O699" s="394"/>
      <c r="P699" s="394"/>
      <c r="Q699" s="394"/>
      <c r="R699" s="394"/>
      <c r="S699" s="394"/>
      <c r="T699" s="394"/>
      <c r="U699" s="394"/>
      <c r="V699" s="394"/>
      <c r="W699" s="394"/>
      <c r="X699" s="394"/>
      <c r="Y699" s="394"/>
      <c r="Z699" s="394"/>
    </row>
    <row r="700" spans="1:26" ht="17.25">
      <c r="A700" s="408"/>
      <c r="B700" s="394"/>
      <c r="C700" s="394"/>
      <c r="D700" s="394"/>
      <c r="E700" s="394"/>
      <c r="F700" s="394"/>
      <c r="G700" s="394"/>
      <c r="H700" s="394"/>
      <c r="I700" s="394"/>
      <c r="J700" s="394"/>
      <c r="K700" s="394"/>
      <c r="L700" s="394"/>
      <c r="M700" s="394"/>
      <c r="N700" s="394"/>
      <c r="O700" s="394"/>
      <c r="P700" s="394"/>
      <c r="Q700" s="394"/>
      <c r="R700" s="394"/>
      <c r="S700" s="394"/>
      <c r="T700" s="394"/>
      <c r="U700" s="394"/>
      <c r="V700" s="394"/>
      <c r="W700" s="394"/>
      <c r="X700" s="394"/>
      <c r="Y700" s="394"/>
      <c r="Z700" s="394"/>
    </row>
    <row r="701" spans="1:26" ht="17.25">
      <c r="A701" s="408"/>
      <c r="B701" s="394"/>
      <c r="C701" s="394"/>
      <c r="D701" s="394"/>
      <c r="E701" s="394"/>
      <c r="F701" s="394"/>
      <c r="G701" s="394"/>
      <c r="H701" s="394"/>
      <c r="I701" s="394"/>
      <c r="J701" s="394"/>
      <c r="K701" s="394"/>
      <c r="L701" s="394"/>
      <c r="M701" s="394"/>
      <c r="N701" s="394"/>
      <c r="O701" s="394"/>
      <c r="P701" s="394"/>
      <c r="Q701" s="394"/>
      <c r="R701" s="394"/>
      <c r="S701" s="394"/>
      <c r="T701" s="394"/>
      <c r="U701" s="394"/>
      <c r="V701" s="394"/>
      <c r="W701" s="394"/>
      <c r="X701" s="394"/>
      <c r="Y701" s="394"/>
      <c r="Z701" s="394"/>
    </row>
    <row r="702" spans="1:26" ht="17.25">
      <c r="A702" s="408"/>
      <c r="B702" s="394"/>
      <c r="C702" s="394"/>
      <c r="D702" s="394"/>
      <c r="E702" s="394"/>
      <c r="F702" s="394"/>
      <c r="G702" s="394"/>
      <c r="H702" s="394"/>
      <c r="I702" s="394"/>
      <c r="J702" s="394"/>
      <c r="K702" s="394"/>
      <c r="L702" s="394"/>
      <c r="M702" s="394"/>
      <c r="N702" s="394"/>
      <c r="O702" s="394"/>
      <c r="P702" s="394"/>
      <c r="Q702" s="394"/>
      <c r="R702" s="394"/>
      <c r="S702" s="394"/>
      <c r="T702" s="394"/>
      <c r="U702" s="394"/>
      <c r="V702" s="394"/>
      <c r="W702" s="394"/>
      <c r="X702" s="394"/>
      <c r="Y702" s="394"/>
      <c r="Z702" s="394"/>
    </row>
    <row r="703" spans="1:26" ht="17.25">
      <c r="A703" s="408"/>
      <c r="B703" s="394"/>
      <c r="C703" s="394"/>
      <c r="D703" s="394"/>
      <c r="E703" s="394"/>
      <c r="F703" s="394"/>
      <c r="G703" s="394"/>
      <c r="H703" s="394"/>
      <c r="I703" s="394"/>
      <c r="J703" s="394"/>
      <c r="K703" s="394"/>
      <c r="L703" s="394"/>
      <c r="M703" s="394"/>
      <c r="N703" s="394"/>
      <c r="O703" s="394"/>
      <c r="P703" s="394"/>
      <c r="Q703" s="394"/>
      <c r="R703" s="394"/>
      <c r="S703" s="394"/>
      <c r="T703" s="394"/>
      <c r="U703" s="394"/>
      <c r="V703" s="394"/>
      <c r="W703" s="394"/>
      <c r="X703" s="394"/>
      <c r="Y703" s="394"/>
      <c r="Z703" s="394"/>
    </row>
    <row r="704" spans="1:26" ht="17.25">
      <c r="A704" s="408"/>
      <c r="B704" s="394"/>
      <c r="C704" s="394"/>
      <c r="D704" s="394"/>
      <c r="E704" s="394"/>
      <c r="F704" s="394"/>
      <c r="G704" s="394"/>
      <c r="H704" s="394"/>
      <c r="I704" s="394"/>
      <c r="J704" s="394"/>
      <c r="K704" s="394"/>
      <c r="L704" s="394"/>
      <c r="M704" s="394"/>
      <c r="N704" s="394"/>
      <c r="O704" s="394"/>
      <c r="P704" s="394"/>
      <c r="Q704" s="394"/>
      <c r="R704" s="394"/>
      <c r="S704" s="394"/>
      <c r="T704" s="394"/>
      <c r="U704" s="394"/>
      <c r="V704" s="394"/>
      <c r="W704" s="394"/>
      <c r="X704" s="394"/>
      <c r="Y704" s="394"/>
      <c r="Z704" s="394"/>
    </row>
    <row r="705" spans="1:26" ht="17.25">
      <c r="A705" s="408"/>
      <c r="B705" s="394"/>
      <c r="C705" s="394"/>
      <c r="D705" s="394"/>
      <c r="E705" s="394"/>
      <c r="F705" s="394"/>
      <c r="G705" s="394"/>
      <c r="H705" s="394"/>
      <c r="I705" s="394"/>
      <c r="J705" s="394"/>
      <c r="K705" s="394"/>
      <c r="L705" s="394"/>
      <c r="M705" s="394"/>
      <c r="N705" s="394"/>
      <c r="O705" s="394"/>
      <c r="P705" s="394"/>
      <c r="Q705" s="394"/>
      <c r="R705" s="394"/>
      <c r="S705" s="394"/>
      <c r="T705" s="394"/>
      <c r="U705" s="394"/>
      <c r="V705" s="394"/>
      <c r="W705" s="394"/>
      <c r="X705" s="394"/>
      <c r="Y705" s="394"/>
      <c r="Z705" s="394"/>
    </row>
    <row r="706" spans="1:26" ht="17.25">
      <c r="A706" s="408"/>
      <c r="B706" s="394"/>
      <c r="C706" s="394"/>
      <c r="D706" s="394"/>
      <c r="E706" s="394"/>
      <c r="F706" s="394"/>
      <c r="G706" s="394"/>
      <c r="H706" s="394"/>
      <c r="I706" s="394"/>
      <c r="J706" s="394"/>
      <c r="K706" s="394"/>
      <c r="L706" s="394"/>
      <c r="M706" s="394"/>
      <c r="N706" s="394"/>
      <c r="O706" s="394"/>
      <c r="P706" s="394"/>
      <c r="Q706" s="394"/>
      <c r="R706" s="394"/>
      <c r="S706" s="394"/>
      <c r="T706" s="394"/>
      <c r="U706" s="394"/>
      <c r="V706" s="394"/>
      <c r="W706" s="394"/>
      <c r="X706" s="394"/>
      <c r="Y706" s="394"/>
      <c r="Z706" s="394"/>
    </row>
    <row r="707" spans="1:26" ht="17.25">
      <c r="A707" s="408"/>
      <c r="B707" s="394"/>
      <c r="C707" s="394"/>
      <c r="D707" s="394"/>
      <c r="E707" s="394"/>
      <c r="F707" s="394"/>
      <c r="G707" s="394"/>
      <c r="H707" s="394"/>
      <c r="I707" s="394"/>
      <c r="J707" s="394"/>
      <c r="K707" s="394"/>
      <c r="L707" s="394"/>
      <c r="M707" s="394"/>
      <c r="N707" s="394"/>
      <c r="O707" s="394"/>
      <c r="P707" s="394"/>
      <c r="Q707" s="394"/>
      <c r="R707" s="394"/>
      <c r="S707" s="394"/>
      <c r="T707" s="394"/>
      <c r="U707" s="394"/>
      <c r="V707" s="394"/>
      <c r="W707" s="394"/>
      <c r="X707" s="394"/>
      <c r="Y707" s="394"/>
      <c r="Z707" s="394"/>
    </row>
    <row r="708" spans="1:26" ht="17.25">
      <c r="A708" s="408"/>
      <c r="B708" s="394"/>
      <c r="C708" s="394"/>
      <c r="D708" s="394"/>
      <c r="E708" s="394"/>
      <c r="F708" s="394"/>
      <c r="G708" s="394"/>
      <c r="H708" s="394"/>
      <c r="I708" s="394"/>
      <c r="J708" s="394"/>
      <c r="K708" s="394"/>
      <c r="L708" s="394"/>
      <c r="M708" s="394"/>
      <c r="N708" s="394"/>
      <c r="O708" s="394"/>
      <c r="P708" s="394"/>
      <c r="Q708" s="394"/>
      <c r="R708" s="394"/>
      <c r="S708" s="394"/>
      <c r="T708" s="394"/>
      <c r="U708" s="394"/>
      <c r="V708" s="394"/>
      <c r="W708" s="394"/>
      <c r="X708" s="394"/>
      <c r="Y708" s="394"/>
      <c r="Z708" s="394"/>
    </row>
    <row r="709" spans="1:26" ht="17.25">
      <c r="A709" s="408"/>
      <c r="B709" s="394"/>
      <c r="C709" s="394"/>
      <c r="D709" s="394"/>
      <c r="E709" s="394"/>
      <c r="F709" s="394"/>
      <c r="G709" s="394"/>
      <c r="H709" s="394"/>
      <c r="I709" s="394"/>
      <c r="J709" s="394"/>
      <c r="K709" s="394"/>
      <c r="L709" s="394"/>
      <c r="M709" s="394"/>
      <c r="N709" s="394"/>
      <c r="O709" s="394"/>
      <c r="P709" s="394"/>
      <c r="Q709" s="394"/>
      <c r="R709" s="394"/>
      <c r="S709" s="394"/>
      <c r="T709" s="394"/>
      <c r="U709" s="394"/>
      <c r="V709" s="394"/>
      <c r="W709" s="394"/>
      <c r="X709" s="394"/>
      <c r="Y709" s="394"/>
      <c r="Z709" s="394"/>
    </row>
    <row r="710" spans="1:26" ht="17.25">
      <c r="A710" s="408"/>
      <c r="B710" s="394"/>
      <c r="C710" s="394"/>
      <c r="D710" s="394"/>
      <c r="E710" s="394"/>
      <c r="F710" s="394"/>
      <c r="G710" s="394"/>
      <c r="H710" s="394"/>
      <c r="I710" s="394"/>
      <c r="J710" s="394"/>
      <c r="K710" s="394"/>
      <c r="L710" s="394"/>
      <c r="M710" s="394"/>
      <c r="N710" s="394"/>
      <c r="O710" s="394"/>
      <c r="P710" s="394"/>
      <c r="Q710" s="394"/>
      <c r="R710" s="394"/>
      <c r="S710" s="394"/>
      <c r="T710" s="394"/>
      <c r="U710" s="394"/>
      <c r="V710" s="394"/>
      <c r="W710" s="394"/>
      <c r="X710" s="394"/>
      <c r="Y710" s="394"/>
      <c r="Z710" s="394"/>
    </row>
    <row r="711" spans="1:26" ht="17.25">
      <c r="A711" s="408"/>
      <c r="B711" s="394"/>
      <c r="C711" s="394"/>
      <c r="D711" s="394"/>
      <c r="E711" s="394"/>
      <c r="F711" s="394"/>
      <c r="G711" s="394"/>
      <c r="H711" s="394"/>
      <c r="I711" s="394"/>
      <c r="J711" s="394"/>
      <c r="K711" s="394"/>
      <c r="L711" s="394"/>
      <c r="M711" s="394"/>
      <c r="N711" s="394"/>
      <c r="O711" s="394"/>
      <c r="P711" s="394"/>
      <c r="Q711" s="394"/>
      <c r="R711" s="394"/>
      <c r="S711" s="394"/>
      <c r="T711" s="394"/>
      <c r="U711" s="394"/>
      <c r="V711" s="394"/>
      <c r="W711" s="394"/>
      <c r="X711" s="394"/>
      <c r="Y711" s="394"/>
      <c r="Z711" s="394"/>
    </row>
    <row r="712" spans="1:26" ht="17.25">
      <c r="A712" s="408"/>
      <c r="B712" s="394"/>
      <c r="C712" s="394"/>
      <c r="D712" s="394"/>
      <c r="E712" s="394"/>
      <c r="F712" s="394"/>
      <c r="G712" s="394"/>
      <c r="H712" s="394"/>
      <c r="I712" s="394"/>
      <c r="J712" s="394"/>
      <c r="K712" s="394"/>
      <c r="L712" s="394"/>
      <c r="M712" s="394"/>
      <c r="N712" s="394"/>
      <c r="O712" s="394"/>
      <c r="P712" s="394"/>
      <c r="Q712" s="394"/>
      <c r="R712" s="394"/>
      <c r="S712" s="394"/>
      <c r="T712" s="394"/>
      <c r="U712" s="394"/>
      <c r="V712" s="394"/>
      <c r="W712" s="394"/>
      <c r="X712" s="394"/>
      <c r="Y712" s="394"/>
      <c r="Z712" s="394"/>
    </row>
    <row r="713" spans="1:26" ht="17.25">
      <c r="A713" s="408"/>
      <c r="B713" s="394"/>
      <c r="C713" s="394"/>
      <c r="D713" s="394"/>
      <c r="E713" s="394"/>
      <c r="F713" s="394"/>
      <c r="G713" s="394"/>
      <c r="H713" s="394"/>
      <c r="I713" s="394"/>
      <c r="J713" s="394"/>
      <c r="K713" s="394"/>
      <c r="L713" s="394"/>
      <c r="M713" s="394"/>
      <c r="N713" s="394"/>
      <c r="O713" s="394"/>
      <c r="P713" s="394"/>
      <c r="Q713" s="394"/>
      <c r="R713" s="394"/>
      <c r="S713" s="394"/>
      <c r="T713" s="394"/>
      <c r="U713" s="394"/>
      <c r="V713" s="394"/>
      <c r="W713" s="394"/>
      <c r="X713" s="394"/>
      <c r="Y713" s="394"/>
      <c r="Z713" s="394"/>
    </row>
    <row r="714" spans="1:26" ht="17.25">
      <c r="A714" s="408"/>
      <c r="B714" s="394"/>
      <c r="C714" s="394"/>
      <c r="D714" s="394"/>
      <c r="E714" s="394"/>
      <c r="F714" s="394"/>
      <c r="G714" s="394"/>
      <c r="H714" s="394"/>
      <c r="I714" s="394"/>
      <c r="J714" s="394"/>
      <c r="K714" s="394"/>
      <c r="L714" s="394"/>
      <c r="M714" s="394"/>
      <c r="N714" s="394"/>
      <c r="O714" s="394"/>
      <c r="P714" s="394"/>
      <c r="Q714" s="394"/>
      <c r="R714" s="394"/>
      <c r="S714" s="394"/>
      <c r="T714" s="394"/>
      <c r="U714" s="394"/>
      <c r="V714" s="394"/>
      <c r="W714" s="394"/>
      <c r="X714" s="394"/>
      <c r="Y714" s="394"/>
      <c r="Z714" s="394"/>
    </row>
    <row r="715" spans="1:26" ht="17.25">
      <c r="A715" s="408"/>
      <c r="B715" s="394"/>
      <c r="C715" s="394"/>
      <c r="D715" s="394"/>
      <c r="E715" s="394"/>
      <c r="F715" s="394"/>
      <c r="G715" s="394"/>
      <c r="H715" s="394"/>
      <c r="I715" s="394"/>
      <c r="J715" s="394"/>
      <c r="K715" s="394"/>
      <c r="L715" s="394"/>
      <c r="M715" s="394"/>
      <c r="N715" s="394"/>
      <c r="O715" s="394"/>
      <c r="P715" s="394"/>
      <c r="Q715" s="394"/>
      <c r="R715" s="394"/>
      <c r="S715" s="394"/>
      <c r="T715" s="394"/>
      <c r="U715" s="394"/>
      <c r="V715" s="394"/>
      <c r="W715" s="394"/>
      <c r="X715" s="394"/>
      <c r="Y715" s="394"/>
      <c r="Z715" s="394"/>
    </row>
    <row r="716" spans="1:26" ht="17.25">
      <c r="A716" s="408"/>
      <c r="B716" s="394"/>
      <c r="C716" s="394"/>
      <c r="D716" s="394"/>
      <c r="E716" s="394"/>
      <c r="F716" s="394"/>
      <c r="G716" s="394"/>
      <c r="H716" s="394"/>
      <c r="I716" s="394"/>
      <c r="J716" s="394"/>
      <c r="K716" s="394"/>
      <c r="L716" s="394"/>
      <c r="M716" s="394"/>
      <c r="N716" s="394"/>
      <c r="O716" s="394"/>
      <c r="P716" s="394"/>
      <c r="Q716" s="394"/>
      <c r="R716" s="394"/>
      <c r="S716" s="394"/>
      <c r="T716" s="394"/>
      <c r="U716" s="394"/>
      <c r="V716" s="394"/>
      <c r="W716" s="394"/>
      <c r="X716" s="394"/>
      <c r="Y716" s="394"/>
      <c r="Z716" s="394"/>
    </row>
    <row r="717" spans="1:26" ht="17.25">
      <c r="A717" s="408"/>
      <c r="B717" s="394"/>
      <c r="C717" s="394"/>
      <c r="D717" s="394"/>
      <c r="E717" s="394"/>
      <c r="F717" s="394"/>
      <c r="G717" s="394"/>
      <c r="H717" s="394"/>
      <c r="I717" s="394"/>
      <c r="J717" s="394"/>
      <c r="K717" s="394"/>
      <c r="L717" s="394"/>
      <c r="M717" s="394"/>
      <c r="N717" s="394"/>
      <c r="O717" s="394"/>
      <c r="P717" s="394"/>
      <c r="Q717" s="394"/>
      <c r="R717" s="394"/>
      <c r="S717" s="394"/>
      <c r="T717" s="394"/>
      <c r="U717" s="394"/>
      <c r="V717" s="394"/>
      <c r="W717" s="394"/>
      <c r="X717" s="394"/>
      <c r="Y717" s="394"/>
      <c r="Z717" s="394"/>
    </row>
    <row r="718" spans="1:26" ht="17.25">
      <c r="A718" s="408"/>
      <c r="B718" s="394"/>
      <c r="C718" s="394"/>
      <c r="D718" s="394"/>
      <c r="E718" s="394"/>
      <c r="F718" s="394"/>
      <c r="G718" s="394"/>
      <c r="H718" s="394"/>
      <c r="I718" s="394"/>
      <c r="J718" s="394"/>
      <c r="K718" s="394"/>
      <c r="L718" s="394"/>
      <c r="M718" s="394"/>
      <c r="N718" s="394"/>
      <c r="O718" s="394"/>
      <c r="P718" s="394"/>
      <c r="Q718" s="394"/>
      <c r="R718" s="394"/>
      <c r="S718" s="394"/>
      <c r="T718" s="394"/>
      <c r="U718" s="394"/>
      <c r="V718" s="394"/>
      <c r="W718" s="394"/>
      <c r="X718" s="394"/>
      <c r="Y718" s="394"/>
      <c r="Z718" s="394"/>
    </row>
    <row r="719" spans="1:26" ht="17.25">
      <c r="A719" s="408"/>
      <c r="B719" s="394"/>
      <c r="C719" s="394"/>
      <c r="D719" s="394"/>
      <c r="E719" s="394"/>
      <c r="F719" s="394"/>
      <c r="G719" s="394"/>
      <c r="H719" s="394"/>
      <c r="I719" s="394"/>
      <c r="J719" s="394"/>
      <c r="K719" s="394"/>
      <c r="L719" s="394"/>
      <c r="M719" s="394"/>
      <c r="N719" s="394"/>
      <c r="O719" s="394"/>
      <c r="P719" s="394"/>
      <c r="Q719" s="394"/>
      <c r="R719" s="394"/>
      <c r="S719" s="394"/>
      <c r="T719" s="394"/>
      <c r="U719" s="394"/>
      <c r="V719" s="394"/>
      <c r="W719" s="394"/>
      <c r="X719" s="394"/>
      <c r="Y719" s="394"/>
      <c r="Z719" s="394"/>
    </row>
    <row r="720" spans="1:26" ht="17.25">
      <c r="A720" s="408"/>
      <c r="B720" s="394"/>
      <c r="C720" s="394"/>
      <c r="D720" s="394"/>
      <c r="E720" s="394"/>
      <c r="F720" s="394"/>
      <c r="G720" s="394"/>
      <c r="H720" s="394"/>
      <c r="I720" s="394"/>
      <c r="J720" s="394"/>
      <c r="K720" s="394"/>
      <c r="L720" s="394"/>
      <c r="M720" s="394"/>
      <c r="N720" s="394"/>
      <c r="O720" s="394"/>
      <c r="P720" s="394"/>
      <c r="Q720" s="394"/>
      <c r="R720" s="394"/>
      <c r="S720" s="394"/>
      <c r="T720" s="394"/>
      <c r="U720" s="394"/>
      <c r="V720" s="394"/>
      <c r="W720" s="394"/>
      <c r="X720" s="394"/>
      <c r="Y720" s="394"/>
      <c r="Z720" s="394"/>
    </row>
    <row r="721" spans="1:26" ht="17.25">
      <c r="A721" s="408"/>
      <c r="B721" s="394"/>
      <c r="C721" s="394"/>
      <c r="D721" s="394"/>
      <c r="E721" s="394"/>
      <c r="F721" s="394"/>
      <c r="G721" s="394"/>
      <c r="H721" s="394"/>
      <c r="I721" s="394"/>
      <c r="J721" s="394"/>
      <c r="K721" s="394"/>
      <c r="L721" s="394"/>
      <c r="M721" s="394"/>
      <c r="N721" s="394"/>
      <c r="O721" s="394"/>
      <c r="P721" s="394"/>
      <c r="Q721" s="394"/>
      <c r="R721" s="394"/>
      <c r="S721" s="394"/>
      <c r="T721" s="394"/>
      <c r="U721" s="394"/>
      <c r="V721" s="394"/>
      <c r="W721" s="394"/>
      <c r="X721" s="394"/>
      <c r="Y721" s="394"/>
      <c r="Z721" s="394"/>
    </row>
    <row r="722" spans="1:26" ht="17.25">
      <c r="A722" s="408"/>
      <c r="B722" s="394"/>
      <c r="C722" s="394"/>
      <c r="D722" s="394"/>
      <c r="E722" s="394"/>
      <c r="F722" s="394"/>
      <c r="G722" s="394"/>
      <c r="H722" s="394"/>
      <c r="I722" s="394"/>
      <c r="J722" s="394"/>
      <c r="K722" s="394"/>
      <c r="L722" s="394"/>
      <c r="M722" s="394"/>
      <c r="N722" s="394"/>
      <c r="O722" s="394"/>
      <c r="P722" s="394"/>
      <c r="Q722" s="394"/>
      <c r="R722" s="394"/>
      <c r="S722" s="394"/>
      <c r="T722" s="394"/>
      <c r="U722" s="394"/>
      <c r="V722" s="394"/>
      <c r="W722" s="394"/>
      <c r="X722" s="394"/>
      <c r="Y722" s="394"/>
      <c r="Z722" s="394"/>
    </row>
    <row r="723" spans="1:26" ht="17.25">
      <c r="A723" s="408"/>
      <c r="B723" s="394"/>
      <c r="C723" s="394"/>
      <c r="D723" s="394"/>
      <c r="E723" s="394"/>
      <c r="F723" s="394"/>
      <c r="G723" s="394"/>
      <c r="H723" s="394"/>
      <c r="I723" s="394"/>
      <c r="J723" s="394"/>
      <c r="K723" s="394"/>
      <c r="L723" s="394"/>
      <c r="M723" s="394"/>
      <c r="N723" s="394"/>
      <c r="O723" s="394"/>
      <c r="P723" s="394"/>
      <c r="Q723" s="394"/>
      <c r="R723" s="394"/>
      <c r="S723" s="394"/>
      <c r="T723" s="394"/>
      <c r="U723" s="394"/>
      <c r="V723" s="394"/>
      <c r="W723" s="394"/>
      <c r="X723" s="394"/>
      <c r="Y723" s="394"/>
      <c r="Z723" s="394"/>
    </row>
    <row r="724" spans="1:26" ht="17.25">
      <c r="A724" s="408"/>
      <c r="B724" s="394"/>
      <c r="C724" s="394"/>
      <c r="D724" s="394"/>
      <c r="E724" s="394"/>
      <c r="F724" s="394"/>
      <c r="G724" s="394"/>
      <c r="H724" s="394"/>
      <c r="I724" s="394"/>
      <c r="J724" s="394"/>
      <c r="K724" s="394"/>
      <c r="L724" s="394"/>
      <c r="M724" s="394"/>
      <c r="N724" s="394"/>
      <c r="O724" s="394"/>
      <c r="P724" s="394"/>
      <c r="Q724" s="394"/>
      <c r="R724" s="394"/>
      <c r="S724" s="394"/>
      <c r="T724" s="394"/>
      <c r="U724" s="394"/>
      <c r="V724" s="394"/>
      <c r="W724" s="394"/>
      <c r="X724" s="394"/>
      <c r="Y724" s="394"/>
      <c r="Z724" s="394"/>
    </row>
    <row r="725" spans="1:26" ht="17.25">
      <c r="A725" s="408"/>
      <c r="B725" s="394"/>
      <c r="C725" s="394"/>
      <c r="D725" s="394"/>
      <c r="E725" s="394"/>
      <c r="F725" s="394"/>
      <c r="G725" s="394"/>
      <c r="H725" s="394"/>
      <c r="I725" s="394"/>
      <c r="J725" s="394"/>
      <c r="K725" s="394"/>
      <c r="L725" s="394"/>
      <c r="M725" s="394"/>
      <c r="N725" s="394"/>
      <c r="O725" s="394"/>
      <c r="P725" s="394"/>
      <c r="Q725" s="394"/>
      <c r="R725" s="394"/>
      <c r="S725" s="394"/>
      <c r="T725" s="394"/>
      <c r="U725" s="394"/>
      <c r="V725" s="394"/>
      <c r="W725" s="394"/>
      <c r="X725" s="394"/>
      <c r="Y725" s="394"/>
      <c r="Z725" s="394"/>
    </row>
    <row r="726" spans="1:26" ht="17.25">
      <c r="A726" s="408"/>
      <c r="B726" s="394"/>
      <c r="C726" s="394"/>
      <c r="D726" s="394"/>
      <c r="E726" s="394"/>
      <c r="F726" s="394"/>
      <c r="G726" s="394"/>
      <c r="H726" s="394"/>
      <c r="I726" s="394"/>
      <c r="J726" s="394"/>
      <c r="K726" s="394"/>
      <c r="L726" s="394"/>
      <c r="M726" s="394"/>
      <c r="N726" s="394"/>
      <c r="O726" s="394"/>
      <c r="P726" s="394"/>
      <c r="Q726" s="394"/>
      <c r="R726" s="394"/>
      <c r="S726" s="394"/>
      <c r="T726" s="394"/>
      <c r="U726" s="394"/>
      <c r="V726" s="394"/>
      <c r="W726" s="394"/>
      <c r="X726" s="394"/>
      <c r="Y726" s="394"/>
      <c r="Z726" s="394"/>
    </row>
    <row r="727" spans="1:26" ht="17.25">
      <c r="A727" s="408"/>
      <c r="B727" s="394"/>
      <c r="C727" s="394"/>
      <c r="D727" s="394"/>
      <c r="E727" s="394"/>
      <c r="F727" s="394"/>
      <c r="G727" s="394"/>
      <c r="H727" s="394"/>
      <c r="I727" s="394"/>
      <c r="J727" s="394"/>
      <c r="K727" s="394"/>
      <c r="L727" s="394"/>
      <c r="M727" s="394"/>
      <c r="N727" s="394"/>
      <c r="O727" s="394"/>
      <c r="P727" s="394"/>
      <c r="Q727" s="394"/>
      <c r="R727" s="394"/>
      <c r="S727" s="394"/>
      <c r="T727" s="394"/>
      <c r="U727" s="394"/>
      <c r="V727" s="394"/>
      <c r="W727" s="394"/>
      <c r="X727" s="394"/>
      <c r="Y727" s="394"/>
      <c r="Z727" s="394"/>
    </row>
    <row r="728" spans="1:26" ht="17.25">
      <c r="A728" s="408"/>
      <c r="B728" s="394"/>
      <c r="C728" s="394"/>
      <c r="D728" s="394"/>
      <c r="E728" s="394"/>
      <c r="F728" s="394"/>
      <c r="G728" s="394"/>
      <c r="H728" s="394"/>
      <c r="I728" s="394"/>
      <c r="J728" s="394"/>
      <c r="K728" s="394"/>
      <c r="L728" s="394"/>
      <c r="M728" s="394"/>
      <c r="N728" s="394"/>
      <c r="O728" s="394"/>
      <c r="P728" s="394"/>
      <c r="Q728" s="394"/>
      <c r="R728" s="394"/>
      <c r="S728" s="394"/>
      <c r="T728" s="394"/>
      <c r="U728" s="394"/>
      <c r="V728" s="394"/>
      <c r="W728" s="394"/>
      <c r="X728" s="394"/>
      <c r="Y728" s="394"/>
      <c r="Z728" s="394"/>
    </row>
    <row r="729" spans="1:26" ht="17.25">
      <c r="A729" s="408"/>
      <c r="B729" s="394"/>
      <c r="C729" s="394"/>
      <c r="D729" s="394"/>
      <c r="E729" s="394"/>
      <c r="F729" s="394"/>
      <c r="G729" s="394"/>
      <c r="H729" s="394"/>
      <c r="I729" s="394"/>
      <c r="J729" s="394"/>
      <c r="K729" s="394"/>
      <c r="L729" s="394"/>
      <c r="M729" s="394"/>
      <c r="N729" s="394"/>
      <c r="O729" s="394"/>
      <c r="P729" s="394"/>
      <c r="Q729" s="394"/>
      <c r="R729" s="394"/>
      <c r="S729" s="394"/>
      <c r="T729" s="394"/>
      <c r="U729" s="394"/>
      <c r="V729" s="394"/>
      <c r="W729" s="394"/>
      <c r="X729" s="394"/>
      <c r="Y729" s="394"/>
      <c r="Z729" s="394"/>
    </row>
    <row r="730" spans="1:26" ht="17.25">
      <c r="A730" s="408"/>
      <c r="B730" s="394"/>
      <c r="C730" s="394"/>
      <c r="D730" s="394"/>
      <c r="E730" s="394"/>
      <c r="F730" s="394"/>
      <c r="G730" s="394"/>
      <c r="H730" s="394"/>
      <c r="I730" s="394"/>
      <c r="J730" s="394"/>
      <c r="K730" s="394"/>
      <c r="L730" s="394"/>
      <c r="M730" s="394"/>
      <c r="N730" s="394"/>
      <c r="O730" s="394"/>
      <c r="P730" s="394"/>
      <c r="Q730" s="394"/>
      <c r="R730" s="394"/>
      <c r="S730" s="394"/>
      <c r="T730" s="394"/>
      <c r="U730" s="394"/>
      <c r="V730" s="394"/>
      <c r="W730" s="394"/>
      <c r="X730" s="394"/>
      <c r="Y730" s="394"/>
      <c r="Z730" s="394"/>
    </row>
    <row r="731" spans="1:26" ht="17.25">
      <c r="A731" s="408"/>
      <c r="B731" s="394"/>
      <c r="C731" s="394"/>
      <c r="D731" s="394"/>
      <c r="E731" s="394"/>
      <c r="F731" s="394"/>
      <c r="G731" s="394"/>
      <c r="H731" s="394"/>
      <c r="I731" s="394"/>
      <c r="J731" s="394"/>
      <c r="K731" s="394"/>
      <c r="L731" s="394"/>
      <c r="M731" s="394"/>
      <c r="N731" s="394"/>
      <c r="O731" s="394"/>
      <c r="P731" s="394"/>
      <c r="Q731" s="394"/>
      <c r="R731" s="394"/>
      <c r="S731" s="394"/>
      <c r="T731" s="394"/>
      <c r="U731" s="394"/>
      <c r="V731" s="394"/>
      <c r="W731" s="394"/>
      <c r="X731" s="394"/>
      <c r="Y731" s="394"/>
      <c r="Z731" s="394"/>
    </row>
    <row r="732" spans="1:26" ht="17.25">
      <c r="A732" s="408"/>
      <c r="B732" s="394"/>
      <c r="C732" s="394"/>
      <c r="D732" s="394"/>
      <c r="E732" s="394"/>
      <c r="F732" s="394"/>
      <c r="G732" s="394"/>
      <c r="H732" s="394"/>
      <c r="I732" s="394"/>
      <c r="J732" s="394"/>
      <c r="K732" s="394"/>
      <c r="L732" s="394"/>
      <c r="M732" s="394"/>
      <c r="N732" s="394"/>
      <c r="O732" s="394"/>
      <c r="P732" s="394"/>
      <c r="Q732" s="394"/>
      <c r="R732" s="394"/>
      <c r="S732" s="394"/>
      <c r="T732" s="394"/>
      <c r="U732" s="394"/>
      <c r="V732" s="394"/>
      <c r="W732" s="394"/>
      <c r="X732" s="394"/>
      <c r="Y732" s="394"/>
      <c r="Z732" s="394"/>
    </row>
    <row r="733" spans="1:26" ht="17.25">
      <c r="A733" s="408"/>
      <c r="B733" s="394"/>
      <c r="C733" s="394"/>
      <c r="D733" s="394"/>
      <c r="E733" s="394"/>
      <c r="F733" s="394"/>
      <c r="G733" s="394"/>
      <c r="H733" s="394"/>
      <c r="I733" s="394"/>
      <c r="J733" s="394"/>
      <c r="K733" s="394"/>
      <c r="L733" s="394"/>
      <c r="M733" s="394"/>
      <c r="N733" s="394"/>
      <c r="O733" s="394"/>
      <c r="P733" s="394"/>
      <c r="Q733" s="394"/>
      <c r="R733" s="394"/>
      <c r="S733" s="394"/>
      <c r="T733" s="394"/>
      <c r="U733" s="394"/>
      <c r="V733" s="394"/>
      <c r="W733" s="394"/>
      <c r="X733" s="394"/>
      <c r="Y733" s="394"/>
      <c r="Z733" s="394"/>
    </row>
    <row r="734" spans="1:26" ht="17.25">
      <c r="A734" s="408"/>
      <c r="B734" s="394"/>
      <c r="C734" s="394"/>
      <c r="D734" s="394"/>
      <c r="E734" s="394"/>
      <c r="F734" s="394"/>
      <c r="G734" s="394"/>
      <c r="H734" s="394"/>
      <c r="I734" s="394"/>
      <c r="J734" s="394"/>
      <c r="K734" s="394"/>
      <c r="L734" s="394"/>
      <c r="M734" s="394"/>
      <c r="N734" s="394"/>
      <c r="O734" s="394"/>
      <c r="P734" s="394"/>
      <c r="Q734" s="394"/>
      <c r="R734" s="394"/>
      <c r="S734" s="394"/>
      <c r="T734" s="394"/>
      <c r="U734" s="394"/>
      <c r="V734" s="394"/>
      <c r="W734" s="394"/>
      <c r="X734" s="394"/>
      <c r="Y734" s="394"/>
      <c r="Z734" s="394"/>
    </row>
    <row r="735" spans="1:26" ht="17.25">
      <c r="A735" s="408"/>
      <c r="B735" s="394"/>
      <c r="C735" s="394"/>
      <c r="D735" s="394"/>
      <c r="E735" s="394"/>
      <c r="F735" s="394"/>
      <c r="G735" s="394"/>
      <c r="H735" s="394"/>
      <c r="I735" s="394"/>
      <c r="J735" s="394"/>
      <c r="K735" s="394"/>
      <c r="L735" s="394"/>
      <c r="M735" s="394"/>
      <c r="N735" s="394"/>
      <c r="O735" s="394"/>
      <c r="P735" s="394"/>
      <c r="Q735" s="394"/>
      <c r="R735" s="394"/>
      <c r="S735" s="394"/>
      <c r="T735" s="394"/>
      <c r="U735" s="394"/>
      <c r="V735" s="394"/>
      <c r="W735" s="394"/>
      <c r="X735" s="394"/>
      <c r="Y735" s="394"/>
      <c r="Z735" s="394"/>
    </row>
    <row r="736" spans="1:26" ht="17.25">
      <c r="A736" s="408"/>
      <c r="B736" s="394"/>
      <c r="C736" s="394"/>
      <c r="D736" s="394"/>
      <c r="E736" s="394"/>
      <c r="F736" s="394"/>
      <c r="G736" s="394"/>
      <c r="H736" s="394"/>
      <c r="I736" s="394"/>
      <c r="J736" s="394"/>
      <c r="K736" s="394"/>
      <c r="L736" s="394"/>
      <c r="M736" s="394"/>
      <c r="N736" s="394"/>
      <c r="O736" s="394"/>
      <c r="P736" s="394"/>
      <c r="Q736" s="394"/>
      <c r="R736" s="394"/>
      <c r="S736" s="394"/>
      <c r="T736" s="394"/>
      <c r="U736" s="394"/>
      <c r="V736" s="394"/>
      <c r="W736" s="394"/>
      <c r="X736" s="394"/>
      <c r="Y736" s="394"/>
      <c r="Z736" s="394"/>
    </row>
    <row r="737" spans="1:26" ht="17.25">
      <c r="A737" s="408"/>
      <c r="B737" s="394"/>
      <c r="C737" s="394"/>
      <c r="D737" s="394"/>
      <c r="E737" s="394"/>
      <c r="F737" s="394"/>
      <c r="G737" s="394"/>
      <c r="H737" s="394"/>
      <c r="I737" s="394"/>
      <c r="J737" s="394"/>
      <c r="K737" s="394"/>
      <c r="L737" s="394"/>
      <c r="M737" s="394"/>
      <c r="N737" s="394"/>
      <c r="O737" s="394"/>
      <c r="P737" s="394"/>
      <c r="Q737" s="394"/>
      <c r="R737" s="394"/>
      <c r="S737" s="394"/>
      <c r="T737" s="394"/>
      <c r="U737" s="394"/>
      <c r="V737" s="394"/>
      <c r="W737" s="394"/>
      <c r="X737" s="394"/>
      <c r="Y737" s="394"/>
      <c r="Z737" s="394"/>
    </row>
    <row r="738" spans="1:26" ht="17.25">
      <c r="A738" s="408"/>
      <c r="B738" s="394"/>
      <c r="C738" s="394"/>
      <c r="D738" s="394"/>
      <c r="E738" s="394"/>
      <c r="F738" s="394"/>
      <c r="G738" s="394"/>
      <c r="H738" s="394"/>
      <c r="I738" s="394"/>
      <c r="J738" s="394"/>
      <c r="K738" s="394"/>
      <c r="L738" s="394"/>
      <c r="M738" s="394"/>
      <c r="N738" s="394"/>
      <c r="O738" s="394"/>
      <c r="P738" s="394"/>
      <c r="Q738" s="394"/>
      <c r="R738" s="394"/>
      <c r="S738" s="394"/>
      <c r="T738" s="394"/>
      <c r="U738" s="394"/>
      <c r="V738" s="394"/>
      <c r="W738" s="394"/>
      <c r="X738" s="394"/>
      <c r="Y738" s="394"/>
      <c r="Z738" s="394"/>
    </row>
    <row r="739" spans="1:26" ht="17.25">
      <c r="A739" s="408"/>
      <c r="B739" s="394"/>
      <c r="C739" s="394"/>
      <c r="D739" s="394"/>
      <c r="E739" s="394"/>
      <c r="F739" s="394"/>
      <c r="G739" s="394"/>
      <c r="H739" s="394"/>
      <c r="I739" s="394"/>
      <c r="J739" s="394"/>
      <c r="K739" s="394"/>
      <c r="L739" s="394"/>
      <c r="M739" s="394"/>
      <c r="N739" s="394"/>
      <c r="O739" s="394"/>
      <c r="P739" s="394"/>
      <c r="Q739" s="394"/>
      <c r="R739" s="394"/>
      <c r="S739" s="394"/>
      <c r="T739" s="394"/>
      <c r="U739" s="394"/>
      <c r="V739" s="394"/>
      <c r="W739" s="394"/>
      <c r="X739" s="394"/>
      <c r="Y739" s="394"/>
      <c r="Z739" s="394"/>
    </row>
    <row r="740" spans="1:26" ht="17.25">
      <c r="A740" s="408"/>
      <c r="B740" s="394"/>
      <c r="C740" s="394"/>
      <c r="D740" s="394"/>
      <c r="E740" s="394"/>
      <c r="F740" s="394"/>
      <c r="G740" s="394"/>
      <c r="H740" s="394"/>
      <c r="I740" s="394"/>
      <c r="J740" s="394"/>
      <c r="K740" s="394"/>
      <c r="L740" s="394"/>
      <c r="M740" s="394"/>
      <c r="N740" s="394"/>
      <c r="O740" s="394"/>
      <c r="P740" s="394"/>
      <c r="Q740" s="394"/>
      <c r="R740" s="394"/>
      <c r="S740" s="394"/>
      <c r="T740" s="394"/>
      <c r="U740" s="394"/>
      <c r="V740" s="394"/>
      <c r="W740" s="394"/>
      <c r="X740" s="394"/>
      <c r="Y740" s="394"/>
      <c r="Z740" s="394"/>
    </row>
    <row r="741" spans="1:26" ht="17.25">
      <c r="A741" s="408"/>
      <c r="B741" s="394"/>
      <c r="C741" s="394"/>
      <c r="D741" s="394"/>
      <c r="E741" s="394"/>
      <c r="F741" s="394"/>
      <c r="G741" s="394"/>
      <c r="H741" s="394"/>
      <c r="I741" s="394"/>
      <c r="J741" s="394"/>
      <c r="K741" s="394"/>
      <c r="L741" s="394"/>
      <c r="M741" s="394"/>
      <c r="N741" s="394"/>
      <c r="O741" s="394"/>
      <c r="P741" s="394"/>
      <c r="Q741" s="394"/>
      <c r="R741" s="394"/>
      <c r="S741" s="394"/>
      <c r="T741" s="394"/>
      <c r="U741" s="394"/>
      <c r="V741" s="394"/>
      <c r="W741" s="394"/>
      <c r="X741" s="394"/>
      <c r="Y741" s="394"/>
      <c r="Z741" s="394"/>
    </row>
    <row r="742" spans="1:26" ht="17.25">
      <c r="A742" s="408"/>
      <c r="B742" s="394"/>
      <c r="C742" s="394"/>
      <c r="D742" s="394"/>
      <c r="E742" s="394"/>
      <c r="F742" s="394"/>
      <c r="G742" s="394"/>
      <c r="H742" s="394"/>
      <c r="I742" s="394"/>
      <c r="J742" s="394"/>
      <c r="K742" s="394"/>
      <c r="L742" s="394"/>
      <c r="M742" s="394"/>
      <c r="N742" s="394"/>
      <c r="O742" s="394"/>
      <c r="P742" s="394"/>
      <c r="Q742" s="394"/>
      <c r="R742" s="394"/>
      <c r="S742" s="394"/>
      <c r="T742" s="394"/>
      <c r="U742" s="394"/>
      <c r="V742" s="394"/>
      <c r="W742" s="394"/>
      <c r="X742" s="394"/>
      <c r="Y742" s="394"/>
      <c r="Z742" s="394"/>
    </row>
    <row r="743" spans="1:26" ht="17.25">
      <c r="A743" s="408"/>
      <c r="B743" s="394"/>
      <c r="C743" s="394"/>
      <c r="D743" s="394"/>
      <c r="E743" s="394"/>
      <c r="F743" s="394"/>
      <c r="G743" s="394"/>
      <c r="H743" s="394"/>
      <c r="I743" s="394"/>
      <c r="J743" s="394"/>
      <c r="K743" s="394"/>
      <c r="L743" s="394"/>
      <c r="M743" s="394"/>
      <c r="N743" s="394"/>
      <c r="O743" s="394"/>
      <c r="P743" s="394"/>
      <c r="Q743" s="394"/>
      <c r="R743" s="394"/>
      <c r="S743" s="394"/>
      <c r="T743" s="394"/>
      <c r="U743" s="394"/>
      <c r="V743" s="394"/>
      <c r="W743" s="394"/>
      <c r="X743" s="394"/>
      <c r="Y743" s="394"/>
      <c r="Z743" s="394"/>
    </row>
    <row r="744" spans="1:26" ht="17.25">
      <c r="A744" s="408"/>
      <c r="B744" s="394"/>
      <c r="C744" s="394"/>
      <c r="D744" s="394"/>
      <c r="E744" s="394"/>
      <c r="F744" s="394"/>
      <c r="G744" s="394"/>
      <c r="H744" s="394"/>
      <c r="I744" s="394"/>
      <c r="J744" s="394"/>
      <c r="K744" s="394"/>
      <c r="L744" s="394"/>
      <c r="M744" s="394"/>
      <c r="N744" s="394"/>
      <c r="O744" s="394"/>
      <c r="P744" s="394"/>
      <c r="Q744" s="394"/>
      <c r="R744" s="394"/>
      <c r="S744" s="394"/>
      <c r="T744" s="394"/>
      <c r="U744" s="394"/>
      <c r="V744" s="394"/>
      <c r="W744" s="394"/>
      <c r="X744" s="394"/>
      <c r="Y744" s="394"/>
      <c r="Z744" s="394"/>
    </row>
    <row r="745" spans="1:26" ht="17.25">
      <c r="A745" s="408"/>
      <c r="B745" s="394"/>
      <c r="C745" s="394"/>
      <c r="D745" s="394"/>
      <c r="E745" s="394"/>
      <c r="F745" s="394"/>
      <c r="G745" s="394"/>
      <c r="H745" s="394"/>
      <c r="I745" s="394"/>
      <c r="J745" s="394"/>
      <c r="K745" s="394"/>
      <c r="L745" s="394"/>
      <c r="M745" s="394"/>
      <c r="N745" s="394"/>
      <c r="O745" s="394"/>
      <c r="P745" s="394"/>
      <c r="Q745" s="394"/>
      <c r="R745" s="394"/>
      <c r="S745" s="394"/>
      <c r="T745" s="394"/>
      <c r="U745" s="394"/>
      <c r="V745" s="394"/>
      <c r="W745" s="394"/>
      <c r="X745" s="394"/>
      <c r="Y745" s="394"/>
      <c r="Z745" s="394"/>
    </row>
    <row r="746" spans="1:26" ht="17.25">
      <c r="A746" s="408"/>
      <c r="B746" s="394"/>
      <c r="C746" s="394"/>
      <c r="D746" s="394"/>
      <c r="E746" s="394"/>
      <c r="F746" s="394"/>
      <c r="G746" s="394"/>
      <c r="H746" s="394"/>
      <c r="I746" s="394"/>
      <c r="J746" s="394"/>
      <c r="K746" s="394"/>
      <c r="L746" s="394"/>
      <c r="M746" s="394"/>
      <c r="N746" s="394"/>
      <c r="O746" s="394"/>
      <c r="P746" s="394"/>
      <c r="Q746" s="394"/>
      <c r="R746" s="394"/>
      <c r="S746" s="394"/>
      <c r="T746" s="394"/>
      <c r="U746" s="394"/>
      <c r="V746" s="394"/>
      <c r="W746" s="394"/>
      <c r="X746" s="394"/>
      <c r="Y746" s="394"/>
      <c r="Z746" s="394"/>
    </row>
    <row r="747" spans="1:26" ht="17.25">
      <c r="A747" s="408"/>
      <c r="B747" s="394"/>
      <c r="C747" s="394"/>
      <c r="D747" s="394"/>
      <c r="E747" s="394"/>
      <c r="F747" s="394"/>
      <c r="G747" s="394"/>
      <c r="H747" s="394"/>
      <c r="I747" s="394"/>
      <c r="J747" s="394"/>
      <c r="K747" s="394"/>
      <c r="L747" s="394"/>
      <c r="M747" s="394"/>
      <c r="N747" s="394"/>
      <c r="O747" s="394"/>
      <c r="P747" s="394"/>
      <c r="Q747" s="394"/>
      <c r="R747" s="394"/>
      <c r="S747" s="394"/>
      <c r="T747" s="394"/>
      <c r="U747" s="394"/>
      <c r="V747" s="394"/>
      <c r="W747" s="394"/>
      <c r="X747" s="394"/>
      <c r="Y747" s="394"/>
      <c r="Z747" s="394"/>
    </row>
    <row r="748" spans="1:26" ht="17.25">
      <c r="A748" s="408"/>
      <c r="B748" s="394"/>
      <c r="C748" s="394"/>
      <c r="D748" s="394"/>
      <c r="E748" s="394"/>
      <c r="F748" s="394"/>
      <c r="G748" s="394"/>
      <c r="H748" s="394"/>
      <c r="I748" s="394"/>
      <c r="J748" s="394"/>
      <c r="K748" s="394"/>
      <c r="L748" s="394"/>
      <c r="M748" s="394"/>
      <c r="N748" s="394"/>
      <c r="O748" s="394"/>
      <c r="P748" s="394"/>
      <c r="Q748" s="394"/>
      <c r="R748" s="394"/>
      <c r="S748" s="394"/>
      <c r="T748" s="394"/>
      <c r="U748" s="394"/>
      <c r="V748" s="394"/>
      <c r="W748" s="394"/>
      <c r="X748" s="394"/>
      <c r="Y748" s="394"/>
      <c r="Z748" s="394"/>
    </row>
    <row r="749" spans="1:26" ht="17.25">
      <c r="A749" s="408"/>
      <c r="B749" s="394"/>
      <c r="C749" s="394"/>
      <c r="D749" s="394"/>
      <c r="E749" s="394"/>
      <c r="F749" s="394"/>
      <c r="G749" s="394"/>
      <c r="H749" s="394"/>
      <c r="I749" s="394"/>
      <c r="J749" s="394"/>
      <c r="K749" s="394"/>
      <c r="L749" s="394"/>
      <c r="M749" s="394"/>
      <c r="N749" s="394"/>
      <c r="O749" s="394"/>
      <c r="P749" s="394"/>
      <c r="Q749" s="394"/>
      <c r="R749" s="394"/>
      <c r="S749" s="394"/>
      <c r="T749" s="394"/>
      <c r="U749" s="394"/>
      <c r="V749" s="394"/>
      <c r="W749" s="394"/>
      <c r="X749" s="394"/>
      <c r="Y749" s="394"/>
      <c r="Z749" s="394"/>
    </row>
    <row r="750" spans="1:26" ht="17.25">
      <c r="A750" s="408"/>
      <c r="B750" s="394"/>
      <c r="C750" s="394"/>
      <c r="D750" s="394"/>
      <c r="E750" s="394"/>
      <c r="F750" s="394"/>
      <c r="G750" s="394"/>
      <c r="H750" s="394"/>
      <c r="I750" s="394"/>
      <c r="J750" s="394"/>
      <c r="K750" s="394"/>
      <c r="L750" s="394"/>
      <c r="M750" s="394"/>
      <c r="N750" s="394"/>
      <c r="O750" s="394"/>
      <c r="P750" s="394"/>
      <c r="Q750" s="394"/>
      <c r="R750" s="394"/>
      <c r="S750" s="394"/>
      <c r="T750" s="394"/>
      <c r="U750" s="394"/>
      <c r="V750" s="394"/>
      <c r="W750" s="394"/>
      <c r="X750" s="394"/>
      <c r="Y750" s="394"/>
      <c r="Z750" s="394"/>
    </row>
    <row r="751" spans="1:26" ht="17.25">
      <c r="A751" s="408"/>
      <c r="B751" s="394"/>
      <c r="C751" s="394"/>
      <c r="D751" s="394"/>
      <c r="E751" s="394"/>
      <c r="F751" s="394"/>
      <c r="G751" s="394"/>
      <c r="H751" s="394"/>
      <c r="I751" s="394"/>
      <c r="J751" s="394"/>
      <c r="K751" s="394"/>
      <c r="L751" s="394"/>
      <c r="M751" s="394"/>
      <c r="N751" s="394"/>
      <c r="O751" s="394"/>
      <c r="P751" s="394"/>
      <c r="Q751" s="394"/>
      <c r="R751" s="394"/>
      <c r="S751" s="394"/>
      <c r="T751" s="394"/>
      <c r="U751" s="394"/>
      <c r="V751" s="394"/>
      <c r="W751" s="394"/>
      <c r="X751" s="394"/>
      <c r="Y751" s="394"/>
      <c r="Z751" s="394"/>
    </row>
    <row r="752" spans="1:26" ht="17.25">
      <c r="A752" s="408"/>
      <c r="B752" s="394"/>
      <c r="C752" s="394"/>
      <c r="D752" s="394"/>
      <c r="E752" s="394"/>
      <c r="F752" s="394"/>
      <c r="G752" s="394"/>
      <c r="H752" s="394"/>
      <c r="I752" s="394"/>
      <c r="J752" s="394"/>
      <c r="K752" s="394"/>
      <c r="L752" s="394"/>
      <c r="M752" s="394"/>
      <c r="N752" s="394"/>
      <c r="O752" s="394"/>
      <c r="P752" s="394"/>
      <c r="Q752" s="394"/>
      <c r="R752" s="394"/>
      <c r="S752" s="394"/>
      <c r="T752" s="394"/>
      <c r="U752" s="394"/>
      <c r="V752" s="394"/>
      <c r="W752" s="394"/>
      <c r="X752" s="394"/>
      <c r="Y752" s="394"/>
      <c r="Z752" s="394"/>
    </row>
    <row r="753" spans="1:26" ht="17.25">
      <c r="A753" s="408"/>
      <c r="B753" s="394"/>
      <c r="C753" s="394"/>
      <c r="D753" s="394"/>
      <c r="E753" s="394"/>
      <c r="F753" s="394"/>
      <c r="G753" s="394"/>
      <c r="H753" s="394"/>
      <c r="I753" s="394"/>
      <c r="J753" s="394"/>
      <c r="K753" s="394"/>
      <c r="L753" s="394"/>
      <c r="M753" s="394"/>
      <c r="N753" s="394"/>
      <c r="O753" s="394"/>
      <c r="P753" s="394"/>
      <c r="Q753" s="394"/>
      <c r="R753" s="394"/>
      <c r="S753" s="394"/>
      <c r="T753" s="394"/>
      <c r="U753" s="394"/>
      <c r="V753" s="394"/>
      <c r="W753" s="394"/>
      <c r="X753" s="394"/>
      <c r="Y753" s="394"/>
      <c r="Z753" s="394"/>
    </row>
    <row r="754" spans="1:26" ht="17.25">
      <c r="A754" s="408"/>
      <c r="B754" s="394"/>
      <c r="C754" s="394"/>
      <c r="D754" s="394"/>
      <c r="E754" s="394"/>
      <c r="F754" s="394"/>
      <c r="G754" s="394"/>
      <c r="H754" s="394"/>
      <c r="I754" s="394"/>
      <c r="J754" s="394"/>
      <c r="K754" s="394"/>
      <c r="L754" s="394"/>
      <c r="M754" s="394"/>
      <c r="N754" s="394"/>
      <c r="O754" s="394"/>
      <c r="P754" s="394"/>
      <c r="Q754" s="394"/>
      <c r="R754" s="394"/>
      <c r="S754" s="394"/>
      <c r="T754" s="394"/>
      <c r="U754" s="394"/>
      <c r="V754" s="394"/>
      <c r="W754" s="394"/>
      <c r="X754" s="394"/>
      <c r="Y754" s="394"/>
      <c r="Z754" s="394"/>
    </row>
    <row r="755" spans="1:26" ht="17.25">
      <c r="A755" s="408"/>
      <c r="B755" s="394"/>
      <c r="C755" s="394"/>
      <c r="D755" s="394"/>
      <c r="E755" s="394"/>
      <c r="F755" s="394"/>
      <c r="G755" s="394"/>
      <c r="H755" s="394"/>
      <c r="I755" s="394"/>
      <c r="J755" s="394"/>
      <c r="K755" s="394"/>
      <c r="L755" s="394"/>
      <c r="M755" s="394"/>
      <c r="N755" s="394"/>
      <c r="O755" s="394"/>
      <c r="P755" s="394"/>
      <c r="Q755" s="394"/>
      <c r="R755" s="394"/>
      <c r="S755" s="394"/>
      <c r="T755" s="394"/>
      <c r="U755" s="394"/>
      <c r="V755" s="394"/>
      <c r="W755" s="394"/>
      <c r="X755" s="394"/>
      <c r="Y755" s="394"/>
      <c r="Z755" s="394"/>
    </row>
    <row r="756" spans="1:26" ht="17.25">
      <c r="A756" s="408"/>
      <c r="B756" s="394"/>
      <c r="C756" s="394"/>
      <c r="D756" s="394"/>
      <c r="E756" s="394"/>
      <c r="F756" s="394"/>
      <c r="G756" s="394"/>
      <c r="H756" s="394"/>
      <c r="I756" s="394"/>
      <c r="J756" s="394"/>
      <c r="K756" s="394"/>
      <c r="L756" s="394"/>
      <c r="M756" s="394"/>
      <c r="N756" s="394"/>
      <c r="O756" s="394"/>
      <c r="P756" s="394"/>
      <c r="Q756" s="394"/>
      <c r="R756" s="394"/>
      <c r="S756" s="394"/>
      <c r="T756" s="394"/>
      <c r="U756" s="394"/>
      <c r="V756" s="394"/>
      <c r="W756" s="394"/>
      <c r="X756" s="394"/>
      <c r="Y756" s="394"/>
      <c r="Z756" s="394"/>
    </row>
    <row r="757" spans="1:26" ht="17.25">
      <c r="A757" s="408"/>
      <c r="B757" s="394"/>
      <c r="C757" s="394"/>
      <c r="D757" s="394"/>
      <c r="E757" s="394"/>
      <c r="F757" s="394"/>
      <c r="G757" s="394"/>
      <c r="H757" s="394"/>
      <c r="I757" s="394"/>
      <c r="J757" s="394"/>
      <c r="K757" s="394"/>
      <c r="L757" s="394"/>
      <c r="M757" s="394"/>
      <c r="N757" s="394"/>
      <c r="O757" s="394"/>
      <c r="P757" s="394"/>
      <c r="Q757" s="394"/>
      <c r="R757" s="394"/>
      <c r="S757" s="394"/>
      <c r="T757" s="394"/>
      <c r="U757" s="394"/>
      <c r="V757" s="394"/>
      <c r="W757" s="394"/>
      <c r="X757" s="394"/>
      <c r="Y757" s="394"/>
      <c r="Z757" s="394"/>
    </row>
    <row r="758" spans="1:26" ht="17.25">
      <c r="A758" s="408"/>
      <c r="B758" s="394"/>
      <c r="C758" s="394"/>
      <c r="D758" s="394"/>
      <c r="E758" s="394"/>
      <c r="F758" s="394"/>
      <c r="G758" s="394"/>
      <c r="H758" s="394"/>
      <c r="I758" s="394"/>
      <c r="J758" s="394"/>
      <c r="K758" s="394"/>
      <c r="L758" s="394"/>
      <c r="M758" s="394"/>
      <c r="N758" s="394"/>
      <c r="O758" s="394"/>
      <c r="P758" s="394"/>
      <c r="Q758" s="394"/>
      <c r="R758" s="394"/>
      <c r="S758" s="394"/>
      <c r="T758" s="394"/>
      <c r="U758" s="394"/>
      <c r="V758" s="394"/>
      <c r="W758" s="394"/>
      <c r="X758" s="394"/>
      <c r="Y758" s="394"/>
      <c r="Z758" s="394"/>
    </row>
    <row r="759" spans="1:26" ht="17.25">
      <c r="A759" s="408"/>
      <c r="B759" s="394"/>
      <c r="C759" s="394"/>
      <c r="D759" s="394"/>
      <c r="E759" s="394"/>
      <c r="F759" s="394"/>
      <c r="G759" s="394"/>
      <c r="H759" s="394"/>
      <c r="I759" s="394"/>
      <c r="J759" s="394"/>
      <c r="K759" s="394"/>
      <c r="L759" s="394"/>
      <c r="M759" s="394"/>
      <c r="N759" s="394"/>
      <c r="O759" s="394"/>
      <c r="P759" s="394"/>
      <c r="Q759" s="394"/>
      <c r="R759" s="394"/>
      <c r="S759" s="394"/>
      <c r="T759" s="394"/>
      <c r="U759" s="394"/>
      <c r="V759" s="394"/>
      <c r="W759" s="394"/>
      <c r="X759" s="394"/>
      <c r="Y759" s="394"/>
      <c r="Z759" s="394"/>
    </row>
    <row r="760" spans="1:26" ht="17.25">
      <c r="A760" s="408"/>
      <c r="B760" s="394"/>
      <c r="C760" s="394"/>
      <c r="D760" s="394"/>
      <c r="E760" s="394"/>
      <c r="F760" s="394"/>
      <c r="G760" s="394"/>
      <c r="H760" s="394"/>
      <c r="I760" s="394"/>
      <c r="J760" s="394"/>
      <c r="K760" s="394"/>
      <c r="L760" s="394"/>
      <c r="M760" s="394"/>
      <c r="N760" s="394"/>
      <c r="O760" s="394"/>
      <c r="P760" s="394"/>
      <c r="Q760" s="394"/>
      <c r="R760" s="394"/>
      <c r="S760" s="394"/>
      <c r="T760" s="394"/>
      <c r="U760" s="394"/>
      <c r="V760" s="394"/>
      <c r="W760" s="394"/>
      <c r="X760" s="394"/>
      <c r="Y760" s="394"/>
      <c r="Z760" s="394"/>
    </row>
    <row r="761" spans="1:26" ht="17.25">
      <c r="A761" s="408"/>
      <c r="B761" s="394"/>
      <c r="C761" s="394"/>
      <c r="D761" s="394"/>
      <c r="E761" s="394"/>
      <c r="F761" s="394"/>
      <c r="G761" s="394"/>
      <c r="H761" s="394"/>
      <c r="I761" s="394"/>
      <c r="J761" s="394"/>
      <c r="K761" s="394"/>
      <c r="L761" s="394"/>
      <c r="M761" s="394"/>
      <c r="N761" s="394"/>
      <c r="O761" s="394"/>
      <c r="P761" s="394"/>
      <c r="Q761" s="394"/>
      <c r="R761" s="394"/>
      <c r="S761" s="394"/>
      <c r="T761" s="394"/>
      <c r="U761" s="394"/>
      <c r="V761" s="394"/>
      <c r="W761" s="394"/>
      <c r="X761" s="394"/>
      <c r="Y761" s="394"/>
      <c r="Z761" s="394"/>
    </row>
    <row r="762" spans="1:26" ht="17.25">
      <c r="A762" s="408"/>
      <c r="B762" s="394"/>
      <c r="C762" s="394"/>
      <c r="D762" s="394"/>
      <c r="E762" s="394"/>
      <c r="F762" s="394"/>
      <c r="G762" s="394"/>
      <c r="H762" s="394"/>
      <c r="I762" s="394"/>
      <c r="J762" s="394"/>
      <c r="K762" s="394"/>
      <c r="L762" s="394"/>
      <c r="M762" s="394"/>
      <c r="N762" s="394"/>
      <c r="O762" s="394"/>
      <c r="P762" s="394"/>
      <c r="Q762" s="394"/>
      <c r="R762" s="394"/>
      <c r="S762" s="394"/>
      <c r="T762" s="394"/>
      <c r="U762" s="394"/>
      <c r="V762" s="394"/>
      <c r="W762" s="394"/>
      <c r="X762" s="394"/>
      <c r="Y762" s="394"/>
      <c r="Z762" s="394"/>
    </row>
    <row r="763" spans="1:26" ht="17.25">
      <c r="A763" s="408"/>
      <c r="B763" s="394"/>
      <c r="C763" s="394"/>
      <c r="D763" s="394"/>
      <c r="E763" s="394"/>
      <c r="F763" s="394"/>
      <c r="G763" s="394"/>
      <c r="H763" s="394"/>
      <c r="I763" s="394"/>
      <c r="J763" s="394"/>
      <c r="K763" s="394"/>
      <c r="L763" s="394"/>
      <c r="M763" s="394"/>
      <c r="N763" s="394"/>
      <c r="O763" s="394"/>
      <c r="P763" s="394"/>
      <c r="Q763" s="394"/>
      <c r="R763" s="394"/>
      <c r="S763" s="394"/>
      <c r="T763" s="394"/>
      <c r="U763" s="394"/>
      <c r="V763" s="394"/>
      <c r="W763" s="394"/>
      <c r="X763" s="394"/>
      <c r="Y763" s="394"/>
      <c r="Z763" s="394"/>
    </row>
    <row r="764" spans="1:26" ht="17.25">
      <c r="A764" s="408"/>
      <c r="B764" s="394"/>
      <c r="C764" s="394"/>
      <c r="D764" s="394"/>
      <c r="E764" s="394"/>
      <c r="F764" s="394"/>
      <c r="G764" s="394"/>
      <c r="H764" s="394"/>
      <c r="I764" s="394"/>
      <c r="J764" s="394"/>
      <c r="K764" s="394"/>
      <c r="L764" s="394"/>
      <c r="M764" s="394"/>
      <c r="N764" s="394"/>
      <c r="O764" s="394"/>
      <c r="P764" s="394"/>
      <c r="Q764" s="394"/>
      <c r="R764" s="394"/>
      <c r="S764" s="394"/>
      <c r="T764" s="394"/>
      <c r="U764" s="394"/>
      <c r="V764" s="394"/>
      <c r="W764" s="394"/>
      <c r="X764" s="394"/>
      <c r="Y764" s="394"/>
      <c r="Z764" s="394"/>
    </row>
    <row r="765" spans="1:26" ht="17.25">
      <c r="A765" s="408"/>
      <c r="B765" s="394"/>
      <c r="C765" s="394"/>
      <c r="D765" s="394"/>
      <c r="E765" s="394"/>
      <c r="F765" s="394"/>
      <c r="G765" s="394"/>
      <c r="H765" s="394"/>
      <c r="I765" s="394"/>
      <c r="J765" s="394"/>
      <c r="K765" s="394"/>
      <c r="L765" s="394"/>
      <c r="M765" s="394"/>
      <c r="N765" s="394"/>
      <c r="O765" s="394"/>
      <c r="P765" s="394"/>
      <c r="Q765" s="394"/>
      <c r="R765" s="394"/>
      <c r="S765" s="394"/>
      <c r="T765" s="394"/>
      <c r="U765" s="394"/>
      <c r="V765" s="394"/>
      <c r="W765" s="394"/>
      <c r="X765" s="394"/>
      <c r="Y765" s="394"/>
      <c r="Z765" s="394"/>
    </row>
    <row r="766" spans="1:26" ht="17.25">
      <c r="A766" s="408"/>
      <c r="B766" s="394"/>
      <c r="C766" s="394"/>
      <c r="D766" s="394"/>
      <c r="E766" s="394"/>
      <c r="F766" s="394"/>
      <c r="G766" s="394"/>
      <c r="H766" s="394"/>
      <c r="I766" s="394"/>
      <c r="J766" s="394"/>
      <c r="K766" s="394"/>
      <c r="L766" s="394"/>
      <c r="M766" s="394"/>
      <c r="N766" s="394"/>
      <c r="O766" s="394"/>
      <c r="P766" s="394"/>
      <c r="Q766" s="394"/>
      <c r="R766" s="394"/>
      <c r="S766" s="394"/>
      <c r="T766" s="394"/>
      <c r="U766" s="394"/>
      <c r="V766" s="394"/>
      <c r="W766" s="394"/>
      <c r="X766" s="394"/>
      <c r="Y766" s="394"/>
      <c r="Z766" s="394"/>
    </row>
    <row r="767" spans="1:26" ht="17.25">
      <c r="A767" s="408"/>
      <c r="B767" s="394"/>
      <c r="C767" s="394"/>
      <c r="D767" s="394"/>
      <c r="E767" s="394"/>
      <c r="F767" s="394"/>
      <c r="G767" s="394"/>
      <c r="H767" s="394"/>
      <c r="I767" s="394"/>
      <c r="J767" s="394"/>
      <c r="K767" s="394"/>
      <c r="L767" s="394"/>
      <c r="M767" s="394"/>
      <c r="N767" s="394"/>
      <c r="O767" s="394"/>
      <c r="P767" s="394"/>
      <c r="Q767" s="394"/>
      <c r="R767" s="394"/>
      <c r="S767" s="394"/>
      <c r="T767" s="394"/>
      <c r="U767" s="394"/>
      <c r="V767" s="394"/>
      <c r="W767" s="394"/>
      <c r="X767" s="394"/>
      <c r="Y767" s="394"/>
      <c r="Z767" s="394"/>
    </row>
    <row r="768" spans="1:26" ht="17.25">
      <c r="A768" s="408"/>
      <c r="B768" s="394"/>
      <c r="C768" s="394"/>
      <c r="D768" s="394"/>
      <c r="E768" s="394"/>
      <c r="F768" s="394"/>
      <c r="G768" s="394"/>
      <c r="H768" s="394"/>
      <c r="I768" s="394"/>
      <c r="J768" s="394"/>
      <c r="K768" s="394"/>
      <c r="L768" s="394"/>
      <c r="M768" s="394"/>
      <c r="N768" s="394"/>
      <c r="O768" s="394"/>
      <c r="P768" s="394"/>
      <c r="Q768" s="394"/>
      <c r="R768" s="394"/>
      <c r="S768" s="394"/>
      <c r="T768" s="394"/>
      <c r="U768" s="394"/>
      <c r="V768" s="394"/>
      <c r="W768" s="394"/>
      <c r="X768" s="394"/>
      <c r="Y768" s="394"/>
      <c r="Z768" s="394"/>
    </row>
    <row r="769" spans="1:26" ht="17.25">
      <c r="A769" s="408"/>
      <c r="B769" s="394"/>
      <c r="C769" s="394"/>
      <c r="D769" s="394"/>
      <c r="E769" s="394"/>
      <c r="F769" s="394"/>
      <c r="G769" s="394"/>
      <c r="H769" s="394"/>
      <c r="I769" s="394"/>
      <c r="J769" s="394"/>
      <c r="K769" s="394"/>
      <c r="L769" s="394"/>
      <c r="M769" s="394"/>
      <c r="N769" s="394"/>
      <c r="O769" s="394"/>
      <c r="P769" s="394"/>
      <c r="Q769" s="394"/>
      <c r="R769" s="394"/>
      <c r="S769" s="394"/>
      <c r="T769" s="394"/>
      <c r="U769" s="394"/>
      <c r="V769" s="394"/>
      <c r="W769" s="394"/>
      <c r="X769" s="394"/>
      <c r="Y769" s="394"/>
      <c r="Z769" s="394"/>
    </row>
    <row r="770" spans="1:26" ht="17.25">
      <c r="A770" s="408"/>
      <c r="B770" s="394"/>
      <c r="C770" s="394"/>
      <c r="D770" s="394"/>
      <c r="E770" s="394"/>
      <c r="F770" s="394"/>
      <c r="G770" s="394"/>
      <c r="H770" s="394"/>
      <c r="I770" s="394"/>
      <c r="J770" s="394"/>
      <c r="K770" s="394"/>
      <c r="L770" s="394"/>
      <c r="M770" s="394"/>
      <c r="N770" s="394"/>
      <c r="O770" s="394"/>
      <c r="P770" s="394"/>
      <c r="Q770" s="394"/>
      <c r="R770" s="394"/>
      <c r="S770" s="394"/>
      <c r="T770" s="394"/>
      <c r="U770" s="394"/>
      <c r="V770" s="394"/>
      <c r="W770" s="394"/>
      <c r="X770" s="394"/>
      <c r="Y770" s="394"/>
      <c r="Z770" s="394"/>
    </row>
    <row r="771" spans="1:26" ht="17.25">
      <c r="A771" s="408"/>
      <c r="B771" s="394"/>
      <c r="C771" s="394"/>
      <c r="D771" s="394"/>
      <c r="E771" s="394"/>
      <c r="F771" s="394"/>
      <c r="G771" s="394"/>
      <c r="H771" s="394"/>
      <c r="I771" s="394"/>
      <c r="J771" s="394"/>
      <c r="K771" s="394"/>
      <c r="L771" s="394"/>
      <c r="M771" s="394"/>
      <c r="N771" s="394"/>
      <c r="O771" s="394"/>
      <c r="P771" s="394"/>
      <c r="Q771" s="394"/>
      <c r="R771" s="394"/>
      <c r="S771" s="394"/>
      <c r="T771" s="394"/>
      <c r="U771" s="394"/>
      <c r="V771" s="394"/>
      <c r="W771" s="394"/>
      <c r="X771" s="394"/>
      <c r="Y771" s="394"/>
      <c r="Z771" s="394"/>
    </row>
    <row r="772" spans="1:26" ht="17.25">
      <c r="A772" s="408"/>
      <c r="B772" s="394"/>
      <c r="C772" s="394"/>
      <c r="D772" s="394"/>
      <c r="E772" s="394"/>
      <c r="F772" s="394"/>
      <c r="G772" s="394"/>
      <c r="H772" s="394"/>
      <c r="I772" s="394"/>
      <c r="J772" s="394"/>
      <c r="K772" s="394"/>
      <c r="L772" s="394"/>
      <c r="M772" s="394"/>
      <c r="N772" s="394"/>
      <c r="O772" s="394"/>
      <c r="P772" s="394"/>
      <c r="Q772" s="394"/>
      <c r="R772" s="394"/>
      <c r="S772" s="394"/>
      <c r="T772" s="394"/>
      <c r="U772" s="394"/>
      <c r="V772" s="394"/>
      <c r="W772" s="394"/>
      <c r="X772" s="394"/>
      <c r="Y772" s="394"/>
      <c r="Z772" s="394"/>
    </row>
    <row r="773" spans="1:26" ht="17.25">
      <c r="A773" s="408"/>
      <c r="B773" s="394"/>
      <c r="C773" s="394"/>
      <c r="D773" s="394"/>
      <c r="E773" s="394"/>
      <c r="F773" s="394"/>
      <c r="G773" s="394"/>
      <c r="H773" s="394"/>
      <c r="I773" s="394"/>
      <c r="J773" s="394"/>
      <c r="K773" s="394"/>
      <c r="L773" s="394"/>
      <c r="M773" s="394"/>
      <c r="N773" s="394"/>
      <c r="O773" s="394"/>
      <c r="P773" s="394"/>
      <c r="Q773" s="394"/>
      <c r="R773" s="394"/>
      <c r="S773" s="394"/>
      <c r="T773" s="394"/>
      <c r="U773" s="394"/>
      <c r="V773" s="394"/>
      <c r="W773" s="394"/>
      <c r="X773" s="394"/>
      <c r="Y773" s="394"/>
      <c r="Z773" s="394"/>
    </row>
    <row r="774" spans="1:26" ht="17.25">
      <c r="A774" s="408"/>
      <c r="B774" s="394"/>
      <c r="C774" s="394"/>
      <c r="D774" s="394"/>
      <c r="E774" s="394"/>
      <c r="F774" s="394"/>
      <c r="G774" s="394"/>
      <c r="H774" s="394"/>
      <c r="I774" s="394"/>
      <c r="J774" s="394"/>
      <c r="K774" s="394"/>
      <c r="L774" s="394"/>
      <c r="M774" s="394"/>
      <c r="N774" s="394"/>
      <c r="O774" s="394"/>
      <c r="P774" s="394"/>
      <c r="Q774" s="394"/>
      <c r="R774" s="394"/>
      <c r="S774" s="394"/>
      <c r="T774" s="394"/>
      <c r="U774" s="394"/>
      <c r="V774" s="394"/>
      <c r="W774" s="394"/>
      <c r="X774" s="394"/>
      <c r="Y774" s="394"/>
      <c r="Z774" s="394"/>
    </row>
    <row r="775" spans="1:26" ht="17.25">
      <c r="A775" s="408"/>
      <c r="B775" s="394"/>
      <c r="C775" s="394"/>
      <c r="D775" s="394"/>
      <c r="E775" s="394"/>
      <c r="F775" s="394"/>
      <c r="G775" s="394"/>
      <c r="H775" s="394"/>
      <c r="I775" s="394"/>
      <c r="J775" s="394"/>
      <c r="K775" s="394"/>
      <c r="L775" s="394"/>
      <c r="M775" s="394"/>
      <c r="N775" s="394"/>
      <c r="O775" s="394"/>
      <c r="P775" s="394"/>
      <c r="Q775" s="394"/>
      <c r="R775" s="394"/>
      <c r="S775" s="394"/>
      <c r="T775" s="394"/>
      <c r="U775" s="394"/>
      <c r="V775" s="394"/>
      <c r="W775" s="394"/>
      <c r="X775" s="394"/>
      <c r="Y775" s="394"/>
      <c r="Z775" s="394"/>
    </row>
    <row r="776" spans="1:26" ht="17.25">
      <c r="A776" s="408"/>
      <c r="B776" s="394"/>
      <c r="C776" s="394"/>
      <c r="D776" s="394"/>
      <c r="E776" s="394"/>
      <c r="F776" s="394"/>
      <c r="G776" s="394"/>
      <c r="H776" s="394"/>
      <c r="I776" s="394"/>
      <c r="J776" s="394"/>
      <c r="K776" s="394"/>
      <c r="L776" s="394"/>
      <c r="M776" s="394"/>
      <c r="N776" s="394"/>
      <c r="O776" s="394"/>
      <c r="P776" s="394"/>
      <c r="Q776" s="394"/>
      <c r="R776" s="394"/>
      <c r="S776" s="394"/>
      <c r="T776" s="394"/>
      <c r="U776" s="394"/>
      <c r="V776" s="394"/>
      <c r="W776" s="394"/>
      <c r="X776" s="394"/>
      <c r="Y776" s="394"/>
      <c r="Z776" s="394"/>
    </row>
    <row r="777" spans="1:26" ht="17.25">
      <c r="A777" s="408"/>
      <c r="B777" s="394"/>
      <c r="C777" s="394"/>
      <c r="D777" s="394"/>
      <c r="E777" s="394"/>
      <c r="F777" s="394"/>
      <c r="G777" s="394"/>
      <c r="H777" s="394"/>
      <c r="I777" s="394"/>
      <c r="J777" s="394"/>
      <c r="K777" s="394"/>
      <c r="L777" s="394"/>
      <c r="M777" s="394"/>
      <c r="N777" s="394"/>
      <c r="O777" s="394"/>
      <c r="P777" s="394"/>
      <c r="Q777" s="394"/>
      <c r="R777" s="394"/>
      <c r="S777" s="394"/>
      <c r="T777" s="394"/>
      <c r="U777" s="394"/>
      <c r="V777" s="394"/>
      <c r="W777" s="394"/>
      <c r="X777" s="394"/>
      <c r="Y777" s="394"/>
      <c r="Z777" s="394"/>
    </row>
    <row r="778" spans="1:26" ht="17.25">
      <c r="A778" s="408"/>
      <c r="B778" s="394"/>
      <c r="C778" s="394"/>
      <c r="D778" s="394"/>
      <c r="E778" s="394"/>
      <c r="F778" s="394"/>
      <c r="G778" s="394"/>
      <c r="H778" s="394"/>
      <c r="I778" s="394"/>
      <c r="J778" s="394"/>
      <c r="K778" s="394"/>
      <c r="L778" s="394"/>
      <c r="M778" s="394"/>
      <c r="N778" s="394"/>
      <c r="O778" s="394"/>
      <c r="P778" s="394"/>
      <c r="Q778" s="394"/>
      <c r="R778" s="394"/>
      <c r="S778" s="394"/>
      <c r="T778" s="394"/>
      <c r="U778" s="394"/>
      <c r="V778" s="394"/>
      <c r="W778" s="394"/>
      <c r="X778" s="394"/>
      <c r="Y778" s="394"/>
      <c r="Z778" s="394"/>
    </row>
    <row r="779" spans="1:26" ht="17.25">
      <c r="A779" s="408"/>
      <c r="B779" s="394"/>
      <c r="C779" s="394"/>
      <c r="D779" s="394"/>
      <c r="E779" s="394"/>
      <c r="F779" s="394"/>
      <c r="G779" s="394"/>
      <c r="H779" s="394"/>
      <c r="I779" s="394"/>
      <c r="J779" s="394"/>
      <c r="K779" s="394"/>
      <c r="L779" s="394"/>
      <c r="M779" s="394"/>
      <c r="N779" s="394"/>
      <c r="O779" s="394"/>
      <c r="P779" s="394"/>
      <c r="Q779" s="394"/>
      <c r="R779" s="394"/>
      <c r="S779" s="394"/>
      <c r="T779" s="394"/>
      <c r="U779" s="394"/>
      <c r="V779" s="394"/>
      <c r="W779" s="394"/>
      <c r="X779" s="394"/>
      <c r="Y779" s="394"/>
      <c r="Z779" s="394"/>
    </row>
    <row r="780" spans="1:26" ht="17.25">
      <c r="A780" s="408"/>
      <c r="B780" s="394"/>
      <c r="C780" s="394"/>
      <c r="D780" s="394"/>
      <c r="E780" s="394"/>
      <c r="F780" s="394"/>
      <c r="G780" s="394"/>
      <c r="H780" s="394"/>
      <c r="I780" s="394"/>
      <c r="J780" s="394"/>
      <c r="K780" s="394"/>
      <c r="L780" s="394"/>
      <c r="M780" s="394"/>
      <c r="N780" s="394"/>
      <c r="O780" s="394"/>
      <c r="P780" s="394"/>
      <c r="Q780" s="394"/>
      <c r="R780" s="394"/>
      <c r="S780" s="394"/>
      <c r="T780" s="394"/>
      <c r="U780" s="394"/>
      <c r="V780" s="394"/>
      <c r="W780" s="394"/>
      <c r="X780" s="394"/>
      <c r="Y780" s="394"/>
      <c r="Z780" s="394"/>
    </row>
    <row r="781" spans="1:26" ht="17.25">
      <c r="A781" s="408"/>
      <c r="B781" s="394"/>
      <c r="C781" s="394"/>
      <c r="D781" s="394"/>
      <c r="E781" s="394"/>
      <c r="F781" s="394"/>
      <c r="G781" s="394"/>
      <c r="H781" s="394"/>
      <c r="I781" s="394"/>
      <c r="J781" s="394"/>
      <c r="K781" s="394"/>
      <c r="L781" s="394"/>
      <c r="M781" s="394"/>
      <c r="N781" s="394"/>
      <c r="O781" s="394"/>
      <c r="P781" s="394"/>
      <c r="Q781" s="394"/>
      <c r="R781" s="394"/>
      <c r="S781" s="394"/>
      <c r="T781" s="394"/>
      <c r="U781" s="394"/>
      <c r="V781" s="394"/>
      <c r="W781" s="394"/>
      <c r="X781" s="394"/>
      <c r="Y781" s="394"/>
      <c r="Z781" s="394"/>
    </row>
    <row r="782" spans="1:26" ht="17.25">
      <c r="A782" s="408"/>
      <c r="B782" s="394"/>
      <c r="C782" s="394"/>
      <c r="D782" s="394"/>
      <c r="E782" s="394"/>
      <c r="F782" s="394"/>
      <c r="G782" s="394"/>
      <c r="H782" s="394"/>
      <c r="I782" s="394"/>
      <c r="J782" s="394"/>
      <c r="K782" s="394"/>
      <c r="L782" s="394"/>
      <c r="M782" s="394"/>
      <c r="N782" s="394"/>
      <c r="O782" s="394"/>
      <c r="P782" s="394"/>
      <c r="Q782" s="394"/>
      <c r="R782" s="394"/>
      <c r="S782" s="394"/>
      <c r="T782" s="394"/>
      <c r="U782" s="394"/>
      <c r="V782" s="394"/>
      <c r="W782" s="394"/>
      <c r="X782" s="394"/>
      <c r="Y782" s="394"/>
      <c r="Z782" s="394"/>
    </row>
    <row r="783" spans="1:26" ht="17.25">
      <c r="A783" s="408"/>
      <c r="B783" s="394"/>
      <c r="C783" s="394"/>
      <c r="D783" s="394"/>
      <c r="E783" s="394"/>
      <c r="F783" s="394"/>
      <c r="G783" s="394"/>
      <c r="H783" s="394"/>
      <c r="I783" s="394"/>
      <c r="J783" s="394"/>
      <c r="K783" s="394"/>
      <c r="L783" s="394"/>
      <c r="M783" s="394"/>
      <c r="N783" s="394"/>
      <c r="O783" s="394"/>
      <c r="P783" s="394"/>
      <c r="Q783" s="394"/>
      <c r="R783" s="394"/>
      <c r="S783" s="394"/>
      <c r="T783" s="394"/>
      <c r="U783" s="394"/>
      <c r="V783" s="394"/>
      <c r="W783" s="394"/>
      <c r="X783" s="394"/>
      <c r="Y783" s="394"/>
      <c r="Z783" s="394"/>
    </row>
    <row r="784" spans="1:26" ht="17.25">
      <c r="A784" s="408"/>
      <c r="B784" s="394"/>
      <c r="C784" s="394"/>
      <c r="D784" s="394"/>
      <c r="E784" s="394"/>
      <c r="F784" s="394"/>
      <c r="G784" s="394"/>
      <c r="H784" s="394"/>
      <c r="I784" s="394"/>
      <c r="J784" s="394"/>
      <c r="K784" s="394"/>
      <c r="L784" s="394"/>
      <c r="M784" s="394"/>
      <c r="N784" s="394"/>
      <c r="O784" s="394"/>
      <c r="P784" s="394"/>
      <c r="Q784" s="394"/>
      <c r="R784" s="394"/>
      <c r="S784" s="394"/>
      <c r="T784" s="394"/>
      <c r="U784" s="394"/>
      <c r="V784" s="394"/>
      <c r="W784" s="394"/>
      <c r="X784" s="394"/>
      <c r="Y784" s="394"/>
      <c r="Z784" s="394"/>
    </row>
    <row r="785" spans="1:26" ht="17.25">
      <c r="A785" s="408"/>
      <c r="B785" s="394"/>
      <c r="C785" s="394"/>
      <c r="D785" s="394"/>
      <c r="E785" s="394"/>
      <c r="F785" s="394"/>
      <c r="G785" s="394"/>
      <c r="H785" s="394"/>
      <c r="I785" s="394"/>
      <c r="J785" s="394"/>
      <c r="K785" s="394"/>
      <c r="L785" s="394"/>
      <c r="M785" s="394"/>
      <c r="N785" s="394"/>
      <c r="O785" s="394"/>
      <c r="P785" s="394"/>
      <c r="Q785" s="394"/>
      <c r="R785" s="394"/>
      <c r="S785" s="394"/>
      <c r="T785" s="394"/>
      <c r="U785" s="394"/>
      <c r="V785" s="394"/>
      <c r="W785" s="394"/>
      <c r="X785" s="394"/>
      <c r="Y785" s="394"/>
      <c r="Z785" s="394"/>
    </row>
    <row r="786" spans="1:26" ht="17.25">
      <c r="A786" s="408"/>
      <c r="B786" s="394"/>
      <c r="C786" s="394"/>
      <c r="D786" s="394"/>
      <c r="E786" s="394"/>
      <c r="F786" s="394"/>
      <c r="G786" s="394"/>
      <c r="H786" s="394"/>
      <c r="I786" s="394"/>
      <c r="J786" s="394"/>
      <c r="K786" s="394"/>
      <c r="L786" s="394"/>
      <c r="M786" s="394"/>
      <c r="N786" s="394"/>
      <c r="O786" s="394"/>
      <c r="P786" s="394"/>
      <c r="Q786" s="394"/>
      <c r="R786" s="394"/>
      <c r="S786" s="394"/>
      <c r="T786" s="394"/>
      <c r="U786" s="394"/>
      <c r="V786" s="394"/>
      <c r="W786" s="394"/>
      <c r="X786" s="394"/>
      <c r="Y786" s="394"/>
      <c r="Z786" s="394"/>
    </row>
    <row r="787" spans="1:26" ht="17.25">
      <c r="A787" s="408"/>
      <c r="B787" s="394"/>
      <c r="C787" s="394"/>
      <c r="D787" s="394"/>
      <c r="E787" s="394"/>
      <c r="F787" s="394"/>
      <c r="G787" s="394"/>
      <c r="H787" s="394"/>
      <c r="I787" s="394"/>
      <c r="J787" s="394"/>
      <c r="K787" s="394"/>
      <c r="L787" s="394"/>
      <c r="M787" s="394"/>
      <c r="N787" s="394"/>
      <c r="O787" s="394"/>
      <c r="P787" s="394"/>
      <c r="Q787" s="394"/>
      <c r="R787" s="394"/>
      <c r="S787" s="394"/>
      <c r="T787" s="394"/>
      <c r="U787" s="394"/>
      <c r="V787" s="394"/>
      <c r="W787" s="394"/>
      <c r="X787" s="394"/>
      <c r="Y787" s="394"/>
      <c r="Z787" s="394"/>
    </row>
    <row r="788" spans="1:26" ht="17.25">
      <c r="A788" s="408"/>
      <c r="B788" s="394"/>
      <c r="C788" s="394"/>
      <c r="D788" s="394"/>
      <c r="E788" s="394"/>
      <c r="F788" s="394"/>
      <c r="G788" s="394"/>
      <c r="H788" s="394"/>
      <c r="I788" s="394"/>
      <c r="J788" s="394"/>
      <c r="K788" s="394"/>
      <c r="L788" s="394"/>
      <c r="M788" s="394"/>
      <c r="N788" s="394"/>
      <c r="O788" s="394"/>
      <c r="P788" s="394"/>
      <c r="Q788" s="394"/>
      <c r="R788" s="394"/>
      <c r="S788" s="394"/>
      <c r="T788" s="394"/>
      <c r="U788" s="394"/>
      <c r="V788" s="394"/>
      <c r="W788" s="394"/>
      <c r="X788" s="394"/>
      <c r="Y788" s="394"/>
      <c r="Z788" s="394"/>
    </row>
    <row r="789" spans="1:26" ht="17.25">
      <c r="A789" s="408"/>
      <c r="B789" s="394"/>
      <c r="C789" s="394"/>
      <c r="D789" s="394"/>
      <c r="E789" s="394"/>
      <c r="F789" s="394"/>
      <c r="G789" s="394"/>
      <c r="H789" s="394"/>
      <c r="I789" s="394"/>
      <c r="J789" s="394"/>
      <c r="K789" s="394"/>
      <c r="L789" s="394"/>
      <c r="M789" s="394"/>
      <c r="N789" s="394"/>
      <c r="O789" s="394"/>
      <c r="P789" s="394"/>
      <c r="Q789" s="394"/>
      <c r="R789" s="394"/>
      <c r="S789" s="394"/>
      <c r="T789" s="394"/>
      <c r="U789" s="394"/>
      <c r="V789" s="394"/>
      <c r="W789" s="394"/>
      <c r="X789" s="394"/>
      <c r="Y789" s="394"/>
      <c r="Z789" s="394"/>
    </row>
    <row r="790" spans="1:26" ht="17.25">
      <c r="A790" s="408"/>
      <c r="B790" s="394"/>
      <c r="C790" s="394"/>
      <c r="D790" s="394"/>
      <c r="E790" s="394"/>
      <c r="F790" s="394"/>
      <c r="G790" s="394"/>
      <c r="H790" s="394"/>
      <c r="I790" s="394"/>
      <c r="J790" s="394"/>
      <c r="K790" s="394"/>
      <c r="L790" s="394"/>
      <c r="M790" s="394"/>
      <c r="N790" s="394"/>
      <c r="O790" s="394"/>
      <c r="P790" s="394"/>
      <c r="Q790" s="394"/>
      <c r="R790" s="394"/>
      <c r="S790" s="394"/>
      <c r="T790" s="394"/>
      <c r="U790" s="394"/>
      <c r="V790" s="394"/>
      <c r="W790" s="394"/>
      <c r="X790" s="394"/>
      <c r="Y790" s="394"/>
      <c r="Z790" s="394"/>
    </row>
    <row r="791" spans="1:26" ht="17.25">
      <c r="A791" s="408"/>
      <c r="B791" s="394"/>
      <c r="C791" s="394"/>
      <c r="D791" s="394"/>
      <c r="E791" s="394"/>
      <c r="F791" s="394"/>
      <c r="G791" s="394"/>
      <c r="H791" s="394"/>
      <c r="I791" s="394"/>
      <c r="J791" s="394"/>
      <c r="K791" s="394"/>
      <c r="L791" s="394"/>
      <c r="M791" s="394"/>
      <c r="N791" s="394"/>
      <c r="O791" s="394"/>
      <c r="P791" s="394"/>
      <c r="Q791" s="394"/>
      <c r="R791" s="394"/>
      <c r="S791" s="394"/>
      <c r="T791" s="394"/>
      <c r="U791" s="394"/>
      <c r="V791" s="394"/>
      <c r="W791" s="394"/>
      <c r="X791" s="394"/>
      <c r="Y791" s="394"/>
      <c r="Z791" s="394"/>
    </row>
    <row r="792" spans="1:26" ht="17.25">
      <c r="A792" s="408"/>
      <c r="B792" s="394"/>
      <c r="C792" s="394"/>
      <c r="D792" s="394"/>
      <c r="E792" s="394"/>
      <c r="F792" s="394"/>
      <c r="G792" s="394"/>
      <c r="H792" s="394"/>
      <c r="I792" s="394"/>
      <c r="J792" s="394"/>
      <c r="K792" s="394"/>
      <c r="L792" s="394"/>
      <c r="M792" s="394"/>
      <c r="N792" s="394"/>
      <c r="O792" s="394"/>
      <c r="P792" s="394"/>
      <c r="Q792" s="394"/>
      <c r="R792" s="394"/>
      <c r="S792" s="394"/>
      <c r="T792" s="394"/>
      <c r="U792" s="394"/>
      <c r="V792" s="394"/>
      <c r="W792" s="394"/>
      <c r="X792" s="394"/>
      <c r="Y792" s="394"/>
      <c r="Z792" s="394"/>
    </row>
    <row r="793" spans="1:26" ht="17.25">
      <c r="A793" s="408"/>
      <c r="B793" s="394"/>
      <c r="C793" s="394"/>
      <c r="D793" s="394"/>
      <c r="E793" s="394"/>
      <c r="F793" s="394"/>
      <c r="G793" s="394"/>
      <c r="H793" s="394"/>
      <c r="I793" s="394"/>
      <c r="J793" s="394"/>
      <c r="K793" s="394"/>
      <c r="L793" s="394"/>
      <c r="M793" s="394"/>
      <c r="N793" s="394"/>
      <c r="O793" s="394"/>
      <c r="P793" s="394"/>
      <c r="Q793" s="394"/>
      <c r="R793" s="394"/>
      <c r="S793" s="394"/>
      <c r="T793" s="394"/>
      <c r="U793" s="394"/>
      <c r="V793" s="394"/>
      <c r="W793" s="394"/>
      <c r="X793" s="394"/>
      <c r="Y793" s="394"/>
      <c r="Z793" s="394"/>
    </row>
    <row r="794" spans="1:26" ht="17.25">
      <c r="A794" s="408"/>
      <c r="B794" s="394"/>
      <c r="C794" s="394"/>
      <c r="D794" s="394"/>
      <c r="E794" s="394"/>
      <c r="F794" s="394"/>
      <c r="G794" s="394"/>
      <c r="H794" s="394"/>
      <c r="I794" s="394"/>
      <c r="J794" s="394"/>
      <c r="K794" s="394"/>
      <c r="L794" s="394"/>
      <c r="M794" s="394"/>
      <c r="N794" s="394"/>
      <c r="O794" s="394"/>
      <c r="P794" s="394"/>
      <c r="Q794" s="394"/>
      <c r="R794" s="394"/>
      <c r="S794" s="394"/>
      <c r="T794" s="394"/>
      <c r="U794" s="394"/>
      <c r="V794" s="394"/>
      <c r="W794" s="394"/>
      <c r="X794" s="394"/>
      <c r="Y794" s="394"/>
      <c r="Z794" s="394"/>
    </row>
    <row r="795" spans="1:26" ht="17.25">
      <c r="A795" s="408"/>
      <c r="B795" s="394"/>
      <c r="C795" s="394"/>
      <c r="D795" s="394"/>
      <c r="E795" s="394"/>
      <c r="F795" s="394"/>
      <c r="G795" s="394"/>
      <c r="H795" s="394"/>
      <c r="I795" s="394"/>
      <c r="J795" s="394"/>
      <c r="K795" s="394"/>
      <c r="L795" s="394"/>
      <c r="M795" s="394"/>
      <c r="N795" s="394"/>
      <c r="O795" s="394"/>
      <c r="P795" s="394"/>
      <c r="Q795" s="394"/>
      <c r="R795" s="394"/>
      <c r="S795" s="394"/>
      <c r="T795" s="394"/>
      <c r="U795" s="394"/>
      <c r="V795" s="394"/>
      <c r="W795" s="394"/>
      <c r="X795" s="394"/>
      <c r="Y795" s="394"/>
      <c r="Z795" s="394"/>
    </row>
    <row r="796" spans="1:26" ht="17.25">
      <c r="A796" s="408"/>
      <c r="B796" s="394"/>
      <c r="C796" s="394"/>
      <c r="D796" s="394"/>
      <c r="E796" s="394"/>
      <c r="F796" s="394"/>
      <c r="G796" s="394"/>
      <c r="H796" s="394"/>
      <c r="I796" s="394"/>
      <c r="J796" s="394"/>
      <c r="K796" s="394"/>
      <c r="L796" s="394"/>
      <c r="M796" s="394"/>
      <c r="N796" s="394"/>
      <c r="O796" s="394"/>
      <c r="P796" s="394"/>
      <c r="Q796" s="394"/>
      <c r="R796" s="394"/>
      <c r="S796" s="394"/>
      <c r="T796" s="394"/>
      <c r="U796" s="394"/>
      <c r="V796" s="394"/>
      <c r="W796" s="394"/>
      <c r="X796" s="394"/>
      <c r="Y796" s="394"/>
      <c r="Z796" s="394"/>
    </row>
    <row r="797" spans="1:26" ht="17.25">
      <c r="A797" s="408"/>
      <c r="B797" s="394"/>
      <c r="C797" s="394"/>
      <c r="D797" s="394"/>
      <c r="E797" s="394"/>
      <c r="F797" s="394"/>
      <c r="G797" s="394"/>
      <c r="H797" s="394"/>
      <c r="I797" s="394"/>
      <c r="J797" s="394"/>
      <c r="K797" s="394"/>
      <c r="L797" s="394"/>
      <c r="M797" s="394"/>
      <c r="N797" s="394"/>
      <c r="O797" s="394"/>
      <c r="P797" s="394"/>
      <c r="Q797" s="394"/>
      <c r="R797" s="394"/>
      <c r="S797" s="394"/>
      <c r="T797" s="394"/>
      <c r="U797" s="394"/>
      <c r="V797" s="394"/>
      <c r="W797" s="394"/>
      <c r="X797" s="394"/>
      <c r="Y797" s="394"/>
      <c r="Z797" s="394"/>
    </row>
    <row r="798" spans="1:26" ht="17.25">
      <c r="A798" s="408"/>
      <c r="B798" s="394"/>
      <c r="C798" s="394"/>
      <c r="D798" s="394"/>
      <c r="E798" s="394"/>
      <c r="F798" s="394"/>
      <c r="G798" s="394"/>
      <c r="H798" s="394"/>
      <c r="I798" s="394"/>
      <c r="J798" s="394"/>
      <c r="K798" s="394"/>
      <c r="L798" s="394"/>
      <c r="M798" s="394"/>
      <c r="N798" s="394"/>
      <c r="O798" s="394"/>
      <c r="P798" s="394"/>
      <c r="Q798" s="394"/>
      <c r="R798" s="394"/>
      <c r="S798" s="394"/>
      <c r="T798" s="394"/>
      <c r="U798" s="394"/>
      <c r="V798" s="394"/>
      <c r="W798" s="394"/>
      <c r="X798" s="394"/>
      <c r="Y798" s="394"/>
      <c r="Z798" s="394"/>
    </row>
    <row r="799" spans="1:26" ht="17.25">
      <c r="A799" s="408"/>
      <c r="B799" s="394"/>
      <c r="C799" s="394"/>
      <c r="D799" s="394"/>
      <c r="E799" s="394"/>
      <c r="F799" s="394"/>
      <c r="G799" s="394"/>
      <c r="H799" s="394"/>
      <c r="I799" s="394"/>
      <c r="J799" s="394"/>
      <c r="K799" s="394"/>
      <c r="L799" s="394"/>
      <c r="M799" s="394"/>
      <c r="N799" s="394"/>
      <c r="O799" s="394"/>
      <c r="P799" s="394"/>
      <c r="Q799" s="394"/>
      <c r="R799" s="394"/>
      <c r="S799" s="394"/>
      <c r="T799" s="394"/>
      <c r="U799" s="394"/>
      <c r="V799" s="394"/>
      <c r="W799" s="394"/>
      <c r="X799" s="394"/>
      <c r="Y799" s="394"/>
      <c r="Z799" s="394"/>
    </row>
    <row r="800" spans="1:26" ht="17.25">
      <c r="A800" s="408"/>
      <c r="B800" s="394"/>
      <c r="C800" s="394"/>
      <c r="D800" s="394"/>
      <c r="E800" s="394"/>
      <c r="F800" s="394"/>
      <c r="G800" s="394"/>
      <c r="H800" s="394"/>
      <c r="I800" s="394"/>
      <c r="J800" s="394"/>
      <c r="K800" s="394"/>
      <c r="L800" s="394"/>
      <c r="M800" s="394"/>
      <c r="N800" s="394"/>
      <c r="O800" s="394"/>
      <c r="P800" s="394"/>
      <c r="Q800" s="394"/>
      <c r="R800" s="394"/>
      <c r="S800" s="394"/>
      <c r="T800" s="394"/>
      <c r="U800" s="394"/>
      <c r="V800" s="394"/>
      <c r="W800" s="394"/>
      <c r="X800" s="394"/>
      <c r="Y800" s="394"/>
      <c r="Z800" s="394"/>
    </row>
    <row r="801" spans="1:26" ht="17.25">
      <c r="A801" s="408"/>
      <c r="B801" s="394"/>
      <c r="C801" s="394"/>
      <c r="D801" s="394"/>
      <c r="E801" s="394"/>
      <c r="F801" s="394"/>
      <c r="G801" s="394"/>
      <c r="H801" s="394"/>
      <c r="I801" s="394"/>
      <c r="J801" s="394"/>
      <c r="K801" s="394"/>
      <c r="L801" s="394"/>
      <c r="M801" s="394"/>
      <c r="N801" s="394"/>
      <c r="O801" s="394"/>
      <c r="P801" s="394"/>
      <c r="Q801" s="394"/>
      <c r="R801" s="394"/>
      <c r="S801" s="394"/>
      <c r="T801" s="394"/>
      <c r="U801" s="394"/>
      <c r="V801" s="394"/>
      <c r="W801" s="394"/>
      <c r="X801" s="394"/>
      <c r="Y801" s="394"/>
      <c r="Z801" s="394"/>
    </row>
    <row r="802" spans="1:26" ht="17.25">
      <c r="A802" s="408"/>
      <c r="B802" s="394"/>
      <c r="C802" s="394"/>
      <c r="D802" s="394"/>
      <c r="E802" s="394"/>
      <c r="F802" s="394"/>
      <c r="G802" s="394"/>
      <c r="H802" s="394"/>
      <c r="I802" s="394"/>
      <c r="J802" s="394"/>
      <c r="K802" s="394"/>
      <c r="L802" s="394"/>
      <c r="M802" s="394"/>
      <c r="N802" s="394"/>
      <c r="O802" s="394"/>
      <c r="P802" s="394"/>
      <c r="Q802" s="394"/>
      <c r="R802" s="394"/>
      <c r="S802" s="394"/>
      <c r="T802" s="394"/>
      <c r="U802" s="394"/>
      <c r="V802" s="394"/>
      <c r="W802" s="394"/>
      <c r="X802" s="394"/>
      <c r="Y802" s="394"/>
      <c r="Z802" s="394"/>
    </row>
    <row r="803" spans="1:26" ht="17.25">
      <c r="A803" s="408"/>
      <c r="B803" s="394"/>
      <c r="C803" s="394"/>
      <c r="D803" s="394"/>
      <c r="E803" s="394"/>
      <c r="F803" s="394"/>
      <c r="G803" s="394"/>
      <c r="H803" s="394"/>
      <c r="I803" s="394"/>
      <c r="J803" s="394"/>
      <c r="K803" s="394"/>
      <c r="L803" s="394"/>
      <c r="M803" s="394"/>
      <c r="N803" s="394"/>
      <c r="O803" s="394"/>
      <c r="P803" s="394"/>
      <c r="Q803" s="394"/>
      <c r="R803" s="394"/>
      <c r="S803" s="394"/>
      <c r="T803" s="394"/>
      <c r="U803" s="394"/>
      <c r="V803" s="394"/>
      <c r="W803" s="394"/>
      <c r="X803" s="394"/>
      <c r="Y803" s="394"/>
      <c r="Z803" s="394"/>
    </row>
    <row r="804" spans="1:26" ht="17.25">
      <c r="A804" s="408"/>
      <c r="B804" s="394"/>
      <c r="C804" s="394"/>
      <c r="D804" s="394"/>
      <c r="E804" s="394"/>
      <c r="F804" s="394"/>
      <c r="G804" s="394"/>
      <c r="H804" s="394"/>
      <c r="I804" s="394"/>
      <c r="J804" s="394"/>
      <c r="K804" s="394"/>
      <c r="L804" s="394"/>
      <c r="M804" s="394"/>
      <c r="N804" s="394"/>
      <c r="O804" s="394"/>
      <c r="P804" s="394"/>
      <c r="Q804" s="394"/>
      <c r="R804" s="394"/>
      <c r="S804" s="394"/>
      <c r="T804" s="394"/>
      <c r="U804" s="394"/>
      <c r="V804" s="394"/>
      <c r="W804" s="394"/>
      <c r="X804" s="394"/>
      <c r="Y804" s="394"/>
      <c r="Z804" s="394"/>
    </row>
    <row r="805" spans="1:26" ht="17.25">
      <c r="A805" s="408"/>
      <c r="B805" s="394"/>
      <c r="C805" s="394"/>
      <c r="D805" s="394"/>
      <c r="E805" s="394"/>
      <c r="F805" s="394"/>
      <c r="G805" s="394"/>
      <c r="H805" s="394"/>
      <c r="I805" s="394"/>
      <c r="J805" s="394"/>
      <c r="K805" s="394"/>
      <c r="L805" s="394"/>
      <c r="M805" s="394"/>
      <c r="N805" s="394"/>
      <c r="O805" s="394"/>
      <c r="P805" s="394"/>
      <c r="Q805" s="394"/>
      <c r="R805" s="394"/>
      <c r="S805" s="394"/>
      <c r="T805" s="394"/>
      <c r="U805" s="394"/>
      <c r="V805" s="394"/>
      <c r="W805" s="394"/>
      <c r="X805" s="394"/>
      <c r="Y805" s="394"/>
      <c r="Z805" s="394"/>
    </row>
    <row r="806" spans="1:26" ht="17.25">
      <c r="A806" s="408"/>
      <c r="B806" s="394"/>
      <c r="C806" s="394"/>
      <c r="D806" s="394"/>
      <c r="E806" s="394"/>
      <c r="F806" s="394"/>
      <c r="G806" s="394"/>
      <c r="H806" s="394"/>
      <c r="I806" s="394"/>
      <c r="J806" s="394"/>
      <c r="K806" s="394"/>
      <c r="L806" s="394"/>
      <c r="M806" s="394"/>
      <c r="N806" s="394"/>
      <c r="O806" s="394"/>
      <c r="P806" s="394"/>
      <c r="Q806" s="394"/>
      <c r="R806" s="394"/>
      <c r="S806" s="394"/>
      <c r="T806" s="394"/>
      <c r="U806" s="394"/>
      <c r="V806" s="394"/>
      <c r="W806" s="394"/>
      <c r="X806" s="394"/>
      <c r="Y806" s="394"/>
      <c r="Z806" s="394"/>
    </row>
    <row r="807" spans="1:26" ht="17.25">
      <c r="A807" s="408"/>
      <c r="B807" s="394"/>
      <c r="C807" s="394"/>
      <c r="D807" s="394"/>
      <c r="E807" s="394"/>
      <c r="F807" s="394"/>
      <c r="G807" s="394"/>
      <c r="H807" s="394"/>
      <c r="I807" s="394"/>
      <c r="J807" s="394"/>
      <c r="K807" s="394"/>
      <c r="L807" s="394"/>
      <c r="M807" s="394"/>
      <c r="N807" s="394"/>
      <c r="O807" s="394"/>
      <c r="P807" s="394"/>
      <c r="Q807" s="394"/>
      <c r="R807" s="394"/>
      <c r="S807" s="394"/>
      <c r="T807" s="394"/>
      <c r="U807" s="394"/>
      <c r="V807" s="394"/>
      <c r="W807" s="394"/>
      <c r="X807" s="394"/>
      <c r="Y807" s="394"/>
      <c r="Z807" s="394"/>
    </row>
    <row r="808" spans="1:26" ht="17.25">
      <c r="A808" s="408"/>
      <c r="B808" s="394"/>
      <c r="C808" s="394"/>
      <c r="D808" s="394"/>
      <c r="E808" s="394"/>
      <c r="F808" s="394"/>
      <c r="G808" s="394"/>
      <c r="H808" s="394"/>
      <c r="I808" s="394"/>
      <c r="J808" s="394"/>
      <c r="K808" s="394"/>
      <c r="L808" s="394"/>
      <c r="M808" s="394"/>
      <c r="N808" s="394"/>
      <c r="O808" s="394"/>
      <c r="P808" s="394"/>
      <c r="Q808" s="394"/>
      <c r="R808" s="394"/>
      <c r="S808" s="394"/>
      <c r="T808" s="394"/>
      <c r="U808" s="394"/>
      <c r="V808" s="394"/>
      <c r="W808" s="394"/>
      <c r="X808" s="394"/>
      <c r="Y808" s="394"/>
      <c r="Z808" s="394"/>
    </row>
    <row r="809" spans="1:26" ht="17.25">
      <c r="A809" s="408"/>
      <c r="B809" s="394"/>
      <c r="C809" s="394"/>
      <c r="D809" s="394"/>
      <c r="E809" s="394"/>
      <c r="F809" s="394"/>
      <c r="G809" s="394"/>
      <c r="H809" s="394"/>
      <c r="I809" s="394"/>
      <c r="J809" s="394"/>
      <c r="K809" s="394"/>
      <c r="L809" s="394"/>
      <c r="M809" s="394"/>
      <c r="N809" s="394"/>
      <c r="O809" s="394"/>
      <c r="P809" s="394"/>
      <c r="Q809" s="394"/>
      <c r="R809" s="394"/>
      <c r="S809" s="394"/>
      <c r="T809" s="394"/>
      <c r="U809" s="394"/>
      <c r="V809" s="394"/>
      <c r="W809" s="394"/>
      <c r="X809" s="394"/>
      <c r="Y809" s="394"/>
      <c r="Z809" s="394"/>
    </row>
    <row r="810" spans="1:26" ht="17.25">
      <c r="A810" s="408"/>
      <c r="B810" s="394"/>
      <c r="C810" s="394"/>
      <c r="D810" s="394"/>
      <c r="E810" s="394"/>
      <c r="F810" s="394"/>
      <c r="G810" s="394"/>
      <c r="H810" s="394"/>
      <c r="I810" s="394"/>
      <c r="J810" s="394"/>
      <c r="K810" s="394"/>
      <c r="L810" s="394"/>
      <c r="M810" s="394"/>
      <c r="N810" s="394"/>
      <c r="O810" s="394"/>
      <c r="P810" s="394"/>
      <c r="Q810" s="394"/>
      <c r="R810" s="394"/>
      <c r="S810" s="394"/>
      <c r="T810" s="394"/>
      <c r="U810" s="394"/>
      <c r="V810" s="394"/>
      <c r="W810" s="394"/>
      <c r="X810" s="394"/>
      <c r="Y810" s="394"/>
      <c r="Z810" s="394"/>
    </row>
    <row r="811" spans="1:26" ht="17.25">
      <c r="A811" s="408"/>
      <c r="B811" s="394"/>
      <c r="C811" s="394"/>
      <c r="D811" s="394"/>
      <c r="E811" s="394"/>
      <c r="F811" s="394"/>
      <c r="G811" s="394"/>
      <c r="H811" s="394"/>
      <c r="I811" s="394"/>
      <c r="J811" s="394"/>
      <c r="K811" s="394"/>
      <c r="L811" s="394"/>
      <c r="M811" s="394"/>
      <c r="N811" s="394"/>
      <c r="O811" s="394"/>
      <c r="P811" s="394"/>
      <c r="Q811" s="394"/>
      <c r="R811" s="394"/>
      <c r="S811" s="394"/>
      <c r="T811" s="394"/>
      <c r="U811" s="394"/>
      <c r="V811" s="394"/>
      <c r="W811" s="394"/>
      <c r="X811" s="394"/>
      <c r="Y811" s="394"/>
      <c r="Z811" s="394"/>
    </row>
    <row r="812" spans="1:26" ht="17.25">
      <c r="A812" s="408"/>
      <c r="B812" s="394"/>
      <c r="C812" s="394"/>
      <c r="D812" s="394"/>
      <c r="E812" s="394"/>
      <c r="F812" s="394"/>
      <c r="G812" s="394"/>
      <c r="H812" s="394"/>
      <c r="I812" s="394"/>
      <c r="J812" s="394"/>
      <c r="K812" s="394"/>
      <c r="L812" s="394"/>
      <c r="M812" s="394"/>
      <c r="N812" s="394"/>
      <c r="O812" s="394"/>
      <c r="P812" s="394"/>
      <c r="Q812" s="394"/>
      <c r="R812" s="394"/>
      <c r="S812" s="394"/>
      <c r="T812" s="394"/>
      <c r="U812" s="394"/>
      <c r="V812" s="394"/>
      <c r="W812" s="394"/>
      <c r="X812" s="394"/>
      <c r="Y812" s="394"/>
      <c r="Z812" s="394"/>
    </row>
    <row r="813" spans="1:26" ht="17.25">
      <c r="A813" s="408"/>
      <c r="B813" s="394"/>
      <c r="C813" s="394"/>
      <c r="D813" s="394"/>
      <c r="E813" s="394"/>
      <c r="F813" s="394"/>
      <c r="G813" s="394"/>
      <c r="H813" s="394"/>
      <c r="I813" s="394"/>
      <c r="J813" s="394"/>
      <c r="K813" s="394"/>
      <c r="L813" s="394"/>
      <c r="M813" s="394"/>
      <c r="N813" s="394"/>
      <c r="O813" s="394"/>
      <c r="P813" s="394"/>
      <c r="Q813" s="394"/>
      <c r="R813" s="394"/>
      <c r="S813" s="394"/>
      <c r="T813" s="394"/>
      <c r="U813" s="394"/>
      <c r="V813" s="394"/>
      <c r="W813" s="394"/>
      <c r="X813" s="394"/>
      <c r="Y813" s="394"/>
      <c r="Z813" s="394"/>
    </row>
    <row r="814" spans="1:26" ht="17.25">
      <c r="A814" s="408"/>
      <c r="B814" s="394"/>
      <c r="C814" s="394"/>
      <c r="D814" s="394"/>
      <c r="E814" s="394"/>
      <c r="F814" s="394"/>
      <c r="G814" s="394"/>
      <c r="H814" s="394"/>
      <c r="I814" s="394"/>
      <c r="J814" s="394"/>
      <c r="K814" s="394"/>
      <c r="L814" s="394"/>
      <c r="M814" s="394"/>
      <c r="N814" s="394"/>
      <c r="O814" s="394"/>
      <c r="P814" s="394"/>
      <c r="Q814" s="394"/>
      <c r="R814" s="394"/>
      <c r="S814" s="394"/>
      <c r="T814" s="394"/>
      <c r="U814" s="394"/>
      <c r="V814" s="394"/>
      <c r="W814" s="394"/>
      <c r="X814" s="394"/>
      <c r="Y814" s="394"/>
      <c r="Z814" s="394"/>
    </row>
    <row r="815" spans="1:26" ht="17.25">
      <c r="A815" s="408"/>
      <c r="B815" s="394"/>
      <c r="C815" s="394"/>
      <c r="D815" s="394"/>
      <c r="E815" s="394"/>
      <c r="F815" s="394"/>
      <c r="G815" s="394"/>
      <c r="H815" s="394"/>
      <c r="I815" s="394"/>
      <c r="J815" s="394"/>
      <c r="K815" s="394"/>
      <c r="L815" s="394"/>
      <c r="M815" s="394"/>
      <c r="N815" s="394"/>
      <c r="O815" s="394"/>
      <c r="P815" s="394"/>
      <c r="Q815" s="394"/>
      <c r="R815" s="394"/>
      <c r="S815" s="394"/>
      <c r="T815" s="394"/>
      <c r="U815" s="394"/>
      <c r="V815" s="394"/>
      <c r="W815" s="394"/>
      <c r="X815" s="394"/>
      <c r="Y815" s="394"/>
      <c r="Z815" s="394"/>
    </row>
    <row r="816" spans="1:26" ht="17.25">
      <c r="A816" s="408"/>
      <c r="B816" s="394"/>
      <c r="C816" s="394"/>
      <c r="D816" s="394"/>
      <c r="E816" s="394"/>
      <c r="F816" s="394"/>
      <c r="G816" s="394"/>
      <c r="H816" s="394"/>
      <c r="I816" s="394"/>
      <c r="J816" s="394"/>
      <c r="K816" s="394"/>
      <c r="L816" s="394"/>
      <c r="M816" s="394"/>
      <c r="N816" s="394"/>
      <c r="O816" s="394"/>
      <c r="P816" s="394"/>
      <c r="Q816" s="394"/>
      <c r="R816" s="394"/>
      <c r="S816" s="394"/>
      <c r="T816" s="394"/>
      <c r="U816" s="394"/>
      <c r="V816" s="394"/>
      <c r="W816" s="394"/>
      <c r="X816" s="394"/>
      <c r="Y816" s="394"/>
      <c r="Z816" s="394"/>
    </row>
    <row r="817" spans="1:26" ht="17.25">
      <c r="A817" s="408"/>
      <c r="B817" s="394"/>
      <c r="C817" s="394"/>
      <c r="D817" s="394"/>
      <c r="E817" s="394"/>
      <c r="F817" s="394"/>
      <c r="G817" s="394"/>
      <c r="H817" s="394"/>
      <c r="I817" s="394"/>
      <c r="J817" s="394"/>
      <c r="K817" s="394"/>
      <c r="L817" s="394"/>
      <c r="M817" s="394"/>
      <c r="N817" s="394"/>
      <c r="O817" s="394"/>
      <c r="P817" s="394"/>
      <c r="Q817" s="394"/>
      <c r="R817" s="394"/>
      <c r="S817" s="394"/>
      <c r="T817" s="394"/>
      <c r="U817" s="394"/>
      <c r="V817" s="394"/>
      <c r="W817" s="394"/>
      <c r="X817" s="394"/>
      <c r="Y817" s="394"/>
      <c r="Z817" s="394"/>
    </row>
    <row r="818" spans="1:26" ht="17.25">
      <c r="A818" s="408"/>
      <c r="B818" s="394"/>
      <c r="C818" s="394"/>
      <c r="D818" s="394"/>
      <c r="E818" s="394"/>
      <c r="F818" s="394"/>
      <c r="G818" s="394"/>
      <c r="H818" s="394"/>
      <c r="I818" s="394"/>
      <c r="J818" s="394"/>
      <c r="K818" s="394"/>
      <c r="L818" s="394"/>
      <c r="M818" s="394"/>
      <c r="N818" s="394"/>
      <c r="O818" s="394"/>
      <c r="P818" s="394"/>
      <c r="Q818" s="394"/>
      <c r="R818" s="394"/>
      <c r="S818" s="394"/>
      <c r="T818" s="394"/>
      <c r="U818" s="394"/>
      <c r="V818" s="394"/>
      <c r="W818" s="394"/>
      <c r="X818" s="394"/>
      <c r="Y818" s="394"/>
      <c r="Z818" s="394"/>
    </row>
    <row r="819" spans="1:26" ht="17.25">
      <c r="A819" s="408"/>
      <c r="B819" s="394"/>
      <c r="C819" s="394"/>
      <c r="D819" s="394"/>
      <c r="E819" s="394"/>
      <c r="F819" s="394"/>
      <c r="G819" s="394"/>
      <c r="H819" s="394"/>
      <c r="I819" s="394"/>
      <c r="J819" s="394"/>
      <c r="K819" s="394"/>
      <c r="L819" s="394"/>
      <c r="M819" s="394"/>
      <c r="N819" s="394"/>
      <c r="O819" s="394"/>
      <c r="P819" s="394"/>
      <c r="Q819" s="394"/>
      <c r="R819" s="394"/>
      <c r="S819" s="394"/>
      <c r="T819" s="394"/>
      <c r="U819" s="394"/>
      <c r="V819" s="394"/>
      <c r="W819" s="394"/>
      <c r="X819" s="394"/>
      <c r="Y819" s="394"/>
      <c r="Z819" s="394"/>
    </row>
    <row r="820" spans="1:26" ht="17.25">
      <c r="A820" s="408"/>
      <c r="B820" s="394"/>
      <c r="C820" s="394"/>
      <c r="D820" s="394"/>
      <c r="E820" s="394"/>
      <c r="F820" s="394"/>
      <c r="G820" s="394"/>
      <c r="H820" s="394"/>
      <c r="I820" s="394"/>
      <c r="J820" s="394"/>
      <c r="K820" s="394"/>
      <c r="L820" s="394"/>
      <c r="M820" s="394"/>
      <c r="N820" s="394"/>
      <c r="O820" s="394"/>
      <c r="P820" s="394"/>
      <c r="Q820" s="394"/>
      <c r="R820" s="394"/>
      <c r="S820" s="394"/>
      <c r="T820" s="394"/>
      <c r="U820" s="394"/>
      <c r="V820" s="394"/>
      <c r="W820" s="394"/>
      <c r="X820" s="394"/>
      <c r="Y820" s="394"/>
      <c r="Z820" s="394"/>
    </row>
    <row r="821" spans="1:26" ht="17.25">
      <c r="A821" s="408"/>
      <c r="B821" s="394"/>
      <c r="C821" s="394"/>
      <c r="D821" s="394"/>
      <c r="E821" s="394"/>
      <c r="F821" s="394"/>
      <c r="G821" s="394"/>
      <c r="H821" s="394"/>
      <c r="I821" s="394"/>
      <c r="J821" s="394"/>
      <c r="K821" s="394"/>
      <c r="L821" s="394"/>
      <c r="M821" s="394"/>
      <c r="N821" s="394"/>
      <c r="O821" s="394"/>
      <c r="P821" s="394"/>
      <c r="Q821" s="394"/>
      <c r="R821" s="394"/>
      <c r="S821" s="394"/>
      <c r="T821" s="394"/>
      <c r="U821" s="394"/>
      <c r="V821" s="394"/>
      <c r="W821" s="394"/>
      <c r="X821" s="394"/>
      <c r="Y821" s="394"/>
      <c r="Z821" s="394"/>
    </row>
    <row r="822" spans="1:26" ht="17.25">
      <c r="A822" s="408"/>
      <c r="B822" s="394"/>
      <c r="C822" s="394"/>
      <c r="D822" s="394"/>
      <c r="E822" s="394"/>
      <c r="F822" s="394"/>
      <c r="G822" s="394"/>
      <c r="H822" s="394"/>
      <c r="I822" s="394"/>
      <c r="J822" s="394"/>
      <c r="K822" s="394"/>
      <c r="L822" s="394"/>
      <c r="M822" s="394"/>
      <c r="N822" s="394"/>
      <c r="O822" s="394"/>
      <c r="P822" s="394"/>
      <c r="Q822" s="394"/>
      <c r="R822" s="394"/>
      <c r="S822" s="394"/>
      <c r="T822" s="394"/>
      <c r="U822" s="394"/>
      <c r="V822" s="394"/>
      <c r="W822" s="394"/>
      <c r="X822" s="394"/>
      <c r="Y822" s="394"/>
      <c r="Z822" s="394"/>
    </row>
    <row r="823" spans="1:26" ht="17.25">
      <c r="A823" s="408"/>
      <c r="B823" s="394"/>
      <c r="C823" s="394"/>
      <c r="D823" s="394"/>
      <c r="E823" s="394"/>
      <c r="F823" s="394"/>
      <c r="G823" s="394"/>
      <c r="H823" s="394"/>
      <c r="I823" s="394"/>
      <c r="J823" s="394"/>
      <c r="K823" s="394"/>
      <c r="L823" s="394"/>
      <c r="M823" s="394"/>
      <c r="N823" s="394"/>
      <c r="O823" s="394"/>
      <c r="P823" s="394"/>
      <c r="Q823" s="394"/>
      <c r="R823" s="394"/>
      <c r="S823" s="394"/>
      <c r="T823" s="394"/>
      <c r="U823" s="394"/>
      <c r="V823" s="394"/>
      <c r="W823" s="394"/>
      <c r="X823" s="394"/>
      <c r="Y823" s="394"/>
      <c r="Z823" s="394"/>
    </row>
    <row r="824" spans="1:26" ht="17.25">
      <c r="A824" s="408"/>
      <c r="B824" s="394"/>
      <c r="C824" s="394"/>
      <c r="D824" s="394"/>
      <c r="E824" s="394"/>
      <c r="F824" s="394"/>
      <c r="G824" s="394"/>
      <c r="H824" s="394"/>
      <c r="I824" s="394"/>
      <c r="J824" s="394"/>
      <c r="K824" s="394"/>
      <c r="L824" s="394"/>
      <c r="M824" s="394"/>
      <c r="N824" s="394"/>
      <c r="O824" s="394"/>
      <c r="P824" s="394"/>
      <c r="Q824" s="394"/>
      <c r="R824" s="394"/>
      <c r="S824" s="394"/>
      <c r="T824" s="394"/>
      <c r="U824" s="394"/>
      <c r="V824" s="394"/>
      <c r="W824" s="394"/>
      <c r="X824" s="394"/>
      <c r="Y824" s="394"/>
      <c r="Z824" s="394"/>
    </row>
    <row r="825" spans="1:26" ht="17.25">
      <c r="A825" s="408"/>
      <c r="B825" s="394"/>
      <c r="C825" s="394"/>
      <c r="D825" s="394"/>
      <c r="E825" s="394"/>
      <c r="F825" s="394"/>
      <c r="G825" s="394"/>
      <c r="H825" s="394"/>
      <c r="I825" s="394"/>
      <c r="J825" s="394"/>
      <c r="K825" s="394"/>
      <c r="L825" s="394"/>
      <c r="M825" s="394"/>
      <c r="N825" s="394"/>
      <c r="O825" s="394"/>
      <c r="P825" s="394"/>
      <c r="Q825" s="394"/>
      <c r="R825" s="394"/>
      <c r="S825" s="394"/>
      <c r="T825" s="394"/>
      <c r="U825" s="394"/>
      <c r="V825" s="394"/>
      <c r="W825" s="394"/>
      <c r="X825" s="394"/>
      <c r="Y825" s="394"/>
      <c r="Z825" s="394"/>
    </row>
    <row r="826" spans="1:26" ht="17.25">
      <c r="A826" s="408"/>
      <c r="B826" s="394"/>
      <c r="C826" s="394"/>
      <c r="D826" s="394"/>
      <c r="E826" s="394"/>
      <c r="F826" s="394"/>
      <c r="G826" s="394"/>
      <c r="H826" s="394"/>
      <c r="I826" s="394"/>
      <c r="J826" s="394"/>
      <c r="K826" s="394"/>
      <c r="L826" s="394"/>
      <c r="M826" s="394"/>
      <c r="N826" s="394"/>
      <c r="O826" s="394"/>
      <c r="P826" s="394"/>
      <c r="Q826" s="394"/>
      <c r="R826" s="394"/>
      <c r="S826" s="394"/>
      <c r="T826" s="394"/>
      <c r="U826" s="394"/>
      <c r="V826" s="394"/>
      <c r="W826" s="394"/>
      <c r="X826" s="394"/>
      <c r="Y826" s="394"/>
      <c r="Z826" s="394"/>
    </row>
    <row r="827" spans="1:26" ht="17.25">
      <c r="A827" s="408"/>
      <c r="B827" s="394"/>
      <c r="C827" s="394"/>
      <c r="D827" s="394"/>
      <c r="E827" s="394"/>
      <c r="F827" s="394"/>
      <c r="G827" s="394"/>
      <c r="H827" s="394"/>
      <c r="I827" s="394"/>
      <c r="J827" s="394"/>
      <c r="K827" s="394"/>
      <c r="L827" s="394"/>
      <c r="M827" s="394"/>
      <c r="N827" s="394"/>
      <c r="O827" s="394"/>
      <c r="P827" s="394"/>
      <c r="Q827" s="394"/>
      <c r="R827" s="394"/>
      <c r="S827" s="394"/>
      <c r="T827" s="394"/>
      <c r="U827" s="394"/>
      <c r="V827" s="394"/>
      <c r="W827" s="394"/>
      <c r="X827" s="394"/>
      <c r="Y827" s="394"/>
      <c r="Z827" s="394"/>
    </row>
    <row r="828" spans="1:26" ht="17.25">
      <c r="A828" s="408"/>
      <c r="B828" s="394"/>
      <c r="C828" s="394"/>
      <c r="D828" s="394"/>
      <c r="E828" s="394"/>
      <c r="F828" s="394"/>
      <c r="G828" s="394"/>
      <c r="H828" s="394"/>
      <c r="I828" s="394"/>
      <c r="J828" s="394"/>
      <c r="K828" s="394"/>
      <c r="L828" s="394"/>
      <c r="M828" s="394"/>
      <c r="N828" s="394"/>
      <c r="O828" s="394"/>
      <c r="P828" s="394"/>
      <c r="Q828" s="394"/>
      <c r="R828" s="394"/>
      <c r="S828" s="394"/>
      <c r="T828" s="394"/>
      <c r="U828" s="394"/>
      <c r="V828" s="394"/>
      <c r="W828" s="394"/>
      <c r="X828" s="394"/>
      <c r="Y828" s="394"/>
      <c r="Z828" s="394"/>
    </row>
    <row r="829" spans="1:26" ht="17.25">
      <c r="A829" s="408"/>
      <c r="B829" s="394"/>
      <c r="C829" s="394"/>
      <c r="D829" s="394"/>
      <c r="E829" s="394"/>
      <c r="F829" s="394"/>
      <c r="G829" s="394"/>
      <c r="H829" s="394"/>
      <c r="I829" s="394"/>
      <c r="J829" s="394"/>
      <c r="K829" s="394"/>
      <c r="L829" s="394"/>
      <c r="M829" s="394"/>
      <c r="N829" s="394"/>
      <c r="O829" s="394"/>
      <c r="P829" s="394"/>
      <c r="Q829" s="394"/>
      <c r="R829" s="394"/>
      <c r="S829" s="394"/>
      <c r="T829" s="394"/>
      <c r="U829" s="394"/>
      <c r="V829" s="394"/>
      <c r="W829" s="394"/>
      <c r="X829" s="394"/>
      <c r="Y829" s="394"/>
      <c r="Z829" s="394"/>
    </row>
    <row r="830" spans="1:26" ht="17.25">
      <c r="A830" s="408"/>
      <c r="B830" s="394"/>
      <c r="C830" s="394"/>
      <c r="D830" s="394"/>
      <c r="E830" s="394"/>
      <c r="F830" s="394"/>
      <c r="G830" s="394"/>
      <c r="H830" s="394"/>
      <c r="I830" s="394"/>
      <c r="J830" s="394"/>
      <c r="K830" s="394"/>
      <c r="L830" s="394"/>
      <c r="M830" s="394"/>
      <c r="N830" s="394"/>
      <c r="O830" s="394"/>
      <c r="P830" s="394"/>
      <c r="Q830" s="394"/>
      <c r="R830" s="394"/>
      <c r="S830" s="394"/>
      <c r="T830" s="394"/>
      <c r="U830" s="394"/>
      <c r="V830" s="394"/>
      <c r="W830" s="394"/>
      <c r="X830" s="394"/>
      <c r="Y830" s="394"/>
      <c r="Z830" s="394"/>
    </row>
    <row r="831" spans="1:26" ht="17.25">
      <c r="A831" s="408"/>
      <c r="B831" s="394"/>
      <c r="C831" s="394"/>
      <c r="D831" s="394"/>
      <c r="E831" s="394"/>
      <c r="F831" s="394"/>
      <c r="G831" s="394"/>
      <c r="H831" s="394"/>
      <c r="I831" s="394"/>
      <c r="J831" s="394"/>
      <c r="K831" s="394"/>
      <c r="L831" s="394"/>
      <c r="M831" s="394"/>
      <c r="N831" s="394"/>
      <c r="O831" s="394"/>
      <c r="P831" s="394"/>
      <c r="Q831" s="394"/>
      <c r="R831" s="394"/>
      <c r="S831" s="394"/>
      <c r="T831" s="394"/>
      <c r="U831" s="394"/>
      <c r="V831" s="394"/>
      <c r="W831" s="394"/>
      <c r="X831" s="394"/>
      <c r="Y831" s="394"/>
      <c r="Z831" s="394"/>
    </row>
    <row r="832" spans="1:26" ht="17.25">
      <c r="A832" s="408"/>
      <c r="B832" s="394"/>
      <c r="C832" s="394"/>
      <c r="D832" s="394"/>
      <c r="E832" s="394"/>
      <c r="F832" s="394"/>
      <c r="G832" s="394"/>
      <c r="H832" s="394"/>
      <c r="I832" s="394"/>
      <c r="J832" s="394"/>
      <c r="K832" s="394"/>
      <c r="L832" s="394"/>
      <c r="M832" s="394"/>
      <c r="N832" s="394"/>
      <c r="O832" s="394"/>
      <c r="P832" s="394"/>
      <c r="Q832" s="394"/>
      <c r="R832" s="394"/>
      <c r="S832" s="394"/>
      <c r="T832" s="394"/>
      <c r="U832" s="394"/>
      <c r="V832" s="394"/>
      <c r="W832" s="394"/>
      <c r="X832" s="394"/>
      <c r="Y832" s="394"/>
      <c r="Z832" s="394"/>
    </row>
    <row r="833" spans="1:26" ht="17.25">
      <c r="A833" s="408"/>
      <c r="B833" s="394"/>
      <c r="C833" s="394"/>
      <c r="D833" s="394"/>
      <c r="E833" s="394"/>
      <c r="F833" s="394"/>
      <c r="G833" s="394"/>
      <c r="H833" s="394"/>
      <c r="I833" s="394"/>
      <c r="J833" s="394"/>
      <c r="K833" s="394"/>
      <c r="L833" s="394"/>
      <c r="M833" s="394"/>
      <c r="N833" s="394"/>
      <c r="O833" s="394"/>
      <c r="P833" s="394"/>
      <c r="Q833" s="394"/>
      <c r="R833" s="394"/>
      <c r="S833" s="394"/>
      <c r="T833" s="394"/>
      <c r="U833" s="394"/>
      <c r="V833" s="394"/>
      <c r="W833" s="394"/>
      <c r="X833" s="394"/>
      <c r="Y833" s="394"/>
      <c r="Z833" s="394"/>
    </row>
    <row r="834" spans="1:26" ht="17.25">
      <c r="A834" s="408"/>
      <c r="B834" s="394"/>
      <c r="C834" s="394"/>
      <c r="D834" s="394"/>
      <c r="E834" s="394"/>
      <c r="F834" s="394"/>
      <c r="G834" s="394"/>
      <c r="H834" s="394"/>
      <c r="I834" s="394"/>
      <c r="J834" s="394"/>
      <c r="K834" s="394"/>
      <c r="L834" s="394"/>
      <c r="M834" s="394"/>
      <c r="N834" s="394"/>
      <c r="O834" s="394"/>
      <c r="P834" s="394"/>
      <c r="Q834" s="394"/>
      <c r="R834" s="394"/>
      <c r="S834" s="394"/>
      <c r="T834" s="394"/>
      <c r="U834" s="394"/>
      <c r="V834" s="394"/>
      <c r="W834" s="394"/>
      <c r="X834" s="394"/>
      <c r="Y834" s="394"/>
      <c r="Z834" s="394"/>
    </row>
    <row r="835" spans="1:26" ht="17.25">
      <c r="A835" s="408"/>
      <c r="B835" s="394"/>
      <c r="C835" s="394"/>
      <c r="D835" s="394"/>
      <c r="E835" s="394"/>
      <c r="F835" s="394"/>
      <c r="G835" s="394"/>
      <c r="H835" s="394"/>
      <c r="I835" s="394"/>
      <c r="J835" s="394"/>
      <c r="K835" s="394"/>
      <c r="L835" s="394"/>
      <c r="M835" s="394"/>
      <c r="N835" s="394"/>
      <c r="O835" s="394"/>
      <c r="P835" s="394"/>
      <c r="Q835" s="394"/>
      <c r="R835" s="394"/>
      <c r="S835" s="394"/>
      <c r="T835" s="394"/>
      <c r="U835" s="394"/>
      <c r="V835" s="394"/>
      <c r="W835" s="394"/>
      <c r="X835" s="394"/>
      <c r="Y835" s="394"/>
      <c r="Z835" s="394"/>
    </row>
    <row r="836" spans="1:26" ht="17.25">
      <c r="A836" s="408"/>
      <c r="B836" s="394"/>
      <c r="C836" s="394"/>
      <c r="D836" s="394"/>
      <c r="E836" s="394"/>
      <c r="F836" s="394"/>
      <c r="G836" s="394"/>
      <c r="H836" s="394"/>
      <c r="I836" s="394"/>
      <c r="J836" s="394"/>
      <c r="K836" s="394"/>
      <c r="L836" s="394"/>
      <c r="M836" s="394"/>
      <c r="N836" s="394"/>
      <c r="O836" s="394"/>
      <c r="P836" s="394"/>
      <c r="Q836" s="394"/>
      <c r="R836" s="394"/>
      <c r="S836" s="394"/>
      <c r="T836" s="394"/>
      <c r="U836" s="394"/>
      <c r="V836" s="394"/>
      <c r="W836" s="394"/>
      <c r="X836" s="394"/>
      <c r="Y836" s="394"/>
      <c r="Z836" s="394"/>
    </row>
    <row r="837" spans="1:26" ht="17.25">
      <c r="A837" s="408"/>
      <c r="B837" s="394"/>
      <c r="C837" s="394"/>
      <c r="D837" s="394"/>
      <c r="E837" s="394"/>
      <c r="F837" s="394"/>
      <c r="G837" s="394"/>
      <c r="H837" s="394"/>
      <c r="I837" s="394"/>
      <c r="J837" s="394"/>
      <c r="K837" s="394"/>
      <c r="L837" s="394"/>
      <c r="M837" s="394"/>
      <c r="N837" s="394"/>
      <c r="O837" s="394"/>
      <c r="P837" s="394"/>
      <c r="Q837" s="394"/>
      <c r="R837" s="394"/>
      <c r="S837" s="394"/>
      <c r="T837" s="394"/>
      <c r="U837" s="394"/>
      <c r="V837" s="394"/>
      <c r="W837" s="394"/>
      <c r="X837" s="394"/>
      <c r="Y837" s="394"/>
      <c r="Z837" s="394"/>
    </row>
    <row r="838" spans="1:26" ht="17.25">
      <c r="A838" s="408"/>
      <c r="B838" s="394"/>
      <c r="C838" s="394"/>
      <c r="D838" s="394"/>
      <c r="E838" s="394"/>
      <c r="F838" s="394"/>
      <c r="G838" s="394"/>
      <c r="H838" s="394"/>
      <c r="I838" s="394"/>
      <c r="J838" s="394"/>
      <c r="K838" s="394"/>
      <c r="L838" s="394"/>
      <c r="M838" s="394"/>
      <c r="N838" s="394"/>
      <c r="O838" s="394"/>
      <c r="P838" s="394"/>
      <c r="Q838" s="394"/>
      <c r="R838" s="394"/>
      <c r="S838" s="394"/>
      <c r="T838" s="394"/>
      <c r="U838" s="394"/>
      <c r="V838" s="394"/>
      <c r="W838" s="394"/>
      <c r="X838" s="394"/>
      <c r="Y838" s="394"/>
      <c r="Z838" s="394"/>
    </row>
    <row r="839" spans="1:26" ht="17.25">
      <c r="A839" s="408"/>
      <c r="B839" s="394"/>
      <c r="C839" s="394"/>
      <c r="D839" s="394"/>
      <c r="E839" s="394"/>
      <c r="F839" s="394"/>
      <c r="G839" s="394"/>
      <c r="H839" s="394"/>
      <c r="I839" s="394"/>
      <c r="J839" s="394"/>
      <c r="K839" s="394"/>
      <c r="L839" s="394"/>
      <c r="M839" s="394"/>
      <c r="N839" s="394"/>
      <c r="O839" s="394"/>
      <c r="P839" s="394"/>
      <c r="Q839" s="394"/>
      <c r="R839" s="394"/>
      <c r="S839" s="394"/>
      <c r="T839" s="394"/>
      <c r="U839" s="394"/>
      <c r="V839" s="394"/>
      <c r="W839" s="394"/>
      <c r="X839" s="394"/>
      <c r="Y839" s="394"/>
      <c r="Z839" s="394"/>
    </row>
    <row r="840" spans="1:26" ht="17.25">
      <c r="A840" s="408"/>
      <c r="B840" s="394"/>
      <c r="C840" s="394"/>
      <c r="D840" s="394"/>
      <c r="E840" s="394"/>
      <c r="F840" s="394"/>
      <c r="G840" s="394"/>
      <c r="H840" s="394"/>
      <c r="I840" s="394"/>
      <c r="J840" s="394"/>
      <c r="K840" s="394"/>
      <c r="L840" s="394"/>
      <c r="M840" s="394"/>
      <c r="N840" s="394"/>
      <c r="O840" s="394"/>
      <c r="P840" s="394"/>
      <c r="Q840" s="394"/>
      <c r="R840" s="394"/>
      <c r="S840" s="394"/>
      <c r="T840" s="394"/>
      <c r="U840" s="394"/>
      <c r="V840" s="394"/>
      <c r="W840" s="394"/>
      <c r="X840" s="394"/>
      <c r="Y840" s="394"/>
      <c r="Z840" s="394"/>
    </row>
    <row r="841" spans="1:26" ht="17.25">
      <c r="A841" s="408"/>
      <c r="B841" s="394"/>
      <c r="C841" s="394"/>
      <c r="D841" s="394"/>
      <c r="E841" s="394"/>
      <c r="F841" s="394"/>
      <c r="G841" s="394"/>
      <c r="H841" s="394"/>
      <c r="I841" s="394"/>
      <c r="J841" s="394"/>
      <c r="K841" s="394"/>
      <c r="L841" s="394"/>
      <c r="M841" s="394"/>
      <c r="N841" s="394"/>
      <c r="O841" s="394"/>
      <c r="P841" s="394"/>
      <c r="Q841" s="394"/>
      <c r="R841" s="394"/>
      <c r="S841" s="394"/>
      <c r="T841" s="394"/>
      <c r="U841" s="394"/>
      <c r="V841" s="394"/>
      <c r="W841" s="394"/>
      <c r="X841" s="394"/>
      <c r="Y841" s="394"/>
      <c r="Z841" s="394"/>
    </row>
    <row r="842" spans="1:26" ht="17.25">
      <c r="A842" s="408"/>
      <c r="B842" s="394"/>
      <c r="C842" s="394"/>
      <c r="D842" s="394"/>
      <c r="E842" s="394"/>
      <c r="F842" s="394"/>
      <c r="G842" s="394"/>
      <c r="H842" s="394"/>
      <c r="I842" s="394"/>
      <c r="J842" s="394"/>
      <c r="K842" s="394"/>
      <c r="L842" s="394"/>
      <c r="M842" s="394"/>
      <c r="N842" s="394"/>
      <c r="O842" s="394"/>
      <c r="P842" s="394"/>
      <c r="Q842" s="394"/>
      <c r="R842" s="394"/>
      <c r="S842" s="394"/>
      <c r="T842" s="394"/>
      <c r="U842" s="394"/>
      <c r="V842" s="394"/>
      <c r="W842" s="394"/>
      <c r="X842" s="394"/>
      <c r="Y842" s="394"/>
      <c r="Z842" s="394"/>
    </row>
    <row r="843" spans="1:26" ht="17.25">
      <c r="A843" s="408"/>
      <c r="B843" s="394"/>
      <c r="C843" s="394"/>
      <c r="D843" s="394"/>
      <c r="E843" s="394"/>
      <c r="F843" s="394"/>
      <c r="G843" s="394"/>
      <c r="H843" s="394"/>
      <c r="I843" s="394"/>
      <c r="J843" s="394"/>
      <c r="K843" s="394"/>
      <c r="L843" s="394"/>
      <c r="M843" s="394"/>
      <c r="N843" s="394"/>
      <c r="O843" s="394"/>
      <c r="P843" s="394"/>
      <c r="Q843" s="394"/>
      <c r="R843" s="394"/>
      <c r="S843" s="394"/>
      <c r="T843" s="394"/>
      <c r="U843" s="394"/>
      <c r="V843" s="394"/>
      <c r="W843" s="394"/>
      <c r="X843" s="394"/>
      <c r="Y843" s="394"/>
      <c r="Z843" s="394"/>
    </row>
    <row r="844" spans="1:26" ht="17.25">
      <c r="A844" s="408"/>
      <c r="B844" s="394"/>
      <c r="C844" s="394"/>
      <c r="D844" s="394"/>
      <c r="E844" s="394"/>
      <c r="F844" s="394"/>
      <c r="G844" s="394"/>
      <c r="H844" s="394"/>
      <c r="I844" s="394"/>
      <c r="J844" s="394"/>
      <c r="K844" s="394"/>
      <c r="L844" s="394"/>
      <c r="M844" s="394"/>
      <c r="N844" s="394"/>
      <c r="O844" s="394"/>
      <c r="P844" s="394"/>
      <c r="Q844" s="394"/>
      <c r="R844" s="394"/>
      <c r="S844" s="394"/>
      <c r="T844" s="394"/>
      <c r="U844" s="394"/>
      <c r="V844" s="394"/>
      <c r="W844" s="394"/>
      <c r="X844" s="394"/>
      <c r="Y844" s="394"/>
      <c r="Z844" s="394"/>
    </row>
    <row r="845" spans="1:26" ht="17.25">
      <c r="A845" s="408"/>
      <c r="B845" s="394"/>
      <c r="C845" s="394"/>
      <c r="D845" s="394"/>
      <c r="E845" s="394"/>
      <c r="F845" s="394"/>
      <c r="G845" s="394"/>
      <c r="H845" s="394"/>
      <c r="I845" s="394"/>
      <c r="J845" s="394"/>
      <c r="K845" s="394"/>
      <c r="L845" s="394"/>
      <c r="M845" s="394"/>
      <c r="N845" s="394"/>
      <c r="O845" s="394"/>
      <c r="P845" s="394"/>
      <c r="Q845" s="394"/>
      <c r="R845" s="394"/>
      <c r="S845" s="394"/>
      <c r="T845" s="394"/>
      <c r="U845" s="394"/>
      <c r="V845" s="394"/>
      <c r="W845" s="394"/>
      <c r="X845" s="394"/>
      <c r="Y845" s="394"/>
      <c r="Z845" s="394"/>
    </row>
    <row r="846" spans="1:26" ht="17.25">
      <c r="A846" s="408"/>
      <c r="B846" s="394"/>
      <c r="C846" s="394"/>
      <c r="D846" s="394"/>
      <c r="E846" s="394"/>
      <c r="F846" s="394"/>
      <c r="G846" s="394"/>
      <c r="H846" s="394"/>
      <c r="I846" s="394"/>
      <c r="J846" s="394"/>
      <c r="K846" s="394"/>
      <c r="L846" s="394"/>
      <c r="M846" s="394"/>
      <c r="N846" s="394"/>
      <c r="O846" s="394"/>
      <c r="P846" s="394"/>
      <c r="Q846" s="394"/>
      <c r="R846" s="394"/>
      <c r="S846" s="394"/>
      <c r="T846" s="394"/>
      <c r="U846" s="394"/>
      <c r="V846" s="394"/>
      <c r="W846" s="394"/>
      <c r="X846" s="394"/>
      <c r="Y846" s="394"/>
      <c r="Z846" s="394"/>
    </row>
    <row r="847" spans="1:26" ht="17.25">
      <c r="A847" s="408"/>
      <c r="B847" s="394"/>
      <c r="C847" s="394"/>
      <c r="D847" s="394"/>
      <c r="E847" s="394"/>
      <c r="F847" s="394"/>
      <c r="G847" s="394"/>
      <c r="H847" s="394"/>
      <c r="I847" s="394"/>
      <c r="J847" s="394"/>
      <c r="K847" s="394"/>
      <c r="L847" s="394"/>
      <c r="M847" s="394"/>
      <c r="N847" s="394"/>
      <c r="O847" s="394"/>
      <c r="P847" s="394"/>
      <c r="Q847" s="394"/>
      <c r="R847" s="394"/>
      <c r="S847" s="394"/>
      <c r="T847" s="394"/>
      <c r="U847" s="394"/>
      <c r="V847" s="394"/>
      <c r="W847" s="394"/>
      <c r="X847" s="394"/>
      <c r="Y847" s="394"/>
      <c r="Z847" s="394"/>
    </row>
    <row r="848" spans="1:26" ht="17.25">
      <c r="A848" s="408"/>
      <c r="B848" s="394"/>
      <c r="C848" s="394"/>
      <c r="D848" s="394"/>
      <c r="E848" s="394"/>
      <c r="F848" s="394"/>
      <c r="G848" s="394"/>
      <c r="H848" s="394"/>
      <c r="I848" s="394"/>
      <c r="J848" s="394"/>
      <c r="K848" s="394"/>
      <c r="L848" s="394"/>
      <c r="M848" s="394"/>
      <c r="N848" s="394"/>
      <c r="O848" s="394"/>
      <c r="P848" s="394"/>
      <c r="Q848" s="394"/>
      <c r="R848" s="394"/>
      <c r="S848" s="394"/>
      <c r="T848" s="394"/>
      <c r="U848" s="394"/>
      <c r="V848" s="394"/>
      <c r="W848" s="394"/>
      <c r="X848" s="394"/>
      <c r="Y848" s="394"/>
      <c r="Z848" s="394"/>
    </row>
    <row r="849" spans="1:26" ht="17.25">
      <c r="A849" s="408"/>
      <c r="B849" s="394"/>
      <c r="C849" s="394"/>
      <c r="D849" s="394"/>
      <c r="E849" s="394"/>
      <c r="F849" s="394"/>
      <c r="G849" s="394"/>
      <c r="H849" s="394"/>
      <c r="I849" s="394"/>
      <c r="J849" s="394"/>
      <c r="K849" s="394"/>
      <c r="L849" s="394"/>
      <c r="M849" s="394"/>
      <c r="N849" s="394"/>
      <c r="O849" s="394"/>
      <c r="P849" s="394"/>
      <c r="Q849" s="394"/>
      <c r="R849" s="394"/>
      <c r="S849" s="394"/>
      <c r="T849" s="394"/>
      <c r="U849" s="394"/>
      <c r="V849" s="394"/>
      <c r="W849" s="394"/>
      <c r="X849" s="394"/>
      <c r="Y849" s="394"/>
      <c r="Z849" s="394"/>
    </row>
    <row r="850" spans="1:26" ht="17.25">
      <c r="A850" s="408"/>
      <c r="B850" s="394"/>
      <c r="C850" s="394"/>
      <c r="D850" s="394"/>
      <c r="E850" s="394"/>
      <c r="F850" s="394"/>
      <c r="G850" s="394"/>
      <c r="H850" s="394"/>
      <c r="I850" s="394"/>
      <c r="J850" s="394"/>
      <c r="K850" s="394"/>
      <c r="L850" s="394"/>
      <c r="M850" s="394"/>
      <c r="N850" s="394"/>
      <c r="O850" s="394"/>
      <c r="P850" s="394"/>
      <c r="Q850" s="394"/>
      <c r="R850" s="394"/>
      <c r="S850" s="394"/>
      <c r="T850" s="394"/>
      <c r="U850" s="394"/>
      <c r="V850" s="394"/>
      <c r="W850" s="394"/>
      <c r="X850" s="394"/>
      <c r="Y850" s="394"/>
      <c r="Z850" s="394"/>
    </row>
    <row r="851" spans="1:26" ht="17.25">
      <c r="A851" s="408"/>
      <c r="B851" s="394"/>
      <c r="C851" s="394"/>
      <c r="D851" s="394"/>
      <c r="E851" s="394"/>
      <c r="F851" s="394"/>
      <c r="G851" s="394"/>
      <c r="H851" s="394"/>
      <c r="I851" s="394"/>
      <c r="J851" s="394"/>
      <c r="K851" s="394"/>
      <c r="L851" s="394"/>
      <c r="M851" s="394"/>
      <c r="N851" s="394"/>
      <c r="O851" s="394"/>
      <c r="P851" s="394"/>
      <c r="Q851" s="394"/>
      <c r="R851" s="394"/>
      <c r="S851" s="394"/>
      <c r="T851" s="394"/>
      <c r="U851" s="394"/>
      <c r="V851" s="394"/>
      <c r="W851" s="394"/>
      <c r="X851" s="394"/>
      <c r="Y851" s="394"/>
      <c r="Z851" s="394"/>
    </row>
    <row r="852" spans="1:26" ht="17.25">
      <c r="A852" s="408"/>
      <c r="B852" s="394"/>
      <c r="C852" s="394"/>
      <c r="D852" s="394"/>
      <c r="E852" s="394"/>
      <c r="F852" s="394"/>
      <c r="G852" s="394"/>
      <c r="H852" s="394"/>
      <c r="I852" s="394"/>
      <c r="J852" s="394"/>
      <c r="K852" s="394"/>
      <c r="L852" s="394"/>
      <c r="M852" s="394"/>
      <c r="N852" s="394"/>
      <c r="O852" s="394"/>
      <c r="P852" s="394"/>
      <c r="Q852" s="394"/>
      <c r="R852" s="394"/>
      <c r="S852" s="394"/>
      <c r="T852" s="394"/>
      <c r="U852" s="394"/>
      <c r="V852" s="394"/>
      <c r="W852" s="394"/>
      <c r="X852" s="394"/>
      <c r="Y852" s="394"/>
      <c r="Z852" s="394"/>
    </row>
    <row r="853" spans="1:26" ht="17.25">
      <c r="A853" s="408"/>
      <c r="B853" s="394"/>
      <c r="C853" s="394"/>
      <c r="D853" s="394"/>
      <c r="E853" s="394"/>
      <c r="F853" s="394"/>
      <c r="G853" s="394"/>
      <c r="H853" s="394"/>
      <c r="I853" s="394"/>
      <c r="J853" s="394"/>
      <c r="K853" s="394"/>
      <c r="L853" s="394"/>
      <c r="M853" s="394"/>
      <c r="N853" s="394"/>
      <c r="O853" s="394"/>
      <c r="P853" s="394"/>
      <c r="Q853" s="394"/>
      <c r="R853" s="394"/>
      <c r="S853" s="394"/>
      <c r="T853" s="394"/>
      <c r="U853" s="394"/>
      <c r="V853" s="394"/>
      <c r="W853" s="394"/>
      <c r="X853" s="394"/>
      <c r="Y853" s="394"/>
      <c r="Z853" s="394"/>
    </row>
    <row r="854" spans="1:26" ht="17.25">
      <c r="A854" s="408"/>
      <c r="B854" s="394"/>
      <c r="C854" s="394"/>
      <c r="D854" s="394"/>
      <c r="E854" s="394"/>
      <c r="F854" s="394"/>
      <c r="G854" s="394"/>
      <c r="H854" s="394"/>
      <c r="I854" s="394"/>
      <c r="J854" s="394"/>
      <c r="K854" s="394"/>
      <c r="L854" s="394"/>
      <c r="M854" s="394"/>
      <c r="N854" s="394"/>
      <c r="O854" s="394"/>
      <c r="P854" s="394"/>
      <c r="Q854" s="394"/>
      <c r="R854" s="394"/>
      <c r="S854" s="394"/>
      <c r="T854" s="394"/>
      <c r="U854" s="394"/>
      <c r="V854" s="394"/>
      <c r="W854" s="394"/>
      <c r="X854" s="394"/>
      <c r="Y854" s="394"/>
      <c r="Z854" s="394"/>
    </row>
    <row r="855" spans="1:26" ht="17.25">
      <c r="A855" s="408"/>
      <c r="B855" s="394"/>
      <c r="C855" s="394"/>
      <c r="D855" s="394"/>
      <c r="E855" s="394"/>
      <c r="F855" s="394"/>
      <c r="G855" s="394"/>
      <c r="H855" s="394"/>
      <c r="I855" s="394"/>
      <c r="J855" s="394"/>
      <c r="K855" s="394"/>
      <c r="L855" s="394"/>
      <c r="M855" s="394"/>
      <c r="N855" s="394"/>
      <c r="O855" s="394"/>
      <c r="P855" s="394"/>
      <c r="Q855" s="394"/>
      <c r="R855" s="394"/>
      <c r="S855" s="394"/>
      <c r="T855" s="394"/>
      <c r="U855" s="394"/>
      <c r="V855" s="394"/>
      <c r="W855" s="394"/>
      <c r="X855" s="394"/>
      <c r="Y855" s="394"/>
      <c r="Z855" s="394"/>
    </row>
    <row r="856" spans="1:26" ht="17.25">
      <c r="A856" s="408"/>
      <c r="B856" s="394"/>
      <c r="C856" s="394"/>
      <c r="D856" s="394"/>
      <c r="E856" s="394"/>
      <c r="F856" s="394"/>
      <c r="G856" s="394"/>
      <c r="H856" s="394"/>
      <c r="I856" s="394"/>
      <c r="J856" s="394"/>
      <c r="K856" s="394"/>
      <c r="L856" s="394"/>
      <c r="M856" s="394"/>
      <c r="N856" s="394"/>
      <c r="O856" s="394"/>
      <c r="P856" s="394"/>
      <c r="Q856" s="394"/>
      <c r="R856" s="394"/>
      <c r="S856" s="394"/>
      <c r="T856" s="394"/>
      <c r="U856" s="394"/>
      <c r="V856" s="394"/>
      <c r="W856" s="394"/>
      <c r="X856" s="394"/>
      <c r="Y856" s="394"/>
      <c r="Z856" s="394"/>
    </row>
    <row r="857" spans="1:26" ht="17.25">
      <c r="A857" s="408"/>
      <c r="B857" s="394"/>
      <c r="C857" s="394"/>
      <c r="D857" s="394"/>
      <c r="E857" s="394"/>
      <c r="F857" s="394"/>
      <c r="G857" s="394"/>
      <c r="H857" s="394"/>
      <c r="I857" s="394"/>
      <c r="J857" s="394"/>
      <c r="K857" s="394"/>
      <c r="L857" s="394"/>
      <c r="M857" s="394"/>
      <c r="N857" s="394"/>
      <c r="O857" s="394"/>
      <c r="P857" s="394"/>
      <c r="Q857" s="394"/>
      <c r="R857" s="394"/>
      <c r="S857" s="394"/>
      <c r="T857" s="394"/>
      <c r="U857" s="394"/>
      <c r="V857" s="394"/>
      <c r="W857" s="394"/>
      <c r="X857" s="394"/>
      <c r="Y857" s="394"/>
      <c r="Z857" s="394"/>
    </row>
    <row r="858" spans="1:26" ht="17.25">
      <c r="A858" s="408"/>
      <c r="B858" s="394"/>
      <c r="C858" s="394"/>
      <c r="D858" s="394"/>
      <c r="E858" s="394"/>
      <c r="F858" s="394"/>
      <c r="G858" s="394"/>
      <c r="H858" s="394"/>
      <c r="I858" s="394"/>
      <c r="J858" s="394"/>
      <c r="K858" s="394"/>
      <c r="L858" s="394"/>
      <c r="M858" s="394"/>
      <c r="N858" s="394"/>
      <c r="O858" s="394"/>
      <c r="P858" s="394"/>
      <c r="Q858" s="394"/>
      <c r="R858" s="394"/>
      <c r="S858" s="394"/>
      <c r="T858" s="394"/>
      <c r="U858" s="394"/>
      <c r="V858" s="394"/>
      <c r="W858" s="394"/>
      <c r="X858" s="394"/>
      <c r="Y858" s="394"/>
      <c r="Z858" s="394"/>
    </row>
    <row r="859" spans="1:26" ht="17.25">
      <c r="A859" s="408"/>
      <c r="B859" s="394"/>
      <c r="C859" s="394"/>
      <c r="D859" s="394"/>
      <c r="E859" s="394"/>
      <c r="F859" s="394"/>
      <c r="G859" s="394"/>
      <c r="H859" s="394"/>
      <c r="I859" s="394"/>
      <c r="J859" s="394"/>
      <c r="K859" s="394"/>
      <c r="L859" s="394"/>
      <c r="M859" s="394"/>
      <c r="N859" s="394"/>
      <c r="O859" s="394"/>
      <c r="P859" s="394"/>
      <c r="Q859" s="394"/>
      <c r="R859" s="394"/>
      <c r="S859" s="394"/>
      <c r="T859" s="394"/>
      <c r="U859" s="394"/>
      <c r="V859" s="394"/>
      <c r="W859" s="394"/>
      <c r="X859" s="394"/>
      <c r="Y859" s="394"/>
      <c r="Z859" s="394"/>
    </row>
    <row r="860" spans="1:26" ht="17.25">
      <c r="A860" s="408"/>
      <c r="B860" s="394"/>
      <c r="C860" s="394"/>
      <c r="D860" s="394"/>
      <c r="E860" s="394"/>
      <c r="F860" s="394"/>
      <c r="G860" s="394"/>
      <c r="H860" s="394"/>
      <c r="I860" s="394"/>
      <c r="J860" s="394"/>
      <c r="K860" s="394"/>
      <c r="L860" s="394"/>
      <c r="M860" s="394"/>
      <c r="N860" s="394"/>
      <c r="O860" s="394"/>
      <c r="P860" s="394"/>
      <c r="Q860" s="394"/>
      <c r="R860" s="394"/>
      <c r="S860" s="394"/>
      <c r="T860" s="394"/>
      <c r="U860" s="394"/>
      <c r="V860" s="394"/>
      <c r="W860" s="394"/>
      <c r="X860" s="394"/>
      <c r="Y860" s="394"/>
      <c r="Z860" s="394"/>
    </row>
    <row r="861" spans="1:26" ht="17.25">
      <c r="A861" s="408"/>
      <c r="B861" s="394"/>
      <c r="C861" s="394"/>
      <c r="D861" s="394"/>
      <c r="E861" s="394"/>
      <c r="F861" s="394"/>
      <c r="G861" s="394"/>
      <c r="H861" s="394"/>
      <c r="I861" s="394"/>
      <c r="J861" s="394"/>
      <c r="K861" s="394"/>
      <c r="L861" s="394"/>
      <c r="M861" s="394"/>
      <c r="N861" s="394"/>
      <c r="O861" s="394"/>
      <c r="P861" s="394"/>
      <c r="Q861" s="394"/>
      <c r="R861" s="394"/>
      <c r="S861" s="394"/>
      <c r="T861" s="394"/>
      <c r="U861" s="394"/>
      <c r="V861" s="394"/>
      <c r="W861" s="394"/>
      <c r="X861" s="394"/>
      <c r="Y861" s="394"/>
      <c r="Z861" s="394"/>
    </row>
    <row r="862" spans="1:26" ht="17.25">
      <c r="A862" s="408"/>
      <c r="B862" s="394"/>
      <c r="C862" s="394"/>
      <c r="D862" s="394"/>
      <c r="E862" s="394"/>
      <c r="F862" s="394"/>
      <c r="G862" s="394"/>
      <c r="H862" s="394"/>
      <c r="I862" s="394"/>
      <c r="J862" s="394"/>
      <c r="K862" s="394"/>
      <c r="L862" s="394"/>
      <c r="M862" s="394"/>
      <c r="N862" s="394"/>
      <c r="O862" s="394"/>
      <c r="P862" s="394"/>
      <c r="Q862" s="394"/>
      <c r="R862" s="394"/>
      <c r="S862" s="394"/>
      <c r="T862" s="394"/>
      <c r="U862" s="394"/>
      <c r="V862" s="394"/>
      <c r="W862" s="394"/>
      <c r="X862" s="394"/>
      <c r="Y862" s="394"/>
      <c r="Z862" s="394"/>
    </row>
    <row r="863" spans="1:26" ht="17.25">
      <c r="A863" s="408"/>
      <c r="B863" s="394"/>
      <c r="C863" s="394"/>
      <c r="D863" s="394"/>
      <c r="E863" s="394"/>
      <c r="F863" s="394"/>
      <c r="G863" s="394"/>
      <c r="H863" s="394"/>
      <c r="I863" s="394"/>
      <c r="J863" s="394"/>
      <c r="K863" s="394"/>
      <c r="L863" s="394"/>
      <c r="M863" s="394"/>
      <c r="N863" s="394"/>
      <c r="O863" s="394"/>
      <c r="P863" s="394"/>
      <c r="Q863" s="394"/>
      <c r="R863" s="394"/>
      <c r="S863" s="394"/>
      <c r="T863" s="394"/>
      <c r="U863" s="394"/>
      <c r="V863" s="394"/>
      <c r="W863" s="394"/>
      <c r="X863" s="394"/>
      <c r="Y863" s="394"/>
      <c r="Z863" s="394"/>
    </row>
    <row r="864" spans="1:26" ht="17.25">
      <c r="A864" s="408"/>
      <c r="B864" s="394"/>
      <c r="C864" s="394"/>
      <c r="D864" s="394"/>
      <c r="E864" s="394"/>
      <c r="F864" s="394"/>
      <c r="G864" s="394"/>
      <c r="H864" s="394"/>
      <c r="I864" s="394"/>
      <c r="J864" s="394"/>
      <c r="K864" s="394"/>
      <c r="L864" s="394"/>
      <c r="M864" s="394"/>
      <c r="N864" s="394"/>
      <c r="O864" s="394"/>
      <c r="P864" s="394"/>
      <c r="Q864" s="394"/>
      <c r="R864" s="394"/>
      <c r="S864" s="394"/>
      <c r="T864" s="394"/>
      <c r="U864" s="394"/>
      <c r="V864" s="394"/>
      <c r="W864" s="394"/>
      <c r="X864" s="394"/>
      <c r="Y864" s="394"/>
      <c r="Z864" s="394"/>
    </row>
    <row r="865" spans="1:26" ht="17.25">
      <c r="A865" s="408"/>
      <c r="B865" s="394"/>
      <c r="C865" s="394"/>
      <c r="D865" s="394"/>
      <c r="E865" s="394"/>
      <c r="F865" s="394"/>
      <c r="G865" s="394"/>
      <c r="H865" s="394"/>
      <c r="I865" s="394"/>
      <c r="J865" s="394"/>
      <c r="K865" s="394"/>
      <c r="L865" s="394"/>
      <c r="M865" s="394"/>
      <c r="N865" s="394"/>
      <c r="O865" s="394"/>
      <c r="P865" s="394"/>
      <c r="Q865" s="394"/>
      <c r="R865" s="394"/>
      <c r="S865" s="394"/>
      <c r="T865" s="394"/>
      <c r="U865" s="394"/>
      <c r="V865" s="394"/>
      <c r="W865" s="394"/>
      <c r="X865" s="394"/>
      <c r="Y865" s="394"/>
      <c r="Z865" s="394"/>
    </row>
    <row r="866" spans="1:26" ht="17.25">
      <c r="A866" s="408"/>
      <c r="B866" s="394"/>
      <c r="C866" s="394"/>
      <c r="D866" s="394"/>
      <c r="E866" s="394"/>
      <c r="F866" s="394"/>
      <c r="G866" s="394"/>
      <c r="H866" s="394"/>
      <c r="I866" s="394"/>
      <c r="J866" s="394"/>
      <c r="K866" s="394"/>
      <c r="L866" s="394"/>
      <c r="M866" s="394"/>
      <c r="N866" s="394"/>
      <c r="O866" s="394"/>
      <c r="P866" s="394"/>
      <c r="Q866" s="394"/>
      <c r="R866" s="394"/>
      <c r="S866" s="394"/>
      <c r="T866" s="394"/>
      <c r="U866" s="394"/>
      <c r="V866" s="394"/>
      <c r="W866" s="394"/>
      <c r="X866" s="394"/>
      <c r="Y866" s="394"/>
      <c r="Z866" s="394"/>
    </row>
    <row r="867" spans="1:26" ht="17.25">
      <c r="A867" s="408"/>
      <c r="B867" s="394"/>
      <c r="C867" s="394"/>
      <c r="D867" s="394"/>
      <c r="E867" s="394"/>
      <c r="F867" s="394"/>
      <c r="G867" s="394"/>
      <c r="H867" s="394"/>
      <c r="I867" s="394"/>
      <c r="J867" s="394"/>
      <c r="K867" s="394"/>
      <c r="L867" s="394"/>
      <c r="M867" s="394"/>
      <c r="N867" s="394"/>
      <c r="O867" s="394"/>
      <c r="P867" s="394"/>
      <c r="Q867" s="394"/>
      <c r="R867" s="394"/>
      <c r="S867" s="394"/>
      <c r="T867" s="394"/>
      <c r="U867" s="394"/>
      <c r="V867" s="394"/>
      <c r="W867" s="394"/>
      <c r="X867" s="394"/>
      <c r="Y867" s="394"/>
      <c r="Z867" s="394"/>
    </row>
    <row r="868" spans="1:26" ht="17.25">
      <c r="A868" s="408"/>
      <c r="B868" s="394"/>
      <c r="C868" s="394"/>
      <c r="D868" s="394"/>
      <c r="E868" s="394"/>
      <c r="F868" s="394"/>
      <c r="G868" s="394"/>
      <c r="H868" s="394"/>
      <c r="I868" s="394"/>
      <c r="J868" s="394"/>
      <c r="K868" s="394"/>
      <c r="L868" s="394"/>
      <c r="M868" s="394"/>
      <c r="N868" s="394"/>
      <c r="O868" s="394"/>
      <c r="P868" s="394"/>
      <c r="Q868" s="394"/>
      <c r="R868" s="394"/>
      <c r="S868" s="394"/>
      <c r="T868" s="394"/>
      <c r="U868" s="394"/>
      <c r="V868" s="394"/>
      <c r="W868" s="394"/>
      <c r="X868" s="394"/>
      <c r="Y868" s="394"/>
      <c r="Z868" s="394"/>
    </row>
    <row r="869" spans="1:26" ht="17.25">
      <c r="A869" s="408"/>
      <c r="B869" s="394"/>
      <c r="C869" s="394"/>
      <c r="D869" s="394"/>
      <c r="E869" s="394"/>
      <c r="F869" s="394"/>
      <c r="G869" s="394"/>
      <c r="H869" s="394"/>
      <c r="I869" s="394"/>
      <c r="J869" s="394"/>
      <c r="K869" s="394"/>
      <c r="L869" s="394"/>
      <c r="M869" s="394"/>
      <c r="N869" s="394"/>
      <c r="O869" s="394"/>
      <c r="P869" s="394"/>
      <c r="Q869" s="394"/>
      <c r="R869" s="394"/>
      <c r="S869" s="394"/>
      <c r="T869" s="394"/>
      <c r="U869" s="394"/>
      <c r="V869" s="394"/>
      <c r="W869" s="394"/>
      <c r="X869" s="394"/>
      <c r="Y869" s="394"/>
      <c r="Z869" s="394"/>
    </row>
    <row r="870" spans="1:26" ht="17.25">
      <c r="A870" s="408"/>
      <c r="B870" s="394"/>
      <c r="C870" s="394"/>
      <c r="D870" s="394"/>
      <c r="E870" s="394"/>
      <c r="F870" s="394"/>
      <c r="G870" s="394"/>
      <c r="H870" s="394"/>
      <c r="I870" s="394"/>
      <c r="J870" s="394"/>
      <c r="K870" s="394"/>
      <c r="L870" s="394"/>
      <c r="M870" s="394"/>
      <c r="N870" s="394"/>
      <c r="O870" s="394"/>
      <c r="P870" s="394"/>
      <c r="Q870" s="394"/>
      <c r="R870" s="394"/>
      <c r="S870" s="394"/>
      <c r="T870" s="394"/>
      <c r="U870" s="394"/>
      <c r="V870" s="394"/>
      <c r="W870" s="394"/>
      <c r="X870" s="394"/>
      <c r="Y870" s="394"/>
      <c r="Z870" s="394"/>
    </row>
    <row r="871" spans="1:26" ht="17.25">
      <c r="A871" s="408"/>
      <c r="B871" s="394"/>
      <c r="C871" s="394"/>
      <c r="D871" s="394"/>
      <c r="E871" s="394"/>
      <c r="F871" s="394"/>
      <c r="G871" s="394"/>
      <c r="H871" s="394"/>
      <c r="I871" s="394"/>
      <c r="J871" s="394"/>
      <c r="K871" s="394"/>
      <c r="L871" s="394"/>
      <c r="M871" s="394"/>
      <c r="N871" s="394"/>
      <c r="O871" s="394"/>
      <c r="P871" s="394"/>
      <c r="Q871" s="394"/>
      <c r="R871" s="394"/>
      <c r="S871" s="394"/>
      <c r="T871" s="394"/>
      <c r="U871" s="394"/>
      <c r="V871" s="394"/>
      <c r="W871" s="394"/>
      <c r="X871" s="394"/>
      <c r="Y871" s="394"/>
      <c r="Z871" s="394"/>
    </row>
    <row r="872" spans="1:26" ht="17.25">
      <c r="A872" s="408"/>
      <c r="B872" s="394"/>
      <c r="C872" s="394"/>
      <c r="D872" s="394"/>
      <c r="E872" s="394"/>
      <c r="F872" s="394"/>
      <c r="G872" s="394"/>
      <c r="H872" s="394"/>
      <c r="I872" s="394"/>
      <c r="J872" s="394"/>
      <c r="K872" s="394"/>
      <c r="L872" s="394"/>
      <c r="M872" s="394"/>
      <c r="N872" s="394"/>
      <c r="O872" s="394"/>
      <c r="P872" s="394"/>
      <c r="Q872" s="394"/>
      <c r="R872" s="394"/>
      <c r="S872" s="394"/>
      <c r="T872" s="394"/>
      <c r="U872" s="394"/>
      <c r="V872" s="394"/>
      <c r="W872" s="394"/>
      <c r="X872" s="394"/>
      <c r="Y872" s="394"/>
      <c r="Z872" s="394"/>
    </row>
    <row r="873" spans="1:26" ht="17.25">
      <c r="A873" s="408"/>
      <c r="B873" s="394"/>
      <c r="C873" s="394"/>
      <c r="D873" s="394"/>
      <c r="E873" s="394"/>
      <c r="F873" s="394"/>
      <c r="G873" s="394"/>
      <c r="H873" s="394"/>
      <c r="I873" s="394"/>
      <c r="J873" s="394"/>
      <c r="K873" s="394"/>
      <c r="L873" s="394"/>
      <c r="M873" s="394"/>
      <c r="N873" s="394"/>
      <c r="O873" s="394"/>
      <c r="P873" s="394"/>
      <c r="Q873" s="394"/>
      <c r="R873" s="394"/>
      <c r="S873" s="394"/>
      <c r="T873" s="394"/>
      <c r="U873" s="394"/>
      <c r="V873" s="394"/>
      <c r="W873" s="394"/>
      <c r="X873" s="394"/>
      <c r="Y873" s="394"/>
      <c r="Z873" s="394"/>
    </row>
    <row r="874" spans="1:26" ht="17.25">
      <c r="A874" s="408"/>
      <c r="B874" s="394"/>
      <c r="C874" s="394"/>
      <c r="D874" s="394"/>
      <c r="E874" s="394"/>
      <c r="F874" s="394"/>
      <c r="G874" s="394"/>
      <c r="H874" s="394"/>
      <c r="I874" s="394"/>
      <c r="J874" s="394"/>
      <c r="K874" s="394"/>
      <c r="L874" s="394"/>
      <c r="M874" s="394"/>
      <c r="N874" s="394"/>
      <c r="O874" s="394"/>
      <c r="P874" s="394"/>
      <c r="Q874" s="394"/>
      <c r="R874" s="394"/>
      <c r="S874" s="394"/>
      <c r="T874" s="394"/>
      <c r="U874" s="394"/>
      <c r="V874" s="394"/>
      <c r="W874" s="394"/>
      <c r="X874" s="394"/>
      <c r="Y874" s="394"/>
      <c r="Z874" s="394"/>
    </row>
    <row r="875" spans="1:26" ht="17.25">
      <c r="A875" s="408"/>
      <c r="B875" s="394"/>
      <c r="C875" s="394"/>
      <c r="D875" s="394"/>
      <c r="E875" s="394"/>
      <c r="F875" s="394"/>
      <c r="G875" s="394"/>
      <c r="H875" s="394"/>
      <c r="I875" s="394"/>
      <c r="J875" s="394"/>
      <c r="K875" s="394"/>
      <c r="L875" s="394"/>
      <c r="M875" s="394"/>
      <c r="N875" s="394"/>
      <c r="O875" s="394"/>
      <c r="P875" s="394"/>
      <c r="Q875" s="394"/>
      <c r="R875" s="394"/>
      <c r="S875" s="394"/>
      <c r="T875" s="394"/>
      <c r="U875" s="394"/>
      <c r="V875" s="394"/>
      <c r="W875" s="394"/>
      <c r="X875" s="394"/>
      <c r="Y875" s="394"/>
      <c r="Z875" s="394"/>
    </row>
    <row r="876" spans="1:26" ht="17.25">
      <c r="A876" s="408"/>
      <c r="B876" s="394"/>
      <c r="C876" s="394"/>
      <c r="D876" s="394"/>
      <c r="E876" s="394"/>
      <c r="F876" s="394"/>
      <c r="G876" s="394"/>
      <c r="H876" s="394"/>
      <c r="I876" s="394"/>
      <c r="J876" s="394"/>
      <c r="K876" s="394"/>
      <c r="L876" s="394"/>
      <c r="M876" s="394"/>
      <c r="N876" s="394"/>
      <c r="O876" s="394"/>
      <c r="P876" s="394"/>
      <c r="Q876" s="394"/>
      <c r="R876" s="394"/>
      <c r="S876" s="394"/>
      <c r="T876" s="394"/>
      <c r="U876" s="394"/>
      <c r="V876" s="394"/>
      <c r="W876" s="394"/>
      <c r="X876" s="394"/>
      <c r="Y876" s="394"/>
      <c r="Z876" s="394"/>
    </row>
    <row r="877" spans="1:26" ht="17.25">
      <c r="A877" s="408"/>
      <c r="B877" s="394"/>
      <c r="C877" s="394"/>
      <c r="D877" s="394"/>
      <c r="E877" s="394"/>
      <c r="F877" s="394"/>
      <c r="G877" s="394"/>
      <c r="H877" s="394"/>
      <c r="I877" s="394"/>
      <c r="J877" s="394"/>
      <c r="K877" s="394"/>
      <c r="L877" s="394"/>
      <c r="M877" s="394"/>
      <c r="N877" s="394"/>
      <c r="O877" s="394"/>
      <c r="P877" s="394"/>
      <c r="Q877" s="394"/>
      <c r="R877" s="394"/>
      <c r="S877" s="394"/>
      <c r="T877" s="394"/>
      <c r="U877" s="394"/>
      <c r="V877" s="394"/>
      <c r="W877" s="394"/>
      <c r="X877" s="394"/>
      <c r="Y877" s="394"/>
      <c r="Z877" s="394"/>
    </row>
    <row r="878" spans="1:26" ht="17.25">
      <c r="A878" s="408"/>
      <c r="B878" s="394"/>
      <c r="C878" s="394"/>
      <c r="D878" s="394"/>
      <c r="E878" s="394"/>
      <c r="F878" s="394"/>
      <c r="G878" s="394"/>
      <c r="H878" s="394"/>
      <c r="I878" s="394"/>
      <c r="J878" s="394"/>
      <c r="K878" s="394"/>
      <c r="L878" s="394"/>
      <c r="M878" s="394"/>
      <c r="N878" s="394"/>
      <c r="O878" s="394"/>
      <c r="P878" s="394"/>
      <c r="Q878" s="394"/>
      <c r="R878" s="394"/>
      <c r="S878" s="394"/>
      <c r="T878" s="394"/>
      <c r="U878" s="394"/>
      <c r="V878" s="394"/>
      <c r="W878" s="394"/>
      <c r="X878" s="394"/>
      <c r="Y878" s="394"/>
      <c r="Z878" s="394"/>
    </row>
    <row r="879" spans="1:26" ht="17.25">
      <c r="A879" s="408"/>
      <c r="B879" s="394"/>
      <c r="C879" s="394"/>
      <c r="D879" s="394"/>
      <c r="E879" s="394"/>
      <c r="F879" s="394"/>
      <c r="G879" s="394"/>
      <c r="H879" s="394"/>
      <c r="I879" s="394"/>
      <c r="J879" s="394"/>
      <c r="K879" s="394"/>
      <c r="L879" s="394"/>
      <c r="M879" s="394"/>
      <c r="N879" s="394"/>
      <c r="O879" s="394"/>
      <c r="P879" s="394"/>
      <c r="Q879" s="394"/>
      <c r="R879" s="394"/>
      <c r="S879" s="394"/>
      <c r="T879" s="394"/>
      <c r="U879" s="394"/>
      <c r="V879" s="394"/>
      <c r="W879" s="394"/>
      <c r="X879" s="394"/>
      <c r="Y879" s="394"/>
      <c r="Z879" s="394"/>
    </row>
    <row r="880" spans="1:26" ht="17.25">
      <c r="A880" s="408"/>
      <c r="B880" s="394"/>
      <c r="C880" s="394"/>
      <c r="D880" s="394"/>
      <c r="E880" s="394"/>
      <c r="F880" s="394"/>
      <c r="G880" s="394"/>
      <c r="H880" s="394"/>
      <c r="I880" s="394"/>
      <c r="J880" s="394"/>
      <c r="K880" s="394"/>
      <c r="L880" s="394"/>
      <c r="M880" s="394"/>
      <c r="N880" s="394"/>
      <c r="O880" s="394"/>
      <c r="P880" s="394"/>
      <c r="Q880" s="394"/>
      <c r="R880" s="394"/>
      <c r="S880" s="394"/>
      <c r="T880" s="394"/>
      <c r="U880" s="394"/>
      <c r="V880" s="394"/>
      <c r="W880" s="394"/>
      <c r="X880" s="394"/>
      <c r="Y880" s="394"/>
      <c r="Z880" s="394"/>
    </row>
    <row r="881" spans="1:26" ht="17.25">
      <c r="A881" s="408"/>
      <c r="B881" s="394"/>
      <c r="C881" s="394"/>
      <c r="D881" s="394"/>
      <c r="E881" s="394"/>
      <c r="F881" s="394"/>
      <c r="G881" s="394"/>
      <c r="H881" s="394"/>
      <c r="I881" s="394"/>
      <c r="J881" s="394"/>
      <c r="K881" s="394"/>
      <c r="L881" s="394"/>
      <c r="M881" s="394"/>
      <c r="N881" s="394"/>
      <c r="O881" s="394"/>
      <c r="P881" s="394"/>
      <c r="Q881" s="394"/>
      <c r="R881" s="394"/>
      <c r="S881" s="394"/>
      <c r="T881" s="394"/>
      <c r="U881" s="394"/>
      <c r="V881" s="394"/>
      <c r="W881" s="394"/>
      <c r="X881" s="394"/>
      <c r="Y881" s="394"/>
      <c r="Z881" s="394"/>
    </row>
    <row r="882" spans="1:26" ht="17.25">
      <c r="A882" s="408"/>
      <c r="B882" s="394"/>
      <c r="C882" s="394"/>
      <c r="D882" s="394"/>
      <c r="E882" s="394"/>
      <c r="F882" s="394"/>
      <c r="G882" s="394"/>
      <c r="H882" s="394"/>
      <c r="I882" s="394"/>
      <c r="J882" s="394"/>
      <c r="K882" s="394"/>
      <c r="L882" s="394"/>
      <c r="M882" s="394"/>
      <c r="N882" s="394"/>
      <c r="O882" s="394"/>
      <c r="P882" s="394"/>
      <c r="Q882" s="394"/>
      <c r="R882" s="394"/>
      <c r="S882" s="394"/>
      <c r="T882" s="394"/>
      <c r="U882" s="394"/>
      <c r="V882" s="394"/>
      <c r="W882" s="394"/>
      <c r="X882" s="394"/>
      <c r="Y882" s="394"/>
      <c r="Z882" s="394"/>
    </row>
    <row r="883" spans="1:26" ht="17.25">
      <c r="A883" s="408"/>
      <c r="B883" s="394"/>
      <c r="C883" s="394"/>
      <c r="D883" s="394"/>
      <c r="E883" s="394"/>
      <c r="F883" s="394"/>
      <c r="G883" s="394"/>
      <c r="H883" s="394"/>
      <c r="I883" s="394"/>
      <c r="J883" s="394"/>
      <c r="K883" s="394"/>
      <c r="L883" s="394"/>
      <c r="M883" s="394"/>
      <c r="N883" s="394"/>
      <c r="O883" s="394"/>
      <c r="P883" s="394"/>
      <c r="Q883" s="394"/>
      <c r="R883" s="394"/>
      <c r="S883" s="394"/>
      <c r="T883" s="394"/>
      <c r="U883" s="394"/>
      <c r="V883" s="394"/>
      <c r="W883" s="394"/>
      <c r="X883" s="394"/>
      <c r="Y883" s="394"/>
      <c r="Z883" s="394"/>
    </row>
    <row r="884" spans="1:26" ht="17.25">
      <c r="A884" s="408"/>
      <c r="B884" s="394"/>
      <c r="C884" s="394"/>
      <c r="D884" s="394"/>
      <c r="E884" s="394"/>
      <c r="F884" s="394"/>
      <c r="G884" s="394"/>
      <c r="H884" s="394"/>
      <c r="I884" s="394"/>
      <c r="J884" s="394"/>
      <c r="K884" s="394"/>
      <c r="L884" s="394"/>
      <c r="M884" s="394"/>
      <c r="N884" s="394"/>
      <c r="O884" s="394"/>
      <c r="P884" s="394"/>
      <c r="Q884" s="394"/>
      <c r="R884" s="394"/>
      <c r="S884" s="394"/>
      <c r="T884" s="394"/>
      <c r="U884" s="394"/>
      <c r="V884" s="394"/>
      <c r="W884" s="394"/>
      <c r="X884" s="394"/>
      <c r="Y884" s="394"/>
      <c r="Z884" s="394"/>
    </row>
    <row r="885" spans="1:26" ht="17.25">
      <c r="A885" s="408"/>
      <c r="B885" s="394"/>
      <c r="C885" s="394"/>
      <c r="D885" s="394"/>
      <c r="E885" s="394"/>
      <c r="F885" s="394"/>
      <c r="G885" s="394"/>
      <c r="H885" s="394"/>
      <c r="I885" s="394"/>
      <c r="J885" s="394"/>
      <c r="K885" s="394"/>
      <c r="L885" s="394"/>
      <c r="M885" s="394"/>
      <c r="N885" s="394"/>
      <c r="O885" s="394"/>
      <c r="P885" s="394"/>
      <c r="Q885" s="394"/>
      <c r="R885" s="394"/>
      <c r="S885" s="394"/>
      <c r="T885" s="394"/>
      <c r="U885" s="394"/>
      <c r="V885" s="394"/>
      <c r="W885" s="394"/>
      <c r="X885" s="394"/>
      <c r="Y885" s="394"/>
      <c r="Z885" s="394"/>
    </row>
    <row r="886" spans="1:26" ht="17.25">
      <c r="A886" s="408"/>
      <c r="B886" s="394"/>
      <c r="C886" s="394"/>
      <c r="D886" s="394"/>
      <c r="E886" s="394"/>
      <c r="F886" s="394"/>
      <c r="G886" s="394"/>
      <c r="H886" s="394"/>
      <c r="I886" s="394"/>
      <c r="J886" s="394"/>
      <c r="K886" s="394"/>
      <c r="L886" s="394"/>
      <c r="M886" s="394"/>
      <c r="N886" s="394"/>
      <c r="O886" s="394"/>
      <c r="P886" s="394"/>
      <c r="Q886" s="394"/>
      <c r="R886" s="394"/>
      <c r="S886" s="394"/>
      <c r="T886" s="394"/>
      <c r="U886" s="394"/>
      <c r="V886" s="394"/>
      <c r="W886" s="394"/>
      <c r="X886" s="394"/>
      <c r="Y886" s="394"/>
      <c r="Z886" s="394"/>
    </row>
    <row r="887" spans="1:26" ht="17.25">
      <c r="A887" s="408"/>
      <c r="B887" s="394"/>
      <c r="C887" s="394"/>
      <c r="D887" s="394"/>
      <c r="E887" s="394"/>
      <c r="F887" s="394"/>
      <c r="G887" s="394"/>
      <c r="H887" s="394"/>
      <c r="I887" s="394"/>
      <c r="J887" s="394"/>
      <c r="K887" s="394"/>
      <c r="L887" s="394"/>
      <c r="M887" s="394"/>
      <c r="N887" s="394"/>
      <c r="O887" s="394"/>
      <c r="P887" s="394"/>
      <c r="Q887" s="394"/>
      <c r="R887" s="394"/>
      <c r="S887" s="394"/>
      <c r="T887" s="394"/>
      <c r="U887" s="394"/>
      <c r="V887" s="394"/>
      <c r="W887" s="394"/>
      <c r="X887" s="394"/>
      <c r="Y887" s="394"/>
      <c r="Z887" s="394"/>
    </row>
    <row r="888" spans="1:26" ht="17.25">
      <c r="A888" s="408"/>
      <c r="B888" s="394"/>
      <c r="C888" s="394"/>
      <c r="D888" s="394"/>
      <c r="E888" s="394"/>
      <c r="F888" s="394"/>
      <c r="G888" s="394"/>
      <c r="H888" s="394"/>
      <c r="I888" s="394"/>
      <c r="J888" s="394"/>
      <c r="K888" s="394"/>
      <c r="L888" s="394"/>
      <c r="M888" s="394"/>
      <c r="N888" s="394"/>
      <c r="O888" s="394"/>
      <c r="P888" s="394"/>
      <c r="Q888" s="394"/>
      <c r="R888" s="394"/>
      <c r="S888" s="394"/>
      <c r="T888" s="394"/>
      <c r="U888" s="394"/>
      <c r="V888" s="394"/>
      <c r="W888" s="394"/>
      <c r="X888" s="394"/>
      <c r="Y888" s="394"/>
      <c r="Z888" s="394"/>
    </row>
    <row r="889" spans="1:26" ht="17.25">
      <c r="A889" s="408"/>
      <c r="B889" s="394"/>
      <c r="C889" s="394"/>
      <c r="D889" s="394"/>
      <c r="E889" s="394"/>
      <c r="F889" s="394"/>
      <c r="G889" s="394"/>
      <c r="H889" s="394"/>
      <c r="I889" s="394"/>
      <c r="J889" s="394"/>
      <c r="K889" s="394"/>
      <c r="L889" s="394"/>
      <c r="M889" s="394"/>
      <c r="N889" s="394"/>
      <c r="O889" s="394"/>
      <c r="P889" s="394"/>
      <c r="Q889" s="394"/>
      <c r="R889" s="394"/>
      <c r="S889" s="394"/>
      <c r="T889" s="394"/>
      <c r="U889" s="394"/>
      <c r="V889" s="394"/>
      <c r="W889" s="394"/>
      <c r="X889" s="394"/>
      <c r="Y889" s="394"/>
      <c r="Z889" s="394"/>
    </row>
    <row r="890" spans="1:26" ht="17.25">
      <c r="A890" s="408"/>
      <c r="B890" s="394"/>
      <c r="C890" s="394"/>
      <c r="D890" s="394"/>
      <c r="E890" s="394"/>
      <c r="F890" s="394"/>
      <c r="G890" s="394"/>
      <c r="H890" s="394"/>
      <c r="I890" s="394"/>
      <c r="J890" s="394"/>
      <c r="K890" s="394"/>
      <c r="L890" s="394"/>
      <c r="M890" s="394"/>
      <c r="N890" s="394"/>
      <c r="O890" s="394"/>
      <c r="P890" s="394"/>
      <c r="Q890" s="394"/>
      <c r="R890" s="394"/>
      <c r="S890" s="394"/>
      <c r="T890" s="394"/>
      <c r="U890" s="394"/>
      <c r="V890" s="394"/>
      <c r="W890" s="394"/>
      <c r="X890" s="394"/>
      <c r="Y890" s="394"/>
      <c r="Z890" s="394"/>
    </row>
    <row r="891" spans="1:26" ht="17.25">
      <c r="A891" s="408"/>
      <c r="B891" s="394"/>
      <c r="C891" s="394"/>
      <c r="D891" s="394"/>
      <c r="E891" s="394"/>
      <c r="F891" s="394"/>
      <c r="G891" s="394"/>
      <c r="H891" s="394"/>
      <c r="I891" s="394"/>
      <c r="J891" s="394"/>
      <c r="K891" s="394"/>
      <c r="L891" s="394"/>
      <c r="M891" s="394"/>
      <c r="N891" s="394"/>
      <c r="O891" s="394"/>
      <c r="P891" s="394"/>
      <c r="Q891" s="394"/>
      <c r="R891" s="394"/>
      <c r="S891" s="394"/>
      <c r="T891" s="394"/>
      <c r="U891" s="394"/>
      <c r="V891" s="394"/>
      <c r="W891" s="394"/>
      <c r="X891" s="394"/>
      <c r="Y891" s="394"/>
      <c r="Z891" s="394"/>
    </row>
    <row r="892" spans="1:26" ht="17.25">
      <c r="A892" s="408"/>
      <c r="B892" s="394"/>
      <c r="C892" s="394"/>
      <c r="D892" s="394"/>
      <c r="E892" s="394"/>
      <c r="F892" s="394"/>
      <c r="G892" s="394"/>
      <c r="H892" s="394"/>
      <c r="I892" s="394"/>
      <c r="J892" s="394"/>
      <c r="K892" s="394"/>
      <c r="L892" s="394"/>
      <c r="M892" s="394"/>
      <c r="N892" s="394"/>
      <c r="O892" s="394"/>
      <c r="P892" s="394"/>
      <c r="Q892" s="394"/>
      <c r="R892" s="394"/>
      <c r="S892" s="394"/>
      <c r="T892" s="394"/>
      <c r="U892" s="394"/>
      <c r="V892" s="394"/>
      <c r="W892" s="394"/>
      <c r="X892" s="394"/>
      <c r="Y892" s="394"/>
      <c r="Z892" s="394"/>
    </row>
    <row r="893" spans="1:26" ht="17.25">
      <c r="A893" s="408"/>
      <c r="B893" s="394"/>
      <c r="C893" s="394"/>
      <c r="D893" s="394"/>
      <c r="E893" s="394"/>
      <c r="F893" s="394"/>
      <c r="G893" s="394"/>
      <c r="H893" s="394"/>
      <c r="I893" s="394"/>
      <c r="J893" s="394"/>
      <c r="K893" s="394"/>
      <c r="L893" s="394"/>
      <c r="M893" s="394"/>
      <c r="N893" s="394"/>
      <c r="O893" s="394"/>
      <c r="P893" s="394"/>
      <c r="Q893" s="394"/>
      <c r="R893" s="394"/>
      <c r="S893" s="394"/>
      <c r="T893" s="394"/>
      <c r="U893" s="394"/>
      <c r="V893" s="394"/>
      <c r="W893" s="394"/>
      <c r="X893" s="394"/>
      <c r="Y893" s="394"/>
      <c r="Z893" s="394"/>
    </row>
    <row r="894" spans="1:26" ht="17.25">
      <c r="A894" s="408"/>
      <c r="B894" s="394"/>
      <c r="C894" s="394"/>
      <c r="D894" s="394"/>
      <c r="E894" s="394"/>
      <c r="F894" s="394"/>
      <c r="G894" s="394"/>
      <c r="H894" s="394"/>
      <c r="I894" s="394"/>
      <c r="J894" s="394"/>
      <c r="K894" s="394"/>
      <c r="L894" s="394"/>
      <c r="M894" s="394"/>
      <c r="N894" s="394"/>
      <c r="O894" s="394"/>
      <c r="P894" s="394"/>
      <c r="Q894" s="394"/>
      <c r="R894" s="394"/>
      <c r="S894" s="394"/>
      <c r="T894" s="394"/>
      <c r="U894" s="394"/>
      <c r="V894" s="394"/>
      <c r="W894" s="394"/>
      <c r="X894" s="394"/>
      <c r="Y894" s="394"/>
      <c r="Z894" s="394"/>
    </row>
    <row r="895" spans="1:26" ht="17.25">
      <c r="A895" s="408"/>
      <c r="B895" s="394"/>
      <c r="C895" s="394"/>
      <c r="D895" s="394"/>
      <c r="E895" s="394"/>
      <c r="F895" s="394"/>
      <c r="G895" s="394"/>
      <c r="H895" s="394"/>
      <c r="I895" s="394"/>
      <c r="J895" s="394"/>
      <c r="K895" s="394"/>
      <c r="L895" s="394"/>
      <c r="M895" s="394"/>
      <c r="N895" s="394"/>
      <c r="O895" s="394"/>
      <c r="P895" s="394"/>
      <c r="Q895" s="394"/>
      <c r="R895" s="394"/>
      <c r="S895" s="394"/>
      <c r="T895" s="394"/>
      <c r="U895" s="394"/>
      <c r="V895" s="394"/>
      <c r="W895" s="394"/>
      <c r="X895" s="394"/>
      <c r="Y895" s="394"/>
      <c r="Z895" s="394"/>
    </row>
    <row r="896" spans="1:26" ht="17.25">
      <c r="A896" s="408"/>
      <c r="B896" s="394"/>
      <c r="C896" s="394"/>
      <c r="D896" s="394"/>
      <c r="E896" s="394"/>
      <c r="F896" s="394"/>
      <c r="G896" s="394"/>
      <c r="H896" s="394"/>
      <c r="I896" s="394"/>
      <c r="J896" s="394"/>
      <c r="K896" s="394"/>
      <c r="L896" s="394"/>
      <c r="M896" s="394"/>
      <c r="N896" s="394"/>
      <c r="O896" s="394"/>
      <c r="P896" s="394"/>
      <c r="Q896" s="394"/>
      <c r="R896" s="394"/>
      <c r="S896" s="394"/>
      <c r="T896" s="394"/>
      <c r="U896" s="394"/>
      <c r="V896" s="394"/>
      <c r="W896" s="394"/>
      <c r="X896" s="394"/>
      <c r="Y896" s="394"/>
      <c r="Z896" s="394"/>
    </row>
    <row r="897" spans="1:26" ht="17.25">
      <c r="A897" s="408"/>
      <c r="B897" s="394"/>
      <c r="C897" s="394"/>
      <c r="D897" s="394"/>
      <c r="E897" s="394"/>
      <c r="F897" s="394"/>
      <c r="G897" s="394"/>
      <c r="H897" s="394"/>
      <c r="I897" s="394"/>
      <c r="J897" s="394"/>
      <c r="K897" s="394"/>
      <c r="L897" s="394"/>
      <c r="M897" s="394"/>
      <c r="N897" s="394"/>
      <c r="O897" s="394"/>
      <c r="P897" s="394"/>
      <c r="Q897" s="394"/>
      <c r="R897" s="394"/>
      <c r="S897" s="394"/>
      <c r="T897" s="394"/>
      <c r="U897" s="394"/>
      <c r="V897" s="394"/>
      <c r="W897" s="394"/>
      <c r="X897" s="394"/>
      <c r="Y897" s="394"/>
      <c r="Z897" s="394"/>
    </row>
    <row r="898" spans="1:26" ht="17.25">
      <c r="A898" s="408"/>
      <c r="B898" s="394"/>
      <c r="C898" s="394"/>
      <c r="D898" s="394"/>
      <c r="E898" s="394"/>
      <c r="F898" s="394"/>
      <c r="G898" s="394"/>
      <c r="H898" s="394"/>
      <c r="I898" s="394"/>
      <c r="J898" s="394"/>
      <c r="K898" s="394"/>
      <c r="L898" s="394"/>
      <c r="M898" s="394"/>
      <c r="N898" s="394"/>
      <c r="O898" s="394"/>
      <c r="P898" s="394"/>
      <c r="Q898" s="394"/>
      <c r="R898" s="394"/>
      <c r="S898" s="394"/>
      <c r="T898" s="394"/>
      <c r="U898" s="394"/>
      <c r="V898" s="394"/>
      <c r="W898" s="394"/>
      <c r="X898" s="394"/>
      <c r="Y898" s="394"/>
      <c r="Z898" s="394"/>
    </row>
    <row r="899" spans="1:26" ht="17.25">
      <c r="A899" s="408"/>
      <c r="B899" s="394"/>
      <c r="C899" s="394"/>
      <c r="D899" s="394"/>
      <c r="E899" s="394"/>
      <c r="F899" s="394"/>
      <c r="G899" s="394"/>
      <c r="H899" s="394"/>
      <c r="I899" s="394"/>
      <c r="J899" s="394"/>
      <c r="K899" s="394"/>
      <c r="L899" s="394"/>
      <c r="M899" s="394"/>
      <c r="N899" s="394"/>
      <c r="O899" s="394"/>
      <c r="P899" s="394"/>
      <c r="Q899" s="394"/>
      <c r="R899" s="394"/>
      <c r="S899" s="394"/>
      <c r="T899" s="394"/>
      <c r="U899" s="394"/>
      <c r="V899" s="394"/>
      <c r="W899" s="394"/>
      <c r="X899" s="394"/>
      <c r="Y899" s="394"/>
      <c r="Z899" s="394"/>
    </row>
    <row r="900" spans="1:26" ht="17.25">
      <c r="A900" s="408"/>
      <c r="B900" s="394"/>
      <c r="C900" s="394"/>
      <c r="D900" s="394"/>
      <c r="E900" s="394"/>
      <c r="F900" s="394"/>
      <c r="G900" s="394"/>
      <c r="H900" s="394"/>
      <c r="I900" s="394"/>
      <c r="J900" s="394"/>
      <c r="K900" s="394"/>
      <c r="L900" s="394"/>
      <c r="M900" s="394"/>
      <c r="N900" s="394"/>
      <c r="O900" s="394"/>
      <c r="P900" s="394"/>
      <c r="Q900" s="394"/>
      <c r="R900" s="394"/>
      <c r="S900" s="394"/>
      <c r="T900" s="394"/>
      <c r="U900" s="394"/>
      <c r="V900" s="394"/>
      <c r="W900" s="394"/>
      <c r="X900" s="394"/>
      <c r="Y900" s="394"/>
      <c r="Z900" s="394"/>
    </row>
    <row r="901" spans="1:26" ht="17.25">
      <c r="A901" s="408"/>
      <c r="B901" s="394"/>
      <c r="C901" s="394"/>
      <c r="D901" s="394"/>
      <c r="E901" s="394"/>
      <c r="F901" s="394"/>
      <c r="G901" s="394"/>
      <c r="H901" s="394"/>
      <c r="I901" s="394"/>
      <c r="J901" s="394"/>
      <c r="K901" s="394"/>
      <c r="L901" s="394"/>
      <c r="M901" s="394"/>
      <c r="N901" s="394"/>
      <c r="O901" s="394"/>
      <c r="P901" s="394"/>
      <c r="Q901" s="394"/>
      <c r="R901" s="394"/>
      <c r="S901" s="394"/>
      <c r="T901" s="394"/>
      <c r="U901" s="394"/>
      <c r="V901" s="394"/>
      <c r="W901" s="394"/>
      <c r="X901" s="394"/>
      <c r="Y901" s="394"/>
      <c r="Z901" s="394"/>
    </row>
    <row r="902" spans="1:26" ht="17.25">
      <c r="A902" s="408"/>
      <c r="B902" s="394"/>
      <c r="C902" s="394"/>
      <c r="D902" s="394"/>
      <c r="E902" s="394"/>
      <c r="F902" s="394"/>
      <c r="G902" s="394"/>
      <c r="H902" s="394"/>
      <c r="I902" s="394"/>
      <c r="J902" s="394"/>
      <c r="K902" s="394"/>
      <c r="L902" s="394"/>
      <c r="M902" s="394"/>
      <c r="N902" s="394"/>
      <c r="O902" s="394"/>
      <c r="P902" s="394"/>
      <c r="Q902" s="394"/>
      <c r="R902" s="394"/>
      <c r="S902" s="394"/>
      <c r="T902" s="394"/>
      <c r="U902" s="394"/>
      <c r="V902" s="394"/>
      <c r="W902" s="394"/>
      <c r="X902" s="394"/>
      <c r="Y902" s="394"/>
      <c r="Z902" s="394"/>
    </row>
    <row r="903" spans="1:26" ht="17.25">
      <c r="A903" s="408"/>
      <c r="B903" s="394"/>
      <c r="C903" s="394"/>
      <c r="D903" s="394"/>
      <c r="E903" s="394"/>
      <c r="F903" s="394"/>
      <c r="G903" s="394"/>
      <c r="H903" s="394"/>
      <c r="I903" s="394"/>
      <c r="J903" s="394"/>
      <c r="K903" s="394"/>
      <c r="L903" s="394"/>
      <c r="M903" s="394"/>
      <c r="N903" s="394"/>
      <c r="O903" s="394"/>
      <c r="P903" s="394"/>
      <c r="Q903" s="394"/>
      <c r="R903" s="394"/>
      <c r="S903" s="394"/>
      <c r="T903" s="394"/>
      <c r="U903" s="394"/>
      <c r="V903" s="394"/>
      <c r="W903" s="394"/>
      <c r="X903" s="394"/>
      <c r="Y903" s="394"/>
      <c r="Z903" s="394"/>
    </row>
    <row r="904" spans="1:26" ht="17.25">
      <c r="A904" s="408"/>
      <c r="B904" s="394"/>
      <c r="C904" s="394"/>
      <c r="D904" s="394"/>
      <c r="E904" s="394"/>
      <c r="F904" s="394"/>
      <c r="G904" s="394"/>
      <c r="H904" s="394"/>
      <c r="I904" s="394"/>
      <c r="J904" s="394"/>
      <c r="K904" s="394"/>
      <c r="L904" s="394"/>
      <c r="M904" s="394"/>
      <c r="N904" s="394"/>
      <c r="O904" s="394"/>
      <c r="P904" s="394"/>
      <c r="Q904" s="394"/>
      <c r="R904" s="394"/>
      <c r="S904" s="394"/>
      <c r="T904" s="394"/>
      <c r="U904" s="394"/>
      <c r="V904" s="394"/>
      <c r="W904" s="394"/>
      <c r="X904" s="394"/>
      <c r="Y904" s="394"/>
      <c r="Z904" s="394"/>
    </row>
    <row r="905" spans="1:26" ht="17.25">
      <c r="A905" s="408"/>
      <c r="B905" s="394"/>
      <c r="C905" s="394"/>
      <c r="D905" s="394"/>
      <c r="E905" s="394"/>
      <c r="F905" s="394"/>
      <c r="G905" s="394"/>
      <c r="H905" s="394"/>
      <c r="I905" s="394"/>
      <c r="J905" s="394"/>
      <c r="K905" s="394"/>
      <c r="L905" s="394"/>
      <c r="M905" s="394"/>
      <c r="N905" s="394"/>
      <c r="O905" s="394"/>
      <c r="P905" s="394"/>
      <c r="Q905" s="394"/>
      <c r="R905" s="394"/>
      <c r="S905" s="394"/>
      <c r="T905" s="394"/>
      <c r="U905" s="394"/>
      <c r="V905" s="394"/>
      <c r="W905" s="394"/>
      <c r="X905" s="394"/>
      <c r="Y905" s="394"/>
      <c r="Z905" s="394"/>
    </row>
    <row r="906" spans="1:26" ht="17.25">
      <c r="A906" s="408"/>
      <c r="B906" s="394"/>
      <c r="C906" s="394"/>
      <c r="D906" s="394"/>
      <c r="E906" s="394"/>
      <c r="F906" s="394"/>
      <c r="G906" s="394"/>
      <c r="H906" s="394"/>
      <c r="I906" s="394"/>
      <c r="J906" s="394"/>
      <c r="K906" s="394"/>
      <c r="L906" s="394"/>
      <c r="M906" s="394"/>
      <c r="N906" s="394"/>
      <c r="O906" s="394"/>
      <c r="P906" s="394"/>
      <c r="Q906" s="394"/>
      <c r="R906" s="394"/>
      <c r="S906" s="394"/>
      <c r="T906" s="394"/>
      <c r="U906" s="394"/>
      <c r="V906" s="394"/>
      <c r="W906" s="394"/>
      <c r="X906" s="394"/>
      <c r="Y906" s="394"/>
      <c r="Z906" s="394"/>
    </row>
    <row r="907" spans="1:26" ht="17.25">
      <c r="A907" s="408"/>
      <c r="B907" s="394"/>
      <c r="C907" s="394"/>
      <c r="D907" s="394"/>
      <c r="E907" s="394"/>
      <c r="F907" s="394"/>
      <c r="G907" s="394"/>
      <c r="H907" s="394"/>
      <c r="I907" s="394"/>
      <c r="J907" s="394"/>
      <c r="K907" s="394"/>
      <c r="L907" s="394"/>
      <c r="M907" s="394"/>
      <c r="N907" s="394"/>
      <c r="O907" s="394"/>
      <c r="P907" s="394"/>
      <c r="Q907" s="394"/>
      <c r="R907" s="394"/>
      <c r="S907" s="394"/>
      <c r="T907" s="394"/>
      <c r="U907" s="394"/>
      <c r="V907" s="394"/>
      <c r="W907" s="394"/>
      <c r="X907" s="394"/>
      <c r="Y907" s="394"/>
      <c r="Z907" s="394"/>
    </row>
    <row r="908" spans="1:26" ht="17.25">
      <c r="A908" s="408"/>
      <c r="B908" s="394"/>
      <c r="C908" s="394"/>
      <c r="D908" s="394"/>
      <c r="E908" s="394"/>
      <c r="F908" s="394"/>
      <c r="G908" s="394"/>
      <c r="H908" s="394"/>
      <c r="I908" s="394"/>
      <c r="J908" s="394"/>
      <c r="K908" s="394"/>
      <c r="L908" s="394"/>
      <c r="M908" s="394"/>
      <c r="N908" s="394"/>
      <c r="O908" s="394"/>
      <c r="P908" s="394"/>
      <c r="Q908" s="394"/>
      <c r="R908" s="394"/>
      <c r="S908" s="394"/>
      <c r="T908" s="394"/>
      <c r="U908" s="394"/>
      <c r="V908" s="394"/>
      <c r="W908" s="394"/>
      <c r="X908" s="394"/>
      <c r="Y908" s="394"/>
      <c r="Z908" s="394"/>
    </row>
    <row r="909" spans="1:26" ht="17.25">
      <c r="A909" s="408"/>
      <c r="B909" s="394"/>
      <c r="C909" s="394"/>
      <c r="D909" s="394"/>
      <c r="E909" s="394"/>
      <c r="F909" s="394"/>
      <c r="G909" s="394"/>
      <c r="H909" s="394"/>
      <c r="I909" s="394"/>
      <c r="J909" s="394"/>
      <c r="K909" s="394"/>
      <c r="L909" s="394"/>
      <c r="M909" s="394"/>
      <c r="N909" s="394"/>
      <c r="O909" s="394"/>
      <c r="P909" s="394"/>
      <c r="Q909" s="394"/>
      <c r="R909" s="394"/>
      <c r="S909" s="394"/>
      <c r="T909" s="394"/>
      <c r="U909" s="394"/>
      <c r="V909" s="394"/>
      <c r="W909" s="394"/>
      <c r="X909" s="394"/>
      <c r="Y909" s="394"/>
      <c r="Z909" s="394"/>
    </row>
    <row r="910" spans="1:26" ht="17.25">
      <c r="A910" s="408"/>
      <c r="B910" s="394"/>
      <c r="C910" s="394"/>
      <c r="D910" s="394"/>
      <c r="E910" s="394"/>
      <c r="F910" s="394"/>
      <c r="G910" s="394"/>
      <c r="H910" s="394"/>
      <c r="I910" s="394"/>
      <c r="J910" s="394"/>
      <c r="K910" s="394"/>
      <c r="L910" s="394"/>
      <c r="M910" s="394"/>
      <c r="N910" s="394"/>
      <c r="O910" s="394"/>
      <c r="P910" s="394"/>
      <c r="Q910" s="394"/>
      <c r="R910" s="394"/>
      <c r="S910" s="394"/>
      <c r="T910" s="394"/>
      <c r="U910" s="394"/>
      <c r="V910" s="394"/>
      <c r="W910" s="394"/>
      <c r="X910" s="394"/>
      <c r="Y910" s="394"/>
      <c r="Z910" s="394"/>
    </row>
    <row r="911" spans="1:26" ht="17.25">
      <c r="A911" s="408"/>
      <c r="B911" s="394"/>
      <c r="C911" s="394"/>
      <c r="D911" s="394"/>
      <c r="E911" s="394"/>
      <c r="F911" s="394"/>
      <c r="G911" s="394"/>
      <c r="H911" s="394"/>
      <c r="I911" s="394"/>
      <c r="J911" s="394"/>
      <c r="K911" s="394"/>
      <c r="L911" s="394"/>
      <c r="M911" s="394"/>
      <c r="N911" s="394"/>
      <c r="O911" s="394"/>
      <c r="P911" s="394"/>
      <c r="Q911" s="394"/>
      <c r="R911" s="394"/>
      <c r="S911" s="394"/>
      <c r="T911" s="394"/>
      <c r="U911" s="394"/>
      <c r="V911" s="394"/>
      <c r="W911" s="394"/>
      <c r="X911" s="394"/>
      <c r="Y911" s="394"/>
      <c r="Z911" s="394"/>
    </row>
    <row r="912" spans="1:26" ht="17.25">
      <c r="A912" s="408"/>
      <c r="B912" s="394"/>
      <c r="C912" s="394"/>
      <c r="D912" s="394"/>
      <c r="E912" s="394"/>
      <c r="F912" s="394"/>
      <c r="G912" s="394"/>
      <c r="H912" s="394"/>
      <c r="I912" s="394"/>
      <c r="J912" s="394"/>
      <c r="K912" s="394"/>
      <c r="L912" s="394"/>
      <c r="M912" s="394"/>
      <c r="N912" s="394"/>
      <c r="O912" s="394"/>
      <c r="P912" s="394"/>
      <c r="Q912" s="394"/>
      <c r="R912" s="394"/>
      <c r="S912" s="394"/>
      <c r="T912" s="394"/>
      <c r="U912" s="394"/>
      <c r="V912" s="394"/>
      <c r="W912" s="394"/>
      <c r="X912" s="394"/>
      <c r="Y912" s="394"/>
      <c r="Z912" s="394"/>
    </row>
    <row r="913" spans="1:26" ht="17.25">
      <c r="A913" s="408"/>
      <c r="B913" s="394"/>
      <c r="C913" s="394"/>
      <c r="D913" s="394"/>
      <c r="E913" s="394"/>
      <c r="F913" s="394"/>
      <c r="G913" s="394"/>
      <c r="H913" s="394"/>
      <c r="I913" s="394"/>
      <c r="J913" s="394"/>
      <c r="K913" s="394"/>
      <c r="L913" s="394"/>
      <c r="M913" s="394"/>
      <c r="N913" s="394"/>
      <c r="O913" s="394"/>
      <c r="P913" s="394"/>
      <c r="Q913" s="394"/>
      <c r="R913" s="394"/>
      <c r="S913" s="394"/>
      <c r="T913" s="394"/>
      <c r="U913" s="394"/>
      <c r="V913" s="394"/>
      <c r="W913" s="394"/>
      <c r="X913" s="394"/>
      <c r="Y913" s="394"/>
      <c r="Z913" s="394"/>
    </row>
    <row r="914" spans="1:26" ht="17.25">
      <c r="A914" s="408"/>
      <c r="B914" s="394"/>
      <c r="C914" s="394"/>
      <c r="D914" s="394"/>
      <c r="E914" s="394"/>
      <c r="F914" s="394"/>
      <c r="G914" s="394"/>
      <c r="H914" s="394"/>
      <c r="I914" s="394"/>
      <c r="J914" s="394"/>
      <c r="K914" s="394"/>
      <c r="L914" s="394"/>
      <c r="M914" s="394"/>
      <c r="N914" s="394"/>
      <c r="O914" s="394"/>
      <c r="P914" s="394"/>
      <c r="Q914" s="394"/>
      <c r="R914" s="394"/>
      <c r="S914" s="394"/>
      <c r="T914" s="394"/>
      <c r="U914" s="394"/>
      <c r="V914" s="394"/>
      <c r="W914" s="394"/>
      <c r="X914" s="394"/>
      <c r="Y914" s="394"/>
      <c r="Z914" s="394"/>
    </row>
    <row r="915" spans="1:26" ht="17.25">
      <c r="A915" s="408"/>
      <c r="B915" s="394"/>
      <c r="C915" s="394"/>
      <c r="D915" s="394"/>
      <c r="E915" s="394"/>
      <c r="F915" s="394"/>
      <c r="G915" s="394"/>
      <c r="H915" s="394"/>
      <c r="I915" s="394"/>
      <c r="J915" s="394"/>
      <c r="K915" s="394"/>
      <c r="L915" s="394"/>
      <c r="M915" s="394"/>
      <c r="N915" s="394"/>
      <c r="O915" s="394"/>
      <c r="P915" s="394"/>
      <c r="Q915" s="394"/>
      <c r="R915" s="394"/>
      <c r="S915" s="394"/>
      <c r="T915" s="394"/>
      <c r="U915" s="394"/>
      <c r="V915" s="394"/>
      <c r="W915" s="394"/>
      <c r="X915" s="394"/>
      <c r="Y915" s="394"/>
      <c r="Z915" s="394"/>
    </row>
    <row r="916" spans="1:26" ht="17.25">
      <c r="A916" s="408"/>
      <c r="B916" s="394"/>
      <c r="C916" s="394"/>
      <c r="D916" s="394"/>
      <c r="E916" s="394"/>
      <c r="F916" s="394"/>
      <c r="G916" s="394"/>
      <c r="H916" s="394"/>
      <c r="I916" s="394"/>
      <c r="J916" s="394"/>
      <c r="K916" s="394"/>
      <c r="L916" s="394"/>
      <c r="M916" s="394"/>
      <c r="N916" s="394"/>
      <c r="O916" s="394"/>
      <c r="P916" s="394"/>
      <c r="Q916" s="394"/>
      <c r="R916" s="394"/>
      <c r="S916" s="394"/>
      <c r="T916" s="394"/>
      <c r="U916" s="394"/>
      <c r="V916" s="394"/>
      <c r="W916" s="394"/>
      <c r="X916" s="394"/>
      <c r="Y916" s="394"/>
      <c r="Z916" s="394"/>
    </row>
    <row r="917" spans="1:26" ht="17.25">
      <c r="A917" s="408"/>
      <c r="B917" s="394"/>
      <c r="C917" s="394"/>
      <c r="D917" s="394"/>
      <c r="E917" s="394"/>
      <c r="F917" s="394"/>
      <c r="G917" s="394"/>
      <c r="H917" s="394"/>
      <c r="I917" s="394"/>
      <c r="J917" s="394"/>
      <c r="K917" s="394"/>
      <c r="L917" s="394"/>
      <c r="M917" s="394"/>
      <c r="N917" s="394"/>
      <c r="O917" s="394"/>
      <c r="P917" s="394"/>
      <c r="Q917" s="394"/>
      <c r="R917" s="394"/>
      <c r="S917" s="394"/>
      <c r="T917" s="394"/>
      <c r="U917" s="394"/>
      <c r="V917" s="394"/>
      <c r="W917" s="394"/>
      <c r="X917" s="394"/>
      <c r="Y917" s="394"/>
      <c r="Z917" s="394"/>
    </row>
    <row r="918" spans="1:26" ht="17.25">
      <c r="A918" s="408"/>
      <c r="B918" s="394"/>
      <c r="C918" s="394"/>
      <c r="D918" s="394"/>
      <c r="E918" s="394"/>
      <c r="F918" s="394"/>
      <c r="G918" s="394"/>
      <c r="H918" s="394"/>
      <c r="I918" s="394"/>
      <c r="J918" s="394"/>
      <c r="K918" s="394"/>
      <c r="L918" s="394"/>
      <c r="M918" s="394"/>
      <c r="N918" s="394"/>
      <c r="O918" s="394"/>
      <c r="P918" s="394"/>
      <c r="Q918" s="394"/>
      <c r="R918" s="394"/>
      <c r="S918" s="394"/>
      <c r="T918" s="394"/>
      <c r="U918" s="394"/>
      <c r="V918" s="394"/>
      <c r="W918" s="394"/>
      <c r="X918" s="394"/>
      <c r="Y918" s="394"/>
      <c r="Z918" s="394"/>
    </row>
    <row r="919" spans="1:26" ht="17.25">
      <c r="A919" s="408"/>
      <c r="B919" s="394"/>
      <c r="C919" s="394"/>
      <c r="D919" s="394"/>
      <c r="E919" s="394"/>
      <c r="F919" s="394"/>
      <c r="G919" s="394"/>
      <c r="H919" s="394"/>
      <c r="I919" s="394"/>
      <c r="J919" s="394"/>
      <c r="K919" s="394"/>
      <c r="L919" s="394"/>
      <c r="M919" s="394"/>
      <c r="N919" s="394"/>
      <c r="O919" s="394"/>
      <c r="P919" s="394"/>
      <c r="Q919" s="394"/>
      <c r="R919" s="394"/>
      <c r="S919" s="394"/>
      <c r="T919" s="394"/>
      <c r="U919" s="394"/>
      <c r="V919" s="394"/>
      <c r="W919" s="394"/>
      <c r="X919" s="394"/>
      <c r="Y919" s="394"/>
      <c r="Z919" s="394"/>
    </row>
    <row r="920" spans="1:26" ht="17.25">
      <c r="A920" s="408"/>
      <c r="B920" s="394"/>
      <c r="C920" s="394"/>
      <c r="D920" s="394"/>
      <c r="E920" s="394"/>
      <c r="F920" s="394"/>
      <c r="G920" s="394"/>
      <c r="H920" s="394"/>
      <c r="I920" s="394"/>
      <c r="J920" s="394"/>
      <c r="K920" s="394"/>
      <c r="L920" s="394"/>
      <c r="M920" s="394"/>
      <c r="N920" s="394"/>
      <c r="O920" s="394"/>
      <c r="P920" s="394"/>
      <c r="Q920" s="394"/>
      <c r="R920" s="394"/>
      <c r="S920" s="394"/>
      <c r="T920" s="394"/>
      <c r="U920" s="394"/>
      <c r="V920" s="394"/>
      <c r="W920" s="394"/>
      <c r="X920" s="394"/>
      <c r="Y920" s="394"/>
      <c r="Z920" s="394"/>
    </row>
    <row r="921" spans="1:26" ht="17.25">
      <c r="A921" s="408"/>
      <c r="B921" s="394"/>
      <c r="C921" s="394"/>
      <c r="D921" s="394"/>
      <c r="E921" s="394"/>
      <c r="F921" s="394"/>
      <c r="G921" s="394"/>
      <c r="H921" s="394"/>
      <c r="I921" s="394"/>
      <c r="J921" s="394"/>
      <c r="K921" s="394"/>
      <c r="L921" s="394"/>
      <c r="M921" s="394"/>
      <c r="N921" s="394"/>
      <c r="O921" s="394"/>
      <c r="P921" s="394"/>
      <c r="Q921" s="394"/>
      <c r="R921" s="394"/>
      <c r="S921" s="394"/>
      <c r="T921" s="394"/>
      <c r="U921" s="394"/>
      <c r="V921" s="394"/>
      <c r="W921" s="394"/>
      <c r="X921" s="394"/>
      <c r="Y921" s="394"/>
      <c r="Z921" s="394"/>
    </row>
    <row r="922" spans="1:26" ht="17.25">
      <c r="A922" s="408"/>
      <c r="B922" s="394"/>
      <c r="C922" s="394"/>
      <c r="D922" s="394"/>
      <c r="E922" s="394"/>
      <c r="F922" s="394"/>
      <c r="G922" s="394"/>
      <c r="H922" s="394"/>
      <c r="I922" s="394"/>
      <c r="J922" s="394"/>
      <c r="K922" s="394"/>
      <c r="L922" s="394"/>
      <c r="M922" s="394"/>
      <c r="N922" s="394"/>
      <c r="O922" s="394"/>
      <c r="P922" s="394"/>
      <c r="Q922" s="394"/>
      <c r="R922" s="394"/>
      <c r="S922" s="394"/>
      <c r="T922" s="394"/>
      <c r="U922" s="394"/>
      <c r="V922" s="394"/>
      <c r="W922" s="394"/>
      <c r="X922" s="394"/>
      <c r="Y922" s="394"/>
      <c r="Z922" s="394"/>
    </row>
    <row r="923" spans="1:26" ht="17.25">
      <c r="A923" s="408"/>
      <c r="B923" s="394"/>
      <c r="C923" s="394"/>
      <c r="D923" s="394"/>
      <c r="E923" s="394"/>
      <c r="F923" s="394"/>
      <c r="G923" s="394"/>
      <c r="H923" s="394"/>
      <c r="I923" s="394"/>
      <c r="J923" s="394"/>
      <c r="K923" s="394"/>
      <c r="L923" s="394"/>
      <c r="M923" s="394"/>
      <c r="N923" s="394"/>
      <c r="O923" s="394"/>
      <c r="P923" s="394"/>
      <c r="Q923" s="394"/>
      <c r="R923" s="394"/>
      <c r="S923" s="394"/>
      <c r="T923" s="394"/>
      <c r="U923" s="394"/>
      <c r="V923" s="394"/>
      <c r="W923" s="394"/>
      <c r="X923" s="394"/>
      <c r="Y923" s="394"/>
      <c r="Z923" s="394"/>
    </row>
    <row r="924" spans="1:26" ht="17.25">
      <c r="A924" s="408"/>
      <c r="B924" s="394"/>
      <c r="C924" s="394"/>
      <c r="D924" s="394"/>
      <c r="E924" s="394"/>
      <c r="F924" s="394"/>
      <c r="G924" s="394"/>
      <c r="H924" s="394"/>
      <c r="I924" s="394"/>
      <c r="J924" s="394"/>
      <c r="K924" s="394"/>
      <c r="L924" s="394"/>
      <c r="M924" s="394"/>
      <c r="N924" s="394"/>
      <c r="O924" s="394"/>
      <c r="P924" s="394"/>
      <c r="Q924" s="394"/>
      <c r="R924" s="394"/>
      <c r="S924" s="394"/>
      <c r="T924" s="394"/>
      <c r="U924" s="394"/>
      <c r="V924" s="394"/>
      <c r="W924" s="394"/>
      <c r="X924" s="394"/>
      <c r="Y924" s="394"/>
      <c r="Z924" s="394"/>
    </row>
    <row r="925" spans="1:26" ht="17.25">
      <c r="A925" s="408"/>
      <c r="B925" s="394"/>
      <c r="C925" s="394"/>
      <c r="D925" s="394"/>
      <c r="E925" s="394"/>
      <c r="F925" s="394"/>
      <c r="G925" s="394"/>
      <c r="H925" s="394"/>
      <c r="I925" s="394"/>
      <c r="J925" s="394"/>
      <c r="K925" s="394"/>
      <c r="L925" s="394"/>
      <c r="M925" s="394"/>
      <c r="N925" s="394"/>
      <c r="O925" s="394"/>
      <c r="P925" s="394"/>
      <c r="Q925" s="394"/>
      <c r="R925" s="394"/>
      <c r="S925" s="394"/>
      <c r="T925" s="394"/>
      <c r="U925" s="394"/>
      <c r="V925" s="394"/>
      <c r="W925" s="394"/>
      <c r="X925" s="394"/>
      <c r="Y925" s="394"/>
      <c r="Z925" s="394"/>
    </row>
    <row r="926" spans="1:26" ht="17.25">
      <c r="A926" s="408"/>
      <c r="B926" s="394"/>
      <c r="C926" s="394"/>
      <c r="D926" s="394"/>
      <c r="E926" s="394"/>
      <c r="F926" s="394"/>
      <c r="G926" s="394"/>
      <c r="H926" s="394"/>
      <c r="I926" s="394"/>
      <c r="J926" s="394"/>
      <c r="K926" s="394"/>
      <c r="L926" s="394"/>
      <c r="M926" s="394"/>
      <c r="N926" s="394"/>
      <c r="O926" s="394"/>
      <c r="P926" s="394"/>
      <c r="Q926" s="394"/>
      <c r="R926" s="394"/>
      <c r="S926" s="394"/>
      <c r="T926" s="394"/>
      <c r="U926" s="394"/>
      <c r="V926" s="394"/>
      <c r="W926" s="394"/>
      <c r="X926" s="394"/>
      <c r="Y926" s="394"/>
      <c r="Z926" s="394"/>
    </row>
    <row r="927" spans="1:26" ht="17.25">
      <c r="A927" s="408"/>
      <c r="B927" s="394"/>
      <c r="C927" s="394"/>
      <c r="D927" s="394"/>
      <c r="E927" s="394"/>
      <c r="F927" s="394"/>
      <c r="G927" s="394"/>
      <c r="H927" s="394"/>
      <c r="I927" s="394"/>
      <c r="J927" s="394"/>
      <c r="K927" s="394"/>
      <c r="L927" s="394"/>
      <c r="M927" s="394"/>
      <c r="N927" s="394"/>
      <c r="O927" s="394"/>
      <c r="P927" s="394"/>
      <c r="Q927" s="394"/>
      <c r="R927" s="394"/>
      <c r="S927" s="394"/>
      <c r="T927" s="394"/>
      <c r="U927" s="394"/>
      <c r="V927" s="394"/>
      <c r="W927" s="394"/>
      <c r="X927" s="394"/>
      <c r="Y927" s="394"/>
      <c r="Z927" s="394"/>
    </row>
    <row r="928" spans="1:26" ht="17.25">
      <c r="A928" s="408"/>
      <c r="B928" s="394"/>
      <c r="C928" s="394"/>
      <c r="D928" s="394"/>
      <c r="E928" s="394"/>
      <c r="F928" s="394"/>
      <c r="G928" s="394"/>
      <c r="H928" s="394"/>
      <c r="I928" s="394"/>
      <c r="J928" s="394"/>
      <c r="K928" s="394"/>
      <c r="L928" s="394"/>
      <c r="M928" s="394"/>
      <c r="N928" s="394"/>
      <c r="O928" s="394"/>
      <c r="P928" s="394"/>
      <c r="Q928" s="394"/>
      <c r="R928" s="394"/>
      <c r="S928" s="394"/>
      <c r="T928" s="394"/>
      <c r="U928" s="394"/>
      <c r="V928" s="394"/>
      <c r="W928" s="394"/>
      <c r="X928" s="394"/>
      <c r="Y928" s="394"/>
      <c r="Z928" s="394"/>
    </row>
    <row r="929" spans="1:26" ht="17.25">
      <c r="A929" s="408"/>
      <c r="B929" s="394"/>
      <c r="C929" s="394"/>
      <c r="D929" s="394"/>
      <c r="E929" s="394"/>
      <c r="F929" s="394"/>
      <c r="G929" s="394"/>
      <c r="H929" s="394"/>
      <c r="I929" s="394"/>
      <c r="J929" s="394"/>
      <c r="K929" s="394"/>
      <c r="L929" s="394"/>
      <c r="M929" s="394"/>
      <c r="N929" s="394"/>
      <c r="O929" s="394"/>
      <c r="P929" s="394"/>
      <c r="Q929" s="394"/>
      <c r="R929" s="394"/>
      <c r="S929" s="394"/>
      <c r="T929" s="394"/>
      <c r="U929" s="394"/>
      <c r="V929" s="394"/>
      <c r="W929" s="394"/>
      <c r="X929" s="394"/>
      <c r="Y929" s="394"/>
      <c r="Z929" s="394"/>
    </row>
    <row r="930" spans="1:26" ht="17.25">
      <c r="A930" s="408"/>
      <c r="B930" s="394"/>
      <c r="C930" s="394"/>
      <c r="D930" s="394"/>
      <c r="E930" s="394"/>
      <c r="F930" s="394"/>
      <c r="G930" s="394"/>
      <c r="H930" s="394"/>
      <c r="I930" s="394"/>
      <c r="J930" s="394"/>
      <c r="K930" s="394"/>
      <c r="L930" s="394"/>
      <c r="M930" s="394"/>
      <c r="N930" s="394"/>
      <c r="O930" s="394"/>
      <c r="P930" s="394"/>
      <c r="Q930" s="394"/>
      <c r="R930" s="394"/>
      <c r="S930" s="394"/>
      <c r="T930" s="394"/>
      <c r="U930" s="394"/>
      <c r="V930" s="394"/>
      <c r="W930" s="394"/>
      <c r="X930" s="394"/>
      <c r="Y930" s="394"/>
      <c r="Z930" s="394"/>
    </row>
    <row r="931" spans="1:26" ht="17.25">
      <c r="A931" s="408"/>
      <c r="B931" s="394"/>
      <c r="C931" s="394"/>
      <c r="D931" s="394"/>
      <c r="E931" s="394"/>
      <c r="F931" s="394"/>
      <c r="G931" s="394"/>
      <c r="H931" s="394"/>
      <c r="I931" s="394"/>
      <c r="J931" s="394"/>
      <c r="K931" s="394"/>
      <c r="L931" s="394"/>
      <c r="M931" s="394"/>
      <c r="N931" s="394"/>
      <c r="O931" s="394"/>
      <c r="P931" s="394"/>
      <c r="Q931" s="394"/>
      <c r="R931" s="394"/>
      <c r="S931" s="394"/>
      <c r="T931" s="394"/>
      <c r="U931" s="394"/>
      <c r="V931" s="394"/>
      <c r="W931" s="394"/>
      <c r="X931" s="394"/>
      <c r="Y931" s="394"/>
      <c r="Z931" s="394"/>
    </row>
    <row r="932" spans="1:26" ht="17.25">
      <c r="A932" s="408"/>
      <c r="B932" s="394"/>
      <c r="C932" s="394"/>
      <c r="D932" s="394"/>
      <c r="E932" s="394"/>
      <c r="F932" s="394"/>
      <c r="G932" s="394"/>
      <c r="H932" s="394"/>
      <c r="I932" s="394"/>
      <c r="J932" s="394"/>
      <c r="K932" s="394"/>
      <c r="L932" s="394"/>
      <c r="M932" s="394"/>
      <c r="N932" s="394"/>
      <c r="O932" s="394"/>
      <c r="P932" s="394"/>
      <c r="Q932" s="394"/>
      <c r="R932" s="394"/>
      <c r="S932" s="394"/>
      <c r="T932" s="394"/>
      <c r="U932" s="394"/>
      <c r="V932" s="394"/>
      <c r="W932" s="394"/>
      <c r="X932" s="394"/>
      <c r="Y932" s="394"/>
      <c r="Z932" s="394"/>
    </row>
    <row r="933" spans="1:26" ht="17.25">
      <c r="A933" s="408"/>
      <c r="B933" s="394"/>
      <c r="C933" s="394"/>
      <c r="D933" s="394"/>
      <c r="E933" s="394"/>
      <c r="F933" s="394"/>
      <c r="G933" s="394"/>
      <c r="H933" s="394"/>
      <c r="I933" s="394"/>
      <c r="J933" s="394"/>
      <c r="K933" s="394"/>
      <c r="L933" s="394"/>
      <c r="M933" s="394"/>
      <c r="N933" s="394"/>
      <c r="O933" s="394"/>
      <c r="P933" s="394"/>
      <c r="Q933" s="394"/>
      <c r="R933" s="394"/>
      <c r="S933" s="394"/>
      <c r="T933" s="394"/>
      <c r="U933" s="394"/>
      <c r="V933" s="394"/>
      <c r="W933" s="394"/>
      <c r="X933" s="394"/>
      <c r="Y933" s="394"/>
      <c r="Z933" s="394"/>
    </row>
    <row r="934" spans="1:26" ht="17.25">
      <c r="A934" s="408"/>
      <c r="B934" s="394"/>
      <c r="C934" s="394"/>
      <c r="D934" s="394"/>
      <c r="E934" s="394"/>
      <c r="F934" s="394"/>
      <c r="G934" s="394"/>
      <c r="H934" s="394"/>
      <c r="I934" s="394"/>
      <c r="J934" s="394"/>
      <c r="K934" s="394"/>
      <c r="L934" s="394"/>
      <c r="M934" s="394"/>
      <c r="N934" s="394"/>
      <c r="O934" s="394"/>
      <c r="P934" s="394"/>
      <c r="Q934" s="394"/>
      <c r="R934" s="394"/>
      <c r="S934" s="394"/>
      <c r="T934" s="394"/>
      <c r="U934" s="394"/>
      <c r="V934" s="394"/>
      <c r="W934" s="394"/>
      <c r="X934" s="394"/>
      <c r="Y934" s="394"/>
      <c r="Z934" s="394"/>
    </row>
    <row r="935" spans="1:26" ht="17.25">
      <c r="A935" s="408"/>
      <c r="B935" s="394"/>
      <c r="C935" s="394"/>
      <c r="D935" s="394"/>
      <c r="E935" s="394"/>
      <c r="F935" s="394"/>
      <c r="G935" s="394"/>
      <c r="H935" s="394"/>
      <c r="I935" s="394"/>
      <c r="J935" s="394"/>
      <c r="K935" s="394"/>
      <c r="L935" s="394"/>
      <c r="M935" s="394"/>
      <c r="N935" s="394"/>
      <c r="O935" s="394"/>
      <c r="P935" s="394"/>
      <c r="Q935" s="394"/>
      <c r="R935" s="394"/>
      <c r="S935" s="394"/>
      <c r="T935" s="394"/>
      <c r="U935" s="394"/>
      <c r="V935" s="394"/>
      <c r="W935" s="394"/>
      <c r="X935" s="394"/>
      <c r="Y935" s="394"/>
      <c r="Z935" s="394"/>
    </row>
    <row r="936" spans="1:26" ht="17.25">
      <c r="A936" s="408"/>
      <c r="B936" s="394"/>
      <c r="C936" s="394"/>
      <c r="D936" s="394"/>
      <c r="E936" s="394"/>
      <c r="F936" s="394"/>
      <c r="G936" s="394"/>
      <c r="H936" s="394"/>
      <c r="I936" s="394"/>
      <c r="J936" s="394"/>
      <c r="K936" s="394"/>
      <c r="L936" s="394"/>
      <c r="M936" s="394"/>
      <c r="N936" s="394"/>
      <c r="O936" s="394"/>
      <c r="P936" s="394"/>
      <c r="Q936" s="394"/>
      <c r="R936" s="394"/>
      <c r="S936" s="394"/>
      <c r="T936" s="394"/>
      <c r="U936" s="394"/>
      <c r="V936" s="394"/>
      <c r="W936" s="394"/>
      <c r="X936" s="394"/>
      <c r="Y936" s="394"/>
      <c r="Z936" s="394"/>
    </row>
    <row r="937" spans="1:26" ht="17.25">
      <c r="A937" s="408"/>
      <c r="B937" s="394"/>
      <c r="C937" s="394"/>
      <c r="D937" s="394"/>
      <c r="E937" s="394"/>
      <c r="F937" s="394"/>
      <c r="G937" s="394"/>
      <c r="H937" s="394"/>
      <c r="I937" s="394"/>
      <c r="J937" s="394"/>
      <c r="K937" s="394"/>
      <c r="L937" s="394"/>
      <c r="M937" s="394"/>
      <c r="N937" s="394"/>
      <c r="O937" s="394"/>
      <c r="P937" s="394"/>
      <c r="Q937" s="394"/>
      <c r="R937" s="394"/>
      <c r="S937" s="394"/>
      <c r="T937" s="394"/>
      <c r="U937" s="394"/>
      <c r="V937" s="394"/>
      <c r="W937" s="394"/>
      <c r="X937" s="394"/>
      <c r="Y937" s="394"/>
      <c r="Z937" s="394"/>
    </row>
    <row r="938" spans="1:26" ht="17.25">
      <c r="A938" s="408"/>
      <c r="B938" s="394"/>
      <c r="C938" s="394"/>
      <c r="D938" s="394"/>
      <c r="E938" s="394"/>
      <c r="F938" s="394"/>
      <c r="G938" s="394"/>
      <c r="H938" s="394"/>
      <c r="I938" s="394"/>
      <c r="J938" s="394"/>
      <c r="K938" s="394"/>
      <c r="L938" s="394"/>
      <c r="M938" s="394"/>
      <c r="N938" s="394"/>
      <c r="O938" s="394"/>
      <c r="P938" s="394"/>
      <c r="Q938" s="394"/>
      <c r="R938" s="394"/>
      <c r="S938" s="394"/>
      <c r="T938" s="394"/>
      <c r="U938" s="394"/>
      <c r="V938" s="394"/>
      <c r="W938" s="394"/>
      <c r="X938" s="394"/>
      <c r="Y938" s="394"/>
      <c r="Z938" s="394"/>
    </row>
    <row r="939" spans="1:26" ht="17.25">
      <c r="A939" s="408"/>
      <c r="B939" s="394"/>
      <c r="C939" s="394"/>
      <c r="D939" s="394"/>
      <c r="E939" s="394"/>
      <c r="F939" s="394"/>
      <c r="G939" s="394"/>
      <c r="H939" s="394"/>
      <c r="I939" s="394"/>
      <c r="J939" s="394"/>
      <c r="K939" s="394"/>
      <c r="L939" s="394"/>
      <c r="M939" s="394"/>
      <c r="N939" s="394"/>
      <c r="O939" s="394"/>
      <c r="P939" s="394"/>
      <c r="Q939" s="394"/>
      <c r="R939" s="394"/>
      <c r="S939" s="394"/>
      <c r="T939" s="394"/>
      <c r="U939" s="394"/>
      <c r="V939" s="394"/>
      <c r="W939" s="394"/>
      <c r="X939" s="394"/>
      <c r="Y939" s="394"/>
      <c r="Z939" s="394"/>
    </row>
    <row r="940" spans="1:26" ht="17.25">
      <c r="A940" s="408"/>
      <c r="B940" s="394"/>
      <c r="C940" s="394"/>
      <c r="D940" s="394"/>
      <c r="E940" s="394"/>
      <c r="F940" s="394"/>
      <c r="G940" s="394"/>
      <c r="H940" s="394"/>
      <c r="I940" s="394"/>
      <c r="J940" s="394"/>
      <c r="K940" s="394"/>
      <c r="L940" s="394"/>
      <c r="M940" s="394"/>
      <c r="N940" s="394"/>
      <c r="O940" s="394"/>
      <c r="P940" s="394"/>
      <c r="Q940" s="394"/>
      <c r="R940" s="394"/>
      <c r="S940" s="394"/>
      <c r="T940" s="394"/>
      <c r="U940" s="394"/>
      <c r="V940" s="394"/>
      <c r="W940" s="394"/>
      <c r="X940" s="394"/>
      <c r="Y940" s="394"/>
      <c r="Z940" s="394"/>
    </row>
    <row r="941" spans="1:26" ht="17.25">
      <c r="A941" s="408"/>
      <c r="B941" s="394"/>
      <c r="C941" s="394"/>
      <c r="D941" s="394"/>
      <c r="E941" s="394"/>
      <c r="F941" s="394"/>
      <c r="G941" s="394"/>
      <c r="H941" s="394"/>
      <c r="I941" s="394"/>
      <c r="J941" s="394"/>
      <c r="K941" s="394"/>
      <c r="L941" s="394"/>
      <c r="M941" s="394"/>
      <c r="N941" s="394"/>
      <c r="O941" s="394"/>
      <c r="P941" s="394"/>
      <c r="Q941" s="394"/>
      <c r="R941" s="394"/>
      <c r="S941" s="394"/>
      <c r="T941" s="394"/>
      <c r="U941" s="394"/>
      <c r="V941" s="394"/>
      <c r="W941" s="394"/>
      <c r="X941" s="394"/>
      <c r="Y941" s="394"/>
      <c r="Z941" s="394"/>
    </row>
    <row r="942" spans="1:26" ht="17.25">
      <c r="A942" s="408"/>
      <c r="B942" s="394"/>
      <c r="C942" s="394"/>
      <c r="D942" s="394"/>
      <c r="E942" s="394"/>
      <c r="F942" s="394"/>
      <c r="G942" s="394"/>
      <c r="H942" s="394"/>
      <c r="I942" s="394"/>
      <c r="J942" s="394"/>
      <c r="K942" s="394"/>
      <c r="L942" s="394"/>
      <c r="M942" s="394"/>
      <c r="N942" s="394"/>
      <c r="O942" s="394"/>
      <c r="P942" s="394"/>
      <c r="Q942" s="394"/>
      <c r="R942" s="394"/>
      <c r="S942" s="394"/>
      <c r="T942" s="394"/>
      <c r="U942" s="394"/>
      <c r="V942" s="394"/>
      <c r="W942" s="394"/>
      <c r="X942" s="394"/>
      <c r="Y942" s="394"/>
      <c r="Z942" s="394"/>
    </row>
    <row r="943" spans="1:26" ht="17.25">
      <c r="A943" s="408"/>
      <c r="B943" s="394"/>
      <c r="C943" s="394"/>
      <c r="D943" s="394"/>
      <c r="E943" s="394"/>
      <c r="F943" s="394"/>
      <c r="G943" s="394"/>
      <c r="H943" s="394"/>
      <c r="I943" s="394"/>
      <c r="J943" s="394"/>
      <c r="K943" s="394"/>
      <c r="L943" s="394"/>
      <c r="M943" s="394"/>
      <c r="N943" s="394"/>
      <c r="O943" s="394"/>
      <c r="P943" s="394"/>
      <c r="Q943" s="394"/>
      <c r="R943" s="394"/>
      <c r="S943" s="394"/>
      <c r="T943" s="394"/>
      <c r="U943" s="394"/>
      <c r="V943" s="394"/>
      <c r="W943" s="394"/>
      <c r="X943" s="394"/>
      <c r="Y943" s="394"/>
      <c r="Z943" s="394"/>
    </row>
    <row r="944" spans="1:26" ht="17.25">
      <c r="A944" s="408"/>
      <c r="B944" s="394"/>
      <c r="C944" s="394"/>
      <c r="D944" s="394"/>
      <c r="E944" s="394"/>
      <c r="F944" s="394"/>
      <c r="G944" s="394"/>
      <c r="H944" s="394"/>
      <c r="I944" s="394"/>
      <c r="J944" s="394"/>
      <c r="K944" s="394"/>
      <c r="L944" s="394"/>
      <c r="M944" s="394"/>
      <c r="N944" s="394"/>
      <c r="O944" s="394"/>
      <c r="P944" s="394"/>
      <c r="Q944" s="394"/>
      <c r="R944" s="394"/>
      <c r="S944" s="394"/>
      <c r="T944" s="394"/>
      <c r="U944" s="394"/>
      <c r="V944" s="394"/>
      <c r="W944" s="394"/>
      <c r="X944" s="394"/>
      <c r="Y944" s="394"/>
      <c r="Z944" s="394"/>
    </row>
    <row r="945" spans="1:26" ht="17.25">
      <c r="A945" s="408"/>
      <c r="B945" s="394"/>
      <c r="C945" s="394"/>
      <c r="D945" s="394"/>
      <c r="E945" s="394"/>
      <c r="F945" s="394"/>
      <c r="G945" s="394"/>
      <c r="H945" s="394"/>
      <c r="I945" s="394"/>
      <c r="J945" s="394"/>
      <c r="K945" s="394"/>
      <c r="L945" s="394"/>
      <c r="M945" s="394"/>
      <c r="N945" s="394"/>
      <c r="O945" s="394"/>
      <c r="P945" s="394"/>
      <c r="Q945" s="394"/>
      <c r="R945" s="394"/>
      <c r="S945" s="394"/>
      <c r="T945" s="394"/>
      <c r="U945" s="394"/>
      <c r="V945" s="394"/>
      <c r="W945" s="394"/>
      <c r="X945" s="394"/>
      <c r="Y945" s="394"/>
      <c r="Z945" s="394"/>
    </row>
    <row r="946" spans="1:26" ht="17.25">
      <c r="A946" s="408"/>
      <c r="B946" s="394"/>
      <c r="C946" s="394"/>
      <c r="D946" s="394"/>
      <c r="E946" s="394"/>
      <c r="F946" s="394"/>
      <c r="G946" s="394"/>
      <c r="H946" s="394"/>
      <c r="I946" s="394"/>
      <c r="J946" s="394"/>
      <c r="K946" s="394"/>
      <c r="L946" s="394"/>
      <c r="M946" s="394"/>
      <c r="N946" s="394"/>
      <c r="O946" s="394"/>
      <c r="P946" s="394"/>
      <c r="Q946" s="394"/>
      <c r="R946" s="394"/>
      <c r="S946" s="394"/>
      <c r="T946" s="394"/>
      <c r="U946" s="394"/>
      <c r="V946" s="394"/>
      <c r="W946" s="394"/>
      <c r="X946" s="394"/>
      <c r="Y946" s="394"/>
      <c r="Z946" s="394"/>
    </row>
    <row r="947" spans="1:26" ht="17.25">
      <c r="A947" s="408"/>
      <c r="B947" s="394"/>
      <c r="C947" s="394"/>
      <c r="D947" s="394"/>
      <c r="E947" s="394"/>
      <c r="F947" s="394"/>
      <c r="G947" s="394"/>
      <c r="H947" s="394"/>
      <c r="I947" s="394"/>
      <c r="J947" s="394"/>
      <c r="K947" s="394"/>
      <c r="L947" s="394"/>
      <c r="M947" s="394"/>
      <c r="N947" s="394"/>
      <c r="O947" s="394"/>
      <c r="P947" s="394"/>
      <c r="Q947" s="394"/>
      <c r="R947" s="394"/>
      <c r="S947" s="394"/>
      <c r="T947" s="394"/>
      <c r="U947" s="394"/>
      <c r="V947" s="394"/>
      <c r="W947" s="394"/>
      <c r="X947" s="394"/>
      <c r="Y947" s="394"/>
      <c r="Z947" s="394"/>
    </row>
    <row r="948" spans="1:26" ht="17.25">
      <c r="A948" s="408"/>
      <c r="B948" s="394"/>
      <c r="C948" s="394"/>
      <c r="D948" s="394"/>
      <c r="E948" s="394"/>
      <c r="F948" s="394"/>
      <c r="G948" s="394"/>
      <c r="H948" s="394"/>
      <c r="I948" s="394"/>
      <c r="J948" s="394"/>
      <c r="K948" s="394"/>
      <c r="L948" s="394"/>
      <c r="M948" s="394"/>
      <c r="N948" s="394"/>
      <c r="O948" s="394"/>
      <c r="P948" s="394"/>
      <c r="Q948" s="394"/>
      <c r="R948" s="394"/>
      <c r="S948" s="394"/>
      <c r="T948" s="394"/>
      <c r="U948" s="394"/>
      <c r="V948" s="394"/>
      <c r="W948" s="394"/>
      <c r="X948" s="394"/>
      <c r="Y948" s="394"/>
      <c r="Z948" s="394"/>
    </row>
    <row r="949" spans="1:26" ht="17.25">
      <c r="A949" s="408"/>
      <c r="B949" s="394"/>
      <c r="C949" s="394"/>
      <c r="D949" s="394"/>
      <c r="E949" s="394"/>
      <c r="F949" s="394"/>
      <c r="G949" s="394"/>
      <c r="H949" s="394"/>
      <c r="I949" s="394"/>
      <c r="J949" s="394"/>
      <c r="K949" s="394"/>
      <c r="L949" s="394"/>
      <c r="M949" s="394"/>
      <c r="N949" s="394"/>
      <c r="O949" s="394"/>
      <c r="P949" s="394"/>
      <c r="Q949" s="394"/>
      <c r="R949" s="394"/>
      <c r="S949" s="394"/>
      <c r="T949" s="394"/>
      <c r="U949" s="394"/>
      <c r="V949" s="394"/>
      <c r="W949" s="394"/>
      <c r="X949" s="394"/>
      <c r="Y949" s="394"/>
      <c r="Z949" s="394"/>
    </row>
    <row r="950" spans="1:26" ht="17.25">
      <c r="A950" s="408"/>
      <c r="B950" s="394"/>
      <c r="C950" s="394"/>
      <c r="D950" s="394"/>
      <c r="E950" s="394"/>
      <c r="F950" s="394"/>
      <c r="G950" s="394"/>
      <c r="H950" s="394"/>
      <c r="I950" s="394"/>
      <c r="J950" s="394"/>
      <c r="K950" s="394"/>
      <c r="L950" s="394"/>
      <c r="M950" s="394"/>
      <c r="N950" s="394"/>
      <c r="O950" s="394"/>
      <c r="P950" s="394"/>
      <c r="Q950" s="394"/>
      <c r="R950" s="394"/>
      <c r="S950" s="394"/>
      <c r="T950" s="394"/>
      <c r="U950" s="394"/>
      <c r="V950" s="394"/>
      <c r="W950" s="394"/>
      <c r="X950" s="394"/>
      <c r="Y950" s="394"/>
      <c r="Z950" s="394"/>
    </row>
    <row r="951" spans="1:26" ht="17.25">
      <c r="A951" s="408"/>
      <c r="B951" s="394"/>
      <c r="C951" s="394"/>
      <c r="D951" s="394"/>
      <c r="E951" s="394"/>
      <c r="F951" s="394"/>
      <c r="G951" s="394"/>
      <c r="H951" s="394"/>
      <c r="I951" s="394"/>
      <c r="J951" s="394"/>
      <c r="K951" s="394"/>
      <c r="L951" s="394"/>
      <c r="M951" s="394"/>
      <c r="N951" s="394"/>
      <c r="O951" s="394"/>
      <c r="P951" s="394"/>
      <c r="Q951" s="394"/>
      <c r="R951" s="394"/>
      <c r="S951" s="394"/>
      <c r="T951" s="394"/>
      <c r="U951" s="394"/>
      <c r="V951" s="394"/>
      <c r="W951" s="394"/>
      <c r="X951" s="394"/>
      <c r="Y951" s="394"/>
      <c r="Z951" s="394"/>
    </row>
    <row r="952" spans="1:26" ht="17.25">
      <c r="A952" s="408"/>
      <c r="B952" s="394"/>
      <c r="C952" s="394"/>
      <c r="D952" s="394"/>
      <c r="E952" s="394"/>
      <c r="F952" s="394"/>
      <c r="G952" s="394"/>
      <c r="H952" s="394"/>
      <c r="I952" s="394"/>
      <c r="J952" s="394"/>
      <c r="K952" s="394"/>
      <c r="L952" s="394"/>
      <c r="M952" s="394"/>
      <c r="N952" s="394"/>
      <c r="O952" s="394"/>
      <c r="P952" s="394"/>
      <c r="Q952" s="394"/>
      <c r="R952" s="394"/>
      <c r="S952" s="394"/>
      <c r="T952" s="394"/>
      <c r="U952" s="394"/>
      <c r="V952" s="394"/>
      <c r="W952" s="394"/>
      <c r="X952" s="394"/>
      <c r="Y952" s="394"/>
      <c r="Z952" s="394"/>
    </row>
    <row r="953" spans="1:26" ht="17.25">
      <c r="A953" s="408"/>
      <c r="B953" s="394"/>
      <c r="C953" s="394"/>
      <c r="D953" s="394"/>
      <c r="E953" s="394"/>
      <c r="F953" s="394"/>
      <c r="G953" s="394"/>
      <c r="H953" s="394"/>
      <c r="I953" s="394"/>
      <c r="J953" s="394"/>
      <c r="K953" s="394"/>
      <c r="L953" s="394"/>
      <c r="M953" s="394"/>
      <c r="N953" s="394"/>
      <c r="O953" s="394"/>
      <c r="P953" s="394"/>
      <c r="Q953" s="394"/>
      <c r="R953" s="394"/>
      <c r="S953" s="394"/>
      <c r="T953" s="394"/>
      <c r="U953" s="394"/>
      <c r="V953" s="394"/>
      <c r="W953" s="394"/>
      <c r="X953" s="394"/>
      <c r="Y953" s="394"/>
      <c r="Z953" s="394"/>
    </row>
    <row r="954" spans="1:26" ht="17.25">
      <c r="A954" s="408"/>
      <c r="B954" s="394"/>
      <c r="C954" s="394"/>
      <c r="D954" s="394"/>
      <c r="E954" s="394"/>
      <c r="F954" s="394"/>
      <c r="G954" s="394"/>
      <c r="H954" s="394"/>
      <c r="I954" s="394"/>
      <c r="J954" s="394"/>
      <c r="K954" s="394"/>
      <c r="L954" s="394"/>
      <c r="M954" s="394"/>
      <c r="N954" s="394"/>
      <c r="O954" s="394"/>
      <c r="P954" s="394"/>
      <c r="Q954" s="394"/>
      <c r="R954" s="394"/>
      <c r="S954" s="394"/>
      <c r="T954" s="394"/>
      <c r="U954" s="394"/>
      <c r="V954" s="394"/>
      <c r="W954" s="394"/>
      <c r="X954" s="394"/>
      <c r="Y954" s="394"/>
      <c r="Z954" s="394"/>
    </row>
    <row r="955" spans="1:26" ht="17.25">
      <c r="A955" s="408"/>
      <c r="B955" s="394"/>
      <c r="C955" s="394"/>
      <c r="D955" s="394"/>
      <c r="E955" s="394"/>
      <c r="F955" s="394"/>
      <c r="G955" s="394"/>
      <c r="H955" s="394"/>
      <c r="I955" s="394"/>
      <c r="J955" s="394"/>
      <c r="K955" s="394"/>
      <c r="L955" s="394"/>
      <c r="M955" s="394"/>
      <c r="N955" s="394"/>
      <c r="O955" s="394"/>
      <c r="P955" s="394"/>
      <c r="Q955" s="394"/>
      <c r="R955" s="394"/>
      <c r="S955" s="394"/>
      <c r="T955" s="394"/>
      <c r="U955" s="394"/>
      <c r="V955" s="394"/>
      <c r="W955" s="394"/>
      <c r="X955" s="394"/>
      <c r="Y955" s="394"/>
      <c r="Z955" s="394"/>
    </row>
    <row r="956" spans="1:26" ht="17.25">
      <c r="A956" s="408"/>
      <c r="B956" s="394"/>
      <c r="C956" s="394"/>
      <c r="D956" s="394"/>
      <c r="E956" s="394"/>
      <c r="F956" s="394"/>
      <c r="G956" s="394"/>
      <c r="H956" s="394"/>
      <c r="I956" s="394"/>
      <c r="J956" s="394"/>
      <c r="K956" s="394"/>
      <c r="L956" s="394"/>
      <c r="M956" s="394"/>
      <c r="N956" s="394"/>
      <c r="O956" s="394"/>
      <c r="P956" s="394"/>
      <c r="Q956" s="394"/>
      <c r="R956" s="394"/>
      <c r="S956" s="394"/>
      <c r="T956" s="394"/>
      <c r="U956" s="394"/>
      <c r="V956" s="394"/>
      <c r="W956" s="394"/>
      <c r="X956" s="394"/>
      <c r="Y956" s="394"/>
      <c r="Z956" s="394"/>
    </row>
    <row r="957" spans="1:26" ht="17.25">
      <c r="A957" s="408"/>
      <c r="B957" s="394"/>
      <c r="C957" s="394"/>
      <c r="D957" s="394"/>
      <c r="E957" s="394"/>
      <c r="F957" s="394"/>
      <c r="G957" s="394"/>
      <c r="H957" s="394"/>
      <c r="I957" s="394"/>
      <c r="J957" s="394"/>
      <c r="K957" s="394"/>
      <c r="L957" s="394"/>
      <c r="M957" s="394"/>
      <c r="N957" s="394"/>
      <c r="O957" s="394"/>
      <c r="P957" s="394"/>
      <c r="Q957" s="394"/>
      <c r="R957" s="394"/>
      <c r="S957" s="394"/>
      <c r="T957" s="394"/>
      <c r="U957" s="394"/>
      <c r="V957" s="394"/>
      <c r="W957" s="394"/>
      <c r="X957" s="394"/>
      <c r="Y957" s="394"/>
      <c r="Z957" s="394"/>
    </row>
    <row r="958" spans="1:26" ht="17.25">
      <c r="A958" s="408"/>
      <c r="B958" s="394"/>
      <c r="C958" s="394"/>
      <c r="D958" s="394"/>
      <c r="E958" s="394"/>
      <c r="F958" s="394"/>
      <c r="G958" s="394"/>
      <c r="H958" s="394"/>
      <c r="I958" s="394"/>
      <c r="J958" s="394"/>
      <c r="K958" s="394"/>
      <c r="L958" s="394"/>
      <c r="M958" s="394"/>
      <c r="N958" s="394"/>
      <c r="O958" s="394"/>
      <c r="P958" s="394"/>
      <c r="Q958" s="394"/>
      <c r="R958" s="394"/>
      <c r="S958" s="394"/>
      <c r="T958" s="394"/>
      <c r="U958" s="394"/>
      <c r="V958" s="394"/>
      <c r="W958" s="394"/>
      <c r="X958" s="394"/>
      <c r="Y958" s="394"/>
      <c r="Z958" s="394"/>
    </row>
    <row r="959" spans="1:26" ht="17.25">
      <c r="A959" s="408"/>
      <c r="B959" s="394"/>
      <c r="C959" s="394"/>
      <c r="D959" s="394"/>
      <c r="E959" s="394"/>
      <c r="F959" s="394"/>
      <c r="G959" s="394"/>
      <c r="H959" s="394"/>
      <c r="I959" s="394"/>
      <c r="J959" s="394"/>
      <c r="K959" s="394"/>
      <c r="L959" s="394"/>
      <c r="M959" s="394"/>
      <c r="N959" s="394"/>
      <c r="O959" s="394"/>
      <c r="P959" s="394"/>
      <c r="Q959" s="394"/>
      <c r="R959" s="394"/>
      <c r="S959" s="394"/>
      <c r="T959" s="394"/>
      <c r="U959" s="394"/>
      <c r="V959" s="394"/>
      <c r="W959" s="394"/>
      <c r="X959" s="394"/>
      <c r="Y959" s="394"/>
      <c r="Z959" s="394"/>
    </row>
    <row r="960" spans="1:26" ht="17.25">
      <c r="A960" s="408"/>
      <c r="B960" s="394"/>
      <c r="C960" s="394"/>
      <c r="D960" s="394"/>
      <c r="E960" s="394"/>
      <c r="F960" s="394"/>
      <c r="G960" s="394"/>
      <c r="H960" s="394"/>
      <c r="I960" s="394"/>
      <c r="J960" s="394"/>
      <c r="K960" s="394"/>
      <c r="L960" s="394"/>
      <c r="M960" s="394"/>
      <c r="N960" s="394"/>
      <c r="O960" s="394"/>
      <c r="P960" s="394"/>
      <c r="Q960" s="394"/>
      <c r="R960" s="394"/>
      <c r="S960" s="394"/>
      <c r="T960" s="394"/>
      <c r="U960" s="394"/>
      <c r="V960" s="394"/>
      <c r="W960" s="394"/>
      <c r="X960" s="394"/>
      <c r="Y960" s="394"/>
      <c r="Z960" s="394"/>
    </row>
    <row r="961" spans="1:26" ht="17.25">
      <c r="A961" s="408"/>
      <c r="B961" s="394"/>
      <c r="C961" s="394"/>
      <c r="D961" s="394"/>
      <c r="E961" s="394"/>
      <c r="F961" s="394"/>
      <c r="G961" s="394"/>
      <c r="H961" s="394"/>
      <c r="I961" s="394"/>
      <c r="J961" s="394"/>
      <c r="K961" s="394"/>
      <c r="L961" s="394"/>
      <c r="M961" s="394"/>
      <c r="N961" s="394"/>
      <c r="O961" s="394"/>
      <c r="P961" s="394"/>
      <c r="Q961" s="394"/>
      <c r="R961" s="394"/>
      <c r="S961" s="394"/>
      <c r="T961" s="394"/>
      <c r="U961" s="394"/>
      <c r="V961" s="394"/>
      <c r="W961" s="394"/>
      <c r="X961" s="394"/>
      <c r="Y961" s="394"/>
      <c r="Z961" s="394"/>
    </row>
    <row r="962" spans="1:26" ht="17.25">
      <c r="A962" s="408"/>
      <c r="B962" s="394"/>
      <c r="C962" s="394"/>
      <c r="D962" s="394"/>
      <c r="E962" s="394"/>
      <c r="F962" s="394"/>
      <c r="G962" s="394"/>
      <c r="H962" s="394"/>
      <c r="I962" s="394"/>
      <c r="J962" s="394"/>
      <c r="K962" s="394"/>
      <c r="L962" s="394"/>
      <c r="M962" s="394"/>
      <c r="N962" s="394"/>
      <c r="O962" s="394"/>
      <c r="P962" s="394"/>
      <c r="Q962" s="394"/>
      <c r="R962" s="394"/>
      <c r="S962" s="394"/>
      <c r="T962" s="394"/>
      <c r="U962" s="394"/>
      <c r="V962" s="394"/>
      <c r="W962" s="394"/>
      <c r="X962" s="394"/>
      <c r="Y962" s="394"/>
      <c r="Z962" s="394"/>
    </row>
    <row r="963" spans="1:26" ht="17.25">
      <c r="A963" s="408"/>
      <c r="B963" s="394"/>
      <c r="C963" s="394"/>
      <c r="D963" s="394"/>
      <c r="E963" s="394"/>
      <c r="F963" s="394"/>
      <c r="G963" s="394"/>
      <c r="H963" s="394"/>
      <c r="I963" s="394"/>
      <c r="J963" s="394"/>
      <c r="K963" s="394"/>
      <c r="L963" s="394"/>
      <c r="M963" s="394"/>
      <c r="N963" s="394"/>
      <c r="O963" s="394"/>
      <c r="P963" s="394"/>
      <c r="Q963" s="394"/>
      <c r="R963" s="394"/>
      <c r="S963" s="394"/>
      <c r="T963" s="394"/>
      <c r="U963" s="394"/>
      <c r="V963" s="394"/>
      <c r="W963" s="394"/>
      <c r="X963" s="394"/>
      <c r="Y963" s="394"/>
      <c r="Z963" s="394"/>
    </row>
    <row r="964" spans="1:26" ht="17.25">
      <c r="A964" s="408"/>
      <c r="B964" s="394"/>
      <c r="C964" s="394"/>
      <c r="D964" s="394"/>
      <c r="E964" s="394"/>
      <c r="F964" s="394"/>
      <c r="G964" s="394"/>
      <c r="H964" s="394"/>
      <c r="I964" s="394"/>
      <c r="J964" s="394"/>
      <c r="K964" s="394"/>
      <c r="L964" s="394"/>
      <c r="M964" s="394"/>
      <c r="N964" s="394"/>
      <c r="O964" s="394"/>
      <c r="P964" s="394"/>
      <c r="Q964" s="394"/>
      <c r="R964" s="394"/>
      <c r="S964" s="394"/>
      <c r="T964" s="394"/>
      <c r="U964" s="394"/>
      <c r="V964" s="394"/>
      <c r="W964" s="394"/>
      <c r="X964" s="394"/>
      <c r="Y964" s="394"/>
      <c r="Z964" s="394"/>
    </row>
    <row r="965" spans="1:26" ht="17.25">
      <c r="A965" s="408"/>
      <c r="B965" s="394"/>
      <c r="C965" s="394"/>
      <c r="D965" s="394"/>
      <c r="E965" s="394"/>
      <c r="F965" s="394"/>
      <c r="G965" s="394"/>
      <c r="H965" s="394"/>
      <c r="I965" s="394"/>
      <c r="J965" s="394"/>
      <c r="K965" s="394"/>
      <c r="L965" s="394"/>
      <c r="M965" s="394"/>
      <c r="N965" s="394"/>
      <c r="O965" s="394"/>
      <c r="P965" s="394"/>
      <c r="Q965" s="394"/>
      <c r="R965" s="394"/>
      <c r="S965" s="394"/>
      <c r="T965" s="394"/>
      <c r="U965" s="394"/>
      <c r="V965" s="394"/>
      <c r="W965" s="394"/>
      <c r="X965" s="394"/>
      <c r="Y965" s="394"/>
      <c r="Z965" s="394"/>
    </row>
    <row r="966" spans="1:26" ht="17.25">
      <c r="A966" s="408"/>
      <c r="B966" s="394"/>
      <c r="C966" s="394"/>
      <c r="D966" s="394"/>
      <c r="E966" s="394"/>
      <c r="F966" s="394"/>
      <c r="G966" s="394"/>
      <c r="H966" s="394"/>
      <c r="I966" s="394"/>
      <c r="J966" s="394"/>
      <c r="K966" s="394"/>
      <c r="L966" s="394"/>
      <c r="M966" s="394"/>
      <c r="N966" s="394"/>
      <c r="O966" s="394"/>
      <c r="P966" s="394"/>
      <c r="Q966" s="394"/>
      <c r="R966" s="394"/>
      <c r="S966" s="394"/>
      <c r="T966" s="394"/>
      <c r="U966" s="394"/>
      <c r="V966" s="394"/>
      <c r="W966" s="394"/>
      <c r="X966" s="394"/>
      <c r="Y966" s="394"/>
      <c r="Z966" s="394"/>
    </row>
    <row r="967" spans="1:26" ht="17.25">
      <c r="A967" s="408"/>
      <c r="B967" s="394"/>
      <c r="C967" s="394"/>
      <c r="D967" s="394"/>
      <c r="E967" s="394"/>
      <c r="F967" s="394"/>
      <c r="G967" s="394"/>
      <c r="H967" s="394"/>
      <c r="I967" s="394"/>
      <c r="J967" s="394"/>
      <c r="K967" s="394"/>
      <c r="L967" s="394"/>
      <c r="M967" s="394"/>
      <c r="N967" s="394"/>
      <c r="O967" s="394"/>
      <c r="P967" s="394"/>
      <c r="Q967" s="394"/>
      <c r="R967" s="394"/>
      <c r="S967" s="394"/>
      <c r="T967" s="394"/>
      <c r="U967" s="394"/>
      <c r="V967" s="394"/>
      <c r="W967" s="394"/>
      <c r="X967" s="394"/>
      <c r="Y967" s="394"/>
      <c r="Z967" s="394"/>
    </row>
    <row r="968" spans="1:26" ht="17.25">
      <c r="A968" s="408"/>
      <c r="B968" s="394"/>
      <c r="C968" s="394"/>
      <c r="D968" s="394"/>
      <c r="E968" s="394"/>
      <c r="F968" s="394"/>
      <c r="G968" s="394"/>
      <c r="H968" s="394"/>
      <c r="I968" s="394"/>
      <c r="J968" s="394"/>
      <c r="K968" s="394"/>
      <c r="L968" s="394"/>
      <c r="M968" s="394"/>
      <c r="N968" s="394"/>
      <c r="O968" s="394"/>
      <c r="P968" s="394"/>
      <c r="Q968" s="394"/>
      <c r="R968" s="394"/>
      <c r="S968" s="394"/>
      <c r="T968" s="394"/>
      <c r="U968" s="394"/>
      <c r="V968" s="394"/>
      <c r="W968" s="394"/>
      <c r="X968" s="394"/>
      <c r="Y968" s="394"/>
      <c r="Z968" s="394"/>
    </row>
    <row r="969" spans="1:26" ht="17.25">
      <c r="A969" s="408"/>
      <c r="B969" s="394"/>
      <c r="C969" s="394"/>
      <c r="D969" s="394"/>
      <c r="E969" s="394"/>
      <c r="F969" s="394"/>
      <c r="G969" s="394"/>
      <c r="H969" s="394"/>
      <c r="I969" s="394"/>
      <c r="J969" s="394"/>
      <c r="K969" s="394"/>
      <c r="L969" s="394"/>
      <c r="M969" s="394"/>
      <c r="N969" s="394"/>
      <c r="O969" s="394"/>
      <c r="P969" s="394"/>
      <c r="Q969" s="394"/>
      <c r="R969" s="394"/>
      <c r="S969" s="394"/>
      <c r="T969" s="394"/>
      <c r="U969" s="394"/>
      <c r="V969" s="394"/>
      <c r="W969" s="394"/>
      <c r="X969" s="394"/>
      <c r="Y969" s="394"/>
      <c r="Z969" s="394"/>
    </row>
    <row r="970" spans="1:26" ht="17.25">
      <c r="A970" s="408"/>
      <c r="B970" s="394"/>
      <c r="C970" s="394"/>
      <c r="D970" s="394"/>
      <c r="E970" s="394"/>
      <c r="F970" s="394"/>
      <c r="G970" s="394"/>
      <c r="H970" s="394"/>
      <c r="I970" s="394"/>
      <c r="J970" s="394"/>
      <c r="K970" s="394"/>
      <c r="L970" s="394"/>
      <c r="M970" s="394"/>
      <c r="N970" s="394"/>
      <c r="O970" s="394"/>
      <c r="P970" s="394"/>
      <c r="Q970" s="394"/>
      <c r="R970" s="394"/>
      <c r="S970" s="394"/>
      <c r="T970" s="394"/>
      <c r="U970" s="394"/>
      <c r="V970" s="394"/>
      <c r="W970" s="394"/>
      <c r="X970" s="394"/>
      <c r="Y970" s="394"/>
      <c r="Z970" s="394"/>
    </row>
    <row r="971" spans="1:26" ht="17.25">
      <c r="A971" s="408"/>
      <c r="B971" s="394"/>
      <c r="C971" s="394"/>
      <c r="D971" s="394"/>
      <c r="E971" s="394"/>
      <c r="F971" s="394"/>
      <c r="G971" s="394"/>
      <c r="H971" s="394"/>
      <c r="I971" s="394"/>
      <c r="J971" s="394"/>
      <c r="K971" s="394"/>
      <c r="L971" s="394"/>
      <c r="M971" s="394"/>
      <c r="N971" s="394"/>
      <c r="O971" s="394"/>
      <c r="P971" s="394"/>
      <c r="Q971" s="394"/>
      <c r="R971" s="394"/>
      <c r="S971" s="394"/>
      <c r="T971" s="394"/>
      <c r="U971" s="394"/>
      <c r="V971" s="394"/>
      <c r="W971" s="394"/>
      <c r="X971" s="394"/>
      <c r="Y971" s="394"/>
      <c r="Z971" s="394"/>
    </row>
    <row r="972" spans="1:26" ht="17.25">
      <c r="A972" s="408"/>
      <c r="B972" s="394"/>
      <c r="C972" s="394"/>
      <c r="D972" s="394"/>
      <c r="E972" s="394"/>
      <c r="F972" s="394"/>
      <c r="G972" s="394"/>
      <c r="H972" s="394"/>
      <c r="I972" s="394"/>
      <c r="J972" s="394"/>
      <c r="K972" s="394"/>
      <c r="L972" s="394"/>
      <c r="M972" s="394"/>
      <c r="N972" s="394"/>
      <c r="O972" s="394"/>
      <c r="P972" s="394"/>
      <c r="Q972" s="394"/>
      <c r="R972" s="394"/>
      <c r="S972" s="394"/>
      <c r="T972" s="394"/>
      <c r="U972" s="394"/>
      <c r="V972" s="394"/>
      <c r="W972" s="394"/>
      <c r="X972" s="394"/>
      <c r="Y972" s="394"/>
      <c r="Z972" s="394"/>
    </row>
    <row r="973" spans="1:26" ht="17.25">
      <c r="A973" s="408"/>
      <c r="B973" s="394"/>
      <c r="C973" s="394"/>
      <c r="D973" s="394"/>
      <c r="E973" s="394"/>
      <c r="F973" s="394"/>
      <c r="G973" s="394"/>
      <c r="H973" s="394"/>
      <c r="I973" s="394"/>
      <c r="J973" s="394"/>
      <c r="K973" s="394"/>
      <c r="L973" s="394"/>
      <c r="M973" s="394"/>
      <c r="N973" s="394"/>
      <c r="O973" s="394"/>
      <c r="P973" s="394"/>
      <c r="Q973" s="394"/>
      <c r="R973" s="394"/>
      <c r="S973" s="394"/>
      <c r="T973" s="394"/>
      <c r="U973" s="394"/>
      <c r="V973" s="394"/>
      <c r="W973" s="394"/>
      <c r="X973" s="394"/>
      <c r="Y973" s="394"/>
      <c r="Z973" s="394"/>
    </row>
    <row r="974" spans="1:26" ht="17.25">
      <c r="A974" s="408"/>
      <c r="B974" s="394"/>
      <c r="C974" s="394"/>
      <c r="D974" s="394"/>
      <c r="E974" s="394"/>
      <c r="F974" s="394"/>
      <c r="G974" s="394"/>
      <c r="H974" s="394"/>
      <c r="I974" s="394"/>
      <c r="J974" s="394"/>
      <c r="K974" s="394"/>
      <c r="L974" s="394"/>
      <c r="M974" s="394"/>
      <c r="N974" s="394"/>
      <c r="O974" s="394"/>
      <c r="P974" s="394"/>
      <c r="Q974" s="394"/>
      <c r="R974" s="394"/>
      <c r="S974" s="394"/>
      <c r="T974" s="394"/>
      <c r="U974" s="394"/>
      <c r="V974" s="394"/>
      <c r="W974" s="394"/>
      <c r="X974" s="394"/>
      <c r="Y974" s="394"/>
      <c r="Z974" s="394"/>
    </row>
    <row r="975" spans="1:26" ht="17.25">
      <c r="A975" s="408"/>
      <c r="B975" s="394"/>
      <c r="C975" s="394"/>
      <c r="D975" s="394"/>
      <c r="E975" s="394"/>
      <c r="F975" s="394"/>
      <c r="G975" s="394"/>
      <c r="H975" s="394"/>
      <c r="I975" s="394"/>
      <c r="J975" s="394"/>
      <c r="K975" s="394"/>
      <c r="L975" s="394"/>
      <c r="M975" s="394"/>
      <c r="N975" s="394"/>
      <c r="O975" s="394"/>
      <c r="P975" s="394"/>
      <c r="Q975" s="394"/>
      <c r="R975" s="394"/>
      <c r="S975" s="394"/>
      <c r="T975" s="394"/>
      <c r="U975" s="394"/>
      <c r="V975" s="394"/>
      <c r="W975" s="394"/>
      <c r="X975" s="394"/>
      <c r="Y975" s="394"/>
      <c r="Z975" s="394"/>
    </row>
    <row r="976" spans="1:26" ht="17.25">
      <c r="A976" s="408"/>
      <c r="B976" s="394"/>
      <c r="C976" s="394"/>
      <c r="D976" s="394"/>
      <c r="E976" s="394"/>
      <c r="F976" s="394"/>
      <c r="G976" s="394"/>
      <c r="H976" s="394"/>
      <c r="I976" s="394"/>
      <c r="J976" s="394"/>
      <c r="K976" s="394"/>
      <c r="L976" s="394"/>
      <c r="M976" s="394"/>
      <c r="N976" s="394"/>
      <c r="O976" s="394"/>
      <c r="P976" s="394"/>
      <c r="Q976" s="394"/>
      <c r="R976" s="394"/>
      <c r="S976" s="394"/>
      <c r="T976" s="394"/>
      <c r="U976" s="394"/>
      <c r="V976" s="394"/>
      <c r="W976" s="394"/>
      <c r="X976" s="394"/>
      <c r="Y976" s="394"/>
      <c r="Z976" s="394"/>
    </row>
    <row r="977" spans="1:26" ht="17.25">
      <c r="A977" s="408"/>
      <c r="B977" s="394"/>
      <c r="C977" s="394"/>
      <c r="D977" s="394"/>
      <c r="E977" s="394"/>
      <c r="F977" s="394"/>
      <c r="G977" s="394"/>
      <c r="H977" s="394"/>
      <c r="I977" s="394"/>
      <c r="J977" s="394"/>
      <c r="K977" s="394"/>
      <c r="L977" s="394"/>
      <c r="M977" s="394"/>
      <c r="N977" s="394"/>
      <c r="O977" s="394"/>
      <c r="P977" s="394"/>
      <c r="Q977" s="394"/>
      <c r="R977" s="394"/>
      <c r="S977" s="394"/>
      <c r="T977" s="394"/>
      <c r="U977" s="394"/>
      <c r="V977" s="394"/>
      <c r="W977" s="394"/>
      <c r="X977" s="394"/>
      <c r="Y977" s="394"/>
      <c r="Z977" s="394"/>
    </row>
    <row r="978" spans="1:26" ht="17.25">
      <c r="A978" s="408"/>
      <c r="B978" s="394"/>
      <c r="C978" s="394"/>
      <c r="D978" s="394"/>
      <c r="E978" s="394"/>
      <c r="F978" s="394"/>
      <c r="G978" s="394"/>
      <c r="H978" s="394"/>
      <c r="I978" s="394"/>
      <c r="J978" s="394"/>
      <c r="K978" s="394"/>
      <c r="L978" s="394"/>
      <c r="M978" s="394"/>
      <c r="N978" s="394"/>
      <c r="O978" s="394"/>
      <c r="P978" s="394"/>
      <c r="Q978" s="394"/>
      <c r="R978" s="394"/>
      <c r="S978" s="394"/>
      <c r="T978" s="394"/>
      <c r="U978" s="394"/>
      <c r="V978" s="394"/>
      <c r="W978" s="394"/>
      <c r="X978" s="394"/>
      <c r="Y978" s="394"/>
      <c r="Z978" s="394"/>
    </row>
    <row r="979" spans="1:26" ht="17.25">
      <c r="A979" s="408"/>
      <c r="B979" s="394"/>
      <c r="C979" s="394"/>
      <c r="D979" s="394"/>
      <c r="E979" s="394"/>
      <c r="F979" s="394"/>
      <c r="G979" s="394"/>
      <c r="H979" s="394"/>
      <c r="I979" s="394"/>
      <c r="J979" s="394"/>
      <c r="K979" s="394"/>
      <c r="L979" s="394"/>
      <c r="M979" s="394"/>
      <c r="N979" s="394"/>
      <c r="O979" s="394"/>
      <c r="P979" s="394"/>
      <c r="Q979" s="394"/>
      <c r="R979" s="394"/>
      <c r="S979" s="394"/>
      <c r="T979" s="394"/>
      <c r="U979" s="394"/>
      <c r="V979" s="394"/>
      <c r="W979" s="394"/>
      <c r="X979" s="394"/>
      <c r="Y979" s="394"/>
      <c r="Z979" s="394"/>
    </row>
    <row r="980" spans="1:26" ht="17.25">
      <c r="A980" s="408"/>
      <c r="B980" s="394"/>
      <c r="C980" s="394"/>
      <c r="D980" s="394"/>
      <c r="E980" s="394"/>
      <c r="F980" s="394"/>
      <c r="G980" s="394"/>
      <c r="H980" s="394"/>
      <c r="I980" s="394"/>
      <c r="J980" s="394"/>
      <c r="K980" s="394"/>
      <c r="L980" s="394"/>
      <c r="M980" s="394"/>
      <c r="N980" s="394"/>
      <c r="O980" s="394"/>
      <c r="P980" s="394"/>
      <c r="Q980" s="394"/>
      <c r="R980" s="394"/>
      <c r="S980" s="394"/>
      <c r="T980" s="394"/>
      <c r="U980" s="394"/>
      <c r="V980" s="394"/>
      <c r="W980" s="394"/>
      <c r="X980" s="394"/>
      <c r="Y980" s="394"/>
      <c r="Z980" s="394"/>
    </row>
    <row r="981" spans="1:26" ht="17.25">
      <c r="A981" s="408"/>
      <c r="B981" s="394"/>
      <c r="C981" s="394"/>
      <c r="D981" s="394"/>
      <c r="E981" s="394"/>
      <c r="F981" s="394"/>
      <c r="G981" s="394"/>
      <c r="H981" s="394"/>
      <c r="I981" s="394"/>
      <c r="J981" s="394"/>
      <c r="K981" s="394"/>
      <c r="L981" s="394"/>
      <c r="M981" s="394"/>
      <c r="N981" s="394"/>
      <c r="O981" s="394"/>
      <c r="P981" s="394"/>
      <c r="Q981" s="394"/>
      <c r="R981" s="394"/>
      <c r="S981" s="394"/>
      <c r="T981" s="394"/>
      <c r="U981" s="394"/>
      <c r="V981" s="394"/>
      <c r="W981" s="394"/>
      <c r="X981" s="394"/>
      <c r="Y981" s="394"/>
      <c r="Z981" s="394"/>
    </row>
    <row r="982" spans="1:26" ht="17.25">
      <c r="A982" s="408"/>
      <c r="B982" s="394"/>
      <c r="C982" s="394"/>
      <c r="D982" s="394"/>
      <c r="E982" s="394"/>
      <c r="F982" s="394"/>
      <c r="G982" s="394"/>
      <c r="H982" s="394"/>
      <c r="I982" s="394"/>
      <c r="J982" s="394"/>
      <c r="K982" s="394"/>
      <c r="L982" s="394"/>
      <c r="M982" s="394"/>
      <c r="N982" s="394"/>
      <c r="O982" s="394"/>
      <c r="P982" s="394"/>
      <c r="Q982" s="394"/>
      <c r="R982" s="394"/>
      <c r="S982" s="394"/>
      <c r="T982" s="394"/>
      <c r="U982" s="394"/>
      <c r="V982" s="394"/>
      <c r="W982" s="394"/>
      <c r="X982" s="394"/>
      <c r="Y982" s="394"/>
      <c r="Z982" s="394"/>
    </row>
    <row r="983" spans="1:26" ht="17.25">
      <c r="A983" s="408"/>
      <c r="B983" s="394"/>
      <c r="C983" s="394"/>
      <c r="D983" s="394"/>
      <c r="E983" s="394"/>
      <c r="F983" s="394"/>
      <c r="G983" s="394"/>
      <c r="H983" s="394"/>
      <c r="I983" s="394"/>
      <c r="J983" s="394"/>
      <c r="K983" s="394"/>
      <c r="L983" s="394"/>
      <c r="M983" s="394"/>
      <c r="N983" s="394"/>
      <c r="O983" s="394"/>
      <c r="P983" s="394"/>
      <c r="Q983" s="394"/>
      <c r="R983" s="394"/>
      <c r="S983" s="394"/>
      <c r="T983" s="394"/>
      <c r="U983" s="394"/>
      <c r="V983" s="394"/>
      <c r="W983" s="394"/>
      <c r="X983" s="394"/>
      <c r="Y983" s="394"/>
      <c r="Z983" s="394"/>
    </row>
    <row r="984" spans="1:26" ht="17.25">
      <c r="A984" s="408"/>
      <c r="B984" s="394"/>
      <c r="C984" s="394"/>
      <c r="D984" s="394"/>
      <c r="E984" s="394"/>
      <c r="F984" s="394"/>
      <c r="G984" s="394"/>
      <c r="H984" s="394"/>
      <c r="I984" s="394"/>
      <c r="J984" s="394"/>
      <c r="K984" s="394"/>
      <c r="L984" s="394"/>
      <c r="M984" s="394"/>
      <c r="N984" s="394"/>
      <c r="O984" s="394"/>
      <c r="P984" s="394"/>
      <c r="Q984" s="394"/>
      <c r="R984" s="394"/>
      <c r="S984" s="394"/>
      <c r="T984" s="394"/>
      <c r="U984" s="394"/>
      <c r="V984" s="394"/>
      <c r="W984" s="394"/>
      <c r="X984" s="394"/>
      <c r="Y984" s="394"/>
      <c r="Z984" s="394"/>
    </row>
    <row r="985" spans="1:26" ht="17.25">
      <c r="A985" s="408"/>
      <c r="B985" s="394"/>
      <c r="C985" s="394"/>
      <c r="D985" s="394"/>
      <c r="E985" s="394"/>
      <c r="F985" s="394"/>
      <c r="G985" s="394"/>
      <c r="H985" s="394"/>
      <c r="I985" s="394"/>
      <c r="J985" s="394"/>
      <c r="K985" s="394"/>
      <c r="L985" s="394"/>
      <c r="M985" s="394"/>
      <c r="N985" s="394"/>
      <c r="O985" s="394"/>
      <c r="P985" s="394"/>
      <c r="Q985" s="394"/>
      <c r="R985" s="394"/>
      <c r="S985" s="394"/>
      <c r="T985" s="394"/>
      <c r="U985" s="394"/>
      <c r="V985" s="394"/>
      <c r="W985" s="394"/>
      <c r="X985" s="394"/>
      <c r="Y985" s="394"/>
      <c r="Z985" s="394"/>
    </row>
    <row r="986" spans="1:26" ht="17.25">
      <c r="A986" s="408"/>
      <c r="B986" s="394"/>
      <c r="C986" s="394"/>
      <c r="D986" s="394"/>
      <c r="E986" s="394"/>
      <c r="F986" s="394"/>
      <c r="G986" s="394"/>
      <c r="H986" s="394"/>
      <c r="I986" s="394"/>
      <c r="J986" s="394"/>
      <c r="K986" s="394"/>
      <c r="L986" s="394"/>
      <c r="M986" s="394"/>
      <c r="N986" s="394"/>
      <c r="O986" s="394"/>
      <c r="P986" s="394"/>
      <c r="Q986" s="394"/>
      <c r="R986" s="394"/>
      <c r="S986" s="394"/>
      <c r="T986" s="394"/>
      <c r="U986" s="394"/>
      <c r="V986" s="394"/>
      <c r="W986" s="394"/>
      <c r="X986" s="394"/>
      <c r="Y986" s="394"/>
      <c r="Z986" s="394"/>
    </row>
    <row r="987" spans="1:26" ht="17.25">
      <c r="A987" s="408"/>
      <c r="B987" s="394"/>
      <c r="C987" s="394"/>
      <c r="D987" s="394"/>
      <c r="E987" s="394"/>
      <c r="F987" s="394"/>
      <c r="G987" s="394"/>
      <c r="H987" s="394"/>
      <c r="I987" s="394"/>
      <c r="J987" s="394"/>
      <c r="K987" s="394"/>
      <c r="L987" s="394"/>
      <c r="M987" s="394"/>
      <c r="N987" s="394"/>
      <c r="O987" s="394"/>
      <c r="P987" s="394"/>
      <c r="Q987" s="394"/>
      <c r="R987" s="394"/>
      <c r="S987" s="394"/>
      <c r="T987" s="394"/>
      <c r="U987" s="394"/>
      <c r="V987" s="394"/>
      <c r="W987" s="394"/>
      <c r="X987" s="394"/>
      <c r="Y987" s="394"/>
      <c r="Z987" s="394"/>
    </row>
    <row r="988" spans="1:26" ht="17.25">
      <c r="A988" s="408"/>
      <c r="B988" s="394"/>
      <c r="C988" s="394"/>
      <c r="D988" s="394"/>
      <c r="E988" s="394"/>
      <c r="F988" s="394"/>
      <c r="G988" s="394"/>
      <c r="H988" s="394"/>
      <c r="I988" s="394"/>
      <c r="J988" s="394"/>
      <c r="K988" s="394"/>
      <c r="L988" s="394"/>
      <c r="M988" s="394"/>
      <c r="N988" s="394"/>
      <c r="O988" s="394"/>
      <c r="P988" s="394"/>
      <c r="Q988" s="394"/>
      <c r="R988" s="394"/>
      <c r="S988" s="394"/>
      <c r="T988" s="394"/>
      <c r="U988" s="394"/>
      <c r="V988" s="394"/>
      <c r="W988" s="394"/>
      <c r="X988" s="394"/>
      <c r="Y988" s="394"/>
      <c r="Z988" s="394"/>
    </row>
    <row r="989" spans="1:26" ht="17.25">
      <c r="A989" s="408"/>
      <c r="B989" s="394"/>
      <c r="C989" s="394"/>
      <c r="D989" s="394"/>
      <c r="E989" s="394"/>
      <c r="F989" s="394"/>
      <c r="G989" s="394"/>
      <c r="H989" s="394"/>
      <c r="I989" s="394"/>
      <c r="J989" s="394"/>
      <c r="K989" s="394"/>
      <c r="L989" s="394"/>
      <c r="M989" s="394"/>
      <c r="N989" s="394"/>
      <c r="O989" s="394"/>
      <c r="P989" s="394"/>
      <c r="Q989" s="394"/>
      <c r="R989" s="394"/>
      <c r="S989" s="394"/>
      <c r="T989" s="394"/>
      <c r="U989" s="394"/>
      <c r="V989" s="394"/>
      <c r="W989" s="394"/>
      <c r="X989" s="394"/>
      <c r="Y989" s="394"/>
      <c r="Z989" s="394"/>
    </row>
    <row r="990" spans="1:26" ht="17.25">
      <c r="A990" s="408"/>
      <c r="B990" s="394"/>
      <c r="C990" s="394"/>
      <c r="D990" s="394"/>
      <c r="E990" s="394"/>
      <c r="F990" s="394"/>
      <c r="G990" s="394"/>
      <c r="H990" s="394"/>
      <c r="I990" s="394"/>
      <c r="J990" s="394"/>
      <c r="K990" s="394"/>
      <c r="L990" s="394"/>
      <c r="M990" s="394"/>
      <c r="N990" s="394"/>
      <c r="O990" s="394"/>
      <c r="P990" s="394"/>
      <c r="Q990" s="394"/>
      <c r="R990" s="394"/>
      <c r="S990" s="394"/>
      <c r="T990" s="394"/>
      <c r="U990" s="394"/>
      <c r="V990" s="394"/>
      <c r="W990" s="394"/>
      <c r="X990" s="394"/>
      <c r="Y990" s="394"/>
      <c r="Z990" s="394"/>
    </row>
    <row r="991" spans="1:26" ht="17.25">
      <c r="A991" s="408"/>
      <c r="B991" s="394"/>
      <c r="C991" s="394"/>
      <c r="D991" s="394"/>
      <c r="E991" s="394"/>
      <c r="F991" s="394"/>
      <c r="G991" s="394"/>
      <c r="H991" s="394"/>
      <c r="I991" s="394"/>
      <c r="J991" s="394"/>
      <c r="K991" s="394"/>
      <c r="L991" s="394"/>
      <c r="M991" s="394"/>
      <c r="N991" s="394"/>
      <c r="O991" s="394"/>
      <c r="P991" s="394"/>
      <c r="Q991" s="394"/>
      <c r="R991" s="394"/>
      <c r="S991" s="394"/>
      <c r="T991" s="394"/>
      <c r="U991" s="394"/>
      <c r="V991" s="394"/>
      <c r="W991" s="394"/>
      <c r="X991" s="394"/>
      <c r="Y991" s="394"/>
      <c r="Z991" s="394"/>
    </row>
    <row r="992" spans="1:26" ht="17.25">
      <c r="A992" s="408"/>
      <c r="B992" s="394"/>
      <c r="C992" s="394"/>
      <c r="D992" s="394"/>
      <c r="E992" s="394"/>
      <c r="F992" s="394"/>
      <c r="G992" s="394"/>
      <c r="H992" s="394"/>
      <c r="I992" s="394"/>
      <c r="J992" s="394"/>
      <c r="K992" s="394"/>
      <c r="L992" s="394"/>
      <c r="M992" s="394"/>
      <c r="N992" s="394"/>
      <c r="O992" s="394"/>
      <c r="P992" s="394"/>
      <c r="Q992" s="394"/>
      <c r="R992" s="394"/>
      <c r="S992" s="394"/>
      <c r="T992" s="394"/>
      <c r="U992" s="394"/>
      <c r="V992" s="394"/>
      <c r="W992" s="394"/>
      <c r="X992" s="394"/>
      <c r="Y992" s="394"/>
      <c r="Z992" s="394"/>
    </row>
    <row r="993" spans="1:26" ht="17.25">
      <c r="A993" s="408"/>
      <c r="B993" s="394"/>
      <c r="C993" s="394"/>
      <c r="D993" s="394"/>
      <c r="E993" s="394"/>
      <c r="F993" s="394"/>
      <c r="G993" s="394"/>
      <c r="H993" s="394"/>
      <c r="I993" s="394"/>
      <c r="J993" s="394"/>
      <c r="K993" s="394"/>
      <c r="L993" s="394"/>
      <c r="M993" s="394"/>
      <c r="N993" s="394"/>
      <c r="O993" s="394"/>
      <c r="P993" s="394"/>
      <c r="Q993" s="394"/>
      <c r="R993" s="394"/>
      <c r="S993" s="394"/>
      <c r="T993" s="394"/>
      <c r="U993" s="394"/>
      <c r="V993" s="394"/>
      <c r="W993" s="394"/>
      <c r="X993" s="394"/>
      <c r="Y993" s="394"/>
      <c r="Z993" s="394"/>
    </row>
    <row r="994" spans="1:26" ht="17.25">
      <c r="A994" s="408"/>
      <c r="B994" s="394"/>
      <c r="C994" s="394"/>
      <c r="D994" s="394"/>
      <c r="E994" s="394"/>
      <c r="F994" s="394"/>
      <c r="G994" s="394"/>
      <c r="H994" s="394"/>
      <c r="I994" s="394"/>
      <c r="J994" s="394"/>
      <c r="K994" s="394"/>
      <c r="L994" s="394"/>
      <c r="M994" s="394"/>
      <c r="N994" s="394"/>
      <c r="O994" s="394"/>
      <c r="P994" s="394"/>
      <c r="Q994" s="394"/>
      <c r="R994" s="394"/>
      <c r="S994" s="394"/>
      <c r="T994" s="394"/>
      <c r="U994" s="394"/>
      <c r="V994" s="394"/>
      <c r="W994" s="394"/>
      <c r="X994" s="394"/>
      <c r="Y994" s="394"/>
      <c r="Z994" s="394"/>
    </row>
    <row r="995" spans="1:26" ht="17.25">
      <c r="A995" s="408"/>
      <c r="B995" s="394"/>
      <c r="C995" s="394"/>
      <c r="D995" s="394"/>
      <c r="E995" s="394"/>
      <c r="F995" s="394"/>
      <c r="G995" s="394"/>
      <c r="H995" s="394"/>
      <c r="I995" s="394"/>
      <c r="J995" s="394"/>
      <c r="K995" s="394"/>
      <c r="L995" s="394"/>
      <c r="M995" s="394"/>
      <c r="N995" s="394"/>
      <c r="O995" s="394"/>
      <c r="P995" s="394"/>
      <c r="Q995" s="394"/>
      <c r="R995" s="394"/>
      <c r="S995" s="394"/>
      <c r="T995" s="394"/>
      <c r="U995" s="394"/>
      <c r="V995" s="394"/>
      <c r="W995" s="394"/>
      <c r="X995" s="394"/>
      <c r="Y995" s="394"/>
      <c r="Z995" s="394"/>
    </row>
    <row r="996" spans="1:26" ht="17.25">
      <c r="A996" s="408"/>
      <c r="B996" s="394"/>
      <c r="C996" s="394"/>
      <c r="D996" s="394"/>
      <c r="E996" s="394"/>
      <c r="F996" s="394"/>
      <c r="G996" s="394"/>
      <c r="H996" s="394"/>
      <c r="I996" s="394"/>
      <c r="J996" s="394"/>
      <c r="K996" s="394"/>
      <c r="L996" s="394"/>
      <c r="M996" s="394"/>
      <c r="N996" s="394"/>
      <c r="O996" s="394"/>
      <c r="P996" s="394"/>
      <c r="Q996" s="394"/>
      <c r="R996" s="394"/>
      <c r="S996" s="394"/>
      <c r="T996" s="394"/>
      <c r="U996" s="394"/>
      <c r="V996" s="394"/>
      <c r="W996" s="394"/>
      <c r="X996" s="394"/>
      <c r="Y996" s="394"/>
      <c r="Z996" s="394"/>
    </row>
  </sheetData>
  <mergeCells count="5">
    <mergeCell ref="A4:A5"/>
    <mergeCell ref="B4:D4"/>
    <mergeCell ref="E4:K4"/>
    <mergeCell ref="A19:A20"/>
    <mergeCell ref="B19:B20"/>
  </mergeCells>
  <printOptions horizontalCentered="1"/>
  <pageMargins left="0.3" right="0.3" top="0.5" bottom="0.3" header="0" footer="0"/>
  <pageSetup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001"/>
  <sheetViews>
    <sheetView zoomScale="70" zoomScaleNormal="70" workbookViewId="0">
      <selection activeCell="C3" sqref="C3"/>
    </sheetView>
  </sheetViews>
  <sheetFormatPr defaultColWidth="12.5703125" defaultRowHeight="15.75" customHeight="1"/>
  <cols>
    <col min="1" max="1" width="10.5703125" customWidth="1"/>
    <col min="2" max="2" width="11.85546875" customWidth="1"/>
    <col min="3" max="3" width="17.42578125" customWidth="1"/>
    <col min="4" max="4" width="21" customWidth="1"/>
    <col min="5" max="5" width="31.42578125" customWidth="1"/>
    <col min="6" max="6" width="10.7109375" customWidth="1"/>
    <col min="7" max="7" width="14.140625" customWidth="1"/>
    <col min="8" max="8" width="12.42578125" customWidth="1"/>
    <col min="9" max="9" width="12.85546875" customWidth="1"/>
    <col min="10" max="10" width="13.28515625" customWidth="1"/>
  </cols>
  <sheetData>
    <row r="1" spans="1:29" ht="28.5" customHeight="1">
      <c r="A1" s="824" t="s">
        <v>274</v>
      </c>
      <c r="B1" s="794"/>
      <c r="C1" s="794"/>
      <c r="D1" s="794"/>
      <c r="E1" s="794"/>
      <c r="F1" s="794"/>
      <c r="G1" s="794"/>
      <c r="H1" s="794"/>
      <c r="I1" s="794"/>
      <c r="J1" s="794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</row>
    <row r="2" spans="1:29" ht="21" customHeight="1">
      <c r="A2" s="810" t="s">
        <v>5</v>
      </c>
      <c r="B2" s="810"/>
      <c r="C2" s="810"/>
      <c r="D2" s="810"/>
      <c r="E2" s="810"/>
      <c r="F2" s="811" t="s">
        <v>275</v>
      </c>
      <c r="G2" s="811"/>
      <c r="H2" s="811"/>
      <c r="I2" s="811"/>
      <c r="J2" s="811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</row>
    <row r="3" spans="1:29" ht="21" customHeight="1">
      <c r="A3" s="772" t="s">
        <v>645</v>
      </c>
      <c r="B3" s="772" t="s">
        <v>276</v>
      </c>
      <c r="C3" s="773" t="s">
        <v>648</v>
      </c>
      <c r="D3" s="773" t="s">
        <v>647</v>
      </c>
      <c r="E3" s="773" t="s">
        <v>646</v>
      </c>
      <c r="F3" s="774" t="s">
        <v>280</v>
      </c>
      <c r="G3" s="774" t="s">
        <v>281</v>
      </c>
      <c r="H3" s="774" t="s">
        <v>282</v>
      </c>
      <c r="I3" s="775" t="s">
        <v>275</v>
      </c>
      <c r="J3" s="775" t="s">
        <v>283</v>
      </c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</row>
    <row r="4" spans="1:29" ht="21">
      <c r="A4" s="335">
        <v>1</v>
      </c>
      <c r="B4" s="336" t="s">
        <v>287</v>
      </c>
      <c r="C4" s="337">
        <v>6600</v>
      </c>
      <c r="D4" s="338">
        <v>750</v>
      </c>
      <c r="E4" s="338" t="s">
        <v>66</v>
      </c>
      <c r="F4" s="339" t="s">
        <v>66</v>
      </c>
      <c r="G4" s="339" t="s">
        <v>66</v>
      </c>
      <c r="H4" s="340" t="s">
        <v>288</v>
      </c>
      <c r="I4" s="770">
        <v>5150</v>
      </c>
      <c r="J4" s="771" t="s">
        <v>66</v>
      </c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</row>
    <row r="5" spans="1:29" ht="21">
      <c r="A5" s="342">
        <v>2</v>
      </c>
      <c r="B5" s="343" t="s">
        <v>289</v>
      </c>
      <c r="C5" s="344">
        <v>5500</v>
      </c>
      <c r="D5" s="345" t="s">
        <v>66</v>
      </c>
      <c r="E5" s="345" t="s">
        <v>66</v>
      </c>
      <c r="F5" s="346" t="s">
        <v>66</v>
      </c>
      <c r="G5" s="346" t="s">
        <v>66</v>
      </c>
      <c r="H5" s="347" t="s">
        <v>290</v>
      </c>
      <c r="I5" s="341">
        <v>7350</v>
      </c>
      <c r="J5" s="769" t="s">
        <v>66</v>
      </c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</row>
    <row r="6" spans="1:29" ht="21">
      <c r="A6" s="342">
        <v>3</v>
      </c>
      <c r="B6" s="343" t="s">
        <v>291</v>
      </c>
      <c r="C6" s="344">
        <v>2200</v>
      </c>
      <c r="D6" s="345" t="s">
        <v>66</v>
      </c>
      <c r="E6" s="345" t="s">
        <v>66</v>
      </c>
      <c r="F6" s="348" t="s">
        <v>292</v>
      </c>
      <c r="G6" s="348" t="s">
        <v>293</v>
      </c>
      <c r="H6" s="347" t="s">
        <v>294</v>
      </c>
      <c r="I6" s="341">
        <v>5500</v>
      </c>
      <c r="J6" s="769" t="s">
        <v>66</v>
      </c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</row>
    <row r="7" spans="1:29" ht="21">
      <c r="A7" s="349">
        <v>4</v>
      </c>
      <c r="B7" s="349" t="s">
        <v>295</v>
      </c>
      <c r="C7" s="350">
        <v>3300</v>
      </c>
      <c r="D7" s="350">
        <v>950</v>
      </c>
      <c r="E7" s="351" t="s">
        <v>66</v>
      </c>
      <c r="F7" s="348" t="s">
        <v>296</v>
      </c>
      <c r="G7" s="348" t="s">
        <v>297</v>
      </c>
      <c r="H7" s="347" t="s">
        <v>298</v>
      </c>
      <c r="I7" s="341">
        <v>2200</v>
      </c>
      <c r="J7" s="769" t="s">
        <v>66</v>
      </c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274"/>
      <c r="AC7" s="274"/>
    </row>
    <row r="8" spans="1:29" ht="21">
      <c r="A8" s="352">
        <v>5</v>
      </c>
      <c r="B8" s="352" t="s">
        <v>299</v>
      </c>
      <c r="C8" s="353">
        <v>3300</v>
      </c>
      <c r="D8" s="353">
        <v>750</v>
      </c>
      <c r="E8" s="353">
        <v>0</v>
      </c>
      <c r="F8" s="347" t="s">
        <v>300</v>
      </c>
      <c r="G8" s="354" t="s">
        <v>301</v>
      </c>
      <c r="H8" s="354" t="s">
        <v>302</v>
      </c>
      <c r="I8" s="355">
        <v>4250</v>
      </c>
      <c r="J8" s="769" t="s">
        <v>66</v>
      </c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</row>
    <row r="9" spans="1:29" ht="19.5">
      <c r="A9" s="815" t="s">
        <v>83</v>
      </c>
      <c r="B9" s="792"/>
      <c r="C9" s="356">
        <f t="shared" ref="C9:E9" si="0">SUM(C4:C8)</f>
        <v>20900</v>
      </c>
      <c r="D9" s="356">
        <f t="shared" si="0"/>
        <v>2450</v>
      </c>
      <c r="E9" s="356">
        <f t="shared" si="0"/>
        <v>0</v>
      </c>
      <c r="F9" s="357"/>
      <c r="G9" s="357"/>
      <c r="H9" s="358"/>
      <c r="I9" s="357">
        <f>SUM(I4:I7)</f>
        <v>20200</v>
      </c>
      <c r="J9" s="359">
        <f>I9-(C9+D9)</f>
        <v>-3150</v>
      </c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</row>
    <row r="10" spans="1:29" ht="19.5">
      <c r="A10" s="289"/>
      <c r="B10" s="289"/>
      <c r="C10" s="410"/>
      <c r="D10" s="410"/>
      <c r="E10" s="410"/>
      <c r="F10" s="410"/>
      <c r="G10" s="410"/>
      <c r="H10" s="410"/>
      <c r="I10" s="410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</row>
    <row r="11" spans="1:29" ht="19.5">
      <c r="A11" s="289"/>
      <c r="B11" s="289"/>
      <c r="C11" s="410"/>
      <c r="D11" s="410"/>
      <c r="E11" s="410"/>
      <c r="F11" s="410"/>
      <c r="G11" s="410"/>
      <c r="H11" s="410"/>
      <c r="I11" s="410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</row>
    <row r="12" spans="1:29" ht="19.5">
      <c r="A12" s="289"/>
      <c r="B12" s="289"/>
      <c r="C12" s="410"/>
      <c r="D12" s="410"/>
      <c r="E12" s="410"/>
      <c r="F12" s="410"/>
      <c r="G12" s="410"/>
      <c r="H12" s="410"/>
      <c r="I12" s="410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</row>
    <row r="13" spans="1:29" ht="19.5">
      <c r="A13" s="289"/>
      <c r="B13" s="289"/>
      <c r="C13" s="410"/>
      <c r="D13" s="410"/>
      <c r="E13" s="410"/>
      <c r="F13" s="410"/>
      <c r="G13" s="410"/>
      <c r="H13" s="410"/>
      <c r="I13" s="410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</row>
    <row r="14" spans="1:29" ht="19.5">
      <c r="A14" s="289"/>
      <c r="B14" s="289"/>
      <c r="C14" s="410"/>
      <c r="D14" s="410"/>
      <c r="E14" s="410"/>
      <c r="F14" s="410"/>
      <c r="G14" s="410"/>
      <c r="H14" s="410"/>
      <c r="I14" s="410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</row>
    <row r="15" spans="1:29" ht="19.5">
      <c r="A15" s="289"/>
      <c r="B15" s="289"/>
      <c r="C15" s="410"/>
      <c r="D15" s="410"/>
      <c r="E15" s="410"/>
      <c r="F15" s="410"/>
      <c r="G15" s="410"/>
      <c r="H15" s="410"/>
      <c r="I15" s="410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</row>
    <row r="16" spans="1:29" ht="19.5">
      <c r="A16" s="289"/>
      <c r="B16" s="289"/>
      <c r="C16" s="410"/>
      <c r="D16" s="410"/>
      <c r="E16" s="410"/>
      <c r="F16" s="410"/>
      <c r="G16" s="410"/>
      <c r="H16" s="410"/>
      <c r="I16" s="410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</row>
    <row r="17" spans="1:29" ht="19.5">
      <c r="A17" s="289"/>
      <c r="B17" s="289"/>
      <c r="C17" s="410"/>
      <c r="D17" s="410"/>
      <c r="E17" s="410"/>
      <c r="F17" s="410"/>
      <c r="G17" s="410"/>
      <c r="H17" s="410"/>
      <c r="I17" s="410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  <c r="AA17" s="274"/>
      <c r="AB17" s="274"/>
      <c r="AC17" s="274"/>
    </row>
    <row r="18" spans="1:29" ht="19.5">
      <c r="A18" s="289"/>
      <c r="B18" s="289"/>
      <c r="C18" s="410"/>
      <c r="D18" s="410"/>
      <c r="E18" s="410"/>
      <c r="F18" s="410"/>
      <c r="G18" s="410"/>
      <c r="H18" s="410"/>
      <c r="I18" s="410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</row>
    <row r="19" spans="1:29" ht="19.5">
      <c r="A19" s="289"/>
      <c r="B19" s="289"/>
      <c r="C19" s="410"/>
      <c r="D19" s="410"/>
      <c r="E19" s="410"/>
      <c r="F19" s="410"/>
      <c r="G19" s="410"/>
      <c r="H19" s="410"/>
      <c r="I19" s="410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</row>
    <row r="20" spans="1:29" ht="19.5">
      <c r="A20" s="289"/>
      <c r="B20" s="289"/>
      <c r="C20" s="410"/>
      <c r="D20" s="410"/>
      <c r="E20" s="410"/>
      <c r="F20" s="410"/>
      <c r="G20" s="410"/>
      <c r="H20" s="410"/>
      <c r="I20" s="410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74"/>
      <c r="AC20" s="274"/>
    </row>
    <row r="21" spans="1:29" ht="19.5">
      <c r="A21" s="289"/>
      <c r="B21" s="289"/>
      <c r="C21" s="410"/>
      <c r="D21" s="410"/>
      <c r="E21" s="410"/>
      <c r="F21" s="410"/>
      <c r="G21" s="410"/>
      <c r="H21" s="410"/>
      <c r="I21" s="410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74"/>
      <c r="AB21" s="274"/>
      <c r="AC21" s="274"/>
    </row>
    <row r="22" spans="1:29" ht="19.5">
      <c r="A22" s="289"/>
      <c r="B22" s="289"/>
      <c r="C22" s="410"/>
      <c r="D22" s="410"/>
      <c r="E22" s="410"/>
      <c r="F22" s="410"/>
      <c r="G22" s="410"/>
      <c r="H22" s="410"/>
      <c r="I22" s="410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  <c r="AA22" s="274"/>
      <c r="AB22" s="274"/>
      <c r="AC22" s="274"/>
    </row>
    <row r="23" spans="1:29" ht="19.5">
      <c r="A23" s="289"/>
      <c r="B23" s="289"/>
      <c r="C23" s="410"/>
      <c r="D23" s="410"/>
      <c r="E23" s="410"/>
      <c r="F23" s="410"/>
      <c r="G23" s="410"/>
      <c r="H23" s="410"/>
      <c r="I23" s="410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</row>
    <row r="24" spans="1:29" ht="19.5">
      <c r="A24" s="289"/>
      <c r="B24" s="289"/>
      <c r="C24" s="410"/>
      <c r="D24" s="410"/>
      <c r="E24" s="410"/>
      <c r="F24" s="410"/>
      <c r="G24" s="410"/>
      <c r="H24" s="410"/>
      <c r="I24" s="410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  <c r="AA24" s="274"/>
      <c r="AB24" s="274"/>
      <c r="AC24" s="274"/>
    </row>
    <row r="25" spans="1:29" ht="19.5">
      <c r="A25" s="289"/>
      <c r="B25" s="289"/>
      <c r="C25" s="410"/>
      <c r="D25" s="410"/>
      <c r="E25" s="410"/>
      <c r="F25" s="410"/>
      <c r="G25" s="410"/>
      <c r="H25" s="410"/>
      <c r="I25" s="410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  <c r="AA25" s="274"/>
      <c r="AB25" s="274"/>
      <c r="AC25" s="274"/>
    </row>
    <row r="26" spans="1:29" ht="19.5">
      <c r="A26" s="289"/>
      <c r="B26" s="289"/>
      <c r="C26" s="410"/>
      <c r="D26" s="410"/>
      <c r="E26" s="410"/>
      <c r="F26" s="410"/>
      <c r="G26" s="410"/>
      <c r="H26" s="410"/>
      <c r="I26" s="410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</row>
    <row r="27" spans="1:29" ht="19.5">
      <c r="A27" s="289"/>
      <c r="B27" s="289"/>
      <c r="C27" s="410"/>
      <c r="D27" s="410"/>
      <c r="E27" s="410"/>
      <c r="F27" s="410"/>
      <c r="G27" s="410"/>
      <c r="H27" s="410"/>
      <c r="I27" s="410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</row>
    <row r="28" spans="1:29" ht="19.5">
      <c r="A28" s="289"/>
      <c r="B28" s="289"/>
      <c r="C28" s="410"/>
      <c r="D28" s="410"/>
      <c r="E28" s="410"/>
      <c r="F28" s="410"/>
      <c r="G28" s="410"/>
      <c r="H28" s="410"/>
      <c r="I28" s="410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  <c r="AA28" s="274"/>
      <c r="AB28" s="274"/>
      <c r="AC28" s="274"/>
    </row>
    <row r="29" spans="1:29" ht="19.5">
      <c r="A29" s="289"/>
      <c r="B29" s="289"/>
      <c r="C29" s="410"/>
      <c r="D29" s="410"/>
      <c r="E29" s="410"/>
      <c r="F29" s="410"/>
      <c r="G29" s="410"/>
      <c r="H29" s="410"/>
      <c r="I29" s="410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</row>
    <row r="30" spans="1:29" ht="19.5">
      <c r="A30" s="289"/>
      <c r="B30" s="289"/>
      <c r="C30" s="410"/>
      <c r="D30" s="410"/>
      <c r="E30" s="410"/>
      <c r="F30" s="410"/>
      <c r="G30" s="410"/>
      <c r="H30" s="410"/>
      <c r="I30" s="410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</row>
    <row r="31" spans="1:29" ht="19.5">
      <c r="A31" s="289"/>
      <c r="B31" s="289"/>
      <c r="C31" s="410"/>
      <c r="D31" s="410"/>
      <c r="E31" s="410"/>
      <c r="F31" s="410"/>
      <c r="G31" s="410"/>
      <c r="H31" s="410"/>
      <c r="I31" s="410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</row>
    <row r="32" spans="1:29" ht="19.5">
      <c r="A32" s="289"/>
      <c r="B32" s="289"/>
      <c r="C32" s="410"/>
      <c r="D32" s="410"/>
      <c r="E32" s="410"/>
      <c r="F32" s="410"/>
      <c r="G32" s="410"/>
      <c r="H32" s="410"/>
      <c r="I32" s="410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</row>
    <row r="33" spans="1:29" ht="19.5">
      <c r="A33" s="289"/>
      <c r="B33" s="289"/>
      <c r="C33" s="410"/>
      <c r="D33" s="410"/>
      <c r="E33" s="410"/>
      <c r="F33" s="410"/>
      <c r="G33" s="410"/>
      <c r="H33" s="410"/>
      <c r="I33" s="410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</row>
    <row r="34" spans="1:29" ht="19.5">
      <c r="A34" s="289"/>
      <c r="B34" s="289"/>
      <c r="C34" s="410"/>
      <c r="D34" s="410"/>
      <c r="E34" s="410"/>
      <c r="F34" s="410"/>
      <c r="G34" s="410"/>
      <c r="H34" s="410"/>
      <c r="I34" s="410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</row>
    <row r="35" spans="1:29" ht="19.5">
      <c r="A35" s="289"/>
      <c r="B35" s="289"/>
      <c r="C35" s="410"/>
      <c r="D35" s="410"/>
      <c r="E35" s="410"/>
      <c r="F35" s="410"/>
      <c r="G35" s="410"/>
      <c r="H35" s="410"/>
      <c r="I35" s="410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</row>
    <row r="36" spans="1:29" ht="19.5">
      <c r="A36" s="289"/>
      <c r="B36" s="289"/>
      <c r="C36" s="410"/>
      <c r="D36" s="410"/>
      <c r="E36" s="410"/>
      <c r="F36" s="410"/>
      <c r="G36" s="410"/>
      <c r="H36" s="410"/>
      <c r="I36" s="410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</row>
    <row r="37" spans="1:29" ht="19.5">
      <c r="A37" s="289"/>
      <c r="B37" s="289"/>
      <c r="C37" s="410"/>
      <c r="D37" s="410"/>
      <c r="E37" s="410"/>
      <c r="F37" s="410"/>
      <c r="G37" s="410"/>
      <c r="H37" s="410"/>
      <c r="I37" s="410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</row>
    <row r="38" spans="1:29" ht="19.5">
      <c r="A38" s="289"/>
      <c r="B38" s="289"/>
      <c r="C38" s="410"/>
      <c r="D38" s="410"/>
      <c r="E38" s="410"/>
      <c r="F38" s="410"/>
      <c r="G38" s="410"/>
      <c r="H38" s="410"/>
      <c r="I38" s="410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</row>
    <row r="39" spans="1:29" ht="19.5">
      <c r="A39" s="289"/>
      <c r="B39" s="289"/>
      <c r="C39" s="410"/>
      <c r="D39" s="410"/>
      <c r="E39" s="410"/>
      <c r="F39" s="410"/>
      <c r="G39" s="410"/>
      <c r="H39" s="410"/>
      <c r="I39" s="410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</row>
    <row r="40" spans="1:29" ht="19.5">
      <c r="A40" s="289"/>
      <c r="B40" s="289"/>
      <c r="C40" s="410"/>
      <c r="D40" s="410"/>
      <c r="E40" s="410"/>
      <c r="F40" s="410"/>
      <c r="G40" s="410"/>
      <c r="H40" s="410"/>
      <c r="I40" s="410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</row>
    <row r="41" spans="1:29" ht="19.5">
      <c r="A41" s="289"/>
      <c r="B41" s="289"/>
      <c r="C41" s="410"/>
      <c r="D41" s="410"/>
      <c r="E41" s="410"/>
      <c r="F41" s="410"/>
      <c r="G41" s="410"/>
      <c r="H41" s="410"/>
      <c r="I41" s="410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</row>
    <row r="42" spans="1:29" ht="19.5">
      <c r="A42" s="289"/>
      <c r="B42" s="289"/>
      <c r="C42" s="410"/>
      <c r="D42" s="410"/>
      <c r="E42" s="410"/>
      <c r="F42" s="410"/>
      <c r="G42" s="410"/>
      <c r="H42" s="410"/>
      <c r="I42" s="410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</row>
    <row r="43" spans="1:29" ht="19.5">
      <c r="A43" s="289"/>
      <c r="B43" s="289"/>
      <c r="C43" s="410"/>
      <c r="D43" s="410"/>
      <c r="E43" s="410"/>
      <c r="F43" s="410"/>
      <c r="G43" s="410"/>
      <c r="H43" s="410"/>
      <c r="I43" s="410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</row>
    <row r="44" spans="1:29" ht="19.5">
      <c r="A44" s="289"/>
      <c r="B44" s="289"/>
      <c r="C44" s="410"/>
      <c r="D44" s="410"/>
      <c r="E44" s="410"/>
      <c r="F44" s="410"/>
      <c r="G44" s="410"/>
      <c r="H44" s="410"/>
      <c r="I44" s="410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</row>
    <row r="45" spans="1:29" ht="19.5">
      <c r="A45" s="289"/>
      <c r="B45" s="289"/>
      <c r="C45" s="410"/>
      <c r="D45" s="410"/>
      <c r="E45" s="410"/>
      <c r="F45" s="410"/>
      <c r="G45" s="410"/>
      <c r="H45" s="410"/>
      <c r="I45" s="410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</row>
    <row r="46" spans="1:29" ht="19.5">
      <c r="A46" s="289"/>
      <c r="B46" s="289"/>
      <c r="C46" s="410"/>
      <c r="D46" s="410"/>
      <c r="E46" s="410"/>
      <c r="F46" s="410"/>
      <c r="G46" s="410"/>
      <c r="H46" s="410"/>
      <c r="I46" s="410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</row>
    <row r="47" spans="1:29" ht="19.5">
      <c r="A47" s="289"/>
      <c r="B47" s="289"/>
      <c r="C47" s="410"/>
      <c r="D47" s="410"/>
      <c r="E47" s="410"/>
      <c r="F47" s="410"/>
      <c r="G47" s="410"/>
      <c r="H47" s="410"/>
      <c r="I47" s="410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</row>
    <row r="48" spans="1:29" ht="19.5">
      <c r="A48" s="289"/>
      <c r="B48" s="289"/>
      <c r="C48" s="410"/>
      <c r="D48" s="410"/>
      <c r="E48" s="410"/>
      <c r="F48" s="410"/>
      <c r="G48" s="410"/>
      <c r="H48" s="410"/>
      <c r="I48" s="410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</row>
    <row r="49" spans="1:29" ht="19.5">
      <c r="A49" s="289"/>
      <c r="B49" s="289"/>
      <c r="C49" s="410"/>
      <c r="D49" s="410"/>
      <c r="E49" s="410"/>
      <c r="F49" s="410"/>
      <c r="G49" s="410"/>
      <c r="H49" s="410"/>
      <c r="I49" s="410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</row>
    <row r="50" spans="1:29" ht="19.5">
      <c r="A50" s="289"/>
      <c r="B50" s="289"/>
      <c r="C50" s="410"/>
      <c r="D50" s="410"/>
      <c r="E50" s="410"/>
      <c r="F50" s="410"/>
      <c r="G50" s="410"/>
      <c r="H50" s="410"/>
      <c r="I50" s="410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</row>
    <row r="51" spans="1:29" ht="19.5">
      <c r="A51" s="289"/>
      <c r="B51" s="289"/>
      <c r="C51" s="410"/>
      <c r="D51" s="410"/>
      <c r="E51" s="410"/>
      <c r="F51" s="410"/>
      <c r="G51" s="410"/>
      <c r="H51" s="410"/>
      <c r="I51" s="410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</row>
    <row r="52" spans="1:29" ht="19.5">
      <c r="A52" s="289"/>
      <c r="B52" s="289"/>
      <c r="C52" s="410"/>
      <c r="D52" s="410"/>
      <c r="E52" s="410"/>
      <c r="F52" s="410"/>
      <c r="G52" s="410"/>
      <c r="H52" s="410"/>
      <c r="I52" s="410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</row>
    <row r="53" spans="1:29" ht="19.5">
      <c r="A53" s="289"/>
      <c r="B53" s="289"/>
      <c r="C53" s="410"/>
      <c r="D53" s="410"/>
      <c r="E53" s="410"/>
      <c r="F53" s="410"/>
      <c r="G53" s="410"/>
      <c r="H53" s="410"/>
      <c r="I53" s="410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</row>
    <row r="54" spans="1:29" ht="19.5">
      <c r="A54" s="289"/>
      <c r="B54" s="289"/>
      <c r="C54" s="410"/>
      <c r="D54" s="410"/>
      <c r="E54" s="410"/>
      <c r="F54" s="410"/>
      <c r="G54" s="410"/>
      <c r="H54" s="410"/>
      <c r="I54" s="410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</row>
    <row r="55" spans="1:29" ht="19.5">
      <c r="A55" s="289"/>
      <c r="B55" s="289"/>
      <c r="C55" s="410"/>
      <c r="D55" s="410"/>
      <c r="E55" s="410"/>
      <c r="F55" s="410"/>
      <c r="G55" s="410"/>
      <c r="H55" s="410"/>
      <c r="I55" s="410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</row>
    <row r="56" spans="1:29" ht="19.5">
      <c r="A56" s="289"/>
      <c r="B56" s="289"/>
      <c r="C56" s="410"/>
      <c r="D56" s="410"/>
      <c r="E56" s="410"/>
      <c r="F56" s="410"/>
      <c r="G56" s="410"/>
      <c r="H56" s="410"/>
      <c r="I56" s="410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</row>
    <row r="57" spans="1:29" ht="19.5">
      <c r="A57" s="289"/>
      <c r="B57" s="289"/>
      <c r="C57" s="410"/>
      <c r="D57" s="410"/>
      <c r="E57" s="410"/>
      <c r="F57" s="410"/>
      <c r="G57" s="410"/>
      <c r="H57" s="410"/>
      <c r="I57" s="410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</row>
    <row r="58" spans="1:29" ht="19.5">
      <c r="A58" s="289"/>
      <c r="B58" s="289"/>
      <c r="C58" s="410"/>
      <c r="D58" s="410"/>
      <c r="E58" s="410"/>
      <c r="F58" s="410"/>
      <c r="G58" s="410"/>
      <c r="H58" s="410"/>
      <c r="I58" s="410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4"/>
    </row>
    <row r="59" spans="1:29" ht="19.5">
      <c r="A59" s="289"/>
      <c r="B59" s="289"/>
      <c r="C59" s="410"/>
      <c r="D59" s="410"/>
      <c r="E59" s="410"/>
      <c r="F59" s="410"/>
      <c r="G59" s="410"/>
      <c r="H59" s="410"/>
      <c r="I59" s="410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  <c r="AB59" s="274"/>
      <c r="AC59" s="274"/>
    </row>
    <row r="60" spans="1:29" ht="19.5">
      <c r="A60" s="289"/>
      <c r="B60" s="289"/>
      <c r="C60" s="410"/>
      <c r="D60" s="410"/>
      <c r="E60" s="410"/>
      <c r="F60" s="410"/>
      <c r="G60" s="410"/>
      <c r="H60" s="410"/>
      <c r="I60" s="410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</row>
    <row r="61" spans="1:29" ht="19.5">
      <c r="A61" s="289"/>
      <c r="B61" s="289"/>
      <c r="C61" s="410"/>
      <c r="D61" s="410"/>
      <c r="E61" s="410"/>
      <c r="F61" s="410"/>
      <c r="G61" s="410"/>
      <c r="H61" s="410"/>
      <c r="I61" s="410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</row>
    <row r="62" spans="1:29" ht="19.5">
      <c r="A62" s="289"/>
      <c r="B62" s="289"/>
      <c r="C62" s="410"/>
      <c r="D62" s="410"/>
      <c r="E62" s="410"/>
      <c r="F62" s="410"/>
      <c r="G62" s="410"/>
      <c r="H62" s="410"/>
      <c r="I62" s="410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</row>
    <row r="63" spans="1:29" ht="19.5">
      <c r="A63" s="289"/>
      <c r="B63" s="289"/>
      <c r="C63" s="410"/>
      <c r="D63" s="410"/>
      <c r="E63" s="410"/>
      <c r="F63" s="410"/>
      <c r="G63" s="410"/>
      <c r="H63" s="410"/>
      <c r="I63" s="410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</row>
    <row r="64" spans="1:29" ht="19.5">
      <c r="A64" s="289"/>
      <c r="B64" s="289"/>
      <c r="C64" s="410"/>
      <c r="D64" s="410"/>
      <c r="E64" s="410"/>
      <c r="F64" s="410"/>
      <c r="G64" s="410"/>
      <c r="H64" s="410"/>
      <c r="I64" s="410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</row>
    <row r="65" spans="1:29" ht="19.5">
      <c r="A65" s="289"/>
      <c r="B65" s="289"/>
      <c r="C65" s="410"/>
      <c r="D65" s="410"/>
      <c r="E65" s="410"/>
      <c r="F65" s="410"/>
      <c r="G65" s="410"/>
      <c r="H65" s="410"/>
      <c r="I65" s="410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</row>
    <row r="66" spans="1:29" ht="19.5">
      <c r="A66" s="289"/>
      <c r="B66" s="289"/>
      <c r="C66" s="410"/>
      <c r="D66" s="410"/>
      <c r="E66" s="410"/>
      <c r="F66" s="410"/>
      <c r="G66" s="410"/>
      <c r="H66" s="410"/>
      <c r="I66" s="410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</row>
    <row r="67" spans="1:29" ht="19.5">
      <c r="A67" s="289"/>
      <c r="B67" s="289"/>
      <c r="C67" s="410"/>
      <c r="D67" s="410"/>
      <c r="E67" s="410"/>
      <c r="F67" s="410"/>
      <c r="G67" s="410"/>
      <c r="H67" s="410"/>
      <c r="I67" s="410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  <c r="AB67" s="274"/>
      <c r="AC67" s="274"/>
    </row>
    <row r="68" spans="1:29" ht="19.5">
      <c r="A68" s="289"/>
      <c r="B68" s="289"/>
      <c r="C68" s="410"/>
      <c r="D68" s="410"/>
      <c r="E68" s="410"/>
      <c r="F68" s="410"/>
      <c r="G68" s="410"/>
      <c r="H68" s="410"/>
      <c r="I68" s="410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  <c r="AB68" s="274"/>
      <c r="AC68" s="274"/>
    </row>
    <row r="69" spans="1:29" ht="19.5">
      <c r="A69" s="289"/>
      <c r="B69" s="289"/>
      <c r="C69" s="410"/>
      <c r="D69" s="410"/>
      <c r="E69" s="410"/>
      <c r="F69" s="410"/>
      <c r="G69" s="410"/>
      <c r="H69" s="410"/>
      <c r="I69" s="410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  <c r="AB69" s="274"/>
      <c r="AC69" s="274"/>
    </row>
    <row r="70" spans="1:29" ht="19.5">
      <c r="A70" s="289"/>
      <c r="B70" s="289"/>
      <c r="C70" s="410"/>
      <c r="D70" s="410"/>
      <c r="E70" s="410"/>
      <c r="F70" s="410"/>
      <c r="G70" s="410"/>
      <c r="H70" s="410"/>
      <c r="I70" s="410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  <c r="AB70" s="274"/>
      <c r="AC70" s="274"/>
    </row>
    <row r="71" spans="1:29" ht="19.5">
      <c r="A71" s="289"/>
      <c r="B71" s="289"/>
      <c r="C71" s="410"/>
      <c r="D71" s="410"/>
      <c r="E71" s="410"/>
      <c r="F71" s="410"/>
      <c r="G71" s="410"/>
      <c r="H71" s="410"/>
      <c r="I71" s="410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</row>
    <row r="72" spans="1:29" ht="19.5">
      <c r="A72" s="289"/>
      <c r="B72" s="289"/>
      <c r="C72" s="410"/>
      <c r="D72" s="410"/>
      <c r="E72" s="410"/>
      <c r="F72" s="410"/>
      <c r="G72" s="410"/>
      <c r="H72" s="410"/>
      <c r="I72" s="410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</row>
    <row r="73" spans="1:29" ht="19.5">
      <c r="A73" s="289"/>
      <c r="B73" s="289"/>
      <c r="C73" s="410"/>
      <c r="D73" s="410"/>
      <c r="E73" s="410"/>
      <c r="F73" s="410"/>
      <c r="G73" s="410"/>
      <c r="H73" s="410"/>
      <c r="I73" s="410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</row>
    <row r="74" spans="1:29" ht="19.5">
      <c r="A74" s="289"/>
      <c r="B74" s="289"/>
      <c r="C74" s="410"/>
      <c r="D74" s="410"/>
      <c r="E74" s="410"/>
      <c r="F74" s="410"/>
      <c r="G74" s="410"/>
      <c r="H74" s="410"/>
      <c r="I74" s="410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</row>
    <row r="75" spans="1:29" ht="19.5">
      <c r="A75" s="289"/>
      <c r="B75" s="289"/>
      <c r="C75" s="410"/>
      <c r="D75" s="410"/>
      <c r="E75" s="410"/>
      <c r="F75" s="410"/>
      <c r="G75" s="410"/>
      <c r="H75" s="410"/>
      <c r="I75" s="410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</row>
    <row r="76" spans="1:29" ht="19.5">
      <c r="A76" s="289"/>
      <c r="B76" s="289"/>
      <c r="C76" s="410"/>
      <c r="D76" s="410"/>
      <c r="E76" s="410"/>
      <c r="F76" s="410"/>
      <c r="G76" s="410"/>
      <c r="H76" s="410"/>
      <c r="I76" s="410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</row>
    <row r="77" spans="1:29" ht="19.5">
      <c r="A77" s="289"/>
      <c r="B77" s="289"/>
      <c r="C77" s="410"/>
      <c r="D77" s="410"/>
      <c r="E77" s="410"/>
      <c r="F77" s="410"/>
      <c r="G77" s="410"/>
      <c r="H77" s="410"/>
      <c r="I77" s="410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</row>
    <row r="78" spans="1:29" ht="19.5">
      <c r="A78" s="289"/>
      <c r="B78" s="289"/>
      <c r="C78" s="410"/>
      <c r="D78" s="410"/>
      <c r="E78" s="410"/>
      <c r="F78" s="410"/>
      <c r="G78" s="410"/>
      <c r="H78" s="410"/>
      <c r="I78" s="410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</row>
    <row r="79" spans="1:29" ht="19.5">
      <c r="A79" s="289"/>
      <c r="B79" s="289"/>
      <c r="C79" s="410"/>
      <c r="D79" s="410"/>
      <c r="E79" s="410"/>
      <c r="F79" s="410"/>
      <c r="G79" s="410"/>
      <c r="H79" s="410"/>
      <c r="I79" s="410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</row>
    <row r="80" spans="1:29" ht="19.5">
      <c r="A80" s="289"/>
      <c r="B80" s="289"/>
      <c r="C80" s="410"/>
      <c r="D80" s="410"/>
      <c r="E80" s="410"/>
      <c r="F80" s="410"/>
      <c r="G80" s="410"/>
      <c r="H80" s="410"/>
      <c r="I80" s="410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</row>
    <row r="81" spans="1:29" ht="19.5">
      <c r="A81" s="289"/>
      <c r="B81" s="289"/>
      <c r="C81" s="410"/>
      <c r="D81" s="410"/>
      <c r="E81" s="410"/>
      <c r="F81" s="410"/>
      <c r="G81" s="410"/>
      <c r="H81" s="410"/>
      <c r="I81" s="410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</row>
    <row r="82" spans="1:29" ht="19.5">
      <c r="A82" s="289"/>
      <c r="B82" s="289"/>
      <c r="C82" s="410"/>
      <c r="D82" s="410"/>
      <c r="E82" s="410"/>
      <c r="F82" s="410"/>
      <c r="G82" s="410"/>
      <c r="H82" s="410"/>
      <c r="I82" s="410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</row>
    <row r="83" spans="1:29" ht="19.5">
      <c r="A83" s="289"/>
      <c r="B83" s="289"/>
      <c r="C83" s="410"/>
      <c r="D83" s="410"/>
      <c r="E83" s="410"/>
      <c r="F83" s="410"/>
      <c r="G83" s="410"/>
      <c r="H83" s="410"/>
      <c r="I83" s="410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</row>
    <row r="84" spans="1:29" ht="19.5">
      <c r="A84" s="289"/>
      <c r="B84" s="289"/>
      <c r="C84" s="410"/>
      <c r="D84" s="410"/>
      <c r="E84" s="410"/>
      <c r="F84" s="410"/>
      <c r="G84" s="410"/>
      <c r="H84" s="410"/>
      <c r="I84" s="410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</row>
    <row r="85" spans="1:29" ht="19.5">
      <c r="A85" s="289"/>
      <c r="B85" s="289"/>
      <c r="C85" s="410"/>
      <c r="D85" s="410"/>
      <c r="E85" s="410"/>
      <c r="F85" s="410"/>
      <c r="G85" s="410"/>
      <c r="H85" s="410"/>
      <c r="I85" s="410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</row>
    <row r="86" spans="1:29" ht="19.5">
      <c r="A86" s="289"/>
      <c r="B86" s="289"/>
      <c r="C86" s="410"/>
      <c r="D86" s="410"/>
      <c r="E86" s="410"/>
      <c r="F86" s="410"/>
      <c r="G86" s="410"/>
      <c r="H86" s="410"/>
      <c r="I86" s="410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  <c r="AB86" s="274"/>
      <c r="AC86" s="274"/>
    </row>
    <row r="87" spans="1:29" ht="19.5">
      <c r="A87" s="289"/>
      <c r="B87" s="289"/>
      <c r="C87" s="410"/>
      <c r="D87" s="410"/>
      <c r="E87" s="410"/>
      <c r="F87" s="410"/>
      <c r="G87" s="410"/>
      <c r="H87" s="410"/>
      <c r="I87" s="410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74"/>
      <c r="AB87" s="274"/>
      <c r="AC87" s="274"/>
    </row>
    <row r="88" spans="1:29" ht="19.5">
      <c r="A88" s="289"/>
      <c r="B88" s="289"/>
      <c r="C88" s="410"/>
      <c r="D88" s="410"/>
      <c r="E88" s="410"/>
      <c r="F88" s="410"/>
      <c r="G88" s="410"/>
      <c r="H88" s="410"/>
      <c r="I88" s="410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  <c r="AB88" s="274"/>
      <c r="AC88" s="274"/>
    </row>
    <row r="89" spans="1:29" ht="19.5">
      <c r="A89" s="289"/>
      <c r="B89" s="289"/>
      <c r="C89" s="410"/>
      <c r="D89" s="410"/>
      <c r="E89" s="410"/>
      <c r="F89" s="410"/>
      <c r="G89" s="410"/>
      <c r="H89" s="410"/>
      <c r="I89" s="410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</row>
    <row r="90" spans="1:29" ht="19.5">
      <c r="A90" s="289"/>
      <c r="B90" s="289"/>
      <c r="C90" s="410"/>
      <c r="D90" s="410"/>
      <c r="E90" s="410"/>
      <c r="F90" s="410"/>
      <c r="G90" s="410"/>
      <c r="H90" s="410"/>
      <c r="I90" s="410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  <c r="AA90" s="274"/>
      <c r="AB90" s="274"/>
      <c r="AC90" s="274"/>
    </row>
    <row r="91" spans="1:29" ht="19.5">
      <c r="A91" s="289"/>
      <c r="B91" s="289"/>
      <c r="C91" s="410"/>
      <c r="D91" s="410"/>
      <c r="E91" s="410"/>
      <c r="F91" s="410"/>
      <c r="G91" s="410"/>
      <c r="H91" s="410"/>
      <c r="I91" s="410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  <c r="AB91" s="274"/>
      <c r="AC91" s="274"/>
    </row>
    <row r="92" spans="1:29" ht="19.5">
      <c r="A92" s="289"/>
      <c r="B92" s="289"/>
      <c r="C92" s="410"/>
      <c r="D92" s="410"/>
      <c r="E92" s="410"/>
      <c r="F92" s="410"/>
      <c r="G92" s="410"/>
      <c r="H92" s="410"/>
      <c r="I92" s="410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  <c r="AA92" s="274"/>
      <c r="AB92" s="274"/>
      <c r="AC92" s="274"/>
    </row>
    <row r="93" spans="1:29" ht="19.5">
      <c r="A93" s="289"/>
      <c r="B93" s="289"/>
      <c r="C93" s="410"/>
      <c r="D93" s="410"/>
      <c r="E93" s="410"/>
      <c r="F93" s="410"/>
      <c r="G93" s="410"/>
      <c r="H93" s="410"/>
      <c r="I93" s="410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  <c r="AA93" s="274"/>
      <c r="AB93" s="274"/>
      <c r="AC93" s="274"/>
    </row>
    <row r="94" spans="1:29" ht="19.5">
      <c r="A94" s="289"/>
      <c r="B94" s="289"/>
      <c r="C94" s="410"/>
      <c r="D94" s="410"/>
      <c r="E94" s="410"/>
      <c r="F94" s="410"/>
      <c r="G94" s="410"/>
      <c r="H94" s="410"/>
      <c r="I94" s="410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</row>
    <row r="95" spans="1:29" ht="19.5">
      <c r="A95" s="289"/>
      <c r="B95" s="289"/>
      <c r="C95" s="410"/>
      <c r="D95" s="410"/>
      <c r="E95" s="410"/>
      <c r="F95" s="410"/>
      <c r="G95" s="410"/>
      <c r="H95" s="410"/>
      <c r="I95" s="410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74"/>
      <c r="AB95" s="274"/>
      <c r="AC95" s="274"/>
    </row>
    <row r="96" spans="1:29" ht="19.5">
      <c r="A96" s="289"/>
      <c r="B96" s="289"/>
      <c r="C96" s="410"/>
      <c r="D96" s="410"/>
      <c r="E96" s="410"/>
      <c r="F96" s="410"/>
      <c r="G96" s="410"/>
      <c r="H96" s="410"/>
      <c r="I96" s="410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  <c r="AA96" s="274"/>
      <c r="AB96" s="274"/>
      <c r="AC96" s="274"/>
    </row>
    <row r="97" spans="1:29" ht="19.5">
      <c r="A97" s="289"/>
      <c r="B97" s="289"/>
      <c r="C97" s="410"/>
      <c r="D97" s="410"/>
      <c r="E97" s="410"/>
      <c r="F97" s="410"/>
      <c r="G97" s="410"/>
      <c r="H97" s="410"/>
      <c r="I97" s="410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</row>
    <row r="98" spans="1:29" ht="19.5">
      <c r="A98" s="289"/>
      <c r="B98" s="289"/>
      <c r="C98" s="410"/>
      <c r="D98" s="410"/>
      <c r="E98" s="410"/>
      <c r="F98" s="410"/>
      <c r="G98" s="410"/>
      <c r="H98" s="410"/>
      <c r="I98" s="410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</row>
    <row r="99" spans="1:29" ht="19.5">
      <c r="A99" s="289"/>
      <c r="B99" s="289"/>
      <c r="C99" s="410"/>
      <c r="D99" s="410"/>
      <c r="E99" s="410"/>
      <c r="F99" s="410"/>
      <c r="G99" s="410"/>
      <c r="H99" s="410"/>
      <c r="I99" s="410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  <c r="AB99" s="274"/>
      <c r="AC99" s="274"/>
    </row>
    <row r="100" spans="1:29" ht="19.5">
      <c r="A100" s="289"/>
      <c r="B100" s="289"/>
      <c r="C100" s="410"/>
      <c r="D100" s="410"/>
      <c r="E100" s="410"/>
      <c r="F100" s="410"/>
      <c r="G100" s="410"/>
      <c r="H100" s="410"/>
      <c r="I100" s="410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74"/>
      <c r="AB100" s="274"/>
      <c r="AC100" s="274"/>
    </row>
    <row r="101" spans="1:29" ht="19.5">
      <c r="A101" s="289"/>
      <c r="B101" s="289"/>
      <c r="C101" s="410"/>
      <c r="D101" s="410"/>
      <c r="E101" s="410"/>
      <c r="F101" s="410"/>
      <c r="G101" s="410"/>
      <c r="H101" s="410"/>
      <c r="I101" s="410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74"/>
      <c r="AB101" s="274"/>
      <c r="AC101" s="274"/>
    </row>
    <row r="102" spans="1:29" ht="19.5">
      <c r="A102" s="289"/>
      <c r="B102" s="289"/>
      <c r="C102" s="410"/>
      <c r="D102" s="410"/>
      <c r="E102" s="410"/>
      <c r="F102" s="410"/>
      <c r="G102" s="410"/>
      <c r="H102" s="410"/>
      <c r="I102" s="410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  <c r="AA102" s="274"/>
      <c r="AB102" s="274"/>
      <c r="AC102" s="274"/>
    </row>
    <row r="103" spans="1:29" ht="19.5">
      <c r="A103" s="289"/>
      <c r="B103" s="289"/>
      <c r="C103" s="410"/>
      <c r="D103" s="410"/>
      <c r="E103" s="410"/>
      <c r="F103" s="410"/>
      <c r="G103" s="410"/>
      <c r="H103" s="410"/>
      <c r="I103" s="410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74"/>
      <c r="AB103" s="274"/>
      <c r="AC103" s="274"/>
    </row>
    <row r="104" spans="1:29" ht="19.5">
      <c r="A104" s="289"/>
      <c r="B104" s="289"/>
      <c r="C104" s="410"/>
      <c r="D104" s="410"/>
      <c r="E104" s="410"/>
      <c r="F104" s="410"/>
      <c r="G104" s="410"/>
      <c r="H104" s="410"/>
      <c r="I104" s="410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  <c r="AA104" s="274"/>
      <c r="AB104" s="274"/>
      <c r="AC104" s="274"/>
    </row>
    <row r="105" spans="1:29" ht="19.5">
      <c r="A105" s="289"/>
      <c r="B105" s="289"/>
      <c r="C105" s="410"/>
      <c r="D105" s="410"/>
      <c r="E105" s="410"/>
      <c r="F105" s="410"/>
      <c r="G105" s="410"/>
      <c r="H105" s="410"/>
      <c r="I105" s="410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  <c r="AA105" s="274"/>
      <c r="AB105" s="274"/>
      <c r="AC105" s="274"/>
    </row>
    <row r="106" spans="1:29" ht="19.5">
      <c r="A106" s="289"/>
      <c r="B106" s="289"/>
      <c r="C106" s="410"/>
      <c r="D106" s="410"/>
      <c r="E106" s="410"/>
      <c r="F106" s="410"/>
      <c r="G106" s="410"/>
      <c r="H106" s="410"/>
      <c r="I106" s="410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</row>
    <row r="107" spans="1:29" ht="19.5">
      <c r="A107" s="289"/>
      <c r="B107" s="289"/>
      <c r="C107" s="410"/>
      <c r="D107" s="410"/>
      <c r="E107" s="410"/>
      <c r="F107" s="410"/>
      <c r="G107" s="410"/>
      <c r="H107" s="410"/>
      <c r="I107" s="410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274"/>
      <c r="AC107" s="274"/>
    </row>
    <row r="108" spans="1:29" ht="19.5">
      <c r="A108" s="289"/>
      <c r="B108" s="289"/>
      <c r="C108" s="410"/>
      <c r="D108" s="410"/>
      <c r="E108" s="410"/>
      <c r="F108" s="410"/>
      <c r="G108" s="410"/>
      <c r="H108" s="410"/>
      <c r="I108" s="410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  <c r="AA108" s="274"/>
      <c r="AB108" s="274"/>
      <c r="AC108" s="274"/>
    </row>
    <row r="109" spans="1:29" ht="19.5">
      <c r="A109" s="289"/>
      <c r="B109" s="289"/>
      <c r="C109" s="410"/>
      <c r="D109" s="410"/>
      <c r="E109" s="410"/>
      <c r="F109" s="410"/>
      <c r="G109" s="410"/>
      <c r="H109" s="410"/>
      <c r="I109" s="410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  <c r="AA109" s="274"/>
      <c r="AB109" s="274"/>
      <c r="AC109" s="274"/>
    </row>
    <row r="110" spans="1:29" ht="19.5">
      <c r="A110" s="289"/>
      <c r="B110" s="289"/>
      <c r="C110" s="410"/>
      <c r="D110" s="410"/>
      <c r="E110" s="410"/>
      <c r="F110" s="410"/>
      <c r="G110" s="410"/>
      <c r="H110" s="410"/>
      <c r="I110" s="410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  <c r="AA110" s="274"/>
      <c r="AB110" s="274"/>
      <c r="AC110" s="274"/>
    </row>
    <row r="111" spans="1:29" ht="19.5">
      <c r="A111" s="289"/>
      <c r="B111" s="289"/>
      <c r="C111" s="410"/>
      <c r="D111" s="410"/>
      <c r="E111" s="410"/>
      <c r="F111" s="410"/>
      <c r="G111" s="410"/>
      <c r="H111" s="410"/>
      <c r="I111" s="410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  <c r="AB111" s="274"/>
      <c r="AC111" s="274"/>
    </row>
    <row r="112" spans="1:29" ht="19.5">
      <c r="A112" s="289"/>
      <c r="B112" s="289"/>
      <c r="C112" s="410"/>
      <c r="D112" s="410"/>
      <c r="E112" s="410"/>
      <c r="F112" s="410"/>
      <c r="G112" s="410"/>
      <c r="H112" s="410"/>
      <c r="I112" s="410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  <c r="AB112" s="274"/>
      <c r="AC112" s="274"/>
    </row>
    <row r="113" spans="1:29" ht="19.5">
      <c r="A113" s="289"/>
      <c r="B113" s="289"/>
      <c r="C113" s="410"/>
      <c r="D113" s="410"/>
      <c r="E113" s="410"/>
      <c r="F113" s="410"/>
      <c r="G113" s="410"/>
      <c r="H113" s="410"/>
      <c r="I113" s="410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  <c r="AA113" s="274"/>
      <c r="AB113" s="274"/>
      <c r="AC113" s="274"/>
    </row>
    <row r="114" spans="1:29" ht="19.5">
      <c r="A114" s="289"/>
      <c r="B114" s="289"/>
      <c r="C114" s="410"/>
      <c r="D114" s="410"/>
      <c r="E114" s="410"/>
      <c r="F114" s="410"/>
      <c r="G114" s="410"/>
      <c r="H114" s="410"/>
      <c r="I114" s="410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  <c r="AA114" s="274"/>
      <c r="AB114" s="274"/>
      <c r="AC114" s="274"/>
    </row>
    <row r="115" spans="1:29" ht="19.5">
      <c r="A115" s="289"/>
      <c r="B115" s="289"/>
      <c r="C115" s="410"/>
      <c r="D115" s="410"/>
      <c r="E115" s="410"/>
      <c r="F115" s="410"/>
      <c r="G115" s="410"/>
      <c r="H115" s="410"/>
      <c r="I115" s="410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74"/>
      <c r="AB115" s="274"/>
      <c r="AC115" s="274"/>
    </row>
    <row r="116" spans="1:29" ht="19.5">
      <c r="A116" s="289"/>
      <c r="B116" s="289"/>
      <c r="C116" s="410"/>
      <c r="D116" s="410"/>
      <c r="E116" s="410"/>
      <c r="F116" s="410"/>
      <c r="G116" s="410"/>
      <c r="H116" s="410"/>
      <c r="I116" s="410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/>
      <c r="AB116" s="274"/>
      <c r="AC116" s="274"/>
    </row>
    <row r="117" spans="1:29" ht="19.5">
      <c r="A117" s="289"/>
      <c r="B117" s="289"/>
      <c r="C117" s="410"/>
      <c r="D117" s="410"/>
      <c r="E117" s="410"/>
      <c r="F117" s="410"/>
      <c r="G117" s="410"/>
      <c r="H117" s="410"/>
      <c r="I117" s="410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  <c r="AA117" s="274"/>
      <c r="AB117" s="274"/>
      <c r="AC117" s="274"/>
    </row>
    <row r="118" spans="1:29" ht="19.5">
      <c r="A118" s="289"/>
      <c r="B118" s="289"/>
      <c r="C118" s="410"/>
      <c r="D118" s="410"/>
      <c r="E118" s="410"/>
      <c r="F118" s="410"/>
      <c r="G118" s="410"/>
      <c r="H118" s="410"/>
      <c r="I118" s="410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  <c r="AA118" s="274"/>
      <c r="AB118" s="274"/>
      <c r="AC118" s="274"/>
    </row>
    <row r="119" spans="1:29" ht="19.5">
      <c r="A119" s="289"/>
      <c r="B119" s="289"/>
      <c r="C119" s="410"/>
      <c r="D119" s="410"/>
      <c r="E119" s="410"/>
      <c r="F119" s="410"/>
      <c r="G119" s="410"/>
      <c r="H119" s="410"/>
      <c r="I119" s="410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  <c r="AB119" s="274"/>
      <c r="AC119" s="274"/>
    </row>
    <row r="120" spans="1:29" ht="19.5">
      <c r="A120" s="289"/>
      <c r="B120" s="289"/>
      <c r="C120" s="410"/>
      <c r="D120" s="410"/>
      <c r="E120" s="410"/>
      <c r="F120" s="410"/>
      <c r="G120" s="410"/>
      <c r="H120" s="410"/>
      <c r="I120" s="410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74"/>
      <c r="AB120" s="274"/>
      <c r="AC120" s="274"/>
    </row>
    <row r="121" spans="1:29" ht="19.5">
      <c r="A121" s="289"/>
      <c r="B121" s="289"/>
      <c r="C121" s="410"/>
      <c r="D121" s="410"/>
      <c r="E121" s="410"/>
      <c r="F121" s="410"/>
      <c r="G121" s="410"/>
      <c r="H121" s="410"/>
      <c r="I121" s="410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</row>
    <row r="122" spans="1:29" ht="19.5">
      <c r="A122" s="289"/>
      <c r="B122" s="289"/>
      <c r="C122" s="410"/>
      <c r="D122" s="410"/>
      <c r="E122" s="410"/>
      <c r="F122" s="410"/>
      <c r="G122" s="410"/>
      <c r="H122" s="410"/>
      <c r="I122" s="410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</row>
    <row r="123" spans="1:29" ht="19.5">
      <c r="A123" s="289"/>
      <c r="B123" s="289"/>
      <c r="C123" s="410"/>
      <c r="D123" s="410"/>
      <c r="E123" s="410"/>
      <c r="F123" s="410"/>
      <c r="G123" s="410"/>
      <c r="H123" s="410"/>
      <c r="I123" s="410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</row>
    <row r="124" spans="1:29" ht="19.5">
      <c r="A124" s="289"/>
      <c r="B124" s="289"/>
      <c r="C124" s="410"/>
      <c r="D124" s="410"/>
      <c r="E124" s="410"/>
      <c r="F124" s="410"/>
      <c r="G124" s="410"/>
      <c r="H124" s="410"/>
      <c r="I124" s="410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  <c r="AB124" s="274"/>
      <c r="AC124" s="274"/>
    </row>
    <row r="125" spans="1:29" ht="19.5">
      <c r="A125" s="289"/>
      <c r="B125" s="289"/>
      <c r="C125" s="410"/>
      <c r="D125" s="410"/>
      <c r="E125" s="410"/>
      <c r="F125" s="410"/>
      <c r="G125" s="410"/>
      <c r="H125" s="410"/>
      <c r="I125" s="410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74"/>
      <c r="AB125" s="274"/>
      <c r="AC125" s="274"/>
    </row>
    <row r="126" spans="1:29" ht="19.5">
      <c r="A126" s="289"/>
      <c r="B126" s="289"/>
      <c r="C126" s="410"/>
      <c r="D126" s="410"/>
      <c r="E126" s="410"/>
      <c r="F126" s="410"/>
      <c r="G126" s="410"/>
      <c r="H126" s="410"/>
      <c r="I126" s="410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  <c r="AB126" s="274"/>
      <c r="AC126" s="274"/>
    </row>
    <row r="127" spans="1:29" ht="19.5">
      <c r="A127" s="289"/>
      <c r="B127" s="289"/>
      <c r="C127" s="410"/>
      <c r="D127" s="410"/>
      <c r="E127" s="410"/>
      <c r="F127" s="410"/>
      <c r="G127" s="410"/>
      <c r="H127" s="410"/>
      <c r="I127" s="410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  <c r="AB127" s="274"/>
      <c r="AC127" s="274"/>
    </row>
    <row r="128" spans="1:29" ht="19.5">
      <c r="A128" s="289"/>
      <c r="B128" s="289"/>
      <c r="C128" s="410"/>
      <c r="D128" s="410"/>
      <c r="E128" s="410"/>
      <c r="F128" s="410"/>
      <c r="G128" s="410"/>
      <c r="H128" s="410"/>
      <c r="I128" s="410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  <c r="AA128" s="274"/>
      <c r="AB128" s="274"/>
      <c r="AC128" s="274"/>
    </row>
    <row r="129" spans="1:29" ht="19.5">
      <c r="A129" s="289"/>
      <c r="B129" s="289"/>
      <c r="C129" s="410"/>
      <c r="D129" s="410"/>
      <c r="E129" s="410"/>
      <c r="F129" s="410"/>
      <c r="G129" s="410"/>
      <c r="H129" s="410"/>
      <c r="I129" s="410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  <c r="AB129" s="274"/>
      <c r="AC129" s="274"/>
    </row>
    <row r="130" spans="1:29" ht="19.5">
      <c r="A130" s="289"/>
      <c r="B130" s="289"/>
      <c r="C130" s="410"/>
      <c r="D130" s="410"/>
      <c r="E130" s="410"/>
      <c r="F130" s="410"/>
      <c r="G130" s="410"/>
      <c r="H130" s="410"/>
      <c r="I130" s="410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</row>
    <row r="131" spans="1:29" ht="19.5">
      <c r="A131" s="289"/>
      <c r="B131" s="289"/>
      <c r="C131" s="410"/>
      <c r="D131" s="410"/>
      <c r="E131" s="410"/>
      <c r="F131" s="410"/>
      <c r="G131" s="410"/>
      <c r="H131" s="410"/>
      <c r="I131" s="410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74"/>
      <c r="AB131" s="274"/>
      <c r="AC131" s="274"/>
    </row>
    <row r="132" spans="1:29" ht="19.5">
      <c r="A132" s="289"/>
      <c r="B132" s="289"/>
      <c r="C132" s="410"/>
      <c r="D132" s="410"/>
      <c r="E132" s="410"/>
      <c r="F132" s="410"/>
      <c r="G132" s="410"/>
      <c r="H132" s="410"/>
      <c r="I132" s="410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  <c r="AB132" s="274"/>
      <c r="AC132" s="274"/>
    </row>
    <row r="133" spans="1:29" ht="19.5">
      <c r="A133" s="289"/>
      <c r="B133" s="289"/>
      <c r="C133" s="410"/>
      <c r="D133" s="410"/>
      <c r="E133" s="410"/>
      <c r="F133" s="410"/>
      <c r="G133" s="410"/>
      <c r="H133" s="410"/>
      <c r="I133" s="410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  <c r="AB133" s="274"/>
      <c r="AC133" s="274"/>
    </row>
    <row r="134" spans="1:29" ht="19.5">
      <c r="A134" s="289"/>
      <c r="B134" s="289"/>
      <c r="C134" s="410"/>
      <c r="D134" s="410"/>
      <c r="E134" s="410"/>
      <c r="F134" s="410"/>
      <c r="G134" s="410"/>
      <c r="H134" s="410"/>
      <c r="I134" s="410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  <c r="AB134" s="274"/>
      <c r="AC134" s="274"/>
    </row>
    <row r="135" spans="1:29" ht="19.5">
      <c r="A135" s="289"/>
      <c r="B135" s="289"/>
      <c r="C135" s="410"/>
      <c r="D135" s="410"/>
      <c r="E135" s="410"/>
      <c r="F135" s="410"/>
      <c r="G135" s="410"/>
      <c r="H135" s="410"/>
      <c r="I135" s="410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</row>
    <row r="136" spans="1:29" ht="19.5">
      <c r="A136" s="289"/>
      <c r="B136" s="289"/>
      <c r="C136" s="410"/>
      <c r="D136" s="410"/>
      <c r="E136" s="410"/>
      <c r="F136" s="410"/>
      <c r="G136" s="410"/>
      <c r="H136" s="410"/>
      <c r="I136" s="410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  <c r="AB136" s="274"/>
      <c r="AC136" s="274"/>
    </row>
    <row r="137" spans="1:29" ht="19.5">
      <c r="A137" s="289"/>
      <c r="B137" s="289"/>
      <c r="C137" s="410"/>
      <c r="D137" s="410"/>
      <c r="E137" s="410"/>
      <c r="F137" s="410"/>
      <c r="G137" s="410"/>
      <c r="H137" s="410"/>
      <c r="I137" s="410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  <c r="AB137" s="274"/>
      <c r="AC137" s="274"/>
    </row>
    <row r="138" spans="1:29" ht="19.5">
      <c r="A138" s="289"/>
      <c r="B138" s="289"/>
      <c r="C138" s="410"/>
      <c r="D138" s="410"/>
      <c r="E138" s="410"/>
      <c r="F138" s="410"/>
      <c r="G138" s="410"/>
      <c r="H138" s="410"/>
      <c r="I138" s="410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</row>
    <row r="139" spans="1:29" ht="19.5">
      <c r="A139" s="289"/>
      <c r="B139" s="289"/>
      <c r="C139" s="410"/>
      <c r="D139" s="410"/>
      <c r="E139" s="410"/>
      <c r="F139" s="410"/>
      <c r="G139" s="410"/>
      <c r="H139" s="410"/>
      <c r="I139" s="410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</row>
    <row r="140" spans="1:29" ht="19.5">
      <c r="A140" s="289"/>
      <c r="B140" s="289"/>
      <c r="C140" s="410"/>
      <c r="D140" s="410"/>
      <c r="E140" s="410"/>
      <c r="F140" s="410"/>
      <c r="G140" s="410"/>
      <c r="H140" s="410"/>
      <c r="I140" s="410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  <c r="AA140" s="274"/>
      <c r="AB140" s="274"/>
      <c r="AC140" s="274"/>
    </row>
    <row r="141" spans="1:29" ht="19.5">
      <c r="A141" s="289"/>
      <c r="B141" s="289"/>
      <c r="C141" s="410"/>
      <c r="D141" s="410"/>
      <c r="E141" s="410"/>
      <c r="F141" s="410"/>
      <c r="G141" s="410"/>
      <c r="H141" s="410"/>
      <c r="I141" s="410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74"/>
      <c r="AB141" s="274"/>
      <c r="AC141" s="274"/>
    </row>
    <row r="142" spans="1:29" ht="19.5">
      <c r="A142" s="289"/>
      <c r="B142" s="289"/>
      <c r="C142" s="410"/>
      <c r="D142" s="410"/>
      <c r="E142" s="410"/>
      <c r="F142" s="410"/>
      <c r="G142" s="410"/>
      <c r="H142" s="410"/>
      <c r="I142" s="410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  <c r="AB142" s="274"/>
      <c r="AC142" s="274"/>
    </row>
    <row r="143" spans="1:29" ht="19.5">
      <c r="A143" s="289"/>
      <c r="B143" s="289"/>
      <c r="C143" s="410"/>
      <c r="D143" s="410"/>
      <c r="E143" s="410"/>
      <c r="F143" s="410"/>
      <c r="G143" s="410"/>
      <c r="H143" s="410"/>
      <c r="I143" s="410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  <c r="AB143" s="274"/>
      <c r="AC143" s="274"/>
    </row>
    <row r="144" spans="1:29" ht="19.5">
      <c r="A144" s="289"/>
      <c r="B144" s="289"/>
      <c r="C144" s="410"/>
      <c r="D144" s="410"/>
      <c r="E144" s="410"/>
      <c r="F144" s="410"/>
      <c r="G144" s="410"/>
      <c r="H144" s="410"/>
      <c r="I144" s="410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</row>
    <row r="145" spans="1:29" ht="19.5">
      <c r="A145" s="289"/>
      <c r="B145" s="289"/>
      <c r="C145" s="410"/>
      <c r="D145" s="410"/>
      <c r="E145" s="410"/>
      <c r="F145" s="410"/>
      <c r="G145" s="410"/>
      <c r="H145" s="410"/>
      <c r="I145" s="410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</row>
    <row r="146" spans="1:29" ht="19.5">
      <c r="A146" s="289"/>
      <c r="B146" s="289"/>
      <c r="C146" s="410"/>
      <c r="D146" s="410"/>
      <c r="E146" s="410"/>
      <c r="F146" s="410"/>
      <c r="G146" s="410"/>
      <c r="H146" s="410"/>
      <c r="I146" s="410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</row>
    <row r="147" spans="1:29" ht="19.5">
      <c r="A147" s="289"/>
      <c r="B147" s="289"/>
      <c r="C147" s="410"/>
      <c r="D147" s="410"/>
      <c r="E147" s="410"/>
      <c r="F147" s="410"/>
      <c r="G147" s="410"/>
      <c r="H147" s="410"/>
      <c r="I147" s="410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  <c r="AB147" s="274"/>
      <c r="AC147" s="274"/>
    </row>
    <row r="148" spans="1:29" ht="19.5">
      <c r="A148" s="289"/>
      <c r="B148" s="289"/>
      <c r="C148" s="410"/>
      <c r="D148" s="410"/>
      <c r="E148" s="410"/>
      <c r="F148" s="410"/>
      <c r="G148" s="410"/>
      <c r="H148" s="410"/>
      <c r="I148" s="410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  <c r="AB148" s="274"/>
      <c r="AC148" s="274"/>
    </row>
    <row r="149" spans="1:29" ht="19.5">
      <c r="A149" s="289"/>
      <c r="B149" s="289"/>
      <c r="C149" s="410"/>
      <c r="D149" s="410"/>
      <c r="E149" s="410"/>
      <c r="F149" s="410"/>
      <c r="G149" s="410"/>
      <c r="H149" s="410"/>
      <c r="I149" s="410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  <c r="AB149" s="274"/>
      <c r="AC149" s="274"/>
    </row>
    <row r="150" spans="1:29" ht="19.5">
      <c r="A150" s="289"/>
      <c r="B150" s="289"/>
      <c r="C150" s="410"/>
      <c r="D150" s="410"/>
      <c r="E150" s="410"/>
      <c r="F150" s="410"/>
      <c r="G150" s="410"/>
      <c r="H150" s="410"/>
      <c r="I150" s="410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  <c r="AA150" s="274"/>
      <c r="AB150" s="274"/>
      <c r="AC150" s="274"/>
    </row>
    <row r="151" spans="1:29" ht="19.5">
      <c r="A151" s="289"/>
      <c r="B151" s="289"/>
      <c r="C151" s="410"/>
      <c r="D151" s="410"/>
      <c r="E151" s="410"/>
      <c r="F151" s="410"/>
      <c r="G151" s="410"/>
      <c r="H151" s="410"/>
      <c r="I151" s="410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  <c r="AA151" s="274"/>
      <c r="AB151" s="274"/>
      <c r="AC151" s="274"/>
    </row>
    <row r="152" spans="1:29" ht="19.5">
      <c r="A152" s="289"/>
      <c r="B152" s="289"/>
      <c r="C152" s="410"/>
      <c r="D152" s="410"/>
      <c r="E152" s="410"/>
      <c r="F152" s="410"/>
      <c r="G152" s="410"/>
      <c r="H152" s="410"/>
      <c r="I152" s="410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  <c r="AB152" s="274"/>
      <c r="AC152" s="274"/>
    </row>
    <row r="153" spans="1:29" ht="19.5">
      <c r="A153" s="289"/>
      <c r="B153" s="289"/>
      <c r="C153" s="410"/>
      <c r="D153" s="410"/>
      <c r="E153" s="410"/>
      <c r="F153" s="410"/>
      <c r="G153" s="410"/>
      <c r="H153" s="410"/>
      <c r="I153" s="410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  <c r="AB153" s="274"/>
      <c r="AC153" s="274"/>
    </row>
    <row r="154" spans="1:29" ht="19.5">
      <c r="A154" s="289"/>
      <c r="B154" s="289"/>
      <c r="C154" s="410"/>
      <c r="D154" s="410"/>
      <c r="E154" s="410"/>
      <c r="F154" s="410"/>
      <c r="G154" s="410"/>
      <c r="H154" s="410"/>
      <c r="I154" s="410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  <c r="AB154" s="274"/>
      <c r="AC154" s="274"/>
    </row>
    <row r="155" spans="1:29" ht="19.5">
      <c r="A155" s="289"/>
      <c r="B155" s="289"/>
      <c r="C155" s="410"/>
      <c r="D155" s="410"/>
      <c r="E155" s="410"/>
      <c r="F155" s="410"/>
      <c r="G155" s="410"/>
      <c r="H155" s="410"/>
      <c r="I155" s="410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  <c r="AB155" s="274"/>
      <c r="AC155" s="274"/>
    </row>
    <row r="156" spans="1:29" ht="19.5">
      <c r="A156" s="289"/>
      <c r="B156" s="289"/>
      <c r="C156" s="410"/>
      <c r="D156" s="410"/>
      <c r="E156" s="410"/>
      <c r="F156" s="410"/>
      <c r="G156" s="410"/>
      <c r="H156" s="410"/>
      <c r="I156" s="410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  <c r="AB156" s="274"/>
      <c r="AC156" s="274"/>
    </row>
    <row r="157" spans="1:29" ht="19.5">
      <c r="A157" s="289"/>
      <c r="B157" s="289"/>
      <c r="C157" s="410"/>
      <c r="D157" s="410"/>
      <c r="E157" s="410"/>
      <c r="F157" s="410"/>
      <c r="G157" s="410"/>
      <c r="H157" s="410"/>
      <c r="I157" s="410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  <c r="AB157" s="274"/>
      <c r="AC157" s="274"/>
    </row>
    <row r="158" spans="1:29" ht="19.5">
      <c r="A158" s="289"/>
      <c r="B158" s="289"/>
      <c r="C158" s="410"/>
      <c r="D158" s="410"/>
      <c r="E158" s="410"/>
      <c r="F158" s="410"/>
      <c r="G158" s="410"/>
      <c r="H158" s="410"/>
      <c r="I158" s="410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  <c r="AB158" s="274"/>
      <c r="AC158" s="274"/>
    </row>
    <row r="159" spans="1:29" ht="19.5">
      <c r="A159" s="289"/>
      <c r="B159" s="289"/>
      <c r="C159" s="410"/>
      <c r="D159" s="410"/>
      <c r="E159" s="410"/>
      <c r="F159" s="410"/>
      <c r="G159" s="410"/>
      <c r="H159" s="410"/>
      <c r="I159" s="410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  <c r="AB159" s="274"/>
      <c r="AC159" s="274"/>
    </row>
    <row r="160" spans="1:29" ht="19.5">
      <c r="A160" s="289"/>
      <c r="B160" s="289"/>
      <c r="C160" s="410"/>
      <c r="D160" s="410"/>
      <c r="E160" s="410"/>
      <c r="F160" s="410"/>
      <c r="G160" s="410"/>
      <c r="H160" s="410"/>
      <c r="I160" s="410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  <c r="AB160" s="274"/>
      <c r="AC160" s="274"/>
    </row>
    <row r="161" spans="1:29" ht="19.5">
      <c r="A161" s="289"/>
      <c r="B161" s="289"/>
      <c r="C161" s="410"/>
      <c r="D161" s="410"/>
      <c r="E161" s="410"/>
      <c r="F161" s="410"/>
      <c r="G161" s="410"/>
      <c r="H161" s="410"/>
      <c r="I161" s="410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  <c r="AB161" s="274"/>
      <c r="AC161" s="274"/>
    </row>
    <row r="162" spans="1:29" ht="19.5">
      <c r="A162" s="289"/>
      <c r="B162" s="289"/>
      <c r="C162" s="410"/>
      <c r="D162" s="410"/>
      <c r="E162" s="410"/>
      <c r="F162" s="410"/>
      <c r="G162" s="410"/>
      <c r="H162" s="410"/>
      <c r="I162" s="410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  <c r="AB162" s="274"/>
      <c r="AC162" s="274"/>
    </row>
    <row r="163" spans="1:29" ht="19.5">
      <c r="A163" s="289"/>
      <c r="B163" s="289"/>
      <c r="C163" s="410"/>
      <c r="D163" s="410"/>
      <c r="E163" s="410"/>
      <c r="F163" s="410"/>
      <c r="G163" s="410"/>
      <c r="H163" s="410"/>
      <c r="I163" s="410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  <c r="AB163" s="274"/>
      <c r="AC163" s="274"/>
    </row>
    <row r="164" spans="1:29" ht="19.5">
      <c r="A164" s="289"/>
      <c r="B164" s="289"/>
      <c r="C164" s="410"/>
      <c r="D164" s="410"/>
      <c r="E164" s="410"/>
      <c r="F164" s="410"/>
      <c r="G164" s="410"/>
      <c r="H164" s="410"/>
      <c r="I164" s="410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  <c r="AB164" s="274"/>
      <c r="AC164" s="274"/>
    </row>
    <row r="165" spans="1:29" ht="19.5">
      <c r="A165" s="289"/>
      <c r="B165" s="289"/>
      <c r="C165" s="410"/>
      <c r="D165" s="410"/>
      <c r="E165" s="410"/>
      <c r="F165" s="410"/>
      <c r="G165" s="410"/>
      <c r="H165" s="410"/>
      <c r="I165" s="410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  <c r="AB165" s="274"/>
      <c r="AC165" s="274"/>
    </row>
    <row r="166" spans="1:29" ht="19.5">
      <c r="A166" s="289"/>
      <c r="B166" s="289"/>
      <c r="C166" s="410"/>
      <c r="D166" s="410"/>
      <c r="E166" s="410"/>
      <c r="F166" s="410"/>
      <c r="G166" s="410"/>
      <c r="H166" s="410"/>
      <c r="I166" s="410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  <c r="AB166" s="274"/>
      <c r="AC166" s="274"/>
    </row>
    <row r="167" spans="1:29" ht="19.5">
      <c r="A167" s="289"/>
      <c r="B167" s="289"/>
      <c r="C167" s="410"/>
      <c r="D167" s="410"/>
      <c r="E167" s="410"/>
      <c r="F167" s="410"/>
      <c r="G167" s="410"/>
      <c r="H167" s="410"/>
      <c r="I167" s="410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  <c r="AB167" s="274"/>
      <c r="AC167" s="274"/>
    </row>
    <row r="168" spans="1:29" ht="19.5">
      <c r="A168" s="289"/>
      <c r="B168" s="289"/>
      <c r="C168" s="410"/>
      <c r="D168" s="410"/>
      <c r="E168" s="410"/>
      <c r="F168" s="410"/>
      <c r="G168" s="410"/>
      <c r="H168" s="410"/>
      <c r="I168" s="410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</row>
    <row r="169" spans="1:29" ht="19.5">
      <c r="A169" s="289"/>
      <c r="B169" s="289"/>
      <c r="C169" s="410"/>
      <c r="D169" s="410"/>
      <c r="E169" s="410"/>
      <c r="F169" s="410"/>
      <c r="G169" s="410"/>
      <c r="H169" s="410"/>
      <c r="I169" s="410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  <c r="AB169" s="274"/>
      <c r="AC169" s="274"/>
    </row>
    <row r="170" spans="1:29" ht="19.5">
      <c r="A170" s="289"/>
      <c r="B170" s="289"/>
      <c r="C170" s="410"/>
      <c r="D170" s="410"/>
      <c r="E170" s="410"/>
      <c r="F170" s="410"/>
      <c r="G170" s="410"/>
      <c r="H170" s="410"/>
      <c r="I170" s="410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</row>
    <row r="171" spans="1:29" ht="19.5">
      <c r="A171" s="289"/>
      <c r="B171" s="289"/>
      <c r="C171" s="410"/>
      <c r="D171" s="410"/>
      <c r="E171" s="410"/>
      <c r="F171" s="410"/>
      <c r="G171" s="410"/>
      <c r="H171" s="410"/>
      <c r="I171" s="410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</row>
    <row r="172" spans="1:29" ht="19.5">
      <c r="A172" s="289"/>
      <c r="B172" s="289"/>
      <c r="C172" s="410"/>
      <c r="D172" s="410"/>
      <c r="E172" s="410"/>
      <c r="F172" s="410"/>
      <c r="G172" s="410"/>
      <c r="H172" s="410"/>
      <c r="I172" s="410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</row>
    <row r="173" spans="1:29" ht="19.5">
      <c r="A173" s="289"/>
      <c r="B173" s="289"/>
      <c r="C173" s="410"/>
      <c r="D173" s="410"/>
      <c r="E173" s="410"/>
      <c r="F173" s="410"/>
      <c r="G173" s="410"/>
      <c r="H173" s="410"/>
      <c r="I173" s="410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</row>
    <row r="174" spans="1:29" ht="19.5">
      <c r="A174" s="289"/>
      <c r="B174" s="289"/>
      <c r="C174" s="410"/>
      <c r="D174" s="410"/>
      <c r="E174" s="410"/>
      <c r="F174" s="410"/>
      <c r="G174" s="410"/>
      <c r="H174" s="410"/>
      <c r="I174" s="410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  <c r="AA174" s="274"/>
      <c r="AB174" s="274"/>
      <c r="AC174" s="274"/>
    </row>
    <row r="175" spans="1:29" ht="19.5">
      <c r="A175" s="289"/>
      <c r="B175" s="289"/>
      <c r="C175" s="410"/>
      <c r="D175" s="410"/>
      <c r="E175" s="410"/>
      <c r="F175" s="410"/>
      <c r="G175" s="410"/>
      <c r="H175" s="410"/>
      <c r="I175" s="410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74"/>
      <c r="AB175" s="274"/>
      <c r="AC175" s="274"/>
    </row>
    <row r="176" spans="1:29" ht="19.5">
      <c r="A176" s="289"/>
      <c r="B176" s="289"/>
      <c r="C176" s="410"/>
      <c r="D176" s="410"/>
      <c r="E176" s="410"/>
      <c r="F176" s="410"/>
      <c r="G176" s="410"/>
      <c r="H176" s="410"/>
      <c r="I176" s="410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74"/>
      <c r="AB176" s="274"/>
      <c r="AC176" s="274"/>
    </row>
    <row r="177" spans="1:29" ht="19.5">
      <c r="A177" s="289"/>
      <c r="B177" s="289"/>
      <c r="C177" s="410"/>
      <c r="D177" s="410"/>
      <c r="E177" s="410"/>
      <c r="F177" s="410"/>
      <c r="G177" s="410"/>
      <c r="H177" s="410"/>
      <c r="I177" s="410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74"/>
      <c r="AB177" s="274"/>
      <c r="AC177" s="274"/>
    </row>
    <row r="178" spans="1:29" ht="19.5">
      <c r="A178" s="289"/>
      <c r="B178" s="289"/>
      <c r="C178" s="410"/>
      <c r="D178" s="410"/>
      <c r="E178" s="410"/>
      <c r="F178" s="410"/>
      <c r="G178" s="410"/>
      <c r="H178" s="410"/>
      <c r="I178" s="410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74"/>
      <c r="AB178" s="274"/>
      <c r="AC178" s="274"/>
    </row>
    <row r="179" spans="1:29" ht="19.5">
      <c r="A179" s="289"/>
      <c r="B179" s="289"/>
      <c r="C179" s="410"/>
      <c r="D179" s="410"/>
      <c r="E179" s="410"/>
      <c r="F179" s="410"/>
      <c r="G179" s="410"/>
      <c r="H179" s="410"/>
      <c r="I179" s="410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  <c r="AA179" s="274"/>
      <c r="AB179" s="274"/>
      <c r="AC179" s="274"/>
    </row>
    <row r="180" spans="1:29" ht="19.5">
      <c r="A180" s="289"/>
      <c r="B180" s="289"/>
      <c r="C180" s="410"/>
      <c r="D180" s="410"/>
      <c r="E180" s="410"/>
      <c r="F180" s="410"/>
      <c r="G180" s="410"/>
      <c r="H180" s="410"/>
      <c r="I180" s="410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  <c r="AA180" s="274"/>
      <c r="AB180" s="274"/>
      <c r="AC180" s="274"/>
    </row>
    <row r="181" spans="1:29" ht="19.5">
      <c r="A181" s="289"/>
      <c r="B181" s="289"/>
      <c r="C181" s="410"/>
      <c r="D181" s="410"/>
      <c r="E181" s="410"/>
      <c r="F181" s="410"/>
      <c r="G181" s="410"/>
      <c r="H181" s="410"/>
      <c r="I181" s="410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  <c r="AA181" s="274"/>
      <c r="AB181" s="274"/>
      <c r="AC181" s="274"/>
    </row>
    <row r="182" spans="1:29" ht="19.5">
      <c r="A182" s="289"/>
      <c r="B182" s="289"/>
      <c r="C182" s="410"/>
      <c r="D182" s="410"/>
      <c r="E182" s="410"/>
      <c r="F182" s="410"/>
      <c r="G182" s="410"/>
      <c r="H182" s="410"/>
      <c r="I182" s="410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74"/>
      <c r="AB182" s="274"/>
      <c r="AC182" s="274"/>
    </row>
    <row r="183" spans="1:29" ht="19.5">
      <c r="A183" s="289"/>
      <c r="B183" s="289"/>
      <c r="C183" s="410"/>
      <c r="D183" s="410"/>
      <c r="E183" s="410"/>
      <c r="F183" s="410"/>
      <c r="G183" s="410"/>
      <c r="H183" s="410"/>
      <c r="I183" s="410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  <c r="AA183" s="274"/>
      <c r="AB183" s="274"/>
      <c r="AC183" s="274"/>
    </row>
    <row r="184" spans="1:29" ht="19.5">
      <c r="A184" s="289"/>
      <c r="B184" s="289"/>
      <c r="C184" s="410"/>
      <c r="D184" s="410"/>
      <c r="E184" s="410"/>
      <c r="F184" s="410"/>
      <c r="G184" s="410"/>
      <c r="H184" s="410"/>
      <c r="I184" s="410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  <c r="AA184" s="274"/>
      <c r="AB184" s="274"/>
      <c r="AC184" s="274"/>
    </row>
    <row r="185" spans="1:29" ht="19.5">
      <c r="A185" s="289"/>
      <c r="B185" s="289"/>
      <c r="C185" s="410"/>
      <c r="D185" s="410"/>
      <c r="E185" s="410"/>
      <c r="F185" s="410"/>
      <c r="G185" s="410"/>
      <c r="H185" s="410"/>
      <c r="I185" s="410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  <c r="AA185" s="274"/>
      <c r="AB185" s="274"/>
      <c r="AC185" s="274"/>
    </row>
    <row r="186" spans="1:29" ht="19.5">
      <c r="A186" s="289"/>
      <c r="B186" s="289"/>
      <c r="C186" s="410"/>
      <c r="D186" s="410"/>
      <c r="E186" s="410"/>
      <c r="F186" s="410"/>
      <c r="G186" s="410"/>
      <c r="H186" s="410"/>
      <c r="I186" s="410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  <c r="AA186" s="274"/>
      <c r="AB186" s="274"/>
      <c r="AC186" s="274"/>
    </row>
    <row r="187" spans="1:29" ht="19.5">
      <c r="A187" s="289"/>
      <c r="B187" s="289"/>
      <c r="C187" s="410"/>
      <c r="D187" s="410"/>
      <c r="E187" s="410"/>
      <c r="F187" s="410"/>
      <c r="G187" s="410"/>
      <c r="H187" s="410"/>
      <c r="I187" s="410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74"/>
      <c r="AB187" s="274"/>
      <c r="AC187" s="274"/>
    </row>
    <row r="188" spans="1:29" ht="19.5">
      <c r="A188" s="289"/>
      <c r="B188" s="289"/>
      <c r="C188" s="410"/>
      <c r="D188" s="410"/>
      <c r="E188" s="410"/>
      <c r="F188" s="410"/>
      <c r="G188" s="410"/>
      <c r="H188" s="410"/>
      <c r="I188" s="410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  <c r="AB188" s="274"/>
      <c r="AC188" s="274"/>
    </row>
    <row r="189" spans="1:29" ht="19.5">
      <c r="A189" s="289"/>
      <c r="B189" s="289"/>
      <c r="C189" s="410"/>
      <c r="D189" s="410"/>
      <c r="E189" s="410"/>
      <c r="F189" s="410"/>
      <c r="G189" s="410"/>
      <c r="H189" s="410"/>
      <c r="I189" s="410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74"/>
      <c r="AB189" s="274"/>
      <c r="AC189" s="274"/>
    </row>
    <row r="190" spans="1:29" ht="19.5">
      <c r="A190" s="289"/>
      <c r="B190" s="289"/>
      <c r="C190" s="410"/>
      <c r="D190" s="410"/>
      <c r="E190" s="410"/>
      <c r="F190" s="410"/>
      <c r="G190" s="410"/>
      <c r="H190" s="410"/>
      <c r="I190" s="410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74"/>
      <c r="AB190" s="274"/>
      <c r="AC190" s="274"/>
    </row>
    <row r="191" spans="1:29" ht="19.5">
      <c r="A191" s="289"/>
      <c r="B191" s="289"/>
      <c r="C191" s="410"/>
      <c r="D191" s="410"/>
      <c r="E191" s="410"/>
      <c r="F191" s="410"/>
      <c r="G191" s="410"/>
      <c r="H191" s="410"/>
      <c r="I191" s="410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  <c r="AA191" s="274"/>
      <c r="AB191" s="274"/>
      <c r="AC191" s="274"/>
    </row>
    <row r="192" spans="1:29" ht="19.5">
      <c r="A192" s="289"/>
      <c r="B192" s="289"/>
      <c r="C192" s="410"/>
      <c r="D192" s="410"/>
      <c r="E192" s="410"/>
      <c r="F192" s="410"/>
      <c r="G192" s="410"/>
      <c r="H192" s="410"/>
      <c r="I192" s="410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74"/>
      <c r="AB192" s="274"/>
      <c r="AC192" s="274"/>
    </row>
    <row r="193" spans="1:29" ht="19.5">
      <c r="A193" s="289"/>
      <c r="B193" s="289"/>
      <c r="C193" s="410"/>
      <c r="D193" s="410"/>
      <c r="E193" s="410"/>
      <c r="F193" s="410"/>
      <c r="G193" s="410"/>
      <c r="H193" s="410"/>
      <c r="I193" s="410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  <c r="AA193" s="274"/>
      <c r="AB193" s="274"/>
      <c r="AC193" s="274"/>
    </row>
    <row r="194" spans="1:29" ht="19.5">
      <c r="A194" s="289"/>
      <c r="B194" s="289"/>
      <c r="C194" s="410"/>
      <c r="D194" s="410"/>
      <c r="E194" s="410"/>
      <c r="F194" s="410"/>
      <c r="G194" s="410"/>
      <c r="H194" s="410"/>
      <c r="I194" s="410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  <c r="AA194" s="274"/>
      <c r="AB194" s="274"/>
      <c r="AC194" s="274"/>
    </row>
    <row r="195" spans="1:29" ht="19.5">
      <c r="A195" s="289"/>
      <c r="B195" s="289"/>
      <c r="C195" s="410"/>
      <c r="D195" s="410"/>
      <c r="E195" s="410"/>
      <c r="F195" s="410"/>
      <c r="G195" s="410"/>
      <c r="H195" s="410"/>
      <c r="I195" s="410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  <c r="AA195" s="274"/>
      <c r="AB195" s="274"/>
      <c r="AC195" s="274"/>
    </row>
    <row r="196" spans="1:29" ht="19.5">
      <c r="A196" s="289"/>
      <c r="B196" s="289"/>
      <c r="C196" s="410"/>
      <c r="D196" s="410"/>
      <c r="E196" s="410"/>
      <c r="F196" s="410"/>
      <c r="G196" s="410"/>
      <c r="H196" s="410"/>
      <c r="I196" s="410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  <c r="AA196" s="274"/>
      <c r="AB196" s="274"/>
      <c r="AC196" s="274"/>
    </row>
    <row r="197" spans="1:29" ht="19.5">
      <c r="A197" s="289"/>
      <c r="B197" s="289"/>
      <c r="C197" s="410"/>
      <c r="D197" s="410"/>
      <c r="E197" s="410"/>
      <c r="F197" s="410"/>
      <c r="G197" s="410"/>
      <c r="H197" s="410"/>
      <c r="I197" s="410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74"/>
      <c r="AB197" s="274"/>
      <c r="AC197" s="274"/>
    </row>
    <row r="198" spans="1:29" ht="19.5">
      <c r="A198" s="289"/>
      <c r="B198" s="289"/>
      <c r="C198" s="410"/>
      <c r="D198" s="410"/>
      <c r="E198" s="410"/>
      <c r="F198" s="410"/>
      <c r="G198" s="410"/>
      <c r="H198" s="410"/>
      <c r="I198" s="410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74"/>
      <c r="AB198" s="274"/>
      <c r="AC198" s="274"/>
    </row>
    <row r="199" spans="1:29" ht="19.5">
      <c r="A199" s="289"/>
      <c r="B199" s="289"/>
      <c r="C199" s="410"/>
      <c r="D199" s="410"/>
      <c r="E199" s="410"/>
      <c r="F199" s="410"/>
      <c r="G199" s="410"/>
      <c r="H199" s="410"/>
      <c r="I199" s="410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  <c r="AB199" s="274"/>
      <c r="AC199" s="274"/>
    </row>
    <row r="200" spans="1:29" ht="19.5">
      <c r="A200" s="289"/>
      <c r="B200" s="289"/>
      <c r="C200" s="410"/>
      <c r="D200" s="410"/>
      <c r="E200" s="410"/>
      <c r="F200" s="410"/>
      <c r="G200" s="410"/>
      <c r="H200" s="410"/>
      <c r="I200" s="410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  <c r="AB200" s="274"/>
      <c r="AC200" s="274"/>
    </row>
    <row r="201" spans="1:29" ht="19.5">
      <c r="A201" s="289"/>
      <c r="B201" s="289"/>
      <c r="C201" s="410"/>
      <c r="D201" s="410"/>
      <c r="E201" s="410"/>
      <c r="F201" s="410"/>
      <c r="G201" s="410"/>
      <c r="H201" s="410"/>
      <c r="I201" s="410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  <c r="AB201" s="274"/>
      <c r="AC201" s="274"/>
    </row>
    <row r="202" spans="1:29" ht="19.5">
      <c r="A202" s="289"/>
      <c r="B202" s="289"/>
      <c r="C202" s="410"/>
      <c r="D202" s="410"/>
      <c r="E202" s="410"/>
      <c r="F202" s="410"/>
      <c r="G202" s="410"/>
      <c r="H202" s="410"/>
      <c r="I202" s="410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  <c r="AB202" s="274"/>
      <c r="AC202" s="274"/>
    </row>
    <row r="203" spans="1:29" ht="19.5">
      <c r="A203" s="289"/>
      <c r="B203" s="289"/>
      <c r="C203" s="410"/>
      <c r="D203" s="410"/>
      <c r="E203" s="410"/>
      <c r="F203" s="410"/>
      <c r="G203" s="410"/>
      <c r="H203" s="410"/>
      <c r="I203" s="410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  <c r="AB203" s="274"/>
      <c r="AC203" s="274"/>
    </row>
    <row r="204" spans="1:29" ht="19.5">
      <c r="A204" s="289"/>
      <c r="B204" s="289"/>
      <c r="C204" s="410"/>
      <c r="D204" s="410"/>
      <c r="E204" s="410"/>
      <c r="F204" s="410"/>
      <c r="G204" s="410"/>
      <c r="H204" s="410"/>
      <c r="I204" s="410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  <c r="AB204" s="274"/>
      <c r="AC204" s="274"/>
    </row>
    <row r="205" spans="1:29" ht="19.5">
      <c r="A205" s="289"/>
      <c r="B205" s="289"/>
      <c r="C205" s="410"/>
      <c r="D205" s="410"/>
      <c r="E205" s="410"/>
      <c r="F205" s="410"/>
      <c r="G205" s="410"/>
      <c r="H205" s="410"/>
      <c r="I205" s="410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  <c r="AB205" s="274"/>
      <c r="AC205" s="274"/>
    </row>
    <row r="206" spans="1:29" ht="19.5">
      <c r="A206" s="289"/>
      <c r="B206" s="289"/>
      <c r="C206" s="410"/>
      <c r="D206" s="410"/>
      <c r="E206" s="410"/>
      <c r="F206" s="410"/>
      <c r="G206" s="410"/>
      <c r="H206" s="410"/>
      <c r="I206" s="410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  <c r="AB206" s="274"/>
      <c r="AC206" s="274"/>
    </row>
    <row r="207" spans="1:29" ht="19.5">
      <c r="A207" s="289"/>
      <c r="B207" s="289"/>
      <c r="C207" s="410"/>
      <c r="D207" s="410"/>
      <c r="E207" s="410"/>
      <c r="F207" s="410"/>
      <c r="G207" s="410"/>
      <c r="H207" s="410"/>
      <c r="I207" s="410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  <c r="AB207" s="274"/>
      <c r="AC207" s="274"/>
    </row>
    <row r="208" spans="1:29" ht="19.5">
      <c r="A208" s="289"/>
      <c r="B208" s="289"/>
      <c r="C208" s="410"/>
      <c r="D208" s="410"/>
      <c r="E208" s="410"/>
      <c r="F208" s="410"/>
      <c r="G208" s="410"/>
      <c r="H208" s="410"/>
      <c r="I208" s="410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  <c r="AB208" s="274"/>
      <c r="AC208" s="274"/>
    </row>
    <row r="209" spans="1:29" ht="19.5">
      <c r="A209" s="289"/>
      <c r="B209" s="289"/>
      <c r="C209" s="410"/>
      <c r="D209" s="410"/>
      <c r="E209" s="410"/>
      <c r="F209" s="410"/>
      <c r="G209" s="410"/>
      <c r="H209" s="410"/>
      <c r="I209" s="410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  <c r="AB209" s="274"/>
      <c r="AC209" s="274"/>
    </row>
    <row r="210" spans="1:29" ht="19.5">
      <c r="A210" s="289"/>
      <c r="B210" s="289"/>
      <c r="C210" s="410"/>
      <c r="D210" s="410"/>
      <c r="E210" s="410"/>
      <c r="F210" s="410"/>
      <c r="G210" s="410"/>
      <c r="H210" s="410"/>
      <c r="I210" s="410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  <c r="AB210" s="274"/>
      <c r="AC210" s="274"/>
    </row>
    <row r="211" spans="1:29" ht="19.5">
      <c r="A211" s="289"/>
      <c r="B211" s="289"/>
      <c r="C211" s="410"/>
      <c r="D211" s="410"/>
      <c r="E211" s="410"/>
      <c r="F211" s="410"/>
      <c r="G211" s="410"/>
      <c r="H211" s="410"/>
      <c r="I211" s="410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  <c r="AB211" s="274"/>
      <c r="AC211" s="274"/>
    </row>
    <row r="212" spans="1:29" ht="19.5">
      <c r="A212" s="289"/>
      <c r="B212" s="289"/>
      <c r="C212" s="410"/>
      <c r="D212" s="410"/>
      <c r="E212" s="410"/>
      <c r="F212" s="410"/>
      <c r="G212" s="410"/>
      <c r="H212" s="410"/>
      <c r="I212" s="410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  <c r="AB212" s="274"/>
      <c r="AC212" s="274"/>
    </row>
    <row r="213" spans="1:29" ht="19.5">
      <c r="A213" s="289"/>
      <c r="B213" s="289"/>
      <c r="C213" s="410"/>
      <c r="D213" s="410"/>
      <c r="E213" s="410"/>
      <c r="F213" s="410"/>
      <c r="G213" s="410"/>
      <c r="H213" s="410"/>
      <c r="I213" s="410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  <c r="AB213" s="274"/>
      <c r="AC213" s="274"/>
    </row>
    <row r="214" spans="1:29" ht="19.5">
      <c r="A214" s="289"/>
      <c r="B214" s="289"/>
      <c r="C214" s="410"/>
      <c r="D214" s="410"/>
      <c r="E214" s="410"/>
      <c r="F214" s="410"/>
      <c r="G214" s="410"/>
      <c r="H214" s="410"/>
      <c r="I214" s="410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</row>
    <row r="215" spans="1:29" ht="19.5">
      <c r="A215" s="289"/>
      <c r="B215" s="289"/>
      <c r="C215" s="410"/>
      <c r="D215" s="410"/>
      <c r="E215" s="410"/>
      <c r="F215" s="410"/>
      <c r="G215" s="410"/>
      <c r="H215" s="410"/>
      <c r="I215" s="410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  <c r="AB215" s="274"/>
      <c r="AC215" s="274"/>
    </row>
    <row r="216" spans="1:29" ht="19.5">
      <c r="A216" s="289"/>
      <c r="B216" s="289"/>
      <c r="C216" s="410"/>
      <c r="D216" s="410"/>
      <c r="E216" s="410"/>
      <c r="F216" s="410"/>
      <c r="G216" s="410"/>
      <c r="H216" s="410"/>
      <c r="I216" s="410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  <c r="AB216" s="274"/>
      <c r="AC216" s="274"/>
    </row>
    <row r="217" spans="1:29" ht="19.5">
      <c r="A217" s="289"/>
      <c r="B217" s="289"/>
      <c r="C217" s="410"/>
      <c r="D217" s="410"/>
      <c r="E217" s="410"/>
      <c r="F217" s="410"/>
      <c r="G217" s="410"/>
      <c r="H217" s="410"/>
      <c r="I217" s="410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  <c r="AB217" s="274"/>
      <c r="AC217" s="274"/>
    </row>
    <row r="218" spans="1:29" ht="19.5">
      <c r="A218" s="289"/>
      <c r="B218" s="289"/>
      <c r="C218" s="410"/>
      <c r="D218" s="410"/>
      <c r="E218" s="410"/>
      <c r="F218" s="410"/>
      <c r="G218" s="410"/>
      <c r="H218" s="410"/>
      <c r="I218" s="410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  <c r="AB218" s="274"/>
      <c r="AC218" s="274"/>
    </row>
    <row r="219" spans="1:29" ht="19.5">
      <c r="A219" s="289"/>
      <c r="B219" s="289"/>
      <c r="C219" s="410"/>
      <c r="D219" s="410"/>
      <c r="E219" s="410"/>
      <c r="F219" s="410"/>
      <c r="G219" s="410"/>
      <c r="H219" s="410"/>
      <c r="I219" s="410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  <c r="AB219" s="274"/>
      <c r="AC219" s="274"/>
    </row>
    <row r="220" spans="1:29" ht="19.5">
      <c r="A220" s="289"/>
      <c r="B220" s="289"/>
      <c r="C220" s="410"/>
      <c r="D220" s="410"/>
      <c r="E220" s="410"/>
      <c r="F220" s="410"/>
      <c r="G220" s="410"/>
      <c r="H220" s="410"/>
      <c r="I220" s="410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  <c r="AB220" s="274"/>
      <c r="AC220" s="274"/>
    </row>
    <row r="221" spans="1:29" ht="19.5">
      <c r="A221" s="289"/>
      <c r="B221" s="289"/>
      <c r="C221" s="410"/>
      <c r="D221" s="410"/>
      <c r="E221" s="410"/>
      <c r="F221" s="410"/>
      <c r="G221" s="410"/>
      <c r="H221" s="410"/>
      <c r="I221" s="410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  <c r="AB221" s="274"/>
      <c r="AC221" s="274"/>
    </row>
    <row r="222" spans="1:29" ht="19.5">
      <c r="A222" s="289"/>
      <c r="B222" s="289"/>
      <c r="C222" s="410"/>
      <c r="D222" s="410"/>
      <c r="E222" s="410"/>
      <c r="F222" s="410"/>
      <c r="G222" s="410"/>
      <c r="H222" s="410"/>
      <c r="I222" s="410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</row>
    <row r="223" spans="1:29" ht="19.5">
      <c r="A223" s="289"/>
      <c r="B223" s="289"/>
      <c r="C223" s="410"/>
      <c r="D223" s="410"/>
      <c r="E223" s="410"/>
      <c r="F223" s="410"/>
      <c r="G223" s="410"/>
      <c r="H223" s="410"/>
      <c r="I223" s="410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</row>
    <row r="224" spans="1:29" ht="19.5">
      <c r="A224" s="289"/>
      <c r="B224" s="289"/>
      <c r="C224" s="410"/>
      <c r="D224" s="410"/>
      <c r="E224" s="410"/>
      <c r="F224" s="410"/>
      <c r="G224" s="410"/>
      <c r="H224" s="410"/>
      <c r="I224" s="410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</row>
    <row r="225" spans="1:29" ht="19.5">
      <c r="A225" s="289"/>
      <c r="B225" s="289"/>
      <c r="C225" s="410"/>
      <c r="D225" s="410"/>
      <c r="E225" s="410"/>
      <c r="F225" s="410"/>
      <c r="G225" s="410"/>
      <c r="H225" s="410"/>
      <c r="I225" s="410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</row>
    <row r="226" spans="1:29" ht="19.5">
      <c r="A226" s="289"/>
      <c r="B226" s="289"/>
      <c r="C226" s="410"/>
      <c r="D226" s="410"/>
      <c r="E226" s="410"/>
      <c r="F226" s="410"/>
      <c r="G226" s="410"/>
      <c r="H226" s="410"/>
      <c r="I226" s="410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  <c r="AB226" s="274"/>
      <c r="AC226" s="274"/>
    </row>
    <row r="227" spans="1:29" ht="19.5">
      <c r="A227" s="289"/>
      <c r="B227" s="289"/>
      <c r="C227" s="410"/>
      <c r="D227" s="410"/>
      <c r="E227" s="410"/>
      <c r="F227" s="410"/>
      <c r="G227" s="410"/>
      <c r="H227" s="410"/>
      <c r="I227" s="410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  <c r="AB227" s="274"/>
      <c r="AC227" s="274"/>
    </row>
    <row r="228" spans="1:29" ht="19.5">
      <c r="A228" s="289"/>
      <c r="B228" s="289"/>
      <c r="C228" s="410"/>
      <c r="D228" s="410"/>
      <c r="E228" s="410"/>
      <c r="F228" s="410"/>
      <c r="G228" s="410"/>
      <c r="H228" s="410"/>
      <c r="I228" s="410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74"/>
      <c r="AB228" s="274"/>
      <c r="AC228" s="274"/>
    </row>
    <row r="229" spans="1:29" ht="19.5">
      <c r="A229" s="289"/>
      <c r="B229" s="289"/>
      <c r="C229" s="410"/>
      <c r="D229" s="410"/>
      <c r="E229" s="410"/>
      <c r="F229" s="410"/>
      <c r="G229" s="410"/>
      <c r="H229" s="410"/>
      <c r="I229" s="410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  <c r="AB229" s="274"/>
      <c r="AC229" s="274"/>
    </row>
    <row r="230" spans="1:29" ht="19.5">
      <c r="A230" s="289"/>
      <c r="B230" s="289"/>
      <c r="C230" s="410"/>
      <c r="D230" s="410"/>
      <c r="E230" s="410"/>
      <c r="F230" s="410"/>
      <c r="G230" s="410"/>
      <c r="H230" s="410"/>
      <c r="I230" s="410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  <c r="AB230" s="274"/>
      <c r="AC230" s="274"/>
    </row>
    <row r="231" spans="1:29" ht="19.5">
      <c r="A231" s="289"/>
      <c r="B231" s="289"/>
      <c r="C231" s="410"/>
      <c r="D231" s="410"/>
      <c r="E231" s="410"/>
      <c r="F231" s="410"/>
      <c r="G231" s="410"/>
      <c r="H231" s="410"/>
      <c r="I231" s="410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  <c r="AA231" s="274"/>
      <c r="AB231" s="274"/>
      <c r="AC231" s="274"/>
    </row>
    <row r="232" spans="1:29" ht="19.5">
      <c r="A232" s="289"/>
      <c r="B232" s="289"/>
      <c r="C232" s="410"/>
      <c r="D232" s="410"/>
      <c r="E232" s="410"/>
      <c r="F232" s="410"/>
      <c r="G232" s="410"/>
      <c r="H232" s="410"/>
      <c r="I232" s="410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74"/>
      <c r="AB232" s="274"/>
      <c r="AC232" s="274"/>
    </row>
    <row r="233" spans="1:29" ht="19.5">
      <c r="A233" s="289"/>
      <c r="B233" s="289"/>
      <c r="C233" s="410"/>
      <c r="D233" s="410"/>
      <c r="E233" s="410"/>
      <c r="F233" s="410"/>
      <c r="G233" s="410"/>
      <c r="H233" s="410"/>
      <c r="I233" s="410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74"/>
      <c r="AB233" s="274"/>
      <c r="AC233" s="274"/>
    </row>
    <row r="234" spans="1:29" ht="19.5">
      <c r="A234" s="289"/>
      <c r="B234" s="289"/>
      <c r="C234" s="410"/>
      <c r="D234" s="410"/>
      <c r="E234" s="410"/>
      <c r="F234" s="410"/>
      <c r="G234" s="410"/>
      <c r="H234" s="410"/>
      <c r="I234" s="410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  <c r="AA234" s="274"/>
      <c r="AB234" s="274"/>
      <c r="AC234" s="274"/>
    </row>
    <row r="235" spans="1:29" ht="19.5">
      <c r="A235" s="289"/>
      <c r="B235" s="289"/>
      <c r="C235" s="410"/>
      <c r="D235" s="410"/>
      <c r="E235" s="410"/>
      <c r="F235" s="410"/>
      <c r="G235" s="410"/>
      <c r="H235" s="410"/>
      <c r="I235" s="410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  <c r="AB235" s="274"/>
      <c r="AC235" s="274"/>
    </row>
    <row r="236" spans="1:29" ht="19.5">
      <c r="A236" s="289"/>
      <c r="B236" s="289"/>
      <c r="C236" s="410"/>
      <c r="D236" s="410"/>
      <c r="E236" s="410"/>
      <c r="F236" s="410"/>
      <c r="G236" s="410"/>
      <c r="H236" s="410"/>
      <c r="I236" s="410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  <c r="AA236" s="274"/>
      <c r="AB236" s="274"/>
      <c r="AC236" s="274"/>
    </row>
    <row r="237" spans="1:29" ht="19.5">
      <c r="A237" s="289"/>
      <c r="B237" s="289"/>
      <c r="C237" s="410"/>
      <c r="D237" s="410"/>
      <c r="E237" s="410"/>
      <c r="F237" s="410"/>
      <c r="G237" s="410"/>
      <c r="H237" s="410"/>
      <c r="I237" s="410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74"/>
      <c r="AB237" s="274"/>
      <c r="AC237" s="274"/>
    </row>
    <row r="238" spans="1:29" ht="19.5">
      <c r="A238" s="289"/>
      <c r="B238" s="289"/>
      <c r="C238" s="410"/>
      <c r="D238" s="410"/>
      <c r="E238" s="410"/>
      <c r="F238" s="410"/>
      <c r="G238" s="410"/>
      <c r="H238" s="410"/>
      <c r="I238" s="410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74"/>
      <c r="AB238" s="274"/>
      <c r="AC238" s="274"/>
    </row>
    <row r="239" spans="1:29" ht="19.5">
      <c r="A239" s="289"/>
      <c r="B239" s="289"/>
      <c r="C239" s="410"/>
      <c r="D239" s="410"/>
      <c r="E239" s="410"/>
      <c r="F239" s="410"/>
      <c r="G239" s="410"/>
      <c r="H239" s="410"/>
      <c r="I239" s="410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  <c r="AB239" s="274"/>
      <c r="AC239" s="274"/>
    </row>
    <row r="240" spans="1:29" ht="19.5">
      <c r="A240" s="289"/>
      <c r="B240" s="289"/>
      <c r="C240" s="410"/>
      <c r="D240" s="410"/>
      <c r="E240" s="410"/>
      <c r="F240" s="410"/>
      <c r="G240" s="410"/>
      <c r="H240" s="410"/>
      <c r="I240" s="410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  <c r="AA240" s="274"/>
      <c r="AB240" s="274"/>
      <c r="AC240" s="274"/>
    </row>
    <row r="241" spans="1:29" ht="19.5">
      <c r="A241" s="289"/>
      <c r="B241" s="289"/>
      <c r="C241" s="410"/>
      <c r="D241" s="410"/>
      <c r="E241" s="410"/>
      <c r="F241" s="410"/>
      <c r="G241" s="410"/>
      <c r="H241" s="410"/>
      <c r="I241" s="410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  <c r="AA241" s="274"/>
      <c r="AB241" s="274"/>
      <c r="AC241" s="274"/>
    </row>
    <row r="242" spans="1:29" ht="19.5">
      <c r="A242" s="289"/>
      <c r="B242" s="289"/>
      <c r="C242" s="410"/>
      <c r="D242" s="410"/>
      <c r="E242" s="410"/>
      <c r="F242" s="410"/>
      <c r="G242" s="410"/>
      <c r="H242" s="410"/>
      <c r="I242" s="410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74"/>
      <c r="AB242" s="274"/>
      <c r="AC242" s="274"/>
    </row>
    <row r="243" spans="1:29" ht="19.5">
      <c r="A243" s="289"/>
      <c r="B243" s="289"/>
      <c r="C243" s="410"/>
      <c r="D243" s="410"/>
      <c r="E243" s="410"/>
      <c r="F243" s="410"/>
      <c r="G243" s="410"/>
      <c r="H243" s="410"/>
      <c r="I243" s="410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74"/>
      <c r="AB243" s="274"/>
      <c r="AC243" s="274"/>
    </row>
    <row r="244" spans="1:29" ht="19.5">
      <c r="A244" s="289"/>
      <c r="B244" s="289"/>
      <c r="C244" s="410"/>
      <c r="D244" s="410"/>
      <c r="E244" s="410"/>
      <c r="F244" s="410"/>
      <c r="G244" s="410"/>
      <c r="H244" s="410"/>
      <c r="I244" s="410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74"/>
      <c r="AB244" s="274"/>
      <c r="AC244" s="274"/>
    </row>
    <row r="245" spans="1:29" ht="19.5">
      <c r="A245" s="289"/>
      <c r="B245" s="289"/>
      <c r="C245" s="410"/>
      <c r="D245" s="410"/>
      <c r="E245" s="410"/>
      <c r="F245" s="410"/>
      <c r="G245" s="410"/>
      <c r="H245" s="410"/>
      <c r="I245" s="410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  <c r="AA245" s="274"/>
      <c r="AB245" s="274"/>
      <c r="AC245" s="274"/>
    </row>
    <row r="246" spans="1:29" ht="19.5">
      <c r="A246" s="289"/>
      <c r="B246" s="289"/>
      <c r="C246" s="410"/>
      <c r="D246" s="410"/>
      <c r="E246" s="410"/>
      <c r="F246" s="410"/>
      <c r="G246" s="410"/>
      <c r="H246" s="410"/>
      <c r="I246" s="410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  <c r="AA246" s="274"/>
      <c r="AB246" s="274"/>
      <c r="AC246" s="274"/>
    </row>
    <row r="247" spans="1:29" ht="19.5">
      <c r="A247" s="289"/>
      <c r="B247" s="289"/>
      <c r="C247" s="410"/>
      <c r="D247" s="410"/>
      <c r="E247" s="410"/>
      <c r="F247" s="410"/>
      <c r="G247" s="410"/>
      <c r="H247" s="410"/>
      <c r="I247" s="410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  <c r="AA247" s="274"/>
      <c r="AB247" s="274"/>
      <c r="AC247" s="274"/>
    </row>
    <row r="248" spans="1:29" ht="19.5">
      <c r="A248" s="289"/>
      <c r="B248" s="289"/>
      <c r="C248" s="410"/>
      <c r="D248" s="410"/>
      <c r="E248" s="410"/>
      <c r="F248" s="410"/>
      <c r="G248" s="410"/>
      <c r="H248" s="410"/>
      <c r="I248" s="410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  <c r="AA248" s="274"/>
      <c r="AB248" s="274"/>
      <c r="AC248" s="274"/>
    </row>
    <row r="249" spans="1:29" ht="19.5">
      <c r="A249" s="289"/>
      <c r="B249" s="289"/>
      <c r="C249" s="410"/>
      <c r="D249" s="410"/>
      <c r="E249" s="410"/>
      <c r="F249" s="410"/>
      <c r="G249" s="410"/>
      <c r="H249" s="410"/>
      <c r="I249" s="410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74"/>
      <c r="AB249" s="274"/>
      <c r="AC249" s="274"/>
    </row>
    <row r="250" spans="1:29" ht="19.5">
      <c r="A250" s="289"/>
      <c r="B250" s="289"/>
      <c r="C250" s="410"/>
      <c r="D250" s="410"/>
      <c r="E250" s="410"/>
      <c r="F250" s="410"/>
      <c r="G250" s="410"/>
      <c r="H250" s="410"/>
      <c r="I250" s="410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  <c r="AA250" s="274"/>
      <c r="AB250" s="274"/>
      <c r="AC250" s="274"/>
    </row>
    <row r="251" spans="1:29" ht="19.5">
      <c r="A251" s="289"/>
      <c r="B251" s="289"/>
      <c r="C251" s="410"/>
      <c r="D251" s="410"/>
      <c r="E251" s="410"/>
      <c r="F251" s="410"/>
      <c r="G251" s="410"/>
      <c r="H251" s="410"/>
      <c r="I251" s="410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  <c r="AA251" s="274"/>
      <c r="AB251" s="274"/>
      <c r="AC251" s="274"/>
    </row>
    <row r="252" spans="1:29" ht="19.5">
      <c r="A252" s="289"/>
      <c r="B252" s="289"/>
      <c r="C252" s="410"/>
      <c r="D252" s="410"/>
      <c r="E252" s="410"/>
      <c r="F252" s="410"/>
      <c r="G252" s="410"/>
      <c r="H252" s="410"/>
      <c r="I252" s="410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  <c r="AB252" s="274"/>
      <c r="AC252" s="274"/>
    </row>
    <row r="253" spans="1:29" ht="19.5">
      <c r="A253" s="289"/>
      <c r="B253" s="289"/>
      <c r="C253" s="410"/>
      <c r="D253" s="410"/>
      <c r="E253" s="410"/>
      <c r="F253" s="410"/>
      <c r="G253" s="410"/>
      <c r="H253" s="410"/>
      <c r="I253" s="410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  <c r="AA253" s="274"/>
      <c r="AB253" s="274"/>
      <c r="AC253" s="274"/>
    </row>
    <row r="254" spans="1:29" ht="19.5">
      <c r="A254" s="289"/>
      <c r="B254" s="289"/>
      <c r="C254" s="410"/>
      <c r="D254" s="410"/>
      <c r="E254" s="410"/>
      <c r="F254" s="410"/>
      <c r="G254" s="410"/>
      <c r="H254" s="410"/>
      <c r="I254" s="410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  <c r="AB254" s="274"/>
      <c r="AC254" s="274"/>
    </row>
    <row r="255" spans="1:29" ht="19.5">
      <c r="A255" s="289"/>
      <c r="B255" s="289"/>
      <c r="C255" s="410"/>
      <c r="D255" s="410"/>
      <c r="E255" s="410"/>
      <c r="F255" s="410"/>
      <c r="G255" s="410"/>
      <c r="H255" s="410"/>
      <c r="I255" s="410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74"/>
      <c r="AB255" s="274"/>
      <c r="AC255" s="274"/>
    </row>
    <row r="256" spans="1:29" ht="19.5">
      <c r="A256" s="289"/>
      <c r="B256" s="289"/>
      <c r="C256" s="410"/>
      <c r="D256" s="410"/>
      <c r="E256" s="410"/>
      <c r="F256" s="410"/>
      <c r="G256" s="410"/>
      <c r="H256" s="410"/>
      <c r="I256" s="410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  <c r="AB256" s="274"/>
      <c r="AC256" s="274"/>
    </row>
    <row r="257" spans="1:29" ht="19.5">
      <c r="A257" s="289"/>
      <c r="B257" s="289"/>
      <c r="C257" s="410"/>
      <c r="D257" s="410"/>
      <c r="E257" s="410"/>
      <c r="F257" s="410"/>
      <c r="G257" s="410"/>
      <c r="H257" s="410"/>
      <c r="I257" s="410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  <c r="AA257" s="274"/>
      <c r="AB257" s="274"/>
      <c r="AC257" s="274"/>
    </row>
    <row r="258" spans="1:29" ht="19.5">
      <c r="A258" s="289"/>
      <c r="B258" s="289"/>
      <c r="C258" s="410"/>
      <c r="D258" s="410"/>
      <c r="E258" s="410"/>
      <c r="F258" s="410"/>
      <c r="G258" s="410"/>
      <c r="H258" s="410"/>
      <c r="I258" s="410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  <c r="AA258" s="274"/>
      <c r="AB258" s="274"/>
      <c r="AC258" s="274"/>
    </row>
    <row r="259" spans="1:29" ht="19.5">
      <c r="A259" s="289"/>
      <c r="B259" s="289"/>
      <c r="C259" s="410"/>
      <c r="D259" s="410"/>
      <c r="E259" s="410"/>
      <c r="F259" s="410"/>
      <c r="G259" s="410"/>
      <c r="H259" s="410"/>
      <c r="I259" s="410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  <c r="AA259" s="274"/>
      <c r="AB259" s="274"/>
      <c r="AC259" s="274"/>
    </row>
    <row r="260" spans="1:29" ht="19.5">
      <c r="A260" s="289"/>
      <c r="B260" s="289"/>
      <c r="C260" s="410"/>
      <c r="D260" s="410"/>
      <c r="E260" s="410"/>
      <c r="F260" s="410"/>
      <c r="G260" s="410"/>
      <c r="H260" s="410"/>
      <c r="I260" s="410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  <c r="AB260" s="274"/>
      <c r="AC260" s="274"/>
    </row>
    <row r="261" spans="1:29" ht="19.5">
      <c r="A261" s="289"/>
      <c r="B261" s="289"/>
      <c r="C261" s="410"/>
      <c r="D261" s="410"/>
      <c r="E261" s="410"/>
      <c r="F261" s="410"/>
      <c r="G261" s="410"/>
      <c r="H261" s="410"/>
      <c r="I261" s="410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  <c r="AA261" s="274"/>
      <c r="AB261" s="274"/>
      <c r="AC261" s="274"/>
    </row>
    <row r="262" spans="1:29" ht="19.5">
      <c r="A262" s="289"/>
      <c r="B262" s="289"/>
      <c r="C262" s="410"/>
      <c r="D262" s="410"/>
      <c r="E262" s="410"/>
      <c r="F262" s="410"/>
      <c r="G262" s="410"/>
      <c r="H262" s="410"/>
      <c r="I262" s="410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  <c r="AA262" s="274"/>
      <c r="AB262" s="274"/>
      <c r="AC262" s="274"/>
    </row>
    <row r="263" spans="1:29" ht="19.5">
      <c r="A263" s="289"/>
      <c r="B263" s="289"/>
      <c r="C263" s="410"/>
      <c r="D263" s="410"/>
      <c r="E263" s="410"/>
      <c r="F263" s="410"/>
      <c r="G263" s="410"/>
      <c r="H263" s="410"/>
      <c r="I263" s="410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  <c r="AA263" s="274"/>
      <c r="AB263" s="274"/>
      <c r="AC263" s="274"/>
    </row>
    <row r="264" spans="1:29" ht="19.5">
      <c r="A264" s="289"/>
      <c r="B264" s="289"/>
      <c r="C264" s="410"/>
      <c r="D264" s="410"/>
      <c r="E264" s="410"/>
      <c r="F264" s="410"/>
      <c r="G264" s="410"/>
      <c r="H264" s="410"/>
      <c r="I264" s="410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  <c r="AB264" s="274"/>
      <c r="AC264" s="274"/>
    </row>
    <row r="265" spans="1:29" ht="19.5">
      <c r="A265" s="289"/>
      <c r="B265" s="289"/>
      <c r="C265" s="410"/>
      <c r="D265" s="410"/>
      <c r="E265" s="410"/>
      <c r="F265" s="410"/>
      <c r="G265" s="410"/>
      <c r="H265" s="410"/>
      <c r="I265" s="410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  <c r="AB265" s="274"/>
      <c r="AC265" s="274"/>
    </row>
    <row r="266" spans="1:29" ht="19.5">
      <c r="A266" s="289"/>
      <c r="B266" s="289"/>
      <c r="C266" s="410"/>
      <c r="D266" s="410"/>
      <c r="E266" s="410"/>
      <c r="F266" s="410"/>
      <c r="G266" s="410"/>
      <c r="H266" s="410"/>
      <c r="I266" s="410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</row>
    <row r="267" spans="1:29" ht="19.5">
      <c r="A267" s="289"/>
      <c r="B267" s="289"/>
      <c r="C267" s="410"/>
      <c r="D267" s="410"/>
      <c r="E267" s="410"/>
      <c r="F267" s="410"/>
      <c r="G267" s="410"/>
      <c r="H267" s="410"/>
      <c r="I267" s="410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  <c r="AB267" s="274"/>
      <c r="AC267" s="274"/>
    </row>
    <row r="268" spans="1:29" ht="19.5">
      <c r="A268" s="289"/>
      <c r="B268" s="289"/>
      <c r="C268" s="410"/>
      <c r="D268" s="410"/>
      <c r="E268" s="410"/>
      <c r="F268" s="410"/>
      <c r="G268" s="410"/>
      <c r="H268" s="410"/>
      <c r="I268" s="410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  <c r="AB268" s="274"/>
      <c r="AC268" s="274"/>
    </row>
    <row r="269" spans="1:29" ht="19.5">
      <c r="A269" s="289"/>
      <c r="B269" s="289"/>
      <c r="C269" s="410"/>
      <c r="D269" s="410"/>
      <c r="E269" s="410"/>
      <c r="F269" s="410"/>
      <c r="G269" s="410"/>
      <c r="H269" s="410"/>
      <c r="I269" s="410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  <c r="AB269" s="274"/>
      <c r="AC269" s="274"/>
    </row>
    <row r="270" spans="1:29" ht="19.5">
      <c r="A270" s="289"/>
      <c r="B270" s="289"/>
      <c r="C270" s="410"/>
      <c r="D270" s="410"/>
      <c r="E270" s="410"/>
      <c r="F270" s="410"/>
      <c r="G270" s="410"/>
      <c r="H270" s="410"/>
      <c r="I270" s="410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  <c r="AB270" s="274"/>
      <c r="AC270" s="274"/>
    </row>
    <row r="271" spans="1:29" ht="19.5">
      <c r="A271" s="289"/>
      <c r="B271" s="289"/>
      <c r="C271" s="410"/>
      <c r="D271" s="410"/>
      <c r="E271" s="410"/>
      <c r="F271" s="410"/>
      <c r="G271" s="410"/>
      <c r="H271" s="410"/>
      <c r="I271" s="410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  <c r="AB271" s="274"/>
      <c r="AC271" s="274"/>
    </row>
    <row r="272" spans="1:29" ht="19.5">
      <c r="A272" s="289"/>
      <c r="B272" s="289"/>
      <c r="C272" s="410"/>
      <c r="D272" s="410"/>
      <c r="E272" s="410"/>
      <c r="F272" s="410"/>
      <c r="G272" s="410"/>
      <c r="H272" s="410"/>
      <c r="I272" s="410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  <c r="AB272" s="274"/>
      <c r="AC272" s="274"/>
    </row>
    <row r="273" spans="1:29" ht="19.5">
      <c r="A273" s="289"/>
      <c r="B273" s="289"/>
      <c r="C273" s="410"/>
      <c r="D273" s="410"/>
      <c r="E273" s="410"/>
      <c r="F273" s="410"/>
      <c r="G273" s="410"/>
      <c r="H273" s="410"/>
      <c r="I273" s="410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  <c r="AB273" s="274"/>
      <c r="AC273" s="274"/>
    </row>
    <row r="274" spans="1:29" ht="19.5">
      <c r="A274" s="289"/>
      <c r="B274" s="289"/>
      <c r="C274" s="410"/>
      <c r="D274" s="410"/>
      <c r="E274" s="410"/>
      <c r="F274" s="410"/>
      <c r="G274" s="410"/>
      <c r="H274" s="410"/>
      <c r="I274" s="410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</row>
    <row r="275" spans="1:29" ht="19.5">
      <c r="A275" s="289"/>
      <c r="B275" s="289"/>
      <c r="C275" s="410"/>
      <c r="D275" s="410"/>
      <c r="E275" s="410"/>
      <c r="F275" s="410"/>
      <c r="G275" s="410"/>
      <c r="H275" s="410"/>
      <c r="I275" s="410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</row>
    <row r="276" spans="1:29" ht="19.5">
      <c r="A276" s="289"/>
      <c r="B276" s="289"/>
      <c r="C276" s="410"/>
      <c r="D276" s="410"/>
      <c r="E276" s="410"/>
      <c r="F276" s="410"/>
      <c r="G276" s="410"/>
      <c r="H276" s="410"/>
      <c r="I276" s="410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</row>
    <row r="277" spans="1:29" ht="19.5">
      <c r="A277" s="289"/>
      <c r="B277" s="289"/>
      <c r="C277" s="410"/>
      <c r="D277" s="410"/>
      <c r="E277" s="410"/>
      <c r="F277" s="410"/>
      <c r="G277" s="410"/>
      <c r="H277" s="410"/>
      <c r="I277" s="410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</row>
    <row r="278" spans="1:29" ht="19.5">
      <c r="A278" s="289"/>
      <c r="B278" s="289"/>
      <c r="C278" s="410"/>
      <c r="D278" s="410"/>
      <c r="E278" s="410"/>
      <c r="F278" s="410"/>
      <c r="G278" s="410"/>
      <c r="H278" s="410"/>
      <c r="I278" s="410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  <c r="AA278" s="274"/>
      <c r="AB278" s="274"/>
      <c r="AC278" s="274"/>
    </row>
    <row r="279" spans="1:29" ht="19.5">
      <c r="A279" s="289"/>
      <c r="B279" s="289"/>
      <c r="C279" s="410"/>
      <c r="D279" s="410"/>
      <c r="E279" s="410"/>
      <c r="F279" s="410"/>
      <c r="G279" s="410"/>
      <c r="H279" s="410"/>
      <c r="I279" s="410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  <c r="AA279" s="274"/>
      <c r="AB279" s="274"/>
      <c r="AC279" s="274"/>
    </row>
    <row r="280" spans="1:29" ht="19.5">
      <c r="A280" s="289"/>
      <c r="B280" s="289"/>
      <c r="C280" s="410"/>
      <c r="D280" s="410"/>
      <c r="E280" s="410"/>
      <c r="F280" s="410"/>
      <c r="G280" s="410"/>
      <c r="H280" s="410"/>
      <c r="I280" s="410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  <c r="AA280" s="274"/>
      <c r="AB280" s="274"/>
      <c r="AC280" s="274"/>
    </row>
    <row r="281" spans="1:29" ht="19.5">
      <c r="A281" s="289"/>
      <c r="B281" s="289"/>
      <c r="C281" s="410"/>
      <c r="D281" s="410"/>
      <c r="E281" s="410"/>
      <c r="F281" s="410"/>
      <c r="G281" s="410"/>
      <c r="H281" s="410"/>
      <c r="I281" s="410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  <c r="AA281" s="274"/>
      <c r="AB281" s="274"/>
      <c r="AC281" s="274"/>
    </row>
    <row r="282" spans="1:29" ht="19.5">
      <c r="A282" s="289"/>
      <c r="B282" s="289"/>
      <c r="C282" s="410"/>
      <c r="D282" s="410"/>
      <c r="E282" s="410"/>
      <c r="F282" s="410"/>
      <c r="G282" s="410"/>
      <c r="H282" s="410"/>
      <c r="I282" s="410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  <c r="AA282" s="274"/>
      <c r="AB282" s="274"/>
      <c r="AC282" s="274"/>
    </row>
    <row r="283" spans="1:29" ht="19.5">
      <c r="A283" s="289"/>
      <c r="B283" s="289"/>
      <c r="C283" s="410"/>
      <c r="D283" s="410"/>
      <c r="E283" s="410"/>
      <c r="F283" s="410"/>
      <c r="G283" s="410"/>
      <c r="H283" s="410"/>
      <c r="I283" s="410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  <c r="AA283" s="274"/>
      <c r="AB283" s="274"/>
      <c r="AC283" s="274"/>
    </row>
    <row r="284" spans="1:29" ht="19.5">
      <c r="A284" s="289"/>
      <c r="B284" s="289"/>
      <c r="C284" s="410"/>
      <c r="D284" s="410"/>
      <c r="E284" s="410"/>
      <c r="F284" s="410"/>
      <c r="G284" s="410"/>
      <c r="H284" s="410"/>
      <c r="I284" s="410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  <c r="AA284" s="274"/>
      <c r="AB284" s="274"/>
      <c r="AC284" s="274"/>
    </row>
    <row r="285" spans="1:29" ht="19.5">
      <c r="A285" s="289"/>
      <c r="B285" s="289"/>
      <c r="C285" s="410"/>
      <c r="D285" s="410"/>
      <c r="E285" s="410"/>
      <c r="F285" s="410"/>
      <c r="G285" s="410"/>
      <c r="H285" s="410"/>
      <c r="I285" s="410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  <c r="AA285" s="274"/>
      <c r="AB285" s="274"/>
      <c r="AC285" s="274"/>
    </row>
    <row r="286" spans="1:29" ht="19.5">
      <c r="A286" s="289"/>
      <c r="B286" s="289"/>
      <c r="C286" s="410"/>
      <c r="D286" s="410"/>
      <c r="E286" s="410"/>
      <c r="F286" s="410"/>
      <c r="G286" s="410"/>
      <c r="H286" s="410"/>
      <c r="I286" s="410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  <c r="AA286" s="274"/>
      <c r="AB286" s="274"/>
      <c r="AC286" s="274"/>
    </row>
    <row r="287" spans="1:29" ht="19.5">
      <c r="A287" s="289"/>
      <c r="B287" s="289"/>
      <c r="C287" s="410"/>
      <c r="D287" s="410"/>
      <c r="E287" s="410"/>
      <c r="F287" s="410"/>
      <c r="G287" s="410"/>
      <c r="H287" s="410"/>
      <c r="I287" s="410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  <c r="AA287" s="274"/>
      <c r="AB287" s="274"/>
      <c r="AC287" s="274"/>
    </row>
    <row r="288" spans="1:29" ht="19.5">
      <c r="A288" s="289"/>
      <c r="B288" s="289"/>
      <c r="C288" s="410"/>
      <c r="D288" s="410"/>
      <c r="E288" s="410"/>
      <c r="F288" s="410"/>
      <c r="G288" s="410"/>
      <c r="H288" s="410"/>
      <c r="I288" s="410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  <c r="AA288" s="274"/>
      <c r="AB288" s="274"/>
      <c r="AC288" s="274"/>
    </row>
    <row r="289" spans="1:29" ht="19.5">
      <c r="A289" s="289"/>
      <c r="B289" s="289"/>
      <c r="C289" s="410"/>
      <c r="D289" s="410"/>
      <c r="E289" s="410"/>
      <c r="F289" s="410"/>
      <c r="G289" s="410"/>
      <c r="H289" s="410"/>
      <c r="I289" s="410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  <c r="AA289" s="274"/>
      <c r="AB289" s="274"/>
      <c r="AC289" s="274"/>
    </row>
    <row r="290" spans="1:29" ht="19.5">
      <c r="A290" s="289"/>
      <c r="B290" s="289"/>
      <c r="C290" s="410"/>
      <c r="D290" s="410"/>
      <c r="E290" s="410"/>
      <c r="F290" s="410"/>
      <c r="G290" s="410"/>
      <c r="H290" s="410"/>
      <c r="I290" s="410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  <c r="AA290" s="274"/>
      <c r="AB290" s="274"/>
      <c r="AC290" s="274"/>
    </row>
    <row r="291" spans="1:29" ht="19.5">
      <c r="A291" s="289"/>
      <c r="B291" s="289"/>
      <c r="C291" s="410"/>
      <c r="D291" s="410"/>
      <c r="E291" s="410"/>
      <c r="F291" s="410"/>
      <c r="G291" s="410"/>
      <c r="H291" s="410"/>
      <c r="I291" s="410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  <c r="AA291" s="274"/>
      <c r="AB291" s="274"/>
      <c r="AC291" s="274"/>
    </row>
    <row r="292" spans="1:29" ht="19.5">
      <c r="A292" s="289"/>
      <c r="B292" s="289"/>
      <c r="C292" s="410"/>
      <c r="D292" s="410"/>
      <c r="E292" s="410"/>
      <c r="F292" s="410"/>
      <c r="G292" s="410"/>
      <c r="H292" s="410"/>
      <c r="I292" s="410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  <c r="AA292" s="274"/>
      <c r="AB292" s="274"/>
      <c r="AC292" s="274"/>
    </row>
    <row r="293" spans="1:29" ht="19.5">
      <c r="A293" s="289"/>
      <c r="B293" s="289"/>
      <c r="C293" s="410"/>
      <c r="D293" s="410"/>
      <c r="E293" s="410"/>
      <c r="F293" s="410"/>
      <c r="G293" s="410"/>
      <c r="H293" s="410"/>
      <c r="I293" s="410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  <c r="AA293" s="274"/>
      <c r="AB293" s="274"/>
      <c r="AC293" s="274"/>
    </row>
    <row r="294" spans="1:29" ht="19.5">
      <c r="A294" s="289"/>
      <c r="B294" s="289"/>
      <c r="C294" s="410"/>
      <c r="D294" s="410"/>
      <c r="E294" s="410"/>
      <c r="F294" s="410"/>
      <c r="G294" s="410"/>
      <c r="H294" s="410"/>
      <c r="I294" s="410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  <c r="AA294" s="274"/>
      <c r="AB294" s="274"/>
      <c r="AC294" s="274"/>
    </row>
    <row r="295" spans="1:29" ht="19.5">
      <c r="A295" s="289"/>
      <c r="B295" s="289"/>
      <c r="C295" s="410"/>
      <c r="D295" s="410"/>
      <c r="E295" s="410"/>
      <c r="F295" s="410"/>
      <c r="G295" s="410"/>
      <c r="H295" s="410"/>
      <c r="I295" s="410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  <c r="AA295" s="274"/>
      <c r="AB295" s="274"/>
      <c r="AC295" s="274"/>
    </row>
    <row r="296" spans="1:29" ht="19.5">
      <c r="A296" s="289"/>
      <c r="B296" s="289"/>
      <c r="C296" s="410"/>
      <c r="D296" s="410"/>
      <c r="E296" s="410"/>
      <c r="F296" s="410"/>
      <c r="G296" s="410"/>
      <c r="H296" s="410"/>
      <c r="I296" s="410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  <c r="AA296" s="274"/>
      <c r="AB296" s="274"/>
      <c r="AC296" s="274"/>
    </row>
    <row r="297" spans="1:29" ht="19.5">
      <c r="A297" s="289"/>
      <c r="B297" s="289"/>
      <c r="C297" s="410"/>
      <c r="D297" s="410"/>
      <c r="E297" s="410"/>
      <c r="F297" s="410"/>
      <c r="G297" s="410"/>
      <c r="H297" s="410"/>
      <c r="I297" s="410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  <c r="AA297" s="274"/>
      <c r="AB297" s="274"/>
      <c r="AC297" s="274"/>
    </row>
    <row r="298" spans="1:29" ht="19.5">
      <c r="A298" s="289"/>
      <c r="B298" s="289"/>
      <c r="C298" s="410"/>
      <c r="D298" s="410"/>
      <c r="E298" s="410"/>
      <c r="F298" s="410"/>
      <c r="G298" s="410"/>
      <c r="H298" s="410"/>
      <c r="I298" s="410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  <c r="AA298" s="274"/>
      <c r="AB298" s="274"/>
      <c r="AC298" s="274"/>
    </row>
    <row r="299" spans="1:29" ht="19.5">
      <c r="A299" s="289"/>
      <c r="B299" s="289"/>
      <c r="C299" s="410"/>
      <c r="D299" s="410"/>
      <c r="E299" s="410"/>
      <c r="F299" s="410"/>
      <c r="G299" s="410"/>
      <c r="H299" s="410"/>
      <c r="I299" s="410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  <c r="AA299" s="274"/>
      <c r="AB299" s="274"/>
      <c r="AC299" s="274"/>
    </row>
    <row r="300" spans="1:29" ht="19.5">
      <c r="A300" s="289"/>
      <c r="B300" s="289"/>
      <c r="C300" s="410"/>
      <c r="D300" s="410"/>
      <c r="E300" s="410"/>
      <c r="F300" s="410"/>
      <c r="G300" s="410"/>
      <c r="H300" s="410"/>
      <c r="I300" s="410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  <c r="AA300" s="274"/>
      <c r="AB300" s="274"/>
      <c r="AC300" s="274"/>
    </row>
    <row r="301" spans="1:29" ht="19.5">
      <c r="A301" s="289"/>
      <c r="B301" s="289"/>
      <c r="C301" s="410"/>
      <c r="D301" s="410"/>
      <c r="E301" s="410"/>
      <c r="F301" s="410"/>
      <c r="G301" s="410"/>
      <c r="H301" s="410"/>
      <c r="I301" s="410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  <c r="AA301" s="274"/>
      <c r="AB301" s="274"/>
      <c r="AC301" s="274"/>
    </row>
    <row r="302" spans="1:29" ht="19.5">
      <c r="A302" s="289"/>
      <c r="B302" s="289"/>
      <c r="C302" s="410"/>
      <c r="D302" s="410"/>
      <c r="E302" s="410"/>
      <c r="F302" s="410"/>
      <c r="G302" s="410"/>
      <c r="H302" s="410"/>
      <c r="I302" s="410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  <c r="AA302" s="274"/>
      <c r="AB302" s="274"/>
      <c r="AC302" s="274"/>
    </row>
    <row r="303" spans="1:29" ht="19.5">
      <c r="A303" s="289"/>
      <c r="B303" s="289"/>
      <c r="C303" s="410"/>
      <c r="D303" s="410"/>
      <c r="E303" s="410"/>
      <c r="F303" s="410"/>
      <c r="G303" s="410"/>
      <c r="H303" s="410"/>
      <c r="I303" s="410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  <c r="AA303" s="274"/>
      <c r="AB303" s="274"/>
      <c r="AC303" s="274"/>
    </row>
    <row r="304" spans="1:29" ht="19.5">
      <c r="A304" s="289"/>
      <c r="B304" s="289"/>
      <c r="C304" s="410"/>
      <c r="D304" s="410"/>
      <c r="E304" s="410"/>
      <c r="F304" s="410"/>
      <c r="G304" s="410"/>
      <c r="H304" s="410"/>
      <c r="I304" s="410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  <c r="AA304" s="274"/>
      <c r="AB304" s="274"/>
      <c r="AC304" s="274"/>
    </row>
    <row r="305" spans="1:29" ht="19.5">
      <c r="A305" s="289"/>
      <c r="B305" s="289"/>
      <c r="C305" s="410"/>
      <c r="D305" s="410"/>
      <c r="E305" s="410"/>
      <c r="F305" s="410"/>
      <c r="G305" s="410"/>
      <c r="H305" s="410"/>
      <c r="I305" s="410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  <c r="AA305" s="274"/>
      <c r="AB305" s="274"/>
      <c r="AC305" s="274"/>
    </row>
    <row r="306" spans="1:29" ht="19.5">
      <c r="A306" s="289"/>
      <c r="B306" s="289"/>
      <c r="C306" s="410"/>
      <c r="D306" s="410"/>
      <c r="E306" s="410"/>
      <c r="F306" s="410"/>
      <c r="G306" s="410"/>
      <c r="H306" s="410"/>
      <c r="I306" s="410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  <c r="AA306" s="274"/>
      <c r="AB306" s="274"/>
      <c r="AC306" s="274"/>
    </row>
    <row r="307" spans="1:29" ht="19.5">
      <c r="A307" s="289"/>
      <c r="B307" s="289"/>
      <c r="C307" s="410"/>
      <c r="D307" s="410"/>
      <c r="E307" s="410"/>
      <c r="F307" s="410"/>
      <c r="G307" s="410"/>
      <c r="H307" s="410"/>
      <c r="I307" s="410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  <c r="AA307" s="274"/>
      <c r="AB307" s="274"/>
      <c r="AC307" s="274"/>
    </row>
    <row r="308" spans="1:29" ht="19.5">
      <c r="A308" s="289"/>
      <c r="B308" s="289"/>
      <c r="C308" s="410"/>
      <c r="D308" s="410"/>
      <c r="E308" s="410"/>
      <c r="F308" s="410"/>
      <c r="G308" s="410"/>
      <c r="H308" s="410"/>
      <c r="I308" s="410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  <c r="AA308" s="274"/>
      <c r="AB308" s="274"/>
      <c r="AC308" s="274"/>
    </row>
    <row r="309" spans="1:29" ht="19.5">
      <c r="A309" s="289"/>
      <c r="B309" s="289"/>
      <c r="C309" s="410"/>
      <c r="D309" s="410"/>
      <c r="E309" s="410"/>
      <c r="F309" s="410"/>
      <c r="G309" s="410"/>
      <c r="H309" s="410"/>
      <c r="I309" s="410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  <c r="AA309" s="274"/>
      <c r="AB309" s="274"/>
      <c r="AC309" s="274"/>
    </row>
    <row r="310" spans="1:29" ht="19.5">
      <c r="A310" s="289"/>
      <c r="B310" s="289"/>
      <c r="C310" s="410"/>
      <c r="D310" s="410"/>
      <c r="E310" s="410"/>
      <c r="F310" s="410"/>
      <c r="G310" s="410"/>
      <c r="H310" s="410"/>
      <c r="I310" s="410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  <c r="AA310" s="274"/>
      <c r="AB310" s="274"/>
      <c r="AC310" s="274"/>
    </row>
    <row r="311" spans="1:29" ht="19.5">
      <c r="A311" s="289"/>
      <c r="B311" s="289"/>
      <c r="C311" s="410"/>
      <c r="D311" s="410"/>
      <c r="E311" s="410"/>
      <c r="F311" s="410"/>
      <c r="G311" s="410"/>
      <c r="H311" s="410"/>
      <c r="I311" s="410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  <c r="AA311" s="274"/>
      <c r="AB311" s="274"/>
      <c r="AC311" s="274"/>
    </row>
    <row r="312" spans="1:29" ht="19.5">
      <c r="A312" s="289"/>
      <c r="B312" s="289"/>
      <c r="C312" s="410"/>
      <c r="D312" s="410"/>
      <c r="E312" s="410"/>
      <c r="F312" s="410"/>
      <c r="G312" s="410"/>
      <c r="H312" s="410"/>
      <c r="I312" s="410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  <c r="AA312" s="274"/>
      <c r="AB312" s="274"/>
      <c r="AC312" s="274"/>
    </row>
    <row r="313" spans="1:29" ht="19.5">
      <c r="A313" s="289"/>
      <c r="B313" s="289"/>
      <c r="C313" s="410"/>
      <c r="D313" s="410"/>
      <c r="E313" s="410"/>
      <c r="F313" s="410"/>
      <c r="G313" s="410"/>
      <c r="H313" s="410"/>
      <c r="I313" s="410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  <c r="AA313" s="274"/>
      <c r="AB313" s="274"/>
      <c r="AC313" s="274"/>
    </row>
    <row r="314" spans="1:29" ht="19.5">
      <c r="A314" s="289"/>
      <c r="B314" s="289"/>
      <c r="C314" s="410"/>
      <c r="D314" s="410"/>
      <c r="E314" s="410"/>
      <c r="F314" s="410"/>
      <c r="G314" s="410"/>
      <c r="H314" s="410"/>
      <c r="I314" s="410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  <c r="AA314" s="274"/>
      <c r="AB314" s="274"/>
      <c r="AC314" s="274"/>
    </row>
    <row r="315" spans="1:29" ht="19.5">
      <c r="A315" s="289"/>
      <c r="B315" s="289"/>
      <c r="C315" s="410"/>
      <c r="D315" s="410"/>
      <c r="E315" s="410"/>
      <c r="F315" s="410"/>
      <c r="G315" s="410"/>
      <c r="H315" s="410"/>
      <c r="I315" s="410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  <c r="AA315" s="274"/>
      <c r="AB315" s="274"/>
      <c r="AC315" s="274"/>
    </row>
    <row r="316" spans="1:29" ht="19.5">
      <c r="A316" s="289"/>
      <c r="B316" s="289"/>
      <c r="C316" s="410"/>
      <c r="D316" s="410"/>
      <c r="E316" s="410"/>
      <c r="F316" s="410"/>
      <c r="G316" s="410"/>
      <c r="H316" s="410"/>
      <c r="I316" s="410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  <c r="AA316" s="274"/>
      <c r="AB316" s="274"/>
      <c r="AC316" s="274"/>
    </row>
    <row r="317" spans="1:29" ht="19.5">
      <c r="A317" s="289"/>
      <c r="B317" s="289"/>
      <c r="C317" s="410"/>
      <c r="D317" s="410"/>
      <c r="E317" s="410"/>
      <c r="F317" s="410"/>
      <c r="G317" s="410"/>
      <c r="H317" s="410"/>
      <c r="I317" s="410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  <c r="AA317" s="274"/>
      <c r="AB317" s="274"/>
      <c r="AC317" s="274"/>
    </row>
    <row r="318" spans="1:29" ht="19.5">
      <c r="A318" s="289"/>
      <c r="B318" s="289"/>
      <c r="C318" s="410"/>
      <c r="D318" s="410"/>
      <c r="E318" s="410"/>
      <c r="F318" s="410"/>
      <c r="G318" s="410"/>
      <c r="H318" s="410"/>
      <c r="I318" s="410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  <c r="AA318" s="274"/>
      <c r="AB318" s="274"/>
      <c r="AC318" s="274"/>
    </row>
    <row r="319" spans="1:29" ht="19.5">
      <c r="A319" s="289"/>
      <c r="B319" s="289"/>
      <c r="C319" s="410"/>
      <c r="D319" s="410"/>
      <c r="E319" s="410"/>
      <c r="F319" s="410"/>
      <c r="G319" s="410"/>
      <c r="H319" s="410"/>
      <c r="I319" s="410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  <c r="AA319" s="274"/>
      <c r="AB319" s="274"/>
      <c r="AC319" s="274"/>
    </row>
    <row r="320" spans="1:29" ht="19.5">
      <c r="A320" s="289"/>
      <c r="B320" s="289"/>
      <c r="C320" s="410"/>
      <c r="D320" s="410"/>
      <c r="E320" s="410"/>
      <c r="F320" s="410"/>
      <c r="G320" s="410"/>
      <c r="H320" s="410"/>
      <c r="I320" s="410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  <c r="AA320" s="274"/>
      <c r="AB320" s="274"/>
      <c r="AC320" s="274"/>
    </row>
    <row r="321" spans="1:29" ht="19.5">
      <c r="A321" s="289"/>
      <c r="B321" s="289"/>
      <c r="C321" s="410"/>
      <c r="D321" s="410"/>
      <c r="E321" s="410"/>
      <c r="F321" s="410"/>
      <c r="G321" s="410"/>
      <c r="H321" s="410"/>
      <c r="I321" s="410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  <c r="AA321" s="274"/>
      <c r="AB321" s="274"/>
      <c r="AC321" s="274"/>
    </row>
    <row r="322" spans="1:29" ht="19.5">
      <c r="A322" s="289"/>
      <c r="B322" s="289"/>
      <c r="C322" s="410"/>
      <c r="D322" s="410"/>
      <c r="E322" s="410"/>
      <c r="F322" s="410"/>
      <c r="G322" s="410"/>
      <c r="H322" s="410"/>
      <c r="I322" s="410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  <c r="AA322" s="274"/>
      <c r="AB322" s="274"/>
      <c r="AC322" s="274"/>
    </row>
    <row r="323" spans="1:29" ht="19.5">
      <c r="A323" s="289"/>
      <c r="B323" s="289"/>
      <c r="C323" s="410"/>
      <c r="D323" s="410"/>
      <c r="E323" s="410"/>
      <c r="F323" s="410"/>
      <c r="G323" s="410"/>
      <c r="H323" s="410"/>
      <c r="I323" s="410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  <c r="AA323" s="274"/>
      <c r="AB323" s="274"/>
      <c r="AC323" s="274"/>
    </row>
    <row r="324" spans="1:29" ht="19.5">
      <c r="A324" s="289"/>
      <c r="B324" s="289"/>
      <c r="C324" s="410"/>
      <c r="D324" s="410"/>
      <c r="E324" s="410"/>
      <c r="F324" s="410"/>
      <c r="G324" s="410"/>
      <c r="H324" s="410"/>
      <c r="I324" s="410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  <c r="AA324" s="274"/>
      <c r="AB324" s="274"/>
      <c r="AC324" s="274"/>
    </row>
    <row r="325" spans="1:29" ht="19.5">
      <c r="A325" s="289"/>
      <c r="B325" s="289"/>
      <c r="C325" s="410"/>
      <c r="D325" s="410"/>
      <c r="E325" s="410"/>
      <c r="F325" s="410"/>
      <c r="G325" s="410"/>
      <c r="H325" s="410"/>
      <c r="I325" s="410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  <c r="AA325" s="274"/>
      <c r="AB325" s="274"/>
      <c r="AC325" s="274"/>
    </row>
    <row r="326" spans="1:29" ht="19.5">
      <c r="A326" s="289"/>
      <c r="B326" s="289"/>
      <c r="C326" s="410"/>
      <c r="D326" s="410"/>
      <c r="E326" s="410"/>
      <c r="F326" s="410"/>
      <c r="G326" s="410"/>
      <c r="H326" s="410"/>
      <c r="I326" s="410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</row>
    <row r="327" spans="1:29" ht="19.5">
      <c r="A327" s="289"/>
      <c r="B327" s="289"/>
      <c r="C327" s="410"/>
      <c r="D327" s="410"/>
      <c r="E327" s="410"/>
      <c r="F327" s="410"/>
      <c r="G327" s="410"/>
      <c r="H327" s="410"/>
      <c r="I327" s="410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</row>
    <row r="328" spans="1:29" ht="19.5">
      <c r="A328" s="289"/>
      <c r="B328" s="289"/>
      <c r="C328" s="410"/>
      <c r="D328" s="410"/>
      <c r="E328" s="410"/>
      <c r="F328" s="410"/>
      <c r="G328" s="410"/>
      <c r="H328" s="410"/>
      <c r="I328" s="410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</row>
    <row r="329" spans="1:29" ht="19.5">
      <c r="A329" s="289"/>
      <c r="B329" s="289"/>
      <c r="C329" s="410"/>
      <c r="D329" s="410"/>
      <c r="E329" s="410"/>
      <c r="F329" s="410"/>
      <c r="G329" s="410"/>
      <c r="H329" s="410"/>
      <c r="I329" s="410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</row>
    <row r="330" spans="1:29" ht="19.5">
      <c r="A330" s="289"/>
      <c r="B330" s="289"/>
      <c r="C330" s="410"/>
      <c r="D330" s="410"/>
      <c r="E330" s="410"/>
      <c r="F330" s="410"/>
      <c r="G330" s="410"/>
      <c r="H330" s="410"/>
      <c r="I330" s="410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  <c r="AA330" s="274"/>
      <c r="AB330" s="274"/>
      <c r="AC330" s="274"/>
    </row>
    <row r="331" spans="1:29" ht="19.5">
      <c r="A331" s="289"/>
      <c r="B331" s="289"/>
      <c r="C331" s="410"/>
      <c r="D331" s="410"/>
      <c r="E331" s="410"/>
      <c r="F331" s="410"/>
      <c r="G331" s="410"/>
      <c r="H331" s="410"/>
      <c r="I331" s="410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  <c r="AA331" s="274"/>
      <c r="AB331" s="274"/>
      <c r="AC331" s="274"/>
    </row>
    <row r="332" spans="1:29" ht="19.5">
      <c r="A332" s="289"/>
      <c r="B332" s="289"/>
      <c r="C332" s="410"/>
      <c r="D332" s="410"/>
      <c r="E332" s="410"/>
      <c r="F332" s="410"/>
      <c r="G332" s="410"/>
      <c r="H332" s="410"/>
      <c r="I332" s="410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  <c r="AA332" s="274"/>
      <c r="AB332" s="274"/>
      <c r="AC332" s="274"/>
    </row>
    <row r="333" spans="1:29" ht="19.5">
      <c r="A333" s="289"/>
      <c r="B333" s="289"/>
      <c r="C333" s="410"/>
      <c r="D333" s="410"/>
      <c r="E333" s="410"/>
      <c r="F333" s="410"/>
      <c r="G333" s="410"/>
      <c r="H333" s="410"/>
      <c r="I333" s="410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  <c r="AA333" s="274"/>
      <c r="AB333" s="274"/>
      <c r="AC333" s="274"/>
    </row>
    <row r="334" spans="1:29" ht="19.5">
      <c r="A334" s="289"/>
      <c r="B334" s="289"/>
      <c r="C334" s="410"/>
      <c r="D334" s="410"/>
      <c r="E334" s="410"/>
      <c r="F334" s="410"/>
      <c r="G334" s="410"/>
      <c r="H334" s="410"/>
      <c r="I334" s="410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  <c r="AA334" s="274"/>
      <c r="AB334" s="274"/>
      <c r="AC334" s="274"/>
    </row>
    <row r="335" spans="1:29" ht="19.5">
      <c r="A335" s="289"/>
      <c r="B335" s="289"/>
      <c r="C335" s="410"/>
      <c r="D335" s="410"/>
      <c r="E335" s="410"/>
      <c r="F335" s="410"/>
      <c r="G335" s="410"/>
      <c r="H335" s="410"/>
      <c r="I335" s="410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  <c r="AA335" s="274"/>
      <c r="AB335" s="274"/>
      <c r="AC335" s="274"/>
    </row>
    <row r="336" spans="1:29" ht="19.5">
      <c r="A336" s="289"/>
      <c r="B336" s="289"/>
      <c r="C336" s="410"/>
      <c r="D336" s="410"/>
      <c r="E336" s="410"/>
      <c r="F336" s="410"/>
      <c r="G336" s="410"/>
      <c r="H336" s="410"/>
      <c r="I336" s="410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  <c r="AA336" s="274"/>
      <c r="AB336" s="274"/>
      <c r="AC336" s="274"/>
    </row>
    <row r="337" spans="1:29" ht="19.5">
      <c r="A337" s="289"/>
      <c r="B337" s="289"/>
      <c r="C337" s="410"/>
      <c r="D337" s="410"/>
      <c r="E337" s="410"/>
      <c r="F337" s="410"/>
      <c r="G337" s="410"/>
      <c r="H337" s="410"/>
      <c r="I337" s="410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  <c r="AA337" s="274"/>
      <c r="AB337" s="274"/>
      <c r="AC337" s="274"/>
    </row>
    <row r="338" spans="1:29" ht="19.5">
      <c r="A338" s="289"/>
      <c r="B338" s="289"/>
      <c r="C338" s="410"/>
      <c r="D338" s="410"/>
      <c r="E338" s="410"/>
      <c r="F338" s="410"/>
      <c r="G338" s="410"/>
      <c r="H338" s="410"/>
      <c r="I338" s="410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  <c r="AA338" s="274"/>
      <c r="AB338" s="274"/>
      <c r="AC338" s="274"/>
    </row>
    <row r="339" spans="1:29" ht="19.5">
      <c r="A339" s="289"/>
      <c r="B339" s="289"/>
      <c r="C339" s="410"/>
      <c r="D339" s="410"/>
      <c r="E339" s="410"/>
      <c r="F339" s="410"/>
      <c r="G339" s="410"/>
      <c r="H339" s="410"/>
      <c r="I339" s="410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  <c r="AA339" s="274"/>
      <c r="AB339" s="274"/>
      <c r="AC339" s="274"/>
    </row>
    <row r="340" spans="1:29" ht="19.5">
      <c r="A340" s="289"/>
      <c r="B340" s="289"/>
      <c r="C340" s="410"/>
      <c r="D340" s="410"/>
      <c r="E340" s="410"/>
      <c r="F340" s="410"/>
      <c r="G340" s="410"/>
      <c r="H340" s="410"/>
      <c r="I340" s="410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  <c r="AA340" s="274"/>
      <c r="AB340" s="274"/>
      <c r="AC340" s="274"/>
    </row>
    <row r="341" spans="1:29" ht="19.5">
      <c r="A341" s="289"/>
      <c r="B341" s="289"/>
      <c r="C341" s="410"/>
      <c r="D341" s="410"/>
      <c r="E341" s="410"/>
      <c r="F341" s="410"/>
      <c r="G341" s="410"/>
      <c r="H341" s="410"/>
      <c r="I341" s="410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  <c r="AA341" s="274"/>
      <c r="AB341" s="274"/>
      <c r="AC341" s="274"/>
    </row>
    <row r="342" spans="1:29" ht="19.5">
      <c r="A342" s="289"/>
      <c r="B342" s="289"/>
      <c r="C342" s="410"/>
      <c r="D342" s="410"/>
      <c r="E342" s="410"/>
      <c r="F342" s="410"/>
      <c r="G342" s="410"/>
      <c r="H342" s="410"/>
      <c r="I342" s="410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  <c r="AA342" s="274"/>
      <c r="AB342" s="274"/>
      <c r="AC342" s="274"/>
    </row>
    <row r="343" spans="1:29" ht="19.5">
      <c r="A343" s="289"/>
      <c r="B343" s="289"/>
      <c r="C343" s="410"/>
      <c r="D343" s="410"/>
      <c r="E343" s="410"/>
      <c r="F343" s="410"/>
      <c r="G343" s="410"/>
      <c r="H343" s="410"/>
      <c r="I343" s="410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  <c r="AA343" s="274"/>
      <c r="AB343" s="274"/>
      <c r="AC343" s="274"/>
    </row>
    <row r="344" spans="1:29" ht="19.5">
      <c r="A344" s="289"/>
      <c r="B344" s="289"/>
      <c r="C344" s="410"/>
      <c r="D344" s="410"/>
      <c r="E344" s="410"/>
      <c r="F344" s="410"/>
      <c r="G344" s="410"/>
      <c r="H344" s="410"/>
      <c r="I344" s="410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  <c r="AA344" s="274"/>
      <c r="AB344" s="274"/>
      <c r="AC344" s="274"/>
    </row>
    <row r="345" spans="1:29" ht="19.5">
      <c r="A345" s="289"/>
      <c r="B345" s="289"/>
      <c r="C345" s="410"/>
      <c r="D345" s="410"/>
      <c r="E345" s="410"/>
      <c r="F345" s="410"/>
      <c r="G345" s="410"/>
      <c r="H345" s="410"/>
      <c r="I345" s="410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  <c r="AA345" s="274"/>
      <c r="AB345" s="274"/>
      <c r="AC345" s="274"/>
    </row>
    <row r="346" spans="1:29" ht="19.5">
      <c r="A346" s="289"/>
      <c r="B346" s="289"/>
      <c r="C346" s="410"/>
      <c r="D346" s="410"/>
      <c r="E346" s="410"/>
      <c r="F346" s="410"/>
      <c r="G346" s="410"/>
      <c r="H346" s="410"/>
      <c r="I346" s="410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  <c r="AB346" s="274"/>
      <c r="AC346" s="274"/>
    </row>
    <row r="347" spans="1:29" ht="19.5">
      <c r="A347" s="289"/>
      <c r="B347" s="289"/>
      <c r="C347" s="410"/>
      <c r="D347" s="410"/>
      <c r="E347" s="410"/>
      <c r="F347" s="410"/>
      <c r="G347" s="410"/>
      <c r="H347" s="410"/>
      <c r="I347" s="410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  <c r="AA347" s="274"/>
      <c r="AB347" s="274"/>
      <c r="AC347" s="274"/>
    </row>
    <row r="348" spans="1:29" ht="19.5">
      <c r="A348" s="289"/>
      <c r="B348" s="289"/>
      <c r="C348" s="410"/>
      <c r="D348" s="410"/>
      <c r="E348" s="410"/>
      <c r="F348" s="410"/>
      <c r="G348" s="410"/>
      <c r="H348" s="410"/>
      <c r="I348" s="410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  <c r="AA348" s="274"/>
      <c r="AB348" s="274"/>
      <c r="AC348" s="274"/>
    </row>
    <row r="349" spans="1:29" ht="19.5">
      <c r="A349" s="289"/>
      <c r="B349" s="289"/>
      <c r="C349" s="410"/>
      <c r="D349" s="410"/>
      <c r="E349" s="410"/>
      <c r="F349" s="410"/>
      <c r="G349" s="410"/>
      <c r="H349" s="410"/>
      <c r="I349" s="410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  <c r="AA349" s="274"/>
      <c r="AB349" s="274"/>
      <c r="AC349" s="274"/>
    </row>
    <row r="350" spans="1:29" ht="19.5">
      <c r="A350" s="289"/>
      <c r="B350" s="289"/>
      <c r="C350" s="410"/>
      <c r="D350" s="410"/>
      <c r="E350" s="410"/>
      <c r="F350" s="410"/>
      <c r="G350" s="410"/>
      <c r="H350" s="410"/>
      <c r="I350" s="410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  <c r="AA350" s="274"/>
      <c r="AB350" s="274"/>
      <c r="AC350" s="274"/>
    </row>
    <row r="351" spans="1:29" ht="19.5">
      <c r="A351" s="289"/>
      <c r="B351" s="289"/>
      <c r="C351" s="410"/>
      <c r="D351" s="410"/>
      <c r="E351" s="410"/>
      <c r="F351" s="410"/>
      <c r="G351" s="410"/>
      <c r="H351" s="410"/>
      <c r="I351" s="410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  <c r="AA351" s="274"/>
      <c r="AB351" s="274"/>
      <c r="AC351" s="274"/>
    </row>
    <row r="352" spans="1:29" ht="19.5">
      <c r="A352" s="289"/>
      <c r="B352" s="289"/>
      <c r="C352" s="410"/>
      <c r="D352" s="410"/>
      <c r="E352" s="410"/>
      <c r="F352" s="410"/>
      <c r="G352" s="410"/>
      <c r="H352" s="410"/>
      <c r="I352" s="410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  <c r="AA352" s="274"/>
      <c r="AB352" s="274"/>
      <c r="AC352" s="274"/>
    </row>
    <row r="353" spans="1:29" ht="19.5">
      <c r="A353" s="289"/>
      <c r="B353" s="289"/>
      <c r="C353" s="410"/>
      <c r="D353" s="410"/>
      <c r="E353" s="410"/>
      <c r="F353" s="410"/>
      <c r="G353" s="410"/>
      <c r="H353" s="410"/>
      <c r="I353" s="410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  <c r="AA353" s="274"/>
      <c r="AB353" s="274"/>
      <c r="AC353" s="274"/>
    </row>
    <row r="354" spans="1:29" ht="19.5">
      <c r="A354" s="289"/>
      <c r="B354" s="289"/>
      <c r="C354" s="410"/>
      <c r="D354" s="410"/>
      <c r="E354" s="410"/>
      <c r="F354" s="410"/>
      <c r="G354" s="410"/>
      <c r="H354" s="410"/>
      <c r="I354" s="410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  <c r="AA354" s="274"/>
      <c r="AB354" s="274"/>
      <c r="AC354" s="274"/>
    </row>
    <row r="355" spans="1:29" ht="19.5">
      <c r="A355" s="289"/>
      <c r="B355" s="289"/>
      <c r="C355" s="410"/>
      <c r="D355" s="410"/>
      <c r="E355" s="410"/>
      <c r="F355" s="410"/>
      <c r="G355" s="410"/>
      <c r="H355" s="410"/>
      <c r="I355" s="410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  <c r="AA355" s="274"/>
      <c r="AB355" s="274"/>
      <c r="AC355" s="274"/>
    </row>
    <row r="356" spans="1:29" ht="19.5">
      <c r="A356" s="289"/>
      <c r="B356" s="289"/>
      <c r="C356" s="410"/>
      <c r="D356" s="410"/>
      <c r="E356" s="410"/>
      <c r="F356" s="410"/>
      <c r="G356" s="410"/>
      <c r="H356" s="410"/>
      <c r="I356" s="410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  <c r="AA356" s="274"/>
      <c r="AB356" s="274"/>
      <c r="AC356" s="274"/>
    </row>
    <row r="357" spans="1:29" ht="19.5">
      <c r="A357" s="289"/>
      <c r="B357" s="289"/>
      <c r="C357" s="410"/>
      <c r="D357" s="410"/>
      <c r="E357" s="410"/>
      <c r="F357" s="410"/>
      <c r="G357" s="410"/>
      <c r="H357" s="410"/>
      <c r="I357" s="410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  <c r="AA357" s="274"/>
      <c r="AB357" s="274"/>
      <c r="AC357" s="274"/>
    </row>
    <row r="358" spans="1:29" ht="19.5">
      <c r="A358" s="289"/>
      <c r="B358" s="289"/>
      <c r="C358" s="410"/>
      <c r="D358" s="410"/>
      <c r="E358" s="410"/>
      <c r="F358" s="410"/>
      <c r="G358" s="410"/>
      <c r="H358" s="410"/>
      <c r="I358" s="410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  <c r="AA358" s="274"/>
      <c r="AB358" s="274"/>
      <c r="AC358" s="274"/>
    </row>
    <row r="359" spans="1:29" ht="19.5">
      <c r="A359" s="289"/>
      <c r="B359" s="289"/>
      <c r="C359" s="410"/>
      <c r="D359" s="410"/>
      <c r="E359" s="410"/>
      <c r="F359" s="410"/>
      <c r="G359" s="410"/>
      <c r="H359" s="410"/>
      <c r="I359" s="410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  <c r="AA359" s="274"/>
      <c r="AB359" s="274"/>
      <c r="AC359" s="274"/>
    </row>
    <row r="360" spans="1:29" ht="19.5">
      <c r="A360" s="289"/>
      <c r="B360" s="289"/>
      <c r="C360" s="410"/>
      <c r="D360" s="410"/>
      <c r="E360" s="410"/>
      <c r="F360" s="410"/>
      <c r="G360" s="410"/>
      <c r="H360" s="410"/>
      <c r="I360" s="410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  <c r="AA360" s="274"/>
      <c r="AB360" s="274"/>
      <c r="AC360" s="274"/>
    </row>
    <row r="361" spans="1:29" ht="19.5">
      <c r="A361" s="289"/>
      <c r="B361" s="289"/>
      <c r="C361" s="410"/>
      <c r="D361" s="410"/>
      <c r="E361" s="410"/>
      <c r="F361" s="410"/>
      <c r="G361" s="410"/>
      <c r="H361" s="410"/>
      <c r="I361" s="410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  <c r="AA361" s="274"/>
      <c r="AB361" s="274"/>
      <c r="AC361" s="274"/>
    </row>
    <row r="362" spans="1:29" ht="19.5">
      <c r="A362" s="289"/>
      <c r="B362" s="289"/>
      <c r="C362" s="410"/>
      <c r="D362" s="410"/>
      <c r="E362" s="410"/>
      <c r="F362" s="410"/>
      <c r="G362" s="410"/>
      <c r="H362" s="410"/>
      <c r="I362" s="410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  <c r="AA362" s="274"/>
      <c r="AB362" s="274"/>
      <c r="AC362" s="274"/>
    </row>
    <row r="363" spans="1:29" ht="19.5">
      <c r="A363" s="289"/>
      <c r="B363" s="289"/>
      <c r="C363" s="410"/>
      <c r="D363" s="410"/>
      <c r="E363" s="410"/>
      <c r="F363" s="410"/>
      <c r="G363" s="410"/>
      <c r="H363" s="410"/>
      <c r="I363" s="410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  <c r="AA363" s="274"/>
      <c r="AB363" s="274"/>
      <c r="AC363" s="274"/>
    </row>
    <row r="364" spans="1:29" ht="19.5">
      <c r="A364" s="289"/>
      <c r="B364" s="289"/>
      <c r="C364" s="410"/>
      <c r="D364" s="410"/>
      <c r="E364" s="410"/>
      <c r="F364" s="410"/>
      <c r="G364" s="410"/>
      <c r="H364" s="410"/>
      <c r="I364" s="410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  <c r="AA364" s="274"/>
      <c r="AB364" s="274"/>
      <c r="AC364" s="274"/>
    </row>
    <row r="365" spans="1:29" ht="19.5">
      <c r="A365" s="289"/>
      <c r="B365" s="289"/>
      <c r="C365" s="410"/>
      <c r="D365" s="410"/>
      <c r="E365" s="410"/>
      <c r="F365" s="410"/>
      <c r="G365" s="410"/>
      <c r="H365" s="410"/>
      <c r="I365" s="410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  <c r="AA365" s="274"/>
      <c r="AB365" s="274"/>
      <c r="AC365" s="274"/>
    </row>
    <row r="366" spans="1:29" ht="19.5">
      <c r="A366" s="289"/>
      <c r="B366" s="289"/>
      <c r="C366" s="410"/>
      <c r="D366" s="410"/>
      <c r="E366" s="410"/>
      <c r="F366" s="410"/>
      <c r="G366" s="410"/>
      <c r="H366" s="410"/>
      <c r="I366" s="410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  <c r="AA366" s="274"/>
      <c r="AB366" s="274"/>
      <c r="AC366" s="274"/>
    </row>
    <row r="367" spans="1:29" ht="19.5">
      <c r="A367" s="289"/>
      <c r="B367" s="289"/>
      <c r="C367" s="410"/>
      <c r="D367" s="410"/>
      <c r="E367" s="410"/>
      <c r="F367" s="410"/>
      <c r="G367" s="410"/>
      <c r="H367" s="410"/>
      <c r="I367" s="410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  <c r="AA367" s="274"/>
      <c r="AB367" s="274"/>
      <c r="AC367" s="274"/>
    </row>
    <row r="368" spans="1:29" ht="19.5">
      <c r="A368" s="289"/>
      <c r="B368" s="289"/>
      <c r="C368" s="410"/>
      <c r="D368" s="410"/>
      <c r="E368" s="410"/>
      <c r="F368" s="410"/>
      <c r="G368" s="410"/>
      <c r="H368" s="410"/>
      <c r="I368" s="410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  <c r="AA368" s="274"/>
      <c r="AB368" s="274"/>
      <c r="AC368" s="274"/>
    </row>
    <row r="369" spans="1:29" ht="19.5">
      <c r="A369" s="289"/>
      <c r="B369" s="289"/>
      <c r="C369" s="410"/>
      <c r="D369" s="410"/>
      <c r="E369" s="410"/>
      <c r="F369" s="410"/>
      <c r="G369" s="410"/>
      <c r="H369" s="410"/>
      <c r="I369" s="410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  <c r="AA369" s="274"/>
      <c r="AB369" s="274"/>
      <c r="AC369" s="274"/>
    </row>
    <row r="370" spans="1:29" ht="19.5">
      <c r="A370" s="289"/>
      <c r="B370" s="289"/>
      <c r="C370" s="410"/>
      <c r="D370" s="410"/>
      <c r="E370" s="410"/>
      <c r="F370" s="410"/>
      <c r="G370" s="410"/>
      <c r="H370" s="410"/>
      <c r="I370" s="410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  <c r="AA370" s="274"/>
      <c r="AB370" s="274"/>
      <c r="AC370" s="274"/>
    </row>
    <row r="371" spans="1:29" ht="19.5">
      <c r="A371" s="289"/>
      <c r="B371" s="289"/>
      <c r="C371" s="410"/>
      <c r="D371" s="410"/>
      <c r="E371" s="410"/>
      <c r="F371" s="410"/>
      <c r="G371" s="410"/>
      <c r="H371" s="410"/>
      <c r="I371" s="410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  <c r="AA371" s="274"/>
      <c r="AB371" s="274"/>
      <c r="AC371" s="274"/>
    </row>
    <row r="372" spans="1:29" ht="19.5">
      <c r="A372" s="289"/>
      <c r="B372" s="289"/>
      <c r="C372" s="410"/>
      <c r="D372" s="410"/>
      <c r="E372" s="410"/>
      <c r="F372" s="410"/>
      <c r="G372" s="410"/>
      <c r="H372" s="410"/>
      <c r="I372" s="410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  <c r="AA372" s="274"/>
      <c r="AB372" s="274"/>
      <c r="AC372" s="274"/>
    </row>
    <row r="373" spans="1:29" ht="19.5">
      <c r="A373" s="289"/>
      <c r="B373" s="289"/>
      <c r="C373" s="410"/>
      <c r="D373" s="410"/>
      <c r="E373" s="410"/>
      <c r="F373" s="410"/>
      <c r="G373" s="410"/>
      <c r="H373" s="410"/>
      <c r="I373" s="410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  <c r="AA373" s="274"/>
      <c r="AB373" s="274"/>
      <c r="AC373" s="274"/>
    </row>
    <row r="374" spans="1:29" ht="19.5">
      <c r="A374" s="289"/>
      <c r="B374" s="289"/>
      <c r="C374" s="410"/>
      <c r="D374" s="410"/>
      <c r="E374" s="410"/>
      <c r="F374" s="410"/>
      <c r="G374" s="410"/>
      <c r="H374" s="410"/>
      <c r="I374" s="410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  <c r="AA374" s="274"/>
      <c r="AB374" s="274"/>
      <c r="AC374" s="274"/>
    </row>
    <row r="375" spans="1:29" ht="19.5">
      <c r="A375" s="289"/>
      <c r="B375" s="289"/>
      <c r="C375" s="410"/>
      <c r="D375" s="410"/>
      <c r="E375" s="410"/>
      <c r="F375" s="410"/>
      <c r="G375" s="410"/>
      <c r="H375" s="410"/>
      <c r="I375" s="410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  <c r="AA375" s="274"/>
      <c r="AB375" s="274"/>
      <c r="AC375" s="274"/>
    </row>
    <row r="376" spans="1:29" ht="19.5">
      <c r="A376" s="289"/>
      <c r="B376" s="289"/>
      <c r="C376" s="410"/>
      <c r="D376" s="410"/>
      <c r="E376" s="410"/>
      <c r="F376" s="410"/>
      <c r="G376" s="410"/>
      <c r="H376" s="410"/>
      <c r="I376" s="410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  <c r="AA376" s="274"/>
      <c r="AB376" s="274"/>
      <c r="AC376" s="274"/>
    </row>
    <row r="377" spans="1:29" ht="19.5">
      <c r="A377" s="289"/>
      <c r="B377" s="289"/>
      <c r="C377" s="410"/>
      <c r="D377" s="410"/>
      <c r="E377" s="410"/>
      <c r="F377" s="410"/>
      <c r="G377" s="410"/>
      <c r="H377" s="410"/>
      <c r="I377" s="410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  <c r="AA377" s="274"/>
      <c r="AB377" s="274"/>
      <c r="AC377" s="274"/>
    </row>
    <row r="378" spans="1:29" ht="19.5">
      <c r="A378" s="289"/>
      <c r="B378" s="289"/>
      <c r="C378" s="410"/>
      <c r="D378" s="410"/>
      <c r="E378" s="410"/>
      <c r="F378" s="410"/>
      <c r="G378" s="410"/>
      <c r="H378" s="410"/>
      <c r="I378" s="410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</row>
    <row r="379" spans="1:29" ht="19.5">
      <c r="A379" s="289"/>
      <c r="B379" s="289"/>
      <c r="C379" s="410"/>
      <c r="D379" s="410"/>
      <c r="E379" s="410"/>
      <c r="F379" s="410"/>
      <c r="G379" s="410"/>
      <c r="H379" s="410"/>
      <c r="I379" s="410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</row>
    <row r="380" spans="1:29" ht="19.5">
      <c r="A380" s="289"/>
      <c r="B380" s="289"/>
      <c r="C380" s="410"/>
      <c r="D380" s="410"/>
      <c r="E380" s="410"/>
      <c r="F380" s="410"/>
      <c r="G380" s="410"/>
      <c r="H380" s="410"/>
      <c r="I380" s="410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</row>
    <row r="381" spans="1:29" ht="19.5">
      <c r="A381" s="289"/>
      <c r="B381" s="289"/>
      <c r="C381" s="410"/>
      <c r="D381" s="410"/>
      <c r="E381" s="410"/>
      <c r="F381" s="410"/>
      <c r="G381" s="410"/>
      <c r="H381" s="410"/>
      <c r="I381" s="410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</row>
    <row r="382" spans="1:29" ht="19.5">
      <c r="A382" s="289"/>
      <c r="B382" s="289"/>
      <c r="C382" s="410"/>
      <c r="D382" s="410"/>
      <c r="E382" s="410"/>
      <c r="F382" s="410"/>
      <c r="G382" s="410"/>
      <c r="H382" s="410"/>
      <c r="I382" s="410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  <c r="AA382" s="274"/>
      <c r="AB382" s="274"/>
      <c r="AC382" s="274"/>
    </row>
    <row r="383" spans="1:29" ht="19.5">
      <c r="A383" s="289"/>
      <c r="B383" s="289"/>
      <c r="C383" s="410"/>
      <c r="D383" s="410"/>
      <c r="E383" s="410"/>
      <c r="F383" s="410"/>
      <c r="G383" s="410"/>
      <c r="H383" s="410"/>
      <c r="I383" s="410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  <c r="AA383" s="274"/>
      <c r="AB383" s="274"/>
      <c r="AC383" s="274"/>
    </row>
    <row r="384" spans="1:29" ht="19.5">
      <c r="A384" s="289"/>
      <c r="B384" s="289"/>
      <c r="C384" s="410"/>
      <c r="D384" s="410"/>
      <c r="E384" s="410"/>
      <c r="F384" s="410"/>
      <c r="G384" s="410"/>
      <c r="H384" s="410"/>
      <c r="I384" s="410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  <c r="AA384" s="274"/>
      <c r="AB384" s="274"/>
      <c r="AC384" s="274"/>
    </row>
    <row r="385" spans="1:29" ht="19.5">
      <c r="A385" s="289"/>
      <c r="B385" s="289"/>
      <c r="C385" s="410"/>
      <c r="D385" s="410"/>
      <c r="E385" s="410"/>
      <c r="F385" s="410"/>
      <c r="G385" s="410"/>
      <c r="H385" s="410"/>
      <c r="I385" s="410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  <c r="AA385" s="274"/>
      <c r="AB385" s="274"/>
      <c r="AC385" s="274"/>
    </row>
    <row r="386" spans="1:29" ht="19.5">
      <c r="A386" s="289"/>
      <c r="B386" s="289"/>
      <c r="C386" s="410"/>
      <c r="D386" s="410"/>
      <c r="E386" s="410"/>
      <c r="F386" s="410"/>
      <c r="G386" s="410"/>
      <c r="H386" s="410"/>
      <c r="I386" s="410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  <c r="AA386" s="274"/>
      <c r="AB386" s="274"/>
      <c r="AC386" s="274"/>
    </row>
    <row r="387" spans="1:29" ht="19.5">
      <c r="A387" s="289"/>
      <c r="B387" s="289"/>
      <c r="C387" s="410"/>
      <c r="D387" s="410"/>
      <c r="E387" s="410"/>
      <c r="F387" s="410"/>
      <c r="G387" s="410"/>
      <c r="H387" s="410"/>
      <c r="I387" s="410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  <c r="AA387" s="274"/>
      <c r="AB387" s="274"/>
      <c r="AC387" s="274"/>
    </row>
    <row r="388" spans="1:29" ht="19.5">
      <c r="A388" s="289"/>
      <c r="B388" s="289"/>
      <c r="C388" s="410"/>
      <c r="D388" s="410"/>
      <c r="E388" s="410"/>
      <c r="F388" s="410"/>
      <c r="G388" s="410"/>
      <c r="H388" s="410"/>
      <c r="I388" s="410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  <c r="AA388" s="274"/>
      <c r="AB388" s="274"/>
      <c r="AC388" s="274"/>
    </row>
    <row r="389" spans="1:29" ht="19.5">
      <c r="A389" s="289"/>
      <c r="B389" s="289"/>
      <c r="C389" s="410"/>
      <c r="D389" s="410"/>
      <c r="E389" s="410"/>
      <c r="F389" s="410"/>
      <c r="G389" s="410"/>
      <c r="H389" s="410"/>
      <c r="I389" s="410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  <c r="AA389" s="274"/>
      <c r="AB389" s="274"/>
      <c r="AC389" s="274"/>
    </row>
    <row r="390" spans="1:29" ht="19.5">
      <c r="A390" s="289"/>
      <c r="B390" s="289"/>
      <c r="C390" s="410"/>
      <c r="D390" s="410"/>
      <c r="E390" s="410"/>
      <c r="F390" s="410"/>
      <c r="G390" s="410"/>
      <c r="H390" s="410"/>
      <c r="I390" s="410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  <c r="AA390" s="274"/>
      <c r="AB390" s="274"/>
      <c r="AC390" s="274"/>
    </row>
    <row r="391" spans="1:29" ht="19.5">
      <c r="A391" s="289"/>
      <c r="B391" s="289"/>
      <c r="C391" s="410"/>
      <c r="D391" s="410"/>
      <c r="E391" s="410"/>
      <c r="F391" s="410"/>
      <c r="G391" s="410"/>
      <c r="H391" s="410"/>
      <c r="I391" s="410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  <c r="AA391" s="274"/>
      <c r="AB391" s="274"/>
      <c r="AC391" s="274"/>
    </row>
    <row r="392" spans="1:29" ht="19.5">
      <c r="A392" s="289"/>
      <c r="B392" s="289"/>
      <c r="C392" s="410"/>
      <c r="D392" s="410"/>
      <c r="E392" s="410"/>
      <c r="F392" s="410"/>
      <c r="G392" s="410"/>
      <c r="H392" s="410"/>
      <c r="I392" s="410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  <c r="AA392" s="274"/>
      <c r="AB392" s="274"/>
      <c r="AC392" s="274"/>
    </row>
    <row r="393" spans="1:29" ht="19.5">
      <c r="A393" s="289"/>
      <c r="B393" s="289"/>
      <c r="C393" s="410"/>
      <c r="D393" s="410"/>
      <c r="E393" s="410"/>
      <c r="F393" s="410"/>
      <c r="G393" s="410"/>
      <c r="H393" s="410"/>
      <c r="I393" s="410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  <c r="AA393" s="274"/>
      <c r="AB393" s="274"/>
      <c r="AC393" s="274"/>
    </row>
    <row r="394" spans="1:29" ht="19.5">
      <c r="A394" s="289"/>
      <c r="B394" s="289"/>
      <c r="C394" s="410"/>
      <c r="D394" s="410"/>
      <c r="E394" s="410"/>
      <c r="F394" s="410"/>
      <c r="G394" s="410"/>
      <c r="H394" s="410"/>
      <c r="I394" s="410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  <c r="AA394" s="274"/>
      <c r="AB394" s="274"/>
      <c r="AC394" s="274"/>
    </row>
    <row r="395" spans="1:29" ht="19.5">
      <c r="A395" s="289"/>
      <c r="B395" s="289"/>
      <c r="C395" s="410"/>
      <c r="D395" s="410"/>
      <c r="E395" s="410"/>
      <c r="F395" s="410"/>
      <c r="G395" s="410"/>
      <c r="H395" s="410"/>
      <c r="I395" s="410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  <c r="AA395" s="274"/>
      <c r="AB395" s="274"/>
      <c r="AC395" s="274"/>
    </row>
    <row r="396" spans="1:29" ht="19.5">
      <c r="A396" s="289"/>
      <c r="B396" s="289"/>
      <c r="C396" s="410"/>
      <c r="D396" s="410"/>
      <c r="E396" s="410"/>
      <c r="F396" s="410"/>
      <c r="G396" s="410"/>
      <c r="H396" s="410"/>
      <c r="I396" s="410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  <c r="AA396" s="274"/>
      <c r="AB396" s="274"/>
      <c r="AC396" s="274"/>
    </row>
    <row r="397" spans="1:29" ht="19.5">
      <c r="A397" s="289"/>
      <c r="B397" s="289"/>
      <c r="C397" s="410"/>
      <c r="D397" s="410"/>
      <c r="E397" s="410"/>
      <c r="F397" s="410"/>
      <c r="G397" s="410"/>
      <c r="H397" s="410"/>
      <c r="I397" s="410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  <c r="AA397" s="274"/>
      <c r="AB397" s="274"/>
      <c r="AC397" s="274"/>
    </row>
    <row r="398" spans="1:29" ht="19.5">
      <c r="A398" s="289"/>
      <c r="B398" s="289"/>
      <c r="C398" s="410"/>
      <c r="D398" s="410"/>
      <c r="E398" s="410"/>
      <c r="F398" s="410"/>
      <c r="G398" s="410"/>
      <c r="H398" s="410"/>
      <c r="I398" s="410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  <c r="AA398" s="274"/>
      <c r="AB398" s="274"/>
      <c r="AC398" s="274"/>
    </row>
    <row r="399" spans="1:29" ht="19.5">
      <c r="A399" s="289"/>
      <c r="B399" s="289"/>
      <c r="C399" s="410"/>
      <c r="D399" s="410"/>
      <c r="E399" s="410"/>
      <c r="F399" s="410"/>
      <c r="G399" s="410"/>
      <c r="H399" s="410"/>
      <c r="I399" s="410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  <c r="AA399" s="274"/>
      <c r="AB399" s="274"/>
      <c r="AC399" s="274"/>
    </row>
    <row r="400" spans="1:29" ht="19.5">
      <c r="A400" s="289"/>
      <c r="B400" s="289"/>
      <c r="C400" s="410"/>
      <c r="D400" s="410"/>
      <c r="E400" s="410"/>
      <c r="F400" s="410"/>
      <c r="G400" s="410"/>
      <c r="H400" s="410"/>
      <c r="I400" s="410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  <c r="AA400" s="274"/>
      <c r="AB400" s="274"/>
      <c r="AC400" s="274"/>
    </row>
    <row r="401" spans="1:29" ht="19.5">
      <c r="A401" s="289"/>
      <c r="B401" s="289"/>
      <c r="C401" s="410"/>
      <c r="D401" s="410"/>
      <c r="E401" s="410"/>
      <c r="F401" s="410"/>
      <c r="G401" s="410"/>
      <c r="H401" s="410"/>
      <c r="I401" s="410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  <c r="AA401" s="274"/>
      <c r="AB401" s="274"/>
      <c r="AC401" s="274"/>
    </row>
    <row r="402" spans="1:29" ht="19.5">
      <c r="A402" s="289"/>
      <c r="B402" s="289"/>
      <c r="C402" s="410"/>
      <c r="D402" s="410"/>
      <c r="E402" s="410"/>
      <c r="F402" s="410"/>
      <c r="G402" s="410"/>
      <c r="H402" s="410"/>
      <c r="I402" s="410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  <c r="AA402" s="274"/>
      <c r="AB402" s="274"/>
      <c r="AC402" s="274"/>
    </row>
    <row r="403" spans="1:29" ht="19.5">
      <c r="A403" s="289"/>
      <c r="B403" s="289"/>
      <c r="C403" s="410"/>
      <c r="D403" s="410"/>
      <c r="E403" s="410"/>
      <c r="F403" s="410"/>
      <c r="G403" s="410"/>
      <c r="H403" s="410"/>
      <c r="I403" s="410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  <c r="AA403" s="274"/>
      <c r="AB403" s="274"/>
      <c r="AC403" s="274"/>
    </row>
    <row r="404" spans="1:29" ht="19.5">
      <c r="A404" s="289"/>
      <c r="B404" s="289"/>
      <c r="C404" s="410"/>
      <c r="D404" s="410"/>
      <c r="E404" s="410"/>
      <c r="F404" s="410"/>
      <c r="G404" s="410"/>
      <c r="H404" s="410"/>
      <c r="I404" s="410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  <c r="AA404" s="274"/>
      <c r="AB404" s="274"/>
      <c r="AC404" s="274"/>
    </row>
    <row r="405" spans="1:29" ht="19.5">
      <c r="A405" s="289"/>
      <c r="B405" s="289"/>
      <c r="C405" s="410"/>
      <c r="D405" s="410"/>
      <c r="E405" s="410"/>
      <c r="F405" s="410"/>
      <c r="G405" s="410"/>
      <c r="H405" s="410"/>
      <c r="I405" s="410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  <c r="AA405" s="274"/>
      <c r="AB405" s="274"/>
      <c r="AC405" s="274"/>
    </row>
    <row r="406" spans="1:29" ht="19.5">
      <c r="A406" s="289"/>
      <c r="B406" s="289"/>
      <c r="C406" s="410"/>
      <c r="D406" s="410"/>
      <c r="E406" s="410"/>
      <c r="F406" s="410"/>
      <c r="G406" s="410"/>
      <c r="H406" s="410"/>
      <c r="I406" s="410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  <c r="AA406" s="274"/>
      <c r="AB406" s="274"/>
      <c r="AC406" s="274"/>
    </row>
    <row r="407" spans="1:29" ht="19.5">
      <c r="A407" s="289"/>
      <c r="B407" s="289"/>
      <c r="C407" s="410"/>
      <c r="D407" s="410"/>
      <c r="E407" s="410"/>
      <c r="F407" s="410"/>
      <c r="G407" s="410"/>
      <c r="H407" s="410"/>
      <c r="I407" s="410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  <c r="AA407" s="274"/>
      <c r="AB407" s="274"/>
      <c r="AC407" s="274"/>
    </row>
    <row r="408" spans="1:29" ht="19.5">
      <c r="A408" s="289"/>
      <c r="B408" s="289"/>
      <c r="C408" s="410"/>
      <c r="D408" s="410"/>
      <c r="E408" s="410"/>
      <c r="F408" s="410"/>
      <c r="G408" s="410"/>
      <c r="H408" s="410"/>
      <c r="I408" s="410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  <c r="AA408" s="274"/>
      <c r="AB408" s="274"/>
      <c r="AC408" s="274"/>
    </row>
    <row r="409" spans="1:29" ht="19.5">
      <c r="A409" s="289"/>
      <c r="B409" s="289"/>
      <c r="C409" s="410"/>
      <c r="D409" s="410"/>
      <c r="E409" s="410"/>
      <c r="F409" s="410"/>
      <c r="G409" s="410"/>
      <c r="H409" s="410"/>
      <c r="I409" s="410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  <c r="AA409" s="274"/>
      <c r="AB409" s="274"/>
      <c r="AC409" s="274"/>
    </row>
    <row r="410" spans="1:29" ht="19.5">
      <c r="A410" s="289"/>
      <c r="B410" s="289"/>
      <c r="C410" s="410"/>
      <c r="D410" s="410"/>
      <c r="E410" s="410"/>
      <c r="F410" s="410"/>
      <c r="G410" s="410"/>
      <c r="H410" s="410"/>
      <c r="I410" s="410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  <c r="AA410" s="274"/>
      <c r="AB410" s="274"/>
      <c r="AC410" s="274"/>
    </row>
    <row r="411" spans="1:29" ht="19.5">
      <c r="A411" s="289"/>
      <c r="B411" s="289"/>
      <c r="C411" s="410"/>
      <c r="D411" s="410"/>
      <c r="E411" s="410"/>
      <c r="F411" s="410"/>
      <c r="G411" s="410"/>
      <c r="H411" s="410"/>
      <c r="I411" s="410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  <c r="AA411" s="274"/>
      <c r="AB411" s="274"/>
      <c r="AC411" s="274"/>
    </row>
    <row r="412" spans="1:29" ht="19.5">
      <c r="A412" s="289"/>
      <c r="B412" s="289"/>
      <c r="C412" s="410"/>
      <c r="D412" s="410"/>
      <c r="E412" s="410"/>
      <c r="F412" s="410"/>
      <c r="G412" s="410"/>
      <c r="H412" s="410"/>
      <c r="I412" s="410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  <c r="AA412" s="274"/>
      <c r="AB412" s="274"/>
      <c r="AC412" s="274"/>
    </row>
    <row r="413" spans="1:29" ht="19.5">
      <c r="A413" s="289"/>
      <c r="B413" s="289"/>
      <c r="C413" s="410"/>
      <c r="D413" s="410"/>
      <c r="E413" s="410"/>
      <c r="F413" s="410"/>
      <c r="G413" s="410"/>
      <c r="H413" s="410"/>
      <c r="I413" s="410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  <c r="AA413" s="274"/>
      <c r="AB413" s="274"/>
      <c r="AC413" s="274"/>
    </row>
    <row r="414" spans="1:29" ht="19.5">
      <c r="A414" s="289"/>
      <c r="B414" s="289"/>
      <c r="C414" s="410"/>
      <c r="D414" s="410"/>
      <c r="E414" s="410"/>
      <c r="F414" s="410"/>
      <c r="G414" s="410"/>
      <c r="H414" s="410"/>
      <c r="I414" s="410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  <c r="AA414" s="274"/>
      <c r="AB414" s="274"/>
      <c r="AC414" s="274"/>
    </row>
    <row r="415" spans="1:29" ht="19.5">
      <c r="A415" s="289"/>
      <c r="B415" s="289"/>
      <c r="C415" s="410"/>
      <c r="D415" s="410"/>
      <c r="E415" s="410"/>
      <c r="F415" s="410"/>
      <c r="G415" s="410"/>
      <c r="H415" s="410"/>
      <c r="I415" s="410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  <c r="AA415" s="274"/>
      <c r="AB415" s="274"/>
      <c r="AC415" s="274"/>
    </row>
    <row r="416" spans="1:29" ht="19.5">
      <c r="A416" s="289"/>
      <c r="B416" s="289"/>
      <c r="C416" s="410"/>
      <c r="D416" s="410"/>
      <c r="E416" s="410"/>
      <c r="F416" s="410"/>
      <c r="G416" s="410"/>
      <c r="H416" s="410"/>
      <c r="I416" s="410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  <c r="AA416" s="274"/>
      <c r="AB416" s="274"/>
      <c r="AC416" s="274"/>
    </row>
    <row r="417" spans="1:29" ht="19.5">
      <c r="A417" s="289"/>
      <c r="B417" s="289"/>
      <c r="C417" s="410"/>
      <c r="D417" s="410"/>
      <c r="E417" s="410"/>
      <c r="F417" s="410"/>
      <c r="G417" s="410"/>
      <c r="H417" s="410"/>
      <c r="I417" s="410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  <c r="AA417" s="274"/>
      <c r="AB417" s="274"/>
      <c r="AC417" s="274"/>
    </row>
    <row r="418" spans="1:29" ht="19.5">
      <c r="A418" s="289"/>
      <c r="B418" s="289"/>
      <c r="C418" s="410"/>
      <c r="D418" s="410"/>
      <c r="E418" s="410"/>
      <c r="F418" s="410"/>
      <c r="G418" s="410"/>
      <c r="H418" s="410"/>
      <c r="I418" s="410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  <c r="AA418" s="274"/>
      <c r="AB418" s="274"/>
      <c r="AC418" s="274"/>
    </row>
    <row r="419" spans="1:29" ht="19.5">
      <c r="A419" s="289"/>
      <c r="B419" s="289"/>
      <c r="C419" s="410"/>
      <c r="D419" s="410"/>
      <c r="E419" s="410"/>
      <c r="F419" s="410"/>
      <c r="G419" s="410"/>
      <c r="H419" s="410"/>
      <c r="I419" s="410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  <c r="AA419" s="274"/>
      <c r="AB419" s="274"/>
      <c r="AC419" s="274"/>
    </row>
    <row r="420" spans="1:29" ht="19.5">
      <c r="A420" s="289"/>
      <c r="B420" s="289"/>
      <c r="C420" s="410"/>
      <c r="D420" s="410"/>
      <c r="E420" s="410"/>
      <c r="F420" s="410"/>
      <c r="G420" s="410"/>
      <c r="H420" s="410"/>
      <c r="I420" s="410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  <c r="AA420" s="274"/>
      <c r="AB420" s="274"/>
      <c r="AC420" s="274"/>
    </row>
    <row r="421" spans="1:29" ht="19.5">
      <c r="A421" s="289"/>
      <c r="B421" s="289"/>
      <c r="C421" s="410"/>
      <c r="D421" s="410"/>
      <c r="E421" s="410"/>
      <c r="F421" s="410"/>
      <c r="G421" s="410"/>
      <c r="H421" s="410"/>
      <c r="I421" s="410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  <c r="AA421" s="274"/>
      <c r="AB421" s="274"/>
      <c r="AC421" s="274"/>
    </row>
    <row r="422" spans="1:29" ht="19.5">
      <c r="A422" s="289"/>
      <c r="B422" s="289"/>
      <c r="C422" s="410"/>
      <c r="D422" s="410"/>
      <c r="E422" s="410"/>
      <c r="F422" s="410"/>
      <c r="G422" s="410"/>
      <c r="H422" s="410"/>
      <c r="I422" s="410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  <c r="AA422" s="274"/>
      <c r="AB422" s="274"/>
      <c r="AC422" s="274"/>
    </row>
    <row r="423" spans="1:29" ht="19.5">
      <c r="A423" s="289"/>
      <c r="B423" s="289"/>
      <c r="C423" s="410"/>
      <c r="D423" s="410"/>
      <c r="E423" s="410"/>
      <c r="F423" s="410"/>
      <c r="G423" s="410"/>
      <c r="H423" s="410"/>
      <c r="I423" s="410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  <c r="AA423" s="274"/>
      <c r="AB423" s="274"/>
      <c r="AC423" s="274"/>
    </row>
    <row r="424" spans="1:29" ht="19.5">
      <c r="A424" s="289"/>
      <c r="B424" s="289"/>
      <c r="C424" s="410"/>
      <c r="D424" s="410"/>
      <c r="E424" s="410"/>
      <c r="F424" s="410"/>
      <c r="G424" s="410"/>
      <c r="H424" s="410"/>
      <c r="I424" s="410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  <c r="AA424" s="274"/>
      <c r="AB424" s="274"/>
      <c r="AC424" s="274"/>
    </row>
    <row r="425" spans="1:29" ht="19.5">
      <c r="A425" s="289"/>
      <c r="B425" s="289"/>
      <c r="C425" s="410"/>
      <c r="D425" s="410"/>
      <c r="E425" s="410"/>
      <c r="F425" s="410"/>
      <c r="G425" s="410"/>
      <c r="H425" s="410"/>
      <c r="I425" s="410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  <c r="AA425" s="274"/>
      <c r="AB425" s="274"/>
      <c r="AC425" s="274"/>
    </row>
    <row r="426" spans="1:29" ht="19.5">
      <c r="A426" s="289"/>
      <c r="B426" s="289"/>
      <c r="C426" s="410"/>
      <c r="D426" s="410"/>
      <c r="E426" s="410"/>
      <c r="F426" s="410"/>
      <c r="G426" s="410"/>
      <c r="H426" s="410"/>
      <c r="I426" s="410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  <c r="AA426" s="274"/>
      <c r="AB426" s="274"/>
      <c r="AC426" s="274"/>
    </row>
    <row r="427" spans="1:29" ht="19.5">
      <c r="A427" s="289"/>
      <c r="B427" s="289"/>
      <c r="C427" s="410"/>
      <c r="D427" s="410"/>
      <c r="E427" s="410"/>
      <c r="F427" s="410"/>
      <c r="G427" s="410"/>
      <c r="H427" s="410"/>
      <c r="I427" s="410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  <c r="AA427" s="274"/>
      <c r="AB427" s="274"/>
      <c r="AC427" s="274"/>
    </row>
    <row r="428" spans="1:29" ht="19.5">
      <c r="A428" s="289"/>
      <c r="B428" s="289"/>
      <c r="C428" s="410"/>
      <c r="D428" s="410"/>
      <c r="E428" s="410"/>
      <c r="F428" s="410"/>
      <c r="G428" s="410"/>
      <c r="H428" s="410"/>
      <c r="I428" s="410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  <c r="AA428" s="274"/>
      <c r="AB428" s="274"/>
      <c r="AC428" s="274"/>
    </row>
    <row r="429" spans="1:29" ht="19.5">
      <c r="A429" s="289"/>
      <c r="B429" s="289"/>
      <c r="C429" s="410"/>
      <c r="D429" s="410"/>
      <c r="E429" s="410"/>
      <c r="F429" s="410"/>
      <c r="G429" s="410"/>
      <c r="H429" s="410"/>
      <c r="I429" s="410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  <c r="AA429" s="274"/>
      <c r="AB429" s="274"/>
      <c r="AC429" s="274"/>
    </row>
    <row r="430" spans="1:29" ht="19.5">
      <c r="A430" s="289"/>
      <c r="B430" s="289"/>
      <c r="C430" s="410"/>
      <c r="D430" s="410"/>
      <c r="E430" s="410"/>
      <c r="F430" s="410"/>
      <c r="G430" s="410"/>
      <c r="H430" s="410"/>
      <c r="I430" s="410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</row>
    <row r="431" spans="1:29" ht="19.5">
      <c r="A431" s="289"/>
      <c r="B431" s="289"/>
      <c r="C431" s="410"/>
      <c r="D431" s="410"/>
      <c r="E431" s="410"/>
      <c r="F431" s="410"/>
      <c r="G431" s="410"/>
      <c r="H431" s="410"/>
      <c r="I431" s="410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</row>
    <row r="432" spans="1:29" ht="19.5">
      <c r="A432" s="289"/>
      <c r="B432" s="289"/>
      <c r="C432" s="410"/>
      <c r="D432" s="410"/>
      <c r="E432" s="410"/>
      <c r="F432" s="410"/>
      <c r="G432" s="410"/>
      <c r="H432" s="410"/>
      <c r="I432" s="410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</row>
    <row r="433" spans="1:29" ht="19.5">
      <c r="A433" s="289"/>
      <c r="B433" s="289"/>
      <c r="C433" s="410"/>
      <c r="D433" s="410"/>
      <c r="E433" s="410"/>
      <c r="F433" s="410"/>
      <c r="G433" s="410"/>
      <c r="H433" s="410"/>
      <c r="I433" s="410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</row>
    <row r="434" spans="1:29" ht="19.5">
      <c r="A434" s="289"/>
      <c r="B434" s="289"/>
      <c r="C434" s="410"/>
      <c r="D434" s="410"/>
      <c r="E434" s="410"/>
      <c r="F434" s="410"/>
      <c r="G434" s="410"/>
      <c r="H434" s="410"/>
      <c r="I434" s="410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  <c r="AA434" s="274"/>
      <c r="AB434" s="274"/>
      <c r="AC434" s="274"/>
    </row>
    <row r="435" spans="1:29" ht="19.5">
      <c r="A435" s="289"/>
      <c r="B435" s="289"/>
      <c r="C435" s="410"/>
      <c r="D435" s="410"/>
      <c r="E435" s="410"/>
      <c r="F435" s="410"/>
      <c r="G435" s="410"/>
      <c r="H435" s="410"/>
      <c r="I435" s="410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  <c r="AA435" s="274"/>
      <c r="AB435" s="274"/>
      <c r="AC435" s="274"/>
    </row>
    <row r="436" spans="1:29" ht="19.5">
      <c r="A436" s="289"/>
      <c r="B436" s="289"/>
      <c r="C436" s="410"/>
      <c r="D436" s="410"/>
      <c r="E436" s="410"/>
      <c r="F436" s="410"/>
      <c r="G436" s="410"/>
      <c r="H436" s="410"/>
      <c r="I436" s="410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  <c r="AA436" s="274"/>
      <c r="AB436" s="274"/>
      <c r="AC436" s="274"/>
    </row>
    <row r="437" spans="1:29" ht="19.5">
      <c r="A437" s="289"/>
      <c r="B437" s="289"/>
      <c r="C437" s="410"/>
      <c r="D437" s="410"/>
      <c r="E437" s="410"/>
      <c r="F437" s="410"/>
      <c r="G437" s="410"/>
      <c r="H437" s="410"/>
      <c r="I437" s="410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  <c r="AA437" s="274"/>
      <c r="AB437" s="274"/>
      <c r="AC437" s="274"/>
    </row>
    <row r="438" spans="1:29" ht="19.5">
      <c r="A438" s="289"/>
      <c r="B438" s="289"/>
      <c r="C438" s="410"/>
      <c r="D438" s="410"/>
      <c r="E438" s="410"/>
      <c r="F438" s="410"/>
      <c r="G438" s="410"/>
      <c r="H438" s="410"/>
      <c r="I438" s="410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  <c r="AA438" s="274"/>
      <c r="AB438" s="274"/>
      <c r="AC438" s="274"/>
    </row>
    <row r="439" spans="1:29" ht="19.5">
      <c r="A439" s="289"/>
      <c r="B439" s="289"/>
      <c r="C439" s="410"/>
      <c r="D439" s="410"/>
      <c r="E439" s="410"/>
      <c r="F439" s="410"/>
      <c r="G439" s="410"/>
      <c r="H439" s="410"/>
      <c r="I439" s="410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  <c r="AA439" s="274"/>
      <c r="AB439" s="274"/>
      <c r="AC439" s="274"/>
    </row>
    <row r="440" spans="1:29" ht="19.5">
      <c r="A440" s="289"/>
      <c r="B440" s="289"/>
      <c r="C440" s="410"/>
      <c r="D440" s="410"/>
      <c r="E440" s="410"/>
      <c r="F440" s="410"/>
      <c r="G440" s="410"/>
      <c r="H440" s="410"/>
      <c r="I440" s="410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  <c r="AA440" s="274"/>
      <c r="AB440" s="274"/>
      <c r="AC440" s="274"/>
    </row>
    <row r="441" spans="1:29" ht="19.5">
      <c r="A441" s="289"/>
      <c r="B441" s="289"/>
      <c r="C441" s="410"/>
      <c r="D441" s="410"/>
      <c r="E441" s="410"/>
      <c r="F441" s="410"/>
      <c r="G441" s="410"/>
      <c r="H441" s="410"/>
      <c r="I441" s="410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  <c r="AA441" s="274"/>
      <c r="AB441" s="274"/>
      <c r="AC441" s="274"/>
    </row>
    <row r="442" spans="1:29" ht="19.5">
      <c r="A442" s="289"/>
      <c r="B442" s="289"/>
      <c r="C442" s="410"/>
      <c r="D442" s="410"/>
      <c r="E442" s="410"/>
      <c r="F442" s="410"/>
      <c r="G442" s="410"/>
      <c r="H442" s="410"/>
      <c r="I442" s="410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  <c r="AA442" s="274"/>
      <c r="AB442" s="274"/>
      <c r="AC442" s="274"/>
    </row>
    <row r="443" spans="1:29" ht="19.5">
      <c r="A443" s="289"/>
      <c r="B443" s="289"/>
      <c r="C443" s="410"/>
      <c r="D443" s="410"/>
      <c r="E443" s="410"/>
      <c r="F443" s="410"/>
      <c r="G443" s="410"/>
      <c r="H443" s="410"/>
      <c r="I443" s="410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  <c r="AA443" s="274"/>
      <c r="AB443" s="274"/>
      <c r="AC443" s="274"/>
    </row>
    <row r="444" spans="1:29" ht="19.5">
      <c r="A444" s="289"/>
      <c r="B444" s="289"/>
      <c r="C444" s="410"/>
      <c r="D444" s="410"/>
      <c r="E444" s="410"/>
      <c r="F444" s="410"/>
      <c r="G444" s="410"/>
      <c r="H444" s="410"/>
      <c r="I444" s="410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  <c r="AA444" s="274"/>
      <c r="AB444" s="274"/>
      <c r="AC444" s="274"/>
    </row>
    <row r="445" spans="1:29" ht="19.5">
      <c r="A445" s="289"/>
      <c r="B445" s="289"/>
      <c r="C445" s="410"/>
      <c r="D445" s="410"/>
      <c r="E445" s="410"/>
      <c r="F445" s="410"/>
      <c r="G445" s="410"/>
      <c r="H445" s="410"/>
      <c r="I445" s="410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  <c r="AA445" s="274"/>
      <c r="AB445" s="274"/>
      <c r="AC445" s="274"/>
    </row>
    <row r="446" spans="1:29" ht="19.5">
      <c r="A446" s="289"/>
      <c r="B446" s="289"/>
      <c r="C446" s="410"/>
      <c r="D446" s="410"/>
      <c r="E446" s="410"/>
      <c r="F446" s="410"/>
      <c r="G446" s="410"/>
      <c r="H446" s="410"/>
      <c r="I446" s="410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  <c r="AA446" s="274"/>
      <c r="AB446" s="274"/>
      <c r="AC446" s="274"/>
    </row>
    <row r="447" spans="1:29" ht="19.5">
      <c r="A447" s="289"/>
      <c r="B447" s="289"/>
      <c r="C447" s="410"/>
      <c r="D447" s="410"/>
      <c r="E447" s="410"/>
      <c r="F447" s="410"/>
      <c r="G447" s="410"/>
      <c r="H447" s="410"/>
      <c r="I447" s="410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  <c r="AA447" s="274"/>
      <c r="AB447" s="274"/>
      <c r="AC447" s="274"/>
    </row>
    <row r="448" spans="1:29" ht="19.5">
      <c r="A448" s="289"/>
      <c r="B448" s="289"/>
      <c r="C448" s="410"/>
      <c r="D448" s="410"/>
      <c r="E448" s="410"/>
      <c r="F448" s="410"/>
      <c r="G448" s="410"/>
      <c r="H448" s="410"/>
      <c r="I448" s="410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  <c r="AA448" s="274"/>
      <c r="AB448" s="274"/>
      <c r="AC448" s="274"/>
    </row>
    <row r="449" spans="1:29" ht="19.5">
      <c r="A449" s="289"/>
      <c r="B449" s="289"/>
      <c r="C449" s="410"/>
      <c r="D449" s="410"/>
      <c r="E449" s="410"/>
      <c r="F449" s="410"/>
      <c r="G449" s="410"/>
      <c r="H449" s="410"/>
      <c r="I449" s="410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  <c r="AA449" s="274"/>
      <c r="AB449" s="274"/>
      <c r="AC449" s="274"/>
    </row>
    <row r="450" spans="1:29" ht="19.5">
      <c r="A450" s="289"/>
      <c r="B450" s="289"/>
      <c r="C450" s="410"/>
      <c r="D450" s="410"/>
      <c r="E450" s="410"/>
      <c r="F450" s="410"/>
      <c r="G450" s="410"/>
      <c r="H450" s="410"/>
      <c r="I450" s="410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  <c r="AA450" s="274"/>
      <c r="AB450" s="274"/>
      <c r="AC450" s="274"/>
    </row>
    <row r="451" spans="1:29" ht="19.5">
      <c r="A451" s="289"/>
      <c r="B451" s="289"/>
      <c r="C451" s="410"/>
      <c r="D451" s="410"/>
      <c r="E451" s="410"/>
      <c r="F451" s="410"/>
      <c r="G451" s="410"/>
      <c r="H451" s="410"/>
      <c r="I451" s="410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  <c r="AA451" s="274"/>
      <c r="AB451" s="274"/>
      <c r="AC451" s="274"/>
    </row>
    <row r="452" spans="1:29" ht="19.5">
      <c r="A452" s="289"/>
      <c r="B452" s="289"/>
      <c r="C452" s="410"/>
      <c r="D452" s="410"/>
      <c r="E452" s="410"/>
      <c r="F452" s="410"/>
      <c r="G452" s="410"/>
      <c r="H452" s="410"/>
      <c r="I452" s="410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  <c r="AA452" s="274"/>
      <c r="AB452" s="274"/>
      <c r="AC452" s="274"/>
    </row>
    <row r="453" spans="1:29" ht="19.5">
      <c r="A453" s="289"/>
      <c r="B453" s="289"/>
      <c r="C453" s="410"/>
      <c r="D453" s="410"/>
      <c r="E453" s="410"/>
      <c r="F453" s="410"/>
      <c r="G453" s="410"/>
      <c r="H453" s="410"/>
      <c r="I453" s="410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  <c r="AA453" s="274"/>
      <c r="AB453" s="274"/>
      <c r="AC453" s="274"/>
    </row>
    <row r="454" spans="1:29" ht="19.5">
      <c r="A454" s="289"/>
      <c r="B454" s="289"/>
      <c r="C454" s="410"/>
      <c r="D454" s="410"/>
      <c r="E454" s="410"/>
      <c r="F454" s="410"/>
      <c r="G454" s="410"/>
      <c r="H454" s="410"/>
      <c r="I454" s="410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  <c r="AA454" s="274"/>
      <c r="AB454" s="274"/>
      <c r="AC454" s="274"/>
    </row>
    <row r="455" spans="1:29" ht="19.5">
      <c r="A455" s="289"/>
      <c r="B455" s="289"/>
      <c r="C455" s="410"/>
      <c r="D455" s="410"/>
      <c r="E455" s="410"/>
      <c r="F455" s="410"/>
      <c r="G455" s="410"/>
      <c r="H455" s="410"/>
      <c r="I455" s="410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  <c r="AA455" s="274"/>
      <c r="AB455" s="274"/>
      <c r="AC455" s="274"/>
    </row>
    <row r="456" spans="1:29" ht="19.5">
      <c r="A456" s="289"/>
      <c r="B456" s="289"/>
      <c r="C456" s="410"/>
      <c r="D456" s="410"/>
      <c r="E456" s="410"/>
      <c r="F456" s="410"/>
      <c r="G456" s="410"/>
      <c r="H456" s="410"/>
      <c r="I456" s="410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  <c r="AA456" s="274"/>
      <c r="AB456" s="274"/>
      <c r="AC456" s="274"/>
    </row>
    <row r="457" spans="1:29" ht="19.5">
      <c r="A457" s="289"/>
      <c r="B457" s="289"/>
      <c r="C457" s="410"/>
      <c r="D457" s="410"/>
      <c r="E457" s="410"/>
      <c r="F457" s="410"/>
      <c r="G457" s="410"/>
      <c r="H457" s="410"/>
      <c r="I457" s="410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  <c r="AA457" s="274"/>
      <c r="AB457" s="274"/>
      <c r="AC457" s="274"/>
    </row>
    <row r="458" spans="1:29" ht="19.5">
      <c r="A458" s="289"/>
      <c r="B458" s="289"/>
      <c r="C458" s="410"/>
      <c r="D458" s="410"/>
      <c r="E458" s="410"/>
      <c r="F458" s="410"/>
      <c r="G458" s="410"/>
      <c r="H458" s="410"/>
      <c r="I458" s="410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  <c r="AA458" s="274"/>
      <c r="AB458" s="274"/>
      <c r="AC458" s="274"/>
    </row>
    <row r="459" spans="1:29" ht="19.5">
      <c r="A459" s="289"/>
      <c r="B459" s="289"/>
      <c r="C459" s="410"/>
      <c r="D459" s="410"/>
      <c r="E459" s="410"/>
      <c r="F459" s="410"/>
      <c r="G459" s="410"/>
      <c r="H459" s="410"/>
      <c r="I459" s="410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  <c r="AA459" s="274"/>
      <c r="AB459" s="274"/>
      <c r="AC459" s="274"/>
    </row>
    <row r="460" spans="1:29" ht="19.5">
      <c r="A460" s="289"/>
      <c r="B460" s="289"/>
      <c r="C460" s="410"/>
      <c r="D460" s="410"/>
      <c r="E460" s="410"/>
      <c r="F460" s="410"/>
      <c r="G460" s="410"/>
      <c r="H460" s="410"/>
      <c r="I460" s="410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  <c r="AA460" s="274"/>
      <c r="AB460" s="274"/>
      <c r="AC460" s="274"/>
    </row>
    <row r="461" spans="1:29" ht="19.5">
      <c r="A461" s="289"/>
      <c r="B461" s="289"/>
      <c r="C461" s="410"/>
      <c r="D461" s="410"/>
      <c r="E461" s="410"/>
      <c r="F461" s="410"/>
      <c r="G461" s="410"/>
      <c r="H461" s="410"/>
      <c r="I461" s="410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  <c r="AA461" s="274"/>
      <c r="AB461" s="274"/>
      <c r="AC461" s="274"/>
    </row>
    <row r="462" spans="1:29" ht="19.5">
      <c r="A462" s="289"/>
      <c r="B462" s="289"/>
      <c r="C462" s="410"/>
      <c r="D462" s="410"/>
      <c r="E462" s="410"/>
      <c r="F462" s="410"/>
      <c r="G462" s="410"/>
      <c r="H462" s="410"/>
      <c r="I462" s="410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  <c r="AA462" s="274"/>
      <c r="AB462" s="274"/>
      <c r="AC462" s="274"/>
    </row>
    <row r="463" spans="1:29" ht="19.5">
      <c r="A463" s="289"/>
      <c r="B463" s="289"/>
      <c r="C463" s="410"/>
      <c r="D463" s="410"/>
      <c r="E463" s="410"/>
      <c r="F463" s="410"/>
      <c r="G463" s="410"/>
      <c r="H463" s="410"/>
      <c r="I463" s="410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  <c r="AA463" s="274"/>
      <c r="AB463" s="274"/>
      <c r="AC463" s="274"/>
    </row>
    <row r="464" spans="1:29" ht="19.5">
      <c r="A464" s="289"/>
      <c r="B464" s="289"/>
      <c r="C464" s="410"/>
      <c r="D464" s="410"/>
      <c r="E464" s="410"/>
      <c r="F464" s="410"/>
      <c r="G464" s="410"/>
      <c r="H464" s="410"/>
      <c r="I464" s="410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  <c r="AA464" s="274"/>
      <c r="AB464" s="274"/>
      <c r="AC464" s="274"/>
    </row>
    <row r="465" spans="1:29" ht="19.5">
      <c r="A465" s="289"/>
      <c r="B465" s="289"/>
      <c r="C465" s="410"/>
      <c r="D465" s="410"/>
      <c r="E465" s="410"/>
      <c r="F465" s="410"/>
      <c r="G465" s="410"/>
      <c r="H465" s="410"/>
      <c r="I465" s="410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  <c r="AA465" s="274"/>
      <c r="AB465" s="274"/>
      <c r="AC465" s="274"/>
    </row>
    <row r="466" spans="1:29" ht="19.5">
      <c r="A466" s="289"/>
      <c r="B466" s="289"/>
      <c r="C466" s="410"/>
      <c r="D466" s="410"/>
      <c r="E466" s="410"/>
      <c r="F466" s="410"/>
      <c r="G466" s="410"/>
      <c r="H466" s="410"/>
      <c r="I466" s="410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  <c r="AA466" s="274"/>
      <c r="AB466" s="274"/>
      <c r="AC466" s="274"/>
    </row>
    <row r="467" spans="1:29" ht="19.5">
      <c r="A467" s="289"/>
      <c r="B467" s="289"/>
      <c r="C467" s="410"/>
      <c r="D467" s="410"/>
      <c r="E467" s="410"/>
      <c r="F467" s="410"/>
      <c r="G467" s="410"/>
      <c r="H467" s="410"/>
      <c r="I467" s="410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  <c r="AA467" s="274"/>
      <c r="AB467" s="274"/>
      <c r="AC467" s="274"/>
    </row>
    <row r="468" spans="1:29" ht="19.5">
      <c r="A468" s="289"/>
      <c r="B468" s="289"/>
      <c r="C468" s="410"/>
      <c r="D468" s="410"/>
      <c r="E468" s="410"/>
      <c r="F468" s="410"/>
      <c r="G468" s="410"/>
      <c r="H468" s="410"/>
      <c r="I468" s="410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  <c r="AA468" s="274"/>
      <c r="AB468" s="274"/>
      <c r="AC468" s="274"/>
    </row>
    <row r="469" spans="1:29" ht="19.5">
      <c r="A469" s="289"/>
      <c r="B469" s="289"/>
      <c r="C469" s="410"/>
      <c r="D469" s="410"/>
      <c r="E469" s="410"/>
      <c r="F469" s="410"/>
      <c r="G469" s="410"/>
      <c r="H469" s="410"/>
      <c r="I469" s="410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  <c r="AA469" s="274"/>
      <c r="AB469" s="274"/>
      <c r="AC469" s="274"/>
    </row>
    <row r="470" spans="1:29" ht="19.5">
      <c r="A470" s="289"/>
      <c r="B470" s="289"/>
      <c r="C470" s="410"/>
      <c r="D470" s="410"/>
      <c r="E470" s="410"/>
      <c r="F470" s="410"/>
      <c r="G470" s="410"/>
      <c r="H470" s="410"/>
      <c r="I470" s="410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  <c r="AA470" s="274"/>
      <c r="AB470" s="274"/>
      <c r="AC470" s="274"/>
    </row>
    <row r="471" spans="1:29" ht="19.5">
      <c r="A471" s="289"/>
      <c r="B471" s="289"/>
      <c r="C471" s="410"/>
      <c r="D471" s="410"/>
      <c r="E471" s="410"/>
      <c r="F471" s="410"/>
      <c r="G471" s="410"/>
      <c r="H471" s="410"/>
      <c r="I471" s="410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  <c r="AA471" s="274"/>
      <c r="AB471" s="274"/>
      <c r="AC471" s="274"/>
    </row>
    <row r="472" spans="1:29" ht="19.5">
      <c r="A472" s="289"/>
      <c r="B472" s="289"/>
      <c r="C472" s="410"/>
      <c r="D472" s="410"/>
      <c r="E472" s="410"/>
      <c r="F472" s="410"/>
      <c r="G472" s="410"/>
      <c r="H472" s="410"/>
      <c r="I472" s="410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  <c r="AA472" s="274"/>
      <c r="AB472" s="274"/>
      <c r="AC472" s="274"/>
    </row>
    <row r="473" spans="1:29" ht="19.5">
      <c r="A473" s="289"/>
      <c r="B473" s="289"/>
      <c r="C473" s="410"/>
      <c r="D473" s="410"/>
      <c r="E473" s="410"/>
      <c r="F473" s="410"/>
      <c r="G473" s="410"/>
      <c r="H473" s="410"/>
      <c r="I473" s="410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  <c r="AA473" s="274"/>
      <c r="AB473" s="274"/>
      <c r="AC473" s="274"/>
    </row>
    <row r="474" spans="1:29" ht="19.5">
      <c r="A474" s="289"/>
      <c r="B474" s="289"/>
      <c r="C474" s="410"/>
      <c r="D474" s="410"/>
      <c r="E474" s="410"/>
      <c r="F474" s="410"/>
      <c r="G474" s="410"/>
      <c r="H474" s="410"/>
      <c r="I474" s="410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  <c r="AA474" s="274"/>
      <c r="AB474" s="274"/>
      <c r="AC474" s="274"/>
    </row>
    <row r="475" spans="1:29" ht="19.5">
      <c r="A475" s="289"/>
      <c r="B475" s="289"/>
      <c r="C475" s="410"/>
      <c r="D475" s="410"/>
      <c r="E475" s="410"/>
      <c r="F475" s="410"/>
      <c r="G475" s="410"/>
      <c r="H475" s="410"/>
      <c r="I475" s="410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  <c r="AA475" s="274"/>
      <c r="AB475" s="274"/>
      <c r="AC475" s="274"/>
    </row>
    <row r="476" spans="1:29" ht="19.5">
      <c r="A476" s="289"/>
      <c r="B476" s="289"/>
      <c r="C476" s="410"/>
      <c r="D476" s="410"/>
      <c r="E476" s="410"/>
      <c r="F476" s="410"/>
      <c r="G476" s="410"/>
      <c r="H476" s="410"/>
      <c r="I476" s="410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  <c r="AA476" s="274"/>
      <c r="AB476" s="274"/>
      <c r="AC476" s="274"/>
    </row>
    <row r="477" spans="1:29" ht="19.5">
      <c r="A477" s="289"/>
      <c r="B477" s="289"/>
      <c r="C477" s="410"/>
      <c r="D477" s="410"/>
      <c r="E477" s="410"/>
      <c r="F477" s="410"/>
      <c r="G477" s="410"/>
      <c r="H477" s="410"/>
      <c r="I477" s="410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  <c r="AA477" s="274"/>
      <c r="AB477" s="274"/>
      <c r="AC477" s="274"/>
    </row>
    <row r="478" spans="1:29" ht="19.5">
      <c r="A478" s="289"/>
      <c r="B478" s="289"/>
      <c r="C478" s="410"/>
      <c r="D478" s="410"/>
      <c r="E478" s="410"/>
      <c r="F478" s="410"/>
      <c r="G478" s="410"/>
      <c r="H478" s="410"/>
      <c r="I478" s="410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  <c r="AA478" s="274"/>
      <c r="AB478" s="274"/>
      <c r="AC478" s="274"/>
    </row>
    <row r="479" spans="1:29" ht="19.5">
      <c r="A479" s="289"/>
      <c r="B479" s="289"/>
      <c r="C479" s="410"/>
      <c r="D479" s="410"/>
      <c r="E479" s="410"/>
      <c r="F479" s="410"/>
      <c r="G479" s="410"/>
      <c r="H479" s="410"/>
      <c r="I479" s="410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  <c r="AA479" s="274"/>
      <c r="AB479" s="274"/>
      <c r="AC479" s="274"/>
    </row>
    <row r="480" spans="1:29" ht="19.5">
      <c r="A480" s="289"/>
      <c r="B480" s="289"/>
      <c r="C480" s="410"/>
      <c r="D480" s="410"/>
      <c r="E480" s="410"/>
      <c r="F480" s="410"/>
      <c r="G480" s="410"/>
      <c r="H480" s="410"/>
      <c r="I480" s="410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  <c r="AA480" s="274"/>
      <c r="AB480" s="274"/>
      <c r="AC480" s="274"/>
    </row>
    <row r="481" spans="1:29" ht="19.5">
      <c r="A481" s="289"/>
      <c r="B481" s="289"/>
      <c r="C481" s="410"/>
      <c r="D481" s="410"/>
      <c r="E481" s="410"/>
      <c r="F481" s="410"/>
      <c r="G481" s="410"/>
      <c r="H481" s="410"/>
      <c r="I481" s="410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  <c r="AA481" s="274"/>
      <c r="AB481" s="274"/>
      <c r="AC481" s="274"/>
    </row>
    <row r="482" spans="1:29" ht="19.5">
      <c r="A482" s="289"/>
      <c r="B482" s="289"/>
      <c r="C482" s="410"/>
      <c r="D482" s="410"/>
      <c r="E482" s="410"/>
      <c r="F482" s="410"/>
      <c r="G482" s="410"/>
      <c r="H482" s="410"/>
      <c r="I482" s="410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</row>
    <row r="483" spans="1:29" ht="19.5">
      <c r="A483" s="289"/>
      <c r="B483" s="289"/>
      <c r="C483" s="410"/>
      <c r="D483" s="410"/>
      <c r="E483" s="410"/>
      <c r="F483" s="410"/>
      <c r="G483" s="410"/>
      <c r="H483" s="410"/>
      <c r="I483" s="410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</row>
    <row r="484" spans="1:29" ht="19.5">
      <c r="A484" s="289"/>
      <c r="B484" s="289"/>
      <c r="C484" s="410"/>
      <c r="D484" s="410"/>
      <c r="E484" s="410"/>
      <c r="F484" s="410"/>
      <c r="G484" s="410"/>
      <c r="H484" s="410"/>
      <c r="I484" s="410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</row>
    <row r="485" spans="1:29" ht="19.5">
      <c r="A485" s="289"/>
      <c r="B485" s="289"/>
      <c r="C485" s="410"/>
      <c r="D485" s="410"/>
      <c r="E485" s="410"/>
      <c r="F485" s="410"/>
      <c r="G485" s="410"/>
      <c r="H485" s="410"/>
      <c r="I485" s="410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</row>
    <row r="486" spans="1:29" ht="19.5">
      <c r="A486" s="289"/>
      <c r="B486" s="289"/>
      <c r="C486" s="410"/>
      <c r="D486" s="410"/>
      <c r="E486" s="410"/>
      <c r="F486" s="410"/>
      <c r="G486" s="410"/>
      <c r="H486" s="410"/>
      <c r="I486" s="410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  <c r="AA486" s="274"/>
      <c r="AB486" s="274"/>
      <c r="AC486" s="274"/>
    </row>
    <row r="487" spans="1:29" ht="19.5">
      <c r="A487" s="289"/>
      <c r="B487" s="289"/>
      <c r="C487" s="410"/>
      <c r="D487" s="410"/>
      <c r="E487" s="410"/>
      <c r="F487" s="410"/>
      <c r="G487" s="410"/>
      <c r="H487" s="410"/>
      <c r="I487" s="410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  <c r="AA487" s="274"/>
      <c r="AB487" s="274"/>
      <c r="AC487" s="274"/>
    </row>
    <row r="488" spans="1:29" ht="19.5">
      <c r="A488" s="289"/>
      <c r="B488" s="289"/>
      <c r="C488" s="410"/>
      <c r="D488" s="410"/>
      <c r="E488" s="410"/>
      <c r="F488" s="410"/>
      <c r="G488" s="410"/>
      <c r="H488" s="410"/>
      <c r="I488" s="410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  <c r="AA488" s="274"/>
      <c r="AB488" s="274"/>
      <c r="AC488" s="274"/>
    </row>
    <row r="489" spans="1:29" ht="19.5">
      <c r="A489" s="289"/>
      <c r="B489" s="289"/>
      <c r="C489" s="410"/>
      <c r="D489" s="410"/>
      <c r="E489" s="410"/>
      <c r="F489" s="410"/>
      <c r="G489" s="410"/>
      <c r="H489" s="410"/>
      <c r="I489" s="410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  <c r="AA489" s="274"/>
      <c r="AB489" s="274"/>
      <c r="AC489" s="274"/>
    </row>
    <row r="490" spans="1:29" ht="19.5">
      <c r="A490" s="289"/>
      <c r="B490" s="289"/>
      <c r="C490" s="410"/>
      <c r="D490" s="410"/>
      <c r="E490" s="410"/>
      <c r="F490" s="410"/>
      <c r="G490" s="410"/>
      <c r="H490" s="410"/>
      <c r="I490" s="410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  <c r="AA490" s="274"/>
      <c r="AB490" s="274"/>
      <c r="AC490" s="274"/>
    </row>
    <row r="491" spans="1:29" ht="19.5">
      <c r="A491" s="289"/>
      <c r="B491" s="289"/>
      <c r="C491" s="410"/>
      <c r="D491" s="410"/>
      <c r="E491" s="410"/>
      <c r="F491" s="410"/>
      <c r="G491" s="410"/>
      <c r="H491" s="410"/>
      <c r="I491" s="410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  <c r="AA491" s="274"/>
      <c r="AB491" s="274"/>
      <c r="AC491" s="274"/>
    </row>
    <row r="492" spans="1:29" ht="19.5">
      <c r="A492" s="289"/>
      <c r="B492" s="289"/>
      <c r="C492" s="410"/>
      <c r="D492" s="410"/>
      <c r="E492" s="410"/>
      <c r="F492" s="410"/>
      <c r="G492" s="410"/>
      <c r="H492" s="410"/>
      <c r="I492" s="410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  <c r="AA492" s="274"/>
      <c r="AB492" s="274"/>
      <c r="AC492" s="274"/>
    </row>
    <row r="493" spans="1:29" ht="19.5">
      <c r="A493" s="289"/>
      <c r="B493" s="289"/>
      <c r="C493" s="410"/>
      <c r="D493" s="410"/>
      <c r="E493" s="410"/>
      <c r="F493" s="410"/>
      <c r="G493" s="410"/>
      <c r="H493" s="410"/>
      <c r="I493" s="410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  <c r="AA493" s="274"/>
      <c r="AB493" s="274"/>
      <c r="AC493" s="274"/>
    </row>
    <row r="494" spans="1:29" ht="19.5">
      <c r="A494" s="289"/>
      <c r="B494" s="289"/>
      <c r="C494" s="410"/>
      <c r="D494" s="410"/>
      <c r="E494" s="410"/>
      <c r="F494" s="410"/>
      <c r="G494" s="410"/>
      <c r="H494" s="410"/>
      <c r="I494" s="410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  <c r="AA494" s="274"/>
      <c r="AB494" s="274"/>
      <c r="AC494" s="274"/>
    </row>
    <row r="495" spans="1:29" ht="19.5">
      <c r="A495" s="289"/>
      <c r="B495" s="289"/>
      <c r="C495" s="410"/>
      <c r="D495" s="410"/>
      <c r="E495" s="410"/>
      <c r="F495" s="410"/>
      <c r="G495" s="410"/>
      <c r="H495" s="410"/>
      <c r="I495" s="410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  <c r="AA495" s="274"/>
      <c r="AB495" s="274"/>
      <c r="AC495" s="274"/>
    </row>
    <row r="496" spans="1:29" ht="19.5">
      <c r="A496" s="289"/>
      <c r="B496" s="289"/>
      <c r="C496" s="410"/>
      <c r="D496" s="410"/>
      <c r="E496" s="410"/>
      <c r="F496" s="410"/>
      <c r="G496" s="410"/>
      <c r="H496" s="410"/>
      <c r="I496" s="410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  <c r="AA496" s="274"/>
      <c r="AB496" s="274"/>
      <c r="AC496" s="274"/>
    </row>
    <row r="497" spans="1:29" ht="19.5">
      <c r="A497" s="289"/>
      <c r="B497" s="289"/>
      <c r="C497" s="410"/>
      <c r="D497" s="410"/>
      <c r="E497" s="410"/>
      <c r="F497" s="410"/>
      <c r="G497" s="410"/>
      <c r="H497" s="410"/>
      <c r="I497" s="410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  <c r="AA497" s="274"/>
      <c r="AB497" s="274"/>
      <c r="AC497" s="274"/>
    </row>
    <row r="498" spans="1:29" ht="19.5">
      <c r="A498" s="289"/>
      <c r="B498" s="289"/>
      <c r="C498" s="410"/>
      <c r="D498" s="410"/>
      <c r="E498" s="410"/>
      <c r="F498" s="410"/>
      <c r="G498" s="410"/>
      <c r="H498" s="410"/>
      <c r="I498" s="410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  <c r="AA498" s="274"/>
      <c r="AB498" s="274"/>
      <c r="AC498" s="274"/>
    </row>
    <row r="499" spans="1:29" ht="19.5">
      <c r="A499" s="289"/>
      <c r="B499" s="289"/>
      <c r="C499" s="410"/>
      <c r="D499" s="410"/>
      <c r="E499" s="410"/>
      <c r="F499" s="410"/>
      <c r="G499" s="410"/>
      <c r="H499" s="410"/>
      <c r="I499" s="410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  <c r="AA499" s="274"/>
      <c r="AB499" s="274"/>
      <c r="AC499" s="274"/>
    </row>
    <row r="500" spans="1:29" ht="19.5">
      <c r="A500" s="289"/>
      <c r="B500" s="289"/>
      <c r="C500" s="410"/>
      <c r="D500" s="410"/>
      <c r="E500" s="410"/>
      <c r="F500" s="410"/>
      <c r="G500" s="410"/>
      <c r="H500" s="410"/>
      <c r="I500" s="410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  <c r="AA500" s="274"/>
      <c r="AB500" s="274"/>
      <c r="AC500" s="274"/>
    </row>
    <row r="501" spans="1:29" ht="19.5">
      <c r="A501" s="289"/>
      <c r="B501" s="289"/>
      <c r="C501" s="410"/>
      <c r="D501" s="410"/>
      <c r="E501" s="410"/>
      <c r="F501" s="410"/>
      <c r="G501" s="410"/>
      <c r="H501" s="410"/>
      <c r="I501" s="410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  <c r="AA501" s="274"/>
      <c r="AB501" s="274"/>
      <c r="AC501" s="274"/>
    </row>
    <row r="502" spans="1:29" ht="19.5">
      <c r="A502" s="289"/>
      <c r="B502" s="289"/>
      <c r="C502" s="410"/>
      <c r="D502" s="410"/>
      <c r="E502" s="410"/>
      <c r="F502" s="410"/>
      <c r="G502" s="410"/>
      <c r="H502" s="410"/>
      <c r="I502" s="410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  <c r="AA502" s="274"/>
      <c r="AB502" s="274"/>
      <c r="AC502" s="274"/>
    </row>
    <row r="503" spans="1:29" ht="19.5">
      <c r="A503" s="289"/>
      <c r="B503" s="289"/>
      <c r="C503" s="410"/>
      <c r="D503" s="410"/>
      <c r="E503" s="410"/>
      <c r="F503" s="410"/>
      <c r="G503" s="410"/>
      <c r="H503" s="410"/>
      <c r="I503" s="410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  <c r="AA503" s="274"/>
      <c r="AB503" s="274"/>
      <c r="AC503" s="274"/>
    </row>
    <row r="504" spans="1:29" ht="19.5">
      <c r="A504" s="289"/>
      <c r="B504" s="289"/>
      <c r="C504" s="410"/>
      <c r="D504" s="410"/>
      <c r="E504" s="410"/>
      <c r="F504" s="410"/>
      <c r="G504" s="410"/>
      <c r="H504" s="410"/>
      <c r="I504" s="410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  <c r="AA504" s="274"/>
      <c r="AB504" s="274"/>
      <c r="AC504" s="274"/>
    </row>
    <row r="505" spans="1:29" ht="19.5">
      <c r="A505" s="289"/>
      <c r="B505" s="289"/>
      <c r="C505" s="410"/>
      <c r="D505" s="410"/>
      <c r="E505" s="410"/>
      <c r="F505" s="410"/>
      <c r="G505" s="410"/>
      <c r="H505" s="410"/>
      <c r="I505" s="410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  <c r="AA505" s="274"/>
      <c r="AB505" s="274"/>
      <c r="AC505" s="274"/>
    </row>
    <row r="506" spans="1:29" ht="19.5">
      <c r="A506" s="289"/>
      <c r="B506" s="289"/>
      <c r="C506" s="410"/>
      <c r="D506" s="410"/>
      <c r="E506" s="410"/>
      <c r="F506" s="410"/>
      <c r="G506" s="410"/>
      <c r="H506" s="410"/>
      <c r="I506" s="410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  <c r="AA506" s="274"/>
      <c r="AB506" s="274"/>
      <c r="AC506" s="274"/>
    </row>
    <row r="507" spans="1:29" ht="19.5">
      <c r="A507" s="289"/>
      <c r="B507" s="289"/>
      <c r="C507" s="410"/>
      <c r="D507" s="410"/>
      <c r="E507" s="410"/>
      <c r="F507" s="410"/>
      <c r="G507" s="410"/>
      <c r="H507" s="410"/>
      <c r="I507" s="410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  <c r="AA507" s="274"/>
      <c r="AB507" s="274"/>
      <c r="AC507" s="274"/>
    </row>
    <row r="508" spans="1:29" ht="19.5">
      <c r="A508" s="289"/>
      <c r="B508" s="289"/>
      <c r="C508" s="410"/>
      <c r="D508" s="410"/>
      <c r="E508" s="410"/>
      <c r="F508" s="410"/>
      <c r="G508" s="410"/>
      <c r="H508" s="410"/>
      <c r="I508" s="410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  <c r="AA508" s="274"/>
      <c r="AB508" s="274"/>
      <c r="AC508" s="274"/>
    </row>
    <row r="509" spans="1:29" ht="19.5">
      <c r="A509" s="289"/>
      <c r="B509" s="289"/>
      <c r="C509" s="410"/>
      <c r="D509" s="410"/>
      <c r="E509" s="410"/>
      <c r="F509" s="410"/>
      <c r="G509" s="410"/>
      <c r="H509" s="410"/>
      <c r="I509" s="410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  <c r="AA509" s="274"/>
      <c r="AB509" s="274"/>
      <c r="AC509" s="274"/>
    </row>
    <row r="510" spans="1:29" ht="19.5">
      <c r="A510" s="289"/>
      <c r="B510" s="289"/>
      <c r="C510" s="410"/>
      <c r="D510" s="410"/>
      <c r="E510" s="410"/>
      <c r="F510" s="410"/>
      <c r="G510" s="410"/>
      <c r="H510" s="410"/>
      <c r="I510" s="410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  <c r="AA510" s="274"/>
      <c r="AB510" s="274"/>
      <c r="AC510" s="274"/>
    </row>
    <row r="511" spans="1:29" ht="19.5">
      <c r="A511" s="289"/>
      <c r="B511" s="289"/>
      <c r="C511" s="410"/>
      <c r="D511" s="410"/>
      <c r="E511" s="410"/>
      <c r="F511" s="410"/>
      <c r="G511" s="410"/>
      <c r="H511" s="410"/>
      <c r="I511" s="410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  <c r="AA511" s="274"/>
      <c r="AB511" s="274"/>
      <c r="AC511" s="274"/>
    </row>
    <row r="512" spans="1:29" ht="19.5">
      <c r="A512" s="289"/>
      <c r="B512" s="289"/>
      <c r="C512" s="410"/>
      <c r="D512" s="410"/>
      <c r="E512" s="410"/>
      <c r="F512" s="410"/>
      <c r="G512" s="410"/>
      <c r="H512" s="410"/>
      <c r="I512" s="410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  <c r="AA512" s="274"/>
      <c r="AB512" s="274"/>
      <c r="AC512" s="274"/>
    </row>
    <row r="513" spans="1:29" ht="19.5">
      <c r="A513" s="289"/>
      <c r="B513" s="289"/>
      <c r="C513" s="410"/>
      <c r="D513" s="410"/>
      <c r="E513" s="410"/>
      <c r="F513" s="410"/>
      <c r="G513" s="410"/>
      <c r="H513" s="410"/>
      <c r="I513" s="410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  <c r="AA513" s="274"/>
      <c r="AB513" s="274"/>
      <c r="AC513" s="274"/>
    </row>
    <row r="514" spans="1:29" ht="19.5">
      <c r="A514" s="289"/>
      <c r="B514" s="289"/>
      <c r="C514" s="410"/>
      <c r="D514" s="410"/>
      <c r="E514" s="410"/>
      <c r="F514" s="410"/>
      <c r="G514" s="410"/>
      <c r="H514" s="410"/>
      <c r="I514" s="410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  <c r="AA514" s="274"/>
      <c r="AB514" s="274"/>
      <c r="AC514" s="274"/>
    </row>
    <row r="515" spans="1:29" ht="19.5">
      <c r="A515" s="289"/>
      <c r="B515" s="289"/>
      <c r="C515" s="410"/>
      <c r="D515" s="410"/>
      <c r="E515" s="410"/>
      <c r="F515" s="410"/>
      <c r="G515" s="410"/>
      <c r="H515" s="410"/>
      <c r="I515" s="410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  <c r="AA515" s="274"/>
      <c r="AB515" s="274"/>
      <c r="AC515" s="274"/>
    </row>
    <row r="516" spans="1:29" ht="19.5">
      <c r="A516" s="289"/>
      <c r="B516" s="289"/>
      <c r="C516" s="410"/>
      <c r="D516" s="410"/>
      <c r="E516" s="410"/>
      <c r="F516" s="410"/>
      <c r="G516" s="410"/>
      <c r="H516" s="410"/>
      <c r="I516" s="410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  <c r="AA516" s="274"/>
      <c r="AB516" s="274"/>
      <c r="AC516" s="274"/>
    </row>
    <row r="517" spans="1:29" ht="19.5">
      <c r="A517" s="289"/>
      <c r="B517" s="289"/>
      <c r="C517" s="410"/>
      <c r="D517" s="410"/>
      <c r="E517" s="410"/>
      <c r="F517" s="410"/>
      <c r="G517" s="410"/>
      <c r="H517" s="410"/>
      <c r="I517" s="410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  <c r="AA517" s="274"/>
      <c r="AB517" s="274"/>
      <c r="AC517" s="274"/>
    </row>
    <row r="518" spans="1:29" ht="19.5">
      <c r="A518" s="289"/>
      <c r="B518" s="289"/>
      <c r="C518" s="410"/>
      <c r="D518" s="410"/>
      <c r="E518" s="410"/>
      <c r="F518" s="410"/>
      <c r="G518" s="410"/>
      <c r="H518" s="410"/>
      <c r="I518" s="410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  <c r="AA518" s="274"/>
      <c r="AB518" s="274"/>
      <c r="AC518" s="274"/>
    </row>
    <row r="519" spans="1:29" ht="19.5">
      <c r="A519" s="289"/>
      <c r="B519" s="289"/>
      <c r="C519" s="410"/>
      <c r="D519" s="410"/>
      <c r="E519" s="410"/>
      <c r="F519" s="410"/>
      <c r="G519" s="410"/>
      <c r="H519" s="410"/>
      <c r="I519" s="410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  <c r="AA519" s="274"/>
      <c r="AB519" s="274"/>
      <c r="AC519" s="274"/>
    </row>
    <row r="520" spans="1:29" ht="19.5">
      <c r="A520" s="289"/>
      <c r="B520" s="289"/>
      <c r="C520" s="410"/>
      <c r="D520" s="410"/>
      <c r="E520" s="410"/>
      <c r="F520" s="410"/>
      <c r="G520" s="410"/>
      <c r="H520" s="410"/>
      <c r="I520" s="410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  <c r="AA520" s="274"/>
      <c r="AB520" s="274"/>
      <c r="AC520" s="274"/>
    </row>
    <row r="521" spans="1:29" ht="19.5">
      <c r="A521" s="289"/>
      <c r="B521" s="289"/>
      <c r="C521" s="410"/>
      <c r="D521" s="410"/>
      <c r="E521" s="410"/>
      <c r="F521" s="410"/>
      <c r="G521" s="410"/>
      <c r="H521" s="410"/>
      <c r="I521" s="410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  <c r="AA521" s="274"/>
      <c r="AB521" s="274"/>
      <c r="AC521" s="274"/>
    </row>
    <row r="522" spans="1:29" ht="19.5">
      <c r="A522" s="289"/>
      <c r="B522" s="289"/>
      <c r="C522" s="410"/>
      <c r="D522" s="410"/>
      <c r="E522" s="410"/>
      <c r="F522" s="410"/>
      <c r="G522" s="410"/>
      <c r="H522" s="410"/>
      <c r="I522" s="410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  <c r="AA522" s="274"/>
      <c r="AB522" s="274"/>
      <c r="AC522" s="274"/>
    </row>
    <row r="523" spans="1:29" ht="19.5">
      <c r="A523" s="289"/>
      <c r="B523" s="289"/>
      <c r="C523" s="410"/>
      <c r="D523" s="410"/>
      <c r="E523" s="410"/>
      <c r="F523" s="410"/>
      <c r="G523" s="410"/>
      <c r="H523" s="410"/>
      <c r="I523" s="410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  <c r="AA523" s="274"/>
      <c r="AB523" s="274"/>
      <c r="AC523" s="274"/>
    </row>
    <row r="524" spans="1:29" ht="19.5">
      <c r="A524" s="289"/>
      <c r="B524" s="289"/>
      <c r="C524" s="410"/>
      <c r="D524" s="410"/>
      <c r="E524" s="410"/>
      <c r="F524" s="410"/>
      <c r="G524" s="410"/>
      <c r="H524" s="410"/>
      <c r="I524" s="410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  <c r="AA524" s="274"/>
      <c r="AB524" s="274"/>
      <c r="AC524" s="274"/>
    </row>
    <row r="525" spans="1:29" ht="19.5">
      <c r="A525" s="289"/>
      <c r="B525" s="289"/>
      <c r="C525" s="410"/>
      <c r="D525" s="410"/>
      <c r="E525" s="410"/>
      <c r="F525" s="410"/>
      <c r="G525" s="410"/>
      <c r="H525" s="410"/>
      <c r="I525" s="410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  <c r="AA525" s="274"/>
      <c r="AB525" s="274"/>
      <c r="AC525" s="274"/>
    </row>
    <row r="526" spans="1:29" ht="19.5">
      <c r="A526" s="289"/>
      <c r="B526" s="289"/>
      <c r="C526" s="410"/>
      <c r="D526" s="410"/>
      <c r="E526" s="410"/>
      <c r="F526" s="410"/>
      <c r="G526" s="410"/>
      <c r="H526" s="410"/>
      <c r="I526" s="410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  <c r="AA526" s="274"/>
      <c r="AB526" s="274"/>
      <c r="AC526" s="274"/>
    </row>
    <row r="527" spans="1:29" ht="19.5">
      <c r="A527" s="289"/>
      <c r="B527" s="289"/>
      <c r="C527" s="410"/>
      <c r="D527" s="410"/>
      <c r="E527" s="410"/>
      <c r="F527" s="410"/>
      <c r="G527" s="410"/>
      <c r="H527" s="410"/>
      <c r="I527" s="410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  <c r="AA527" s="274"/>
      <c r="AB527" s="274"/>
      <c r="AC527" s="274"/>
    </row>
    <row r="528" spans="1:29" ht="19.5">
      <c r="A528" s="289"/>
      <c r="B528" s="289"/>
      <c r="C528" s="410"/>
      <c r="D528" s="410"/>
      <c r="E528" s="410"/>
      <c r="F528" s="410"/>
      <c r="G528" s="410"/>
      <c r="H528" s="410"/>
      <c r="I528" s="410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  <c r="AA528" s="274"/>
      <c r="AB528" s="274"/>
      <c r="AC528" s="274"/>
    </row>
    <row r="529" spans="1:29" ht="19.5">
      <c r="A529" s="289"/>
      <c r="B529" s="289"/>
      <c r="C529" s="410"/>
      <c r="D529" s="410"/>
      <c r="E529" s="410"/>
      <c r="F529" s="410"/>
      <c r="G529" s="410"/>
      <c r="H529" s="410"/>
      <c r="I529" s="410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  <c r="AA529" s="274"/>
      <c r="AB529" s="274"/>
      <c r="AC529" s="274"/>
    </row>
    <row r="530" spans="1:29" ht="19.5">
      <c r="A530" s="289"/>
      <c r="B530" s="289"/>
      <c r="C530" s="410"/>
      <c r="D530" s="410"/>
      <c r="E530" s="410"/>
      <c r="F530" s="410"/>
      <c r="G530" s="410"/>
      <c r="H530" s="410"/>
      <c r="I530" s="410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  <c r="AA530" s="274"/>
      <c r="AB530" s="274"/>
      <c r="AC530" s="274"/>
    </row>
    <row r="531" spans="1:29" ht="19.5">
      <c r="A531" s="289"/>
      <c r="B531" s="289"/>
      <c r="C531" s="410"/>
      <c r="D531" s="410"/>
      <c r="E531" s="410"/>
      <c r="F531" s="410"/>
      <c r="G531" s="410"/>
      <c r="H531" s="410"/>
      <c r="I531" s="410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  <c r="AA531" s="274"/>
      <c r="AB531" s="274"/>
      <c r="AC531" s="274"/>
    </row>
    <row r="532" spans="1:29" ht="19.5">
      <c r="A532" s="289"/>
      <c r="B532" s="289"/>
      <c r="C532" s="410"/>
      <c r="D532" s="410"/>
      <c r="E532" s="410"/>
      <c r="F532" s="410"/>
      <c r="G532" s="410"/>
      <c r="H532" s="410"/>
      <c r="I532" s="410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  <c r="AA532" s="274"/>
      <c r="AB532" s="274"/>
      <c r="AC532" s="274"/>
    </row>
    <row r="533" spans="1:29" ht="19.5">
      <c r="A533" s="289"/>
      <c r="B533" s="289"/>
      <c r="C533" s="410"/>
      <c r="D533" s="410"/>
      <c r="E533" s="410"/>
      <c r="F533" s="410"/>
      <c r="G533" s="410"/>
      <c r="H533" s="410"/>
      <c r="I533" s="410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  <c r="AA533" s="274"/>
      <c r="AB533" s="274"/>
      <c r="AC533" s="274"/>
    </row>
    <row r="534" spans="1:29" ht="19.5">
      <c r="A534" s="289"/>
      <c r="B534" s="289"/>
      <c r="C534" s="410"/>
      <c r="D534" s="410"/>
      <c r="E534" s="410"/>
      <c r="F534" s="410"/>
      <c r="G534" s="410"/>
      <c r="H534" s="410"/>
      <c r="I534" s="410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  <c r="AA534" s="274"/>
      <c r="AB534" s="274"/>
      <c r="AC534" s="274"/>
    </row>
    <row r="535" spans="1:29" ht="19.5">
      <c r="A535" s="289"/>
      <c r="B535" s="289"/>
      <c r="C535" s="410"/>
      <c r="D535" s="410"/>
      <c r="E535" s="410"/>
      <c r="F535" s="410"/>
      <c r="G535" s="410"/>
      <c r="H535" s="410"/>
      <c r="I535" s="410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  <c r="AA535" s="274"/>
      <c r="AB535" s="274"/>
      <c r="AC535" s="274"/>
    </row>
    <row r="536" spans="1:29" ht="19.5">
      <c r="A536" s="289"/>
      <c r="B536" s="289"/>
      <c r="C536" s="410"/>
      <c r="D536" s="410"/>
      <c r="E536" s="410"/>
      <c r="F536" s="410"/>
      <c r="G536" s="410"/>
      <c r="H536" s="410"/>
      <c r="I536" s="410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  <c r="AA536" s="274"/>
      <c r="AB536" s="274"/>
      <c r="AC536" s="274"/>
    </row>
    <row r="537" spans="1:29" ht="19.5">
      <c r="A537" s="289"/>
      <c r="B537" s="289"/>
      <c r="C537" s="410"/>
      <c r="D537" s="410"/>
      <c r="E537" s="410"/>
      <c r="F537" s="410"/>
      <c r="G537" s="410"/>
      <c r="H537" s="410"/>
      <c r="I537" s="410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  <c r="AA537" s="274"/>
      <c r="AB537" s="274"/>
      <c r="AC537" s="274"/>
    </row>
    <row r="538" spans="1:29" ht="19.5">
      <c r="A538" s="289"/>
      <c r="B538" s="289"/>
      <c r="C538" s="410"/>
      <c r="D538" s="410"/>
      <c r="E538" s="410"/>
      <c r="F538" s="410"/>
      <c r="G538" s="410"/>
      <c r="H538" s="410"/>
      <c r="I538" s="410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  <c r="AA538" s="274"/>
      <c r="AB538" s="274"/>
      <c r="AC538" s="274"/>
    </row>
    <row r="539" spans="1:29" ht="19.5">
      <c r="A539" s="289"/>
      <c r="B539" s="289"/>
      <c r="C539" s="410"/>
      <c r="D539" s="410"/>
      <c r="E539" s="410"/>
      <c r="F539" s="410"/>
      <c r="G539" s="410"/>
      <c r="H539" s="410"/>
      <c r="I539" s="410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  <c r="AA539" s="274"/>
      <c r="AB539" s="274"/>
      <c r="AC539" s="274"/>
    </row>
    <row r="540" spans="1:29" ht="19.5">
      <c r="A540" s="289"/>
      <c r="B540" s="289"/>
      <c r="C540" s="410"/>
      <c r="D540" s="410"/>
      <c r="E540" s="410"/>
      <c r="F540" s="410"/>
      <c r="G540" s="410"/>
      <c r="H540" s="410"/>
      <c r="I540" s="410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  <c r="AA540" s="274"/>
      <c r="AB540" s="274"/>
      <c r="AC540" s="274"/>
    </row>
    <row r="541" spans="1:29" ht="19.5">
      <c r="A541" s="289"/>
      <c r="B541" s="289"/>
      <c r="C541" s="410"/>
      <c r="D541" s="410"/>
      <c r="E541" s="410"/>
      <c r="F541" s="410"/>
      <c r="G541" s="410"/>
      <c r="H541" s="410"/>
      <c r="I541" s="410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  <c r="AA541" s="274"/>
      <c r="AB541" s="274"/>
      <c r="AC541" s="274"/>
    </row>
    <row r="542" spans="1:29" ht="19.5">
      <c r="A542" s="289"/>
      <c r="B542" s="289"/>
      <c r="C542" s="410"/>
      <c r="D542" s="410"/>
      <c r="E542" s="410"/>
      <c r="F542" s="410"/>
      <c r="G542" s="410"/>
      <c r="H542" s="410"/>
      <c r="I542" s="410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  <c r="AA542" s="274"/>
      <c r="AB542" s="274"/>
      <c r="AC542" s="274"/>
    </row>
    <row r="543" spans="1:29" ht="19.5">
      <c r="A543" s="289"/>
      <c r="B543" s="289"/>
      <c r="C543" s="410"/>
      <c r="D543" s="410"/>
      <c r="E543" s="410"/>
      <c r="F543" s="410"/>
      <c r="G543" s="410"/>
      <c r="H543" s="410"/>
      <c r="I543" s="410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  <c r="AA543" s="274"/>
      <c r="AB543" s="274"/>
      <c r="AC543" s="274"/>
    </row>
    <row r="544" spans="1:29" ht="19.5">
      <c r="A544" s="289"/>
      <c r="B544" s="289"/>
      <c r="C544" s="410"/>
      <c r="D544" s="410"/>
      <c r="E544" s="410"/>
      <c r="F544" s="410"/>
      <c r="G544" s="410"/>
      <c r="H544" s="410"/>
      <c r="I544" s="410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  <c r="AA544" s="274"/>
      <c r="AB544" s="274"/>
      <c r="AC544" s="274"/>
    </row>
    <row r="545" spans="1:29" ht="19.5">
      <c r="A545" s="289"/>
      <c r="B545" s="289"/>
      <c r="C545" s="410"/>
      <c r="D545" s="410"/>
      <c r="E545" s="410"/>
      <c r="F545" s="410"/>
      <c r="G545" s="410"/>
      <c r="H545" s="410"/>
      <c r="I545" s="410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  <c r="AA545" s="274"/>
      <c r="AB545" s="274"/>
      <c r="AC545" s="274"/>
    </row>
    <row r="546" spans="1:29" ht="19.5">
      <c r="A546" s="289"/>
      <c r="B546" s="289"/>
      <c r="C546" s="410"/>
      <c r="D546" s="410"/>
      <c r="E546" s="410"/>
      <c r="F546" s="410"/>
      <c r="G546" s="410"/>
      <c r="H546" s="410"/>
      <c r="I546" s="410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  <c r="AA546" s="274"/>
      <c r="AB546" s="274"/>
      <c r="AC546" s="274"/>
    </row>
    <row r="547" spans="1:29" ht="19.5">
      <c r="A547" s="289"/>
      <c r="B547" s="289"/>
      <c r="C547" s="410"/>
      <c r="D547" s="410"/>
      <c r="E547" s="410"/>
      <c r="F547" s="410"/>
      <c r="G547" s="410"/>
      <c r="H547" s="410"/>
      <c r="I547" s="410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  <c r="AA547" s="274"/>
      <c r="AB547" s="274"/>
      <c r="AC547" s="274"/>
    </row>
    <row r="548" spans="1:29" ht="19.5">
      <c r="A548" s="289"/>
      <c r="B548" s="289"/>
      <c r="C548" s="410"/>
      <c r="D548" s="410"/>
      <c r="E548" s="410"/>
      <c r="F548" s="410"/>
      <c r="G548" s="410"/>
      <c r="H548" s="410"/>
      <c r="I548" s="410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  <c r="AA548" s="274"/>
      <c r="AB548" s="274"/>
      <c r="AC548" s="274"/>
    </row>
    <row r="549" spans="1:29" ht="19.5">
      <c r="A549" s="289"/>
      <c r="B549" s="289"/>
      <c r="C549" s="410"/>
      <c r="D549" s="410"/>
      <c r="E549" s="410"/>
      <c r="F549" s="410"/>
      <c r="G549" s="410"/>
      <c r="H549" s="410"/>
      <c r="I549" s="410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  <c r="AA549" s="274"/>
      <c r="AB549" s="274"/>
      <c r="AC549" s="274"/>
    </row>
    <row r="550" spans="1:29" ht="19.5">
      <c r="A550" s="289"/>
      <c r="B550" s="289"/>
      <c r="C550" s="410"/>
      <c r="D550" s="410"/>
      <c r="E550" s="410"/>
      <c r="F550" s="410"/>
      <c r="G550" s="410"/>
      <c r="H550" s="410"/>
      <c r="I550" s="410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  <c r="AA550" s="274"/>
      <c r="AB550" s="274"/>
      <c r="AC550" s="274"/>
    </row>
    <row r="551" spans="1:29" ht="19.5">
      <c r="A551" s="289"/>
      <c r="B551" s="289"/>
      <c r="C551" s="410"/>
      <c r="D551" s="410"/>
      <c r="E551" s="410"/>
      <c r="F551" s="410"/>
      <c r="G551" s="410"/>
      <c r="H551" s="410"/>
      <c r="I551" s="410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  <c r="AA551" s="274"/>
      <c r="AB551" s="274"/>
      <c r="AC551" s="274"/>
    </row>
    <row r="552" spans="1:29" ht="19.5">
      <c r="A552" s="289"/>
      <c r="B552" s="289"/>
      <c r="C552" s="410"/>
      <c r="D552" s="410"/>
      <c r="E552" s="410"/>
      <c r="F552" s="410"/>
      <c r="G552" s="410"/>
      <c r="H552" s="410"/>
      <c r="I552" s="410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  <c r="AA552" s="274"/>
      <c r="AB552" s="274"/>
      <c r="AC552" s="274"/>
    </row>
    <row r="553" spans="1:29" ht="19.5">
      <c r="A553" s="289"/>
      <c r="B553" s="289"/>
      <c r="C553" s="410"/>
      <c r="D553" s="410"/>
      <c r="E553" s="410"/>
      <c r="F553" s="410"/>
      <c r="G553" s="410"/>
      <c r="H553" s="410"/>
      <c r="I553" s="410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  <c r="AA553" s="274"/>
      <c r="AB553" s="274"/>
      <c r="AC553" s="274"/>
    </row>
    <row r="554" spans="1:29" ht="19.5">
      <c r="A554" s="289"/>
      <c r="B554" s="289"/>
      <c r="C554" s="410"/>
      <c r="D554" s="410"/>
      <c r="E554" s="410"/>
      <c r="F554" s="410"/>
      <c r="G554" s="410"/>
      <c r="H554" s="410"/>
      <c r="I554" s="410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  <c r="AA554" s="274"/>
      <c r="AB554" s="274"/>
      <c r="AC554" s="274"/>
    </row>
    <row r="555" spans="1:29" ht="19.5">
      <c r="A555" s="289"/>
      <c r="B555" s="289"/>
      <c r="C555" s="410"/>
      <c r="D555" s="410"/>
      <c r="E555" s="410"/>
      <c r="F555" s="410"/>
      <c r="G555" s="410"/>
      <c r="H555" s="410"/>
      <c r="I555" s="410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  <c r="AA555" s="274"/>
      <c r="AB555" s="274"/>
      <c r="AC555" s="274"/>
    </row>
    <row r="556" spans="1:29" ht="19.5">
      <c r="A556" s="289"/>
      <c r="B556" s="289"/>
      <c r="C556" s="410"/>
      <c r="D556" s="410"/>
      <c r="E556" s="410"/>
      <c r="F556" s="410"/>
      <c r="G556" s="410"/>
      <c r="H556" s="410"/>
      <c r="I556" s="410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  <c r="AA556" s="274"/>
      <c r="AB556" s="274"/>
      <c r="AC556" s="274"/>
    </row>
    <row r="557" spans="1:29" ht="19.5">
      <c r="A557" s="289"/>
      <c r="B557" s="289"/>
      <c r="C557" s="410"/>
      <c r="D557" s="410"/>
      <c r="E557" s="410"/>
      <c r="F557" s="410"/>
      <c r="G557" s="410"/>
      <c r="H557" s="410"/>
      <c r="I557" s="410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  <c r="AA557" s="274"/>
      <c r="AB557" s="274"/>
      <c r="AC557" s="274"/>
    </row>
    <row r="558" spans="1:29" ht="19.5">
      <c r="A558" s="289"/>
      <c r="B558" s="289"/>
      <c r="C558" s="410"/>
      <c r="D558" s="410"/>
      <c r="E558" s="410"/>
      <c r="F558" s="410"/>
      <c r="G558" s="410"/>
      <c r="H558" s="410"/>
      <c r="I558" s="410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  <c r="AA558" s="274"/>
      <c r="AB558" s="274"/>
      <c r="AC558" s="274"/>
    </row>
    <row r="559" spans="1:29" ht="19.5">
      <c r="A559" s="289"/>
      <c r="B559" s="289"/>
      <c r="C559" s="410"/>
      <c r="D559" s="410"/>
      <c r="E559" s="410"/>
      <c r="F559" s="410"/>
      <c r="G559" s="410"/>
      <c r="H559" s="410"/>
      <c r="I559" s="410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  <c r="AA559" s="274"/>
      <c r="AB559" s="274"/>
      <c r="AC559" s="274"/>
    </row>
    <row r="560" spans="1:29" ht="19.5">
      <c r="A560" s="289"/>
      <c r="B560" s="289"/>
      <c r="C560" s="410"/>
      <c r="D560" s="410"/>
      <c r="E560" s="410"/>
      <c r="F560" s="410"/>
      <c r="G560" s="410"/>
      <c r="H560" s="410"/>
      <c r="I560" s="410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  <c r="AA560" s="274"/>
      <c r="AB560" s="274"/>
      <c r="AC560" s="274"/>
    </row>
    <row r="561" spans="1:29" ht="19.5">
      <c r="A561" s="289"/>
      <c r="B561" s="289"/>
      <c r="C561" s="410"/>
      <c r="D561" s="410"/>
      <c r="E561" s="410"/>
      <c r="F561" s="410"/>
      <c r="G561" s="410"/>
      <c r="H561" s="410"/>
      <c r="I561" s="410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  <c r="AA561" s="274"/>
      <c r="AB561" s="274"/>
      <c r="AC561" s="274"/>
    </row>
    <row r="562" spans="1:29" ht="19.5">
      <c r="A562" s="289"/>
      <c r="B562" s="289"/>
      <c r="C562" s="410"/>
      <c r="D562" s="410"/>
      <c r="E562" s="410"/>
      <c r="F562" s="410"/>
      <c r="G562" s="410"/>
      <c r="H562" s="410"/>
      <c r="I562" s="410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  <c r="AA562" s="274"/>
      <c r="AB562" s="274"/>
      <c r="AC562" s="274"/>
    </row>
    <row r="563" spans="1:29" ht="19.5">
      <c r="A563" s="289"/>
      <c r="B563" s="289"/>
      <c r="C563" s="410"/>
      <c r="D563" s="410"/>
      <c r="E563" s="410"/>
      <c r="F563" s="410"/>
      <c r="G563" s="410"/>
      <c r="H563" s="410"/>
      <c r="I563" s="410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  <c r="AA563" s="274"/>
      <c r="AB563" s="274"/>
      <c r="AC563" s="274"/>
    </row>
    <row r="564" spans="1:29" ht="19.5">
      <c r="A564" s="289"/>
      <c r="B564" s="289"/>
      <c r="C564" s="410"/>
      <c r="D564" s="410"/>
      <c r="E564" s="410"/>
      <c r="F564" s="410"/>
      <c r="G564" s="410"/>
      <c r="H564" s="410"/>
      <c r="I564" s="410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  <c r="AA564" s="274"/>
      <c r="AB564" s="274"/>
      <c r="AC564" s="274"/>
    </row>
    <row r="565" spans="1:29" ht="19.5">
      <c r="A565" s="289"/>
      <c r="B565" s="289"/>
      <c r="C565" s="410"/>
      <c r="D565" s="410"/>
      <c r="E565" s="410"/>
      <c r="F565" s="410"/>
      <c r="G565" s="410"/>
      <c r="H565" s="410"/>
      <c r="I565" s="410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  <c r="AA565" s="274"/>
      <c r="AB565" s="274"/>
      <c r="AC565" s="274"/>
    </row>
    <row r="566" spans="1:29" ht="19.5">
      <c r="A566" s="289"/>
      <c r="B566" s="289"/>
      <c r="C566" s="410"/>
      <c r="D566" s="410"/>
      <c r="E566" s="410"/>
      <c r="F566" s="410"/>
      <c r="G566" s="410"/>
      <c r="H566" s="410"/>
      <c r="I566" s="410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  <c r="AA566" s="274"/>
      <c r="AB566" s="274"/>
      <c r="AC566" s="274"/>
    </row>
    <row r="567" spans="1:29" ht="19.5">
      <c r="A567" s="289"/>
      <c r="B567" s="289"/>
      <c r="C567" s="410"/>
      <c r="D567" s="410"/>
      <c r="E567" s="410"/>
      <c r="F567" s="410"/>
      <c r="G567" s="410"/>
      <c r="H567" s="410"/>
      <c r="I567" s="410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  <c r="AA567" s="274"/>
      <c r="AB567" s="274"/>
      <c r="AC567" s="274"/>
    </row>
    <row r="568" spans="1:29" ht="19.5">
      <c r="A568" s="289"/>
      <c r="B568" s="289"/>
      <c r="C568" s="410"/>
      <c r="D568" s="410"/>
      <c r="E568" s="410"/>
      <c r="F568" s="410"/>
      <c r="G568" s="410"/>
      <c r="H568" s="410"/>
      <c r="I568" s="410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  <c r="AA568" s="274"/>
      <c r="AB568" s="274"/>
      <c r="AC568" s="274"/>
    </row>
    <row r="569" spans="1:29" ht="19.5">
      <c r="A569" s="289"/>
      <c r="B569" s="289"/>
      <c r="C569" s="410"/>
      <c r="D569" s="410"/>
      <c r="E569" s="410"/>
      <c r="F569" s="410"/>
      <c r="G569" s="410"/>
      <c r="H569" s="410"/>
      <c r="I569" s="410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  <c r="AA569" s="274"/>
      <c r="AB569" s="274"/>
      <c r="AC569" s="274"/>
    </row>
    <row r="570" spans="1:29" ht="19.5">
      <c r="A570" s="289"/>
      <c r="B570" s="289"/>
      <c r="C570" s="410"/>
      <c r="D570" s="410"/>
      <c r="E570" s="410"/>
      <c r="F570" s="410"/>
      <c r="G570" s="410"/>
      <c r="H570" s="410"/>
      <c r="I570" s="410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  <c r="AA570" s="274"/>
      <c r="AB570" s="274"/>
      <c r="AC570" s="274"/>
    </row>
    <row r="571" spans="1:29" ht="19.5">
      <c r="A571" s="289"/>
      <c r="B571" s="289"/>
      <c r="C571" s="410"/>
      <c r="D571" s="410"/>
      <c r="E571" s="410"/>
      <c r="F571" s="410"/>
      <c r="G571" s="410"/>
      <c r="H571" s="410"/>
      <c r="I571" s="410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  <c r="AB571" s="274"/>
      <c r="AC571" s="274"/>
    </row>
    <row r="572" spans="1:29" ht="19.5">
      <c r="A572" s="289"/>
      <c r="B572" s="289"/>
      <c r="C572" s="410"/>
      <c r="D572" s="410"/>
      <c r="E572" s="410"/>
      <c r="F572" s="410"/>
      <c r="G572" s="410"/>
      <c r="H572" s="410"/>
      <c r="I572" s="410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  <c r="AA572" s="274"/>
      <c r="AB572" s="274"/>
      <c r="AC572" s="274"/>
    </row>
    <row r="573" spans="1:29" ht="19.5">
      <c r="A573" s="289"/>
      <c r="B573" s="289"/>
      <c r="C573" s="410"/>
      <c r="D573" s="410"/>
      <c r="E573" s="410"/>
      <c r="F573" s="410"/>
      <c r="G573" s="410"/>
      <c r="H573" s="410"/>
      <c r="I573" s="410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  <c r="AA573" s="274"/>
      <c r="AB573" s="274"/>
      <c r="AC573" s="274"/>
    </row>
    <row r="574" spans="1:29" ht="19.5">
      <c r="A574" s="289"/>
      <c r="B574" s="289"/>
      <c r="C574" s="410"/>
      <c r="D574" s="410"/>
      <c r="E574" s="410"/>
      <c r="F574" s="410"/>
      <c r="G574" s="410"/>
      <c r="H574" s="410"/>
      <c r="I574" s="410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  <c r="AA574" s="274"/>
      <c r="AB574" s="274"/>
      <c r="AC574" s="274"/>
    </row>
    <row r="575" spans="1:29" ht="19.5">
      <c r="A575" s="289"/>
      <c r="B575" s="289"/>
      <c r="C575" s="410"/>
      <c r="D575" s="410"/>
      <c r="E575" s="410"/>
      <c r="F575" s="410"/>
      <c r="G575" s="410"/>
      <c r="H575" s="410"/>
      <c r="I575" s="410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  <c r="AA575" s="274"/>
      <c r="AB575" s="274"/>
      <c r="AC575" s="274"/>
    </row>
    <row r="576" spans="1:29" ht="19.5">
      <c r="A576" s="289"/>
      <c r="B576" s="289"/>
      <c r="C576" s="410"/>
      <c r="D576" s="410"/>
      <c r="E576" s="410"/>
      <c r="F576" s="410"/>
      <c r="G576" s="410"/>
      <c r="H576" s="410"/>
      <c r="I576" s="410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  <c r="AA576" s="274"/>
      <c r="AB576" s="274"/>
      <c r="AC576" s="274"/>
    </row>
    <row r="577" spans="1:29" ht="19.5">
      <c r="A577" s="289"/>
      <c r="B577" s="289"/>
      <c r="C577" s="410"/>
      <c r="D577" s="410"/>
      <c r="E577" s="410"/>
      <c r="F577" s="410"/>
      <c r="G577" s="410"/>
      <c r="H577" s="410"/>
      <c r="I577" s="410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  <c r="AA577" s="274"/>
      <c r="AB577" s="274"/>
      <c r="AC577" s="274"/>
    </row>
    <row r="578" spans="1:29" ht="19.5">
      <c r="A578" s="289"/>
      <c r="B578" s="289"/>
      <c r="C578" s="410"/>
      <c r="D578" s="410"/>
      <c r="E578" s="410"/>
      <c r="F578" s="410"/>
      <c r="G578" s="410"/>
      <c r="H578" s="410"/>
      <c r="I578" s="410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  <c r="AA578" s="274"/>
      <c r="AB578" s="274"/>
      <c r="AC578" s="274"/>
    </row>
    <row r="579" spans="1:29" ht="19.5">
      <c r="A579" s="289"/>
      <c r="B579" s="289"/>
      <c r="C579" s="410"/>
      <c r="D579" s="410"/>
      <c r="E579" s="410"/>
      <c r="F579" s="410"/>
      <c r="G579" s="410"/>
      <c r="H579" s="410"/>
      <c r="I579" s="410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  <c r="AA579" s="274"/>
      <c r="AB579" s="274"/>
      <c r="AC579" s="274"/>
    </row>
    <row r="580" spans="1:29" ht="19.5">
      <c r="A580" s="289"/>
      <c r="B580" s="289"/>
      <c r="C580" s="410"/>
      <c r="D580" s="410"/>
      <c r="E580" s="410"/>
      <c r="F580" s="410"/>
      <c r="G580" s="410"/>
      <c r="H580" s="410"/>
      <c r="I580" s="410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  <c r="AA580" s="274"/>
      <c r="AB580" s="274"/>
      <c r="AC580" s="274"/>
    </row>
    <row r="581" spans="1:29" ht="19.5">
      <c r="A581" s="289"/>
      <c r="B581" s="289"/>
      <c r="C581" s="410"/>
      <c r="D581" s="410"/>
      <c r="E581" s="410"/>
      <c r="F581" s="410"/>
      <c r="G581" s="410"/>
      <c r="H581" s="410"/>
      <c r="I581" s="410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  <c r="AA581" s="274"/>
      <c r="AB581" s="274"/>
      <c r="AC581" s="274"/>
    </row>
    <row r="582" spans="1:29" ht="19.5">
      <c r="A582" s="289"/>
      <c r="B582" s="289"/>
      <c r="C582" s="410"/>
      <c r="D582" s="410"/>
      <c r="E582" s="410"/>
      <c r="F582" s="410"/>
      <c r="G582" s="410"/>
      <c r="H582" s="410"/>
      <c r="I582" s="410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  <c r="AA582" s="274"/>
      <c r="AB582" s="274"/>
      <c r="AC582" s="274"/>
    </row>
    <row r="583" spans="1:29" ht="19.5">
      <c r="A583" s="289"/>
      <c r="B583" s="289"/>
      <c r="C583" s="410"/>
      <c r="D583" s="410"/>
      <c r="E583" s="410"/>
      <c r="F583" s="410"/>
      <c r="G583" s="410"/>
      <c r="H583" s="410"/>
      <c r="I583" s="410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  <c r="AA583" s="274"/>
      <c r="AB583" s="274"/>
      <c r="AC583" s="274"/>
    </row>
    <row r="584" spans="1:29" ht="19.5">
      <c r="A584" s="289"/>
      <c r="B584" s="289"/>
      <c r="C584" s="410"/>
      <c r="D584" s="410"/>
      <c r="E584" s="410"/>
      <c r="F584" s="410"/>
      <c r="G584" s="410"/>
      <c r="H584" s="410"/>
      <c r="I584" s="410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  <c r="AA584" s="274"/>
      <c r="AB584" s="274"/>
      <c r="AC584" s="274"/>
    </row>
    <row r="585" spans="1:29" ht="19.5">
      <c r="A585" s="289"/>
      <c r="B585" s="289"/>
      <c r="C585" s="410"/>
      <c r="D585" s="410"/>
      <c r="E585" s="410"/>
      <c r="F585" s="410"/>
      <c r="G585" s="410"/>
      <c r="H585" s="410"/>
      <c r="I585" s="410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  <c r="AA585" s="274"/>
      <c r="AB585" s="274"/>
      <c r="AC585" s="274"/>
    </row>
    <row r="586" spans="1:29" ht="19.5">
      <c r="A586" s="289"/>
      <c r="B586" s="289"/>
      <c r="C586" s="410"/>
      <c r="D586" s="410"/>
      <c r="E586" s="410"/>
      <c r="F586" s="410"/>
      <c r="G586" s="410"/>
      <c r="H586" s="410"/>
      <c r="I586" s="410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  <c r="AA586" s="274"/>
      <c r="AB586" s="274"/>
      <c r="AC586" s="274"/>
    </row>
    <row r="587" spans="1:29" ht="19.5">
      <c r="A587" s="289"/>
      <c r="B587" s="289"/>
      <c r="C587" s="410"/>
      <c r="D587" s="410"/>
      <c r="E587" s="410"/>
      <c r="F587" s="410"/>
      <c r="G587" s="410"/>
      <c r="H587" s="410"/>
      <c r="I587" s="410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  <c r="AA587" s="274"/>
      <c r="AB587" s="274"/>
      <c r="AC587" s="274"/>
    </row>
    <row r="588" spans="1:29" ht="19.5">
      <c r="A588" s="289"/>
      <c r="B588" s="289"/>
      <c r="C588" s="410"/>
      <c r="D588" s="410"/>
      <c r="E588" s="410"/>
      <c r="F588" s="410"/>
      <c r="G588" s="410"/>
      <c r="H588" s="410"/>
      <c r="I588" s="410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  <c r="AA588" s="274"/>
      <c r="AB588" s="274"/>
      <c r="AC588" s="274"/>
    </row>
    <row r="589" spans="1:29" ht="19.5">
      <c r="A589" s="289"/>
      <c r="B589" s="289"/>
      <c r="C589" s="410"/>
      <c r="D589" s="410"/>
      <c r="E589" s="410"/>
      <c r="F589" s="410"/>
      <c r="G589" s="410"/>
      <c r="H589" s="410"/>
      <c r="I589" s="410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  <c r="AA589" s="274"/>
      <c r="AB589" s="274"/>
      <c r="AC589" s="274"/>
    </row>
    <row r="590" spans="1:29" ht="19.5">
      <c r="A590" s="289"/>
      <c r="B590" s="289"/>
      <c r="C590" s="410"/>
      <c r="D590" s="410"/>
      <c r="E590" s="410"/>
      <c r="F590" s="410"/>
      <c r="G590" s="410"/>
      <c r="H590" s="410"/>
      <c r="I590" s="410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  <c r="AA590" s="274"/>
      <c r="AB590" s="274"/>
      <c r="AC590" s="274"/>
    </row>
    <row r="591" spans="1:29" ht="19.5">
      <c r="A591" s="289"/>
      <c r="B591" s="289"/>
      <c r="C591" s="410"/>
      <c r="D591" s="410"/>
      <c r="E591" s="410"/>
      <c r="F591" s="410"/>
      <c r="G591" s="410"/>
      <c r="H591" s="410"/>
      <c r="I591" s="410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  <c r="AA591" s="274"/>
      <c r="AB591" s="274"/>
      <c r="AC591" s="274"/>
    </row>
    <row r="592" spans="1:29" ht="19.5">
      <c r="A592" s="289"/>
      <c r="B592" s="289"/>
      <c r="C592" s="410"/>
      <c r="D592" s="410"/>
      <c r="E592" s="410"/>
      <c r="F592" s="410"/>
      <c r="G592" s="410"/>
      <c r="H592" s="410"/>
      <c r="I592" s="410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  <c r="AA592" s="274"/>
      <c r="AB592" s="274"/>
      <c r="AC592" s="274"/>
    </row>
    <row r="593" spans="1:29" ht="19.5">
      <c r="A593" s="289"/>
      <c r="B593" s="289"/>
      <c r="C593" s="410"/>
      <c r="D593" s="410"/>
      <c r="E593" s="410"/>
      <c r="F593" s="410"/>
      <c r="G593" s="410"/>
      <c r="H593" s="410"/>
      <c r="I593" s="410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  <c r="AA593" s="274"/>
      <c r="AB593" s="274"/>
      <c r="AC593" s="274"/>
    </row>
    <row r="594" spans="1:29" ht="19.5">
      <c r="A594" s="289"/>
      <c r="B594" s="289"/>
      <c r="C594" s="410"/>
      <c r="D594" s="410"/>
      <c r="E594" s="410"/>
      <c r="F594" s="410"/>
      <c r="G594" s="410"/>
      <c r="H594" s="410"/>
      <c r="I594" s="410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  <c r="AA594" s="274"/>
      <c r="AB594" s="274"/>
      <c r="AC594" s="274"/>
    </row>
    <row r="595" spans="1:29" ht="19.5">
      <c r="A595" s="289"/>
      <c r="B595" s="289"/>
      <c r="C595" s="410"/>
      <c r="D595" s="410"/>
      <c r="E595" s="410"/>
      <c r="F595" s="410"/>
      <c r="G595" s="410"/>
      <c r="H595" s="410"/>
      <c r="I595" s="410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  <c r="AA595" s="274"/>
      <c r="AB595" s="274"/>
      <c r="AC595" s="274"/>
    </row>
    <row r="596" spans="1:29" ht="19.5">
      <c r="A596" s="289"/>
      <c r="B596" s="289"/>
      <c r="C596" s="410"/>
      <c r="D596" s="410"/>
      <c r="E596" s="410"/>
      <c r="F596" s="410"/>
      <c r="G596" s="410"/>
      <c r="H596" s="410"/>
      <c r="I596" s="410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  <c r="AA596" s="274"/>
      <c r="AB596" s="274"/>
      <c r="AC596" s="274"/>
    </row>
    <row r="597" spans="1:29" ht="19.5">
      <c r="A597" s="289"/>
      <c r="B597" s="289"/>
      <c r="C597" s="410"/>
      <c r="D597" s="410"/>
      <c r="E597" s="410"/>
      <c r="F597" s="410"/>
      <c r="G597" s="410"/>
      <c r="H597" s="410"/>
      <c r="I597" s="410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  <c r="AA597" s="274"/>
      <c r="AB597" s="274"/>
      <c r="AC597" s="274"/>
    </row>
    <row r="598" spans="1:29" ht="19.5">
      <c r="A598" s="289"/>
      <c r="B598" s="289"/>
      <c r="C598" s="410"/>
      <c r="D598" s="410"/>
      <c r="E598" s="410"/>
      <c r="F598" s="410"/>
      <c r="G598" s="410"/>
      <c r="H598" s="410"/>
      <c r="I598" s="410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  <c r="AA598" s="274"/>
      <c r="AB598" s="274"/>
      <c r="AC598" s="274"/>
    </row>
    <row r="599" spans="1:29" ht="19.5">
      <c r="A599" s="289"/>
      <c r="B599" s="289"/>
      <c r="C599" s="410"/>
      <c r="D599" s="410"/>
      <c r="E599" s="410"/>
      <c r="F599" s="410"/>
      <c r="G599" s="410"/>
      <c r="H599" s="410"/>
      <c r="I599" s="410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  <c r="AA599" s="274"/>
      <c r="AB599" s="274"/>
      <c r="AC599" s="274"/>
    </row>
    <row r="600" spans="1:29" ht="19.5">
      <c r="A600" s="289"/>
      <c r="B600" s="289"/>
      <c r="C600" s="410"/>
      <c r="D600" s="410"/>
      <c r="E600" s="410"/>
      <c r="F600" s="410"/>
      <c r="G600" s="410"/>
      <c r="H600" s="410"/>
      <c r="I600" s="410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  <c r="AA600" s="274"/>
      <c r="AB600" s="274"/>
      <c r="AC600" s="274"/>
    </row>
    <row r="601" spans="1:29" ht="19.5">
      <c r="A601" s="289"/>
      <c r="B601" s="289"/>
      <c r="C601" s="410"/>
      <c r="D601" s="410"/>
      <c r="E601" s="410"/>
      <c r="F601" s="410"/>
      <c r="G601" s="410"/>
      <c r="H601" s="410"/>
      <c r="I601" s="410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  <c r="AA601" s="274"/>
      <c r="AB601" s="274"/>
      <c r="AC601" s="274"/>
    </row>
    <row r="602" spans="1:29" ht="19.5">
      <c r="A602" s="289"/>
      <c r="B602" s="289"/>
      <c r="C602" s="410"/>
      <c r="D602" s="410"/>
      <c r="E602" s="410"/>
      <c r="F602" s="410"/>
      <c r="G602" s="410"/>
      <c r="H602" s="410"/>
      <c r="I602" s="410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  <c r="AA602" s="274"/>
      <c r="AB602" s="274"/>
      <c r="AC602" s="274"/>
    </row>
    <row r="603" spans="1:29" ht="19.5">
      <c r="A603" s="289"/>
      <c r="B603" s="289"/>
      <c r="C603" s="410"/>
      <c r="D603" s="410"/>
      <c r="E603" s="410"/>
      <c r="F603" s="410"/>
      <c r="G603" s="410"/>
      <c r="H603" s="410"/>
      <c r="I603" s="410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  <c r="AA603" s="274"/>
      <c r="AB603" s="274"/>
      <c r="AC603" s="274"/>
    </row>
    <row r="604" spans="1:29" ht="19.5">
      <c r="A604" s="289"/>
      <c r="B604" s="289"/>
      <c r="C604" s="410"/>
      <c r="D604" s="410"/>
      <c r="E604" s="410"/>
      <c r="F604" s="410"/>
      <c r="G604" s="410"/>
      <c r="H604" s="410"/>
      <c r="I604" s="410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  <c r="AA604" s="274"/>
      <c r="AB604" s="274"/>
      <c r="AC604" s="274"/>
    </row>
    <row r="605" spans="1:29" ht="19.5">
      <c r="A605" s="289"/>
      <c r="B605" s="289"/>
      <c r="C605" s="410"/>
      <c r="D605" s="410"/>
      <c r="E605" s="410"/>
      <c r="F605" s="410"/>
      <c r="G605" s="410"/>
      <c r="H605" s="410"/>
      <c r="I605" s="410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  <c r="AA605" s="274"/>
      <c r="AB605" s="274"/>
      <c r="AC605" s="274"/>
    </row>
    <row r="606" spans="1:29" ht="19.5">
      <c r="A606" s="289"/>
      <c r="B606" s="289"/>
      <c r="C606" s="410"/>
      <c r="D606" s="410"/>
      <c r="E606" s="410"/>
      <c r="F606" s="410"/>
      <c r="G606" s="410"/>
      <c r="H606" s="410"/>
      <c r="I606" s="410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  <c r="AA606" s="274"/>
      <c r="AB606" s="274"/>
      <c r="AC606" s="274"/>
    </row>
    <row r="607" spans="1:29" ht="19.5">
      <c r="A607" s="289"/>
      <c r="B607" s="289"/>
      <c r="C607" s="410"/>
      <c r="D607" s="410"/>
      <c r="E607" s="410"/>
      <c r="F607" s="410"/>
      <c r="G607" s="410"/>
      <c r="H607" s="410"/>
      <c r="I607" s="410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  <c r="AA607" s="274"/>
      <c r="AB607" s="274"/>
      <c r="AC607" s="274"/>
    </row>
    <row r="608" spans="1:29" ht="19.5">
      <c r="A608" s="289"/>
      <c r="B608" s="289"/>
      <c r="C608" s="410"/>
      <c r="D608" s="410"/>
      <c r="E608" s="410"/>
      <c r="F608" s="410"/>
      <c r="G608" s="410"/>
      <c r="H608" s="410"/>
      <c r="I608" s="410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  <c r="AA608" s="274"/>
      <c r="AB608" s="274"/>
      <c r="AC608" s="274"/>
    </row>
    <row r="609" spans="1:29" ht="19.5">
      <c r="A609" s="289"/>
      <c r="B609" s="289"/>
      <c r="C609" s="410"/>
      <c r="D609" s="410"/>
      <c r="E609" s="410"/>
      <c r="F609" s="410"/>
      <c r="G609" s="410"/>
      <c r="H609" s="410"/>
      <c r="I609" s="410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  <c r="AA609" s="274"/>
      <c r="AB609" s="274"/>
      <c r="AC609" s="274"/>
    </row>
    <row r="610" spans="1:29" ht="19.5">
      <c r="A610" s="289"/>
      <c r="B610" s="289"/>
      <c r="C610" s="410"/>
      <c r="D610" s="410"/>
      <c r="E610" s="410"/>
      <c r="F610" s="410"/>
      <c r="G610" s="410"/>
      <c r="H610" s="410"/>
      <c r="I610" s="410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  <c r="AA610" s="274"/>
      <c r="AB610" s="274"/>
      <c r="AC610" s="274"/>
    </row>
    <row r="611" spans="1:29" ht="19.5">
      <c r="A611" s="289"/>
      <c r="B611" s="289"/>
      <c r="C611" s="410"/>
      <c r="D611" s="410"/>
      <c r="E611" s="410"/>
      <c r="F611" s="410"/>
      <c r="G611" s="410"/>
      <c r="H611" s="410"/>
      <c r="I611" s="410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  <c r="AA611" s="274"/>
      <c r="AB611" s="274"/>
      <c r="AC611" s="274"/>
    </row>
    <row r="612" spans="1:29" ht="19.5">
      <c r="A612" s="289"/>
      <c r="B612" s="289"/>
      <c r="C612" s="410"/>
      <c r="D612" s="410"/>
      <c r="E612" s="410"/>
      <c r="F612" s="410"/>
      <c r="G612" s="410"/>
      <c r="H612" s="410"/>
      <c r="I612" s="410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  <c r="AA612" s="274"/>
      <c r="AB612" s="274"/>
      <c r="AC612" s="274"/>
    </row>
    <row r="613" spans="1:29" ht="19.5">
      <c r="A613" s="289"/>
      <c r="B613" s="289"/>
      <c r="C613" s="410"/>
      <c r="D613" s="410"/>
      <c r="E613" s="410"/>
      <c r="F613" s="410"/>
      <c r="G613" s="410"/>
      <c r="H613" s="410"/>
      <c r="I613" s="410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  <c r="AA613" s="274"/>
      <c r="AB613" s="274"/>
      <c r="AC613" s="274"/>
    </row>
    <row r="614" spans="1:29" ht="19.5">
      <c r="A614" s="289"/>
      <c r="B614" s="289"/>
      <c r="C614" s="410"/>
      <c r="D614" s="410"/>
      <c r="E614" s="410"/>
      <c r="F614" s="410"/>
      <c r="G614" s="410"/>
      <c r="H614" s="410"/>
      <c r="I614" s="410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  <c r="AA614" s="274"/>
      <c r="AB614" s="274"/>
      <c r="AC614" s="274"/>
    </row>
    <row r="615" spans="1:29" ht="19.5">
      <c r="A615" s="289"/>
      <c r="B615" s="289"/>
      <c r="C615" s="410"/>
      <c r="D615" s="410"/>
      <c r="E615" s="410"/>
      <c r="F615" s="410"/>
      <c r="G615" s="410"/>
      <c r="H615" s="410"/>
      <c r="I615" s="410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  <c r="AA615" s="274"/>
      <c r="AB615" s="274"/>
      <c r="AC615" s="274"/>
    </row>
    <row r="616" spans="1:29" ht="19.5">
      <c r="A616" s="289"/>
      <c r="B616" s="289"/>
      <c r="C616" s="410"/>
      <c r="D616" s="410"/>
      <c r="E616" s="410"/>
      <c r="F616" s="410"/>
      <c r="G616" s="410"/>
      <c r="H616" s="410"/>
      <c r="I616" s="410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  <c r="AA616" s="274"/>
      <c r="AB616" s="274"/>
      <c r="AC616" s="274"/>
    </row>
    <row r="617" spans="1:29" ht="19.5">
      <c r="A617" s="289"/>
      <c r="B617" s="289"/>
      <c r="C617" s="410"/>
      <c r="D617" s="410"/>
      <c r="E617" s="410"/>
      <c r="F617" s="410"/>
      <c r="G617" s="410"/>
      <c r="H617" s="410"/>
      <c r="I617" s="410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  <c r="AA617" s="274"/>
      <c r="AB617" s="274"/>
      <c r="AC617" s="274"/>
    </row>
    <row r="618" spans="1:29" ht="19.5">
      <c r="A618" s="289"/>
      <c r="B618" s="289"/>
      <c r="C618" s="410"/>
      <c r="D618" s="410"/>
      <c r="E618" s="410"/>
      <c r="F618" s="410"/>
      <c r="G618" s="410"/>
      <c r="H618" s="410"/>
      <c r="I618" s="410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  <c r="AA618" s="274"/>
      <c r="AB618" s="274"/>
      <c r="AC618" s="274"/>
    </row>
    <row r="619" spans="1:29" ht="19.5">
      <c r="A619" s="289"/>
      <c r="B619" s="289"/>
      <c r="C619" s="410"/>
      <c r="D619" s="410"/>
      <c r="E619" s="410"/>
      <c r="F619" s="410"/>
      <c r="G619" s="410"/>
      <c r="H619" s="410"/>
      <c r="I619" s="410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  <c r="AA619" s="274"/>
      <c r="AB619" s="274"/>
      <c r="AC619" s="274"/>
    </row>
    <row r="620" spans="1:29" ht="19.5">
      <c r="A620" s="289"/>
      <c r="B620" s="289"/>
      <c r="C620" s="410"/>
      <c r="D620" s="410"/>
      <c r="E620" s="410"/>
      <c r="F620" s="410"/>
      <c r="G620" s="410"/>
      <c r="H620" s="410"/>
      <c r="I620" s="410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  <c r="AA620" s="274"/>
      <c r="AB620" s="274"/>
      <c r="AC620" s="274"/>
    </row>
    <row r="621" spans="1:29" ht="19.5">
      <c r="A621" s="289"/>
      <c r="B621" s="289"/>
      <c r="C621" s="410"/>
      <c r="D621" s="410"/>
      <c r="E621" s="410"/>
      <c r="F621" s="410"/>
      <c r="G621" s="410"/>
      <c r="H621" s="410"/>
      <c r="I621" s="410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  <c r="AA621" s="274"/>
      <c r="AB621" s="274"/>
      <c r="AC621" s="274"/>
    </row>
    <row r="622" spans="1:29" ht="19.5">
      <c r="A622" s="289"/>
      <c r="B622" s="289"/>
      <c r="C622" s="410"/>
      <c r="D622" s="410"/>
      <c r="E622" s="410"/>
      <c r="F622" s="410"/>
      <c r="G622" s="410"/>
      <c r="H622" s="410"/>
      <c r="I622" s="410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  <c r="AA622" s="274"/>
      <c r="AB622" s="274"/>
      <c r="AC622" s="274"/>
    </row>
    <row r="623" spans="1:29" ht="19.5">
      <c r="A623" s="289"/>
      <c r="B623" s="289"/>
      <c r="C623" s="410"/>
      <c r="D623" s="410"/>
      <c r="E623" s="410"/>
      <c r="F623" s="410"/>
      <c r="G623" s="410"/>
      <c r="H623" s="410"/>
      <c r="I623" s="410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  <c r="AA623" s="274"/>
      <c r="AB623" s="274"/>
      <c r="AC623" s="274"/>
    </row>
    <row r="624" spans="1:29" ht="19.5">
      <c r="A624" s="289"/>
      <c r="B624" s="289"/>
      <c r="C624" s="410"/>
      <c r="D624" s="410"/>
      <c r="E624" s="410"/>
      <c r="F624" s="410"/>
      <c r="G624" s="410"/>
      <c r="H624" s="410"/>
      <c r="I624" s="410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  <c r="AA624" s="274"/>
      <c r="AB624" s="274"/>
      <c r="AC624" s="274"/>
    </row>
    <row r="625" spans="1:29" ht="19.5">
      <c r="A625" s="289"/>
      <c r="B625" s="289"/>
      <c r="C625" s="410"/>
      <c r="D625" s="410"/>
      <c r="E625" s="410"/>
      <c r="F625" s="410"/>
      <c r="G625" s="410"/>
      <c r="H625" s="410"/>
      <c r="I625" s="410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  <c r="AA625" s="274"/>
      <c r="AB625" s="274"/>
      <c r="AC625" s="274"/>
    </row>
    <row r="626" spans="1:29" ht="19.5">
      <c r="A626" s="289"/>
      <c r="B626" s="289"/>
      <c r="C626" s="410"/>
      <c r="D626" s="410"/>
      <c r="E626" s="410"/>
      <c r="F626" s="410"/>
      <c r="G626" s="410"/>
      <c r="H626" s="410"/>
      <c r="I626" s="410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  <c r="AA626" s="274"/>
      <c r="AB626" s="274"/>
      <c r="AC626" s="274"/>
    </row>
    <row r="627" spans="1:29" ht="19.5">
      <c r="A627" s="289"/>
      <c r="B627" s="289"/>
      <c r="C627" s="410"/>
      <c r="D627" s="410"/>
      <c r="E627" s="410"/>
      <c r="F627" s="410"/>
      <c r="G627" s="410"/>
      <c r="H627" s="410"/>
      <c r="I627" s="410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  <c r="AA627" s="274"/>
      <c r="AB627" s="274"/>
      <c r="AC627" s="274"/>
    </row>
    <row r="628" spans="1:29" ht="19.5">
      <c r="A628" s="289"/>
      <c r="B628" s="289"/>
      <c r="C628" s="410"/>
      <c r="D628" s="410"/>
      <c r="E628" s="410"/>
      <c r="F628" s="410"/>
      <c r="G628" s="410"/>
      <c r="H628" s="410"/>
      <c r="I628" s="410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  <c r="AA628" s="274"/>
      <c r="AB628" s="274"/>
      <c r="AC628" s="274"/>
    </row>
    <row r="629" spans="1:29" ht="19.5">
      <c r="A629" s="289"/>
      <c r="B629" s="289"/>
      <c r="C629" s="410"/>
      <c r="D629" s="410"/>
      <c r="E629" s="410"/>
      <c r="F629" s="410"/>
      <c r="G629" s="410"/>
      <c r="H629" s="410"/>
      <c r="I629" s="410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  <c r="AA629" s="274"/>
      <c r="AB629" s="274"/>
      <c r="AC629" s="274"/>
    </row>
    <row r="630" spans="1:29" ht="19.5">
      <c r="A630" s="289"/>
      <c r="B630" s="289"/>
      <c r="C630" s="410"/>
      <c r="D630" s="410"/>
      <c r="E630" s="410"/>
      <c r="F630" s="410"/>
      <c r="G630" s="410"/>
      <c r="H630" s="410"/>
      <c r="I630" s="410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  <c r="AA630" s="274"/>
      <c r="AB630" s="274"/>
      <c r="AC630" s="274"/>
    </row>
    <row r="631" spans="1:29" ht="19.5">
      <c r="A631" s="289"/>
      <c r="B631" s="289"/>
      <c r="C631" s="410"/>
      <c r="D631" s="410"/>
      <c r="E631" s="410"/>
      <c r="F631" s="410"/>
      <c r="G631" s="410"/>
      <c r="H631" s="410"/>
      <c r="I631" s="410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  <c r="AA631" s="274"/>
      <c r="AB631" s="274"/>
      <c r="AC631" s="274"/>
    </row>
    <row r="632" spans="1:29" ht="19.5">
      <c r="A632" s="289"/>
      <c r="B632" s="289"/>
      <c r="C632" s="410"/>
      <c r="D632" s="410"/>
      <c r="E632" s="410"/>
      <c r="F632" s="410"/>
      <c r="G632" s="410"/>
      <c r="H632" s="410"/>
      <c r="I632" s="410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  <c r="AA632" s="274"/>
      <c r="AB632" s="274"/>
      <c r="AC632" s="274"/>
    </row>
    <row r="633" spans="1:29" ht="19.5">
      <c r="A633" s="289"/>
      <c r="B633" s="289"/>
      <c r="C633" s="410"/>
      <c r="D633" s="410"/>
      <c r="E633" s="410"/>
      <c r="F633" s="410"/>
      <c r="G633" s="410"/>
      <c r="H633" s="410"/>
      <c r="I633" s="410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  <c r="AA633" s="274"/>
      <c r="AB633" s="274"/>
      <c r="AC633" s="274"/>
    </row>
    <row r="634" spans="1:29" ht="19.5">
      <c r="A634" s="289"/>
      <c r="B634" s="289"/>
      <c r="C634" s="410"/>
      <c r="D634" s="410"/>
      <c r="E634" s="410"/>
      <c r="F634" s="410"/>
      <c r="G634" s="410"/>
      <c r="H634" s="410"/>
      <c r="I634" s="410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  <c r="AA634" s="274"/>
      <c r="AB634" s="274"/>
      <c r="AC634" s="274"/>
    </row>
    <row r="635" spans="1:29" ht="19.5">
      <c r="A635" s="289"/>
      <c r="B635" s="289"/>
      <c r="C635" s="410"/>
      <c r="D635" s="410"/>
      <c r="E635" s="410"/>
      <c r="F635" s="410"/>
      <c r="G635" s="410"/>
      <c r="H635" s="410"/>
      <c r="I635" s="410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  <c r="AA635" s="274"/>
      <c r="AB635" s="274"/>
      <c r="AC635" s="274"/>
    </row>
    <row r="636" spans="1:29" ht="19.5">
      <c r="A636" s="289"/>
      <c r="B636" s="289"/>
      <c r="C636" s="410"/>
      <c r="D636" s="410"/>
      <c r="E636" s="410"/>
      <c r="F636" s="410"/>
      <c r="G636" s="410"/>
      <c r="H636" s="410"/>
      <c r="I636" s="410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  <c r="AA636" s="274"/>
      <c r="AB636" s="274"/>
      <c r="AC636" s="274"/>
    </row>
    <row r="637" spans="1:29" ht="19.5">
      <c r="A637" s="289"/>
      <c r="B637" s="289"/>
      <c r="C637" s="410"/>
      <c r="D637" s="410"/>
      <c r="E637" s="410"/>
      <c r="F637" s="410"/>
      <c r="G637" s="410"/>
      <c r="H637" s="410"/>
      <c r="I637" s="410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  <c r="AA637" s="274"/>
      <c r="AB637" s="274"/>
      <c r="AC637" s="274"/>
    </row>
    <row r="638" spans="1:29" ht="19.5">
      <c r="A638" s="289"/>
      <c r="B638" s="289"/>
      <c r="C638" s="410"/>
      <c r="D638" s="410"/>
      <c r="E638" s="410"/>
      <c r="F638" s="410"/>
      <c r="G638" s="410"/>
      <c r="H638" s="410"/>
      <c r="I638" s="410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  <c r="AA638" s="274"/>
      <c r="AB638" s="274"/>
      <c r="AC638" s="274"/>
    </row>
    <row r="639" spans="1:29" ht="19.5">
      <c r="A639" s="289"/>
      <c r="B639" s="289"/>
      <c r="C639" s="410"/>
      <c r="D639" s="410"/>
      <c r="E639" s="410"/>
      <c r="F639" s="410"/>
      <c r="G639" s="410"/>
      <c r="H639" s="410"/>
      <c r="I639" s="410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  <c r="AA639" s="274"/>
      <c r="AB639" s="274"/>
      <c r="AC639" s="274"/>
    </row>
    <row r="640" spans="1:29" ht="19.5">
      <c r="A640" s="289"/>
      <c r="B640" s="289"/>
      <c r="C640" s="410"/>
      <c r="D640" s="410"/>
      <c r="E640" s="410"/>
      <c r="F640" s="410"/>
      <c r="G640" s="410"/>
      <c r="H640" s="410"/>
      <c r="I640" s="410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  <c r="AA640" s="274"/>
      <c r="AB640" s="274"/>
      <c r="AC640" s="274"/>
    </row>
    <row r="641" spans="1:29" ht="19.5">
      <c r="A641" s="289"/>
      <c r="B641" s="289"/>
      <c r="C641" s="410"/>
      <c r="D641" s="410"/>
      <c r="E641" s="410"/>
      <c r="F641" s="410"/>
      <c r="G641" s="410"/>
      <c r="H641" s="410"/>
      <c r="I641" s="410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  <c r="AA641" s="274"/>
      <c r="AB641" s="274"/>
      <c r="AC641" s="274"/>
    </row>
    <row r="642" spans="1:29" ht="19.5">
      <c r="A642" s="289"/>
      <c r="B642" s="289"/>
      <c r="C642" s="410"/>
      <c r="D642" s="410"/>
      <c r="E642" s="410"/>
      <c r="F642" s="410"/>
      <c r="G642" s="410"/>
      <c r="H642" s="410"/>
      <c r="I642" s="410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  <c r="AA642" s="274"/>
      <c r="AB642" s="274"/>
      <c r="AC642" s="274"/>
    </row>
    <row r="643" spans="1:29" ht="19.5">
      <c r="A643" s="289"/>
      <c r="B643" s="289"/>
      <c r="C643" s="410"/>
      <c r="D643" s="410"/>
      <c r="E643" s="410"/>
      <c r="F643" s="410"/>
      <c r="G643" s="410"/>
      <c r="H643" s="410"/>
      <c r="I643" s="410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  <c r="AA643" s="274"/>
      <c r="AB643" s="274"/>
      <c r="AC643" s="274"/>
    </row>
    <row r="644" spans="1:29" ht="19.5">
      <c r="A644" s="289"/>
      <c r="B644" s="289"/>
      <c r="C644" s="410"/>
      <c r="D644" s="410"/>
      <c r="E644" s="410"/>
      <c r="F644" s="410"/>
      <c r="G644" s="410"/>
      <c r="H644" s="410"/>
      <c r="I644" s="410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  <c r="AA644" s="274"/>
      <c r="AB644" s="274"/>
      <c r="AC644" s="274"/>
    </row>
    <row r="645" spans="1:29" ht="19.5">
      <c r="A645" s="289"/>
      <c r="B645" s="289"/>
      <c r="C645" s="410"/>
      <c r="D645" s="410"/>
      <c r="E645" s="410"/>
      <c r="F645" s="410"/>
      <c r="G645" s="410"/>
      <c r="H645" s="410"/>
      <c r="I645" s="410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  <c r="AA645" s="274"/>
      <c r="AB645" s="274"/>
      <c r="AC645" s="274"/>
    </row>
    <row r="646" spans="1:29" ht="19.5">
      <c r="A646" s="289"/>
      <c r="B646" s="289"/>
      <c r="C646" s="410"/>
      <c r="D646" s="410"/>
      <c r="E646" s="410"/>
      <c r="F646" s="410"/>
      <c r="G646" s="410"/>
      <c r="H646" s="410"/>
      <c r="I646" s="410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  <c r="AA646" s="274"/>
      <c r="AB646" s="274"/>
      <c r="AC646" s="274"/>
    </row>
    <row r="647" spans="1:29" ht="19.5">
      <c r="A647" s="289"/>
      <c r="B647" s="289"/>
      <c r="C647" s="410"/>
      <c r="D647" s="410"/>
      <c r="E647" s="410"/>
      <c r="F647" s="410"/>
      <c r="G647" s="410"/>
      <c r="H647" s="410"/>
      <c r="I647" s="410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  <c r="AA647" s="274"/>
      <c r="AB647" s="274"/>
      <c r="AC647" s="274"/>
    </row>
    <row r="648" spans="1:29" ht="19.5">
      <c r="A648" s="289"/>
      <c r="B648" s="289"/>
      <c r="C648" s="410"/>
      <c r="D648" s="410"/>
      <c r="E648" s="410"/>
      <c r="F648" s="410"/>
      <c r="G648" s="410"/>
      <c r="H648" s="410"/>
      <c r="I648" s="410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  <c r="AA648" s="274"/>
      <c r="AB648" s="274"/>
      <c r="AC648" s="274"/>
    </row>
    <row r="649" spans="1:29" ht="19.5">
      <c r="A649" s="289"/>
      <c r="B649" s="289"/>
      <c r="C649" s="410"/>
      <c r="D649" s="410"/>
      <c r="E649" s="410"/>
      <c r="F649" s="410"/>
      <c r="G649" s="410"/>
      <c r="H649" s="410"/>
      <c r="I649" s="410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  <c r="AA649" s="274"/>
      <c r="AB649" s="274"/>
      <c r="AC649" s="274"/>
    </row>
    <row r="650" spans="1:29" ht="19.5">
      <c r="A650" s="289"/>
      <c r="B650" s="289"/>
      <c r="C650" s="410"/>
      <c r="D650" s="410"/>
      <c r="E650" s="410"/>
      <c r="F650" s="410"/>
      <c r="G650" s="410"/>
      <c r="H650" s="410"/>
      <c r="I650" s="410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  <c r="AA650" s="274"/>
      <c r="AB650" s="274"/>
      <c r="AC650" s="274"/>
    </row>
    <row r="651" spans="1:29" ht="19.5">
      <c r="A651" s="289"/>
      <c r="B651" s="289"/>
      <c r="C651" s="410"/>
      <c r="D651" s="410"/>
      <c r="E651" s="410"/>
      <c r="F651" s="410"/>
      <c r="G651" s="410"/>
      <c r="H651" s="410"/>
      <c r="I651" s="410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  <c r="AA651" s="274"/>
      <c r="AB651" s="274"/>
      <c r="AC651" s="274"/>
    </row>
    <row r="652" spans="1:29" ht="19.5">
      <c r="A652" s="289"/>
      <c r="B652" s="289"/>
      <c r="C652" s="410"/>
      <c r="D652" s="410"/>
      <c r="E652" s="410"/>
      <c r="F652" s="410"/>
      <c r="G652" s="410"/>
      <c r="H652" s="410"/>
      <c r="I652" s="410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  <c r="AA652" s="274"/>
      <c r="AB652" s="274"/>
      <c r="AC652" s="274"/>
    </row>
    <row r="653" spans="1:29" ht="19.5">
      <c r="A653" s="289"/>
      <c r="B653" s="289"/>
      <c r="C653" s="410"/>
      <c r="D653" s="410"/>
      <c r="E653" s="410"/>
      <c r="F653" s="410"/>
      <c r="G653" s="410"/>
      <c r="H653" s="410"/>
      <c r="I653" s="410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  <c r="AA653" s="274"/>
      <c r="AB653" s="274"/>
      <c r="AC653" s="274"/>
    </row>
    <row r="654" spans="1:29" ht="19.5">
      <c r="A654" s="289"/>
      <c r="B654" s="289"/>
      <c r="C654" s="410"/>
      <c r="D654" s="410"/>
      <c r="E654" s="410"/>
      <c r="F654" s="410"/>
      <c r="G654" s="410"/>
      <c r="H654" s="410"/>
      <c r="I654" s="410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  <c r="AA654" s="274"/>
      <c r="AB654" s="274"/>
      <c r="AC654" s="274"/>
    </row>
    <row r="655" spans="1:29" ht="19.5">
      <c r="A655" s="289"/>
      <c r="B655" s="289"/>
      <c r="C655" s="410"/>
      <c r="D655" s="410"/>
      <c r="E655" s="410"/>
      <c r="F655" s="410"/>
      <c r="G655" s="410"/>
      <c r="H655" s="410"/>
      <c r="I655" s="410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  <c r="AA655" s="274"/>
      <c r="AB655" s="274"/>
      <c r="AC655" s="274"/>
    </row>
    <row r="656" spans="1:29" ht="19.5">
      <c r="A656" s="289"/>
      <c r="B656" s="289"/>
      <c r="C656" s="410"/>
      <c r="D656" s="410"/>
      <c r="E656" s="410"/>
      <c r="F656" s="410"/>
      <c r="G656" s="410"/>
      <c r="H656" s="410"/>
      <c r="I656" s="410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  <c r="AA656" s="274"/>
      <c r="AB656" s="274"/>
      <c r="AC656" s="274"/>
    </row>
    <row r="657" spans="1:29" ht="19.5">
      <c r="A657" s="289"/>
      <c r="B657" s="289"/>
      <c r="C657" s="410"/>
      <c r="D657" s="410"/>
      <c r="E657" s="410"/>
      <c r="F657" s="410"/>
      <c r="G657" s="410"/>
      <c r="H657" s="410"/>
      <c r="I657" s="410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  <c r="AA657" s="274"/>
      <c r="AB657" s="274"/>
      <c r="AC657" s="274"/>
    </row>
    <row r="658" spans="1:29" ht="19.5">
      <c r="A658" s="289"/>
      <c r="B658" s="289"/>
      <c r="C658" s="410"/>
      <c r="D658" s="410"/>
      <c r="E658" s="410"/>
      <c r="F658" s="410"/>
      <c r="G658" s="410"/>
      <c r="H658" s="410"/>
      <c r="I658" s="410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  <c r="AA658" s="274"/>
      <c r="AB658" s="274"/>
      <c r="AC658" s="274"/>
    </row>
    <row r="659" spans="1:29" ht="19.5">
      <c r="A659" s="289"/>
      <c r="B659" s="289"/>
      <c r="C659" s="410"/>
      <c r="D659" s="410"/>
      <c r="E659" s="410"/>
      <c r="F659" s="410"/>
      <c r="G659" s="410"/>
      <c r="H659" s="410"/>
      <c r="I659" s="410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  <c r="AA659" s="274"/>
      <c r="AB659" s="274"/>
      <c r="AC659" s="274"/>
    </row>
    <row r="660" spans="1:29" ht="19.5">
      <c r="A660" s="289"/>
      <c r="B660" s="289"/>
      <c r="C660" s="410"/>
      <c r="D660" s="410"/>
      <c r="E660" s="410"/>
      <c r="F660" s="410"/>
      <c r="G660" s="410"/>
      <c r="H660" s="410"/>
      <c r="I660" s="410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  <c r="AA660" s="274"/>
      <c r="AB660" s="274"/>
      <c r="AC660" s="274"/>
    </row>
    <row r="661" spans="1:29" ht="19.5">
      <c r="A661" s="289"/>
      <c r="B661" s="289"/>
      <c r="C661" s="410"/>
      <c r="D661" s="410"/>
      <c r="E661" s="410"/>
      <c r="F661" s="410"/>
      <c r="G661" s="410"/>
      <c r="H661" s="410"/>
      <c r="I661" s="410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  <c r="AA661" s="274"/>
      <c r="AB661" s="274"/>
      <c r="AC661" s="274"/>
    </row>
    <row r="662" spans="1:29" ht="19.5">
      <c r="A662" s="289"/>
      <c r="B662" s="289"/>
      <c r="C662" s="410"/>
      <c r="D662" s="410"/>
      <c r="E662" s="410"/>
      <c r="F662" s="410"/>
      <c r="G662" s="410"/>
      <c r="H662" s="410"/>
      <c r="I662" s="410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  <c r="AA662" s="274"/>
      <c r="AB662" s="274"/>
      <c r="AC662" s="274"/>
    </row>
    <row r="663" spans="1:29" ht="19.5">
      <c r="A663" s="289"/>
      <c r="B663" s="289"/>
      <c r="C663" s="410"/>
      <c r="D663" s="410"/>
      <c r="E663" s="410"/>
      <c r="F663" s="410"/>
      <c r="G663" s="410"/>
      <c r="H663" s="410"/>
      <c r="I663" s="410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  <c r="AA663" s="274"/>
      <c r="AB663" s="274"/>
      <c r="AC663" s="274"/>
    </row>
    <row r="664" spans="1:29" ht="19.5">
      <c r="A664" s="289"/>
      <c r="B664" s="289"/>
      <c r="C664" s="410"/>
      <c r="D664" s="410"/>
      <c r="E664" s="410"/>
      <c r="F664" s="410"/>
      <c r="G664" s="410"/>
      <c r="H664" s="410"/>
      <c r="I664" s="410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  <c r="AA664" s="274"/>
      <c r="AB664" s="274"/>
      <c r="AC664" s="274"/>
    </row>
    <row r="665" spans="1:29" ht="19.5">
      <c r="A665" s="289"/>
      <c r="B665" s="289"/>
      <c r="C665" s="410"/>
      <c r="D665" s="410"/>
      <c r="E665" s="410"/>
      <c r="F665" s="410"/>
      <c r="G665" s="410"/>
      <c r="H665" s="410"/>
      <c r="I665" s="410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  <c r="AA665" s="274"/>
      <c r="AB665" s="274"/>
      <c r="AC665" s="274"/>
    </row>
    <row r="666" spans="1:29" ht="19.5">
      <c r="A666" s="289"/>
      <c r="B666" s="289"/>
      <c r="C666" s="410"/>
      <c r="D666" s="410"/>
      <c r="E666" s="410"/>
      <c r="F666" s="410"/>
      <c r="G666" s="410"/>
      <c r="H666" s="410"/>
      <c r="I666" s="410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  <c r="AA666" s="274"/>
      <c r="AB666" s="274"/>
      <c r="AC666" s="274"/>
    </row>
    <row r="667" spans="1:29" ht="19.5">
      <c r="A667" s="289"/>
      <c r="B667" s="289"/>
      <c r="C667" s="410"/>
      <c r="D667" s="410"/>
      <c r="E667" s="410"/>
      <c r="F667" s="410"/>
      <c r="G667" s="410"/>
      <c r="H667" s="410"/>
      <c r="I667" s="410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  <c r="AA667" s="274"/>
      <c r="AB667" s="274"/>
      <c r="AC667" s="274"/>
    </row>
    <row r="668" spans="1:29" ht="19.5">
      <c r="A668" s="289"/>
      <c r="B668" s="289"/>
      <c r="C668" s="410"/>
      <c r="D668" s="410"/>
      <c r="E668" s="410"/>
      <c r="F668" s="410"/>
      <c r="G668" s="410"/>
      <c r="H668" s="410"/>
      <c r="I668" s="410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  <c r="AA668" s="274"/>
      <c r="AB668" s="274"/>
      <c r="AC668" s="274"/>
    </row>
    <row r="669" spans="1:29" ht="19.5">
      <c r="A669" s="289"/>
      <c r="B669" s="289"/>
      <c r="C669" s="410"/>
      <c r="D669" s="410"/>
      <c r="E669" s="410"/>
      <c r="F669" s="410"/>
      <c r="G669" s="410"/>
      <c r="H669" s="410"/>
      <c r="I669" s="410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  <c r="AA669" s="274"/>
      <c r="AB669" s="274"/>
      <c r="AC669" s="274"/>
    </row>
    <row r="670" spans="1:29" ht="19.5">
      <c r="A670" s="289"/>
      <c r="B670" s="289"/>
      <c r="C670" s="410"/>
      <c r="D670" s="410"/>
      <c r="E670" s="410"/>
      <c r="F670" s="410"/>
      <c r="G670" s="410"/>
      <c r="H670" s="410"/>
      <c r="I670" s="410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  <c r="AA670" s="274"/>
      <c r="AB670" s="274"/>
      <c r="AC670" s="274"/>
    </row>
    <row r="671" spans="1:29" ht="19.5">
      <c r="A671" s="289"/>
      <c r="B671" s="289"/>
      <c r="C671" s="410"/>
      <c r="D671" s="410"/>
      <c r="E671" s="410"/>
      <c r="F671" s="410"/>
      <c r="G671" s="410"/>
      <c r="H671" s="410"/>
      <c r="I671" s="410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  <c r="AA671" s="274"/>
      <c r="AB671" s="274"/>
      <c r="AC671" s="274"/>
    </row>
    <row r="672" spans="1:29" ht="19.5">
      <c r="A672" s="289"/>
      <c r="B672" s="289"/>
      <c r="C672" s="410"/>
      <c r="D672" s="410"/>
      <c r="E672" s="410"/>
      <c r="F672" s="410"/>
      <c r="G672" s="410"/>
      <c r="H672" s="410"/>
      <c r="I672" s="410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  <c r="AA672" s="274"/>
      <c r="AB672" s="274"/>
      <c r="AC672" s="274"/>
    </row>
    <row r="673" spans="1:29" ht="19.5">
      <c r="A673" s="289"/>
      <c r="B673" s="289"/>
      <c r="C673" s="410"/>
      <c r="D673" s="410"/>
      <c r="E673" s="410"/>
      <c r="F673" s="410"/>
      <c r="G673" s="410"/>
      <c r="H673" s="410"/>
      <c r="I673" s="410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  <c r="AA673" s="274"/>
      <c r="AB673" s="274"/>
      <c r="AC673" s="274"/>
    </row>
    <row r="674" spans="1:29" ht="19.5">
      <c r="A674" s="289"/>
      <c r="B674" s="289"/>
      <c r="C674" s="410"/>
      <c r="D674" s="410"/>
      <c r="E674" s="410"/>
      <c r="F674" s="410"/>
      <c r="G674" s="410"/>
      <c r="H674" s="410"/>
      <c r="I674" s="410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  <c r="AA674" s="274"/>
      <c r="AB674" s="274"/>
      <c r="AC674" s="274"/>
    </row>
    <row r="675" spans="1:29" ht="19.5">
      <c r="A675" s="289"/>
      <c r="B675" s="289"/>
      <c r="C675" s="410"/>
      <c r="D675" s="410"/>
      <c r="E675" s="410"/>
      <c r="F675" s="410"/>
      <c r="G675" s="410"/>
      <c r="H675" s="410"/>
      <c r="I675" s="410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  <c r="AA675" s="274"/>
      <c r="AB675" s="274"/>
      <c r="AC675" s="274"/>
    </row>
    <row r="676" spans="1:29" ht="19.5">
      <c r="A676" s="289"/>
      <c r="B676" s="289"/>
      <c r="C676" s="410"/>
      <c r="D676" s="410"/>
      <c r="E676" s="410"/>
      <c r="F676" s="410"/>
      <c r="G676" s="410"/>
      <c r="H676" s="410"/>
      <c r="I676" s="410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  <c r="AA676" s="274"/>
      <c r="AB676" s="274"/>
      <c r="AC676" s="274"/>
    </row>
    <row r="677" spans="1:29" ht="19.5">
      <c r="A677" s="289"/>
      <c r="B677" s="289"/>
      <c r="C677" s="410"/>
      <c r="D677" s="410"/>
      <c r="E677" s="410"/>
      <c r="F677" s="410"/>
      <c r="G677" s="410"/>
      <c r="H677" s="410"/>
      <c r="I677" s="410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  <c r="AA677" s="274"/>
      <c r="AB677" s="274"/>
      <c r="AC677" s="274"/>
    </row>
    <row r="678" spans="1:29" ht="19.5">
      <c r="A678" s="289"/>
      <c r="B678" s="289"/>
      <c r="C678" s="410"/>
      <c r="D678" s="410"/>
      <c r="E678" s="410"/>
      <c r="F678" s="410"/>
      <c r="G678" s="410"/>
      <c r="H678" s="410"/>
      <c r="I678" s="410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  <c r="AA678" s="274"/>
      <c r="AB678" s="274"/>
      <c r="AC678" s="274"/>
    </row>
    <row r="679" spans="1:29" ht="19.5">
      <c r="A679" s="289"/>
      <c r="B679" s="289"/>
      <c r="C679" s="410"/>
      <c r="D679" s="410"/>
      <c r="E679" s="410"/>
      <c r="F679" s="410"/>
      <c r="G679" s="410"/>
      <c r="H679" s="410"/>
      <c r="I679" s="410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  <c r="AA679" s="274"/>
      <c r="AB679" s="274"/>
      <c r="AC679" s="274"/>
    </row>
    <row r="680" spans="1:29" ht="19.5">
      <c r="A680" s="289"/>
      <c r="B680" s="289"/>
      <c r="C680" s="410"/>
      <c r="D680" s="410"/>
      <c r="E680" s="410"/>
      <c r="F680" s="410"/>
      <c r="G680" s="410"/>
      <c r="H680" s="410"/>
      <c r="I680" s="410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  <c r="AA680" s="274"/>
      <c r="AB680" s="274"/>
      <c r="AC680" s="274"/>
    </row>
    <row r="681" spans="1:29" ht="19.5">
      <c r="A681" s="289"/>
      <c r="B681" s="289"/>
      <c r="C681" s="410"/>
      <c r="D681" s="410"/>
      <c r="E681" s="410"/>
      <c r="F681" s="410"/>
      <c r="G681" s="410"/>
      <c r="H681" s="410"/>
      <c r="I681" s="410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  <c r="AA681" s="274"/>
      <c r="AB681" s="274"/>
      <c r="AC681" s="274"/>
    </row>
    <row r="682" spans="1:29" ht="19.5">
      <c r="A682" s="289"/>
      <c r="B682" s="289"/>
      <c r="C682" s="410"/>
      <c r="D682" s="410"/>
      <c r="E682" s="410"/>
      <c r="F682" s="410"/>
      <c r="G682" s="410"/>
      <c r="H682" s="410"/>
      <c r="I682" s="410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  <c r="AA682" s="274"/>
      <c r="AB682" s="274"/>
      <c r="AC682" s="274"/>
    </row>
    <row r="683" spans="1:29" ht="19.5">
      <c r="A683" s="289"/>
      <c r="B683" s="289"/>
      <c r="C683" s="410"/>
      <c r="D683" s="410"/>
      <c r="E683" s="410"/>
      <c r="F683" s="410"/>
      <c r="G683" s="410"/>
      <c r="H683" s="410"/>
      <c r="I683" s="410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  <c r="AA683" s="274"/>
      <c r="AB683" s="274"/>
      <c r="AC683" s="274"/>
    </row>
    <row r="684" spans="1:29" ht="19.5">
      <c r="A684" s="289"/>
      <c r="B684" s="289"/>
      <c r="C684" s="410"/>
      <c r="D684" s="410"/>
      <c r="E684" s="410"/>
      <c r="F684" s="410"/>
      <c r="G684" s="410"/>
      <c r="H684" s="410"/>
      <c r="I684" s="410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  <c r="AA684" s="274"/>
      <c r="AB684" s="274"/>
      <c r="AC684" s="274"/>
    </row>
    <row r="685" spans="1:29" ht="19.5">
      <c r="A685" s="289"/>
      <c r="B685" s="289"/>
      <c r="C685" s="410"/>
      <c r="D685" s="410"/>
      <c r="E685" s="410"/>
      <c r="F685" s="410"/>
      <c r="G685" s="410"/>
      <c r="H685" s="410"/>
      <c r="I685" s="410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  <c r="AA685" s="274"/>
      <c r="AB685" s="274"/>
      <c r="AC685" s="274"/>
    </row>
    <row r="686" spans="1:29" ht="19.5">
      <c r="A686" s="289"/>
      <c r="B686" s="289"/>
      <c r="C686" s="410"/>
      <c r="D686" s="410"/>
      <c r="E686" s="410"/>
      <c r="F686" s="410"/>
      <c r="G686" s="410"/>
      <c r="H686" s="410"/>
      <c r="I686" s="410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  <c r="AA686" s="274"/>
      <c r="AB686" s="274"/>
      <c r="AC686" s="274"/>
    </row>
    <row r="687" spans="1:29" ht="19.5">
      <c r="A687" s="289"/>
      <c r="B687" s="289"/>
      <c r="C687" s="410"/>
      <c r="D687" s="410"/>
      <c r="E687" s="410"/>
      <c r="F687" s="410"/>
      <c r="G687" s="410"/>
      <c r="H687" s="410"/>
      <c r="I687" s="410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  <c r="AA687" s="274"/>
      <c r="AB687" s="274"/>
      <c r="AC687" s="274"/>
    </row>
    <row r="688" spans="1:29" ht="19.5">
      <c r="A688" s="289"/>
      <c r="B688" s="289"/>
      <c r="C688" s="410"/>
      <c r="D688" s="410"/>
      <c r="E688" s="410"/>
      <c r="F688" s="410"/>
      <c r="G688" s="410"/>
      <c r="H688" s="410"/>
      <c r="I688" s="410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  <c r="AA688" s="274"/>
      <c r="AB688" s="274"/>
      <c r="AC688" s="274"/>
    </row>
    <row r="689" spans="1:29" ht="19.5">
      <c r="A689" s="289"/>
      <c r="B689" s="289"/>
      <c r="C689" s="410"/>
      <c r="D689" s="410"/>
      <c r="E689" s="410"/>
      <c r="F689" s="410"/>
      <c r="G689" s="410"/>
      <c r="H689" s="410"/>
      <c r="I689" s="410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  <c r="AA689" s="274"/>
      <c r="AB689" s="274"/>
      <c r="AC689" s="274"/>
    </row>
    <row r="690" spans="1:29" ht="19.5">
      <c r="A690" s="289"/>
      <c r="B690" s="289"/>
      <c r="C690" s="410"/>
      <c r="D690" s="410"/>
      <c r="E690" s="410"/>
      <c r="F690" s="410"/>
      <c r="G690" s="410"/>
      <c r="H690" s="410"/>
      <c r="I690" s="410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  <c r="AA690" s="274"/>
      <c r="AB690" s="274"/>
      <c r="AC690" s="274"/>
    </row>
    <row r="691" spans="1:29" ht="19.5">
      <c r="A691" s="289"/>
      <c r="B691" s="289"/>
      <c r="C691" s="410"/>
      <c r="D691" s="410"/>
      <c r="E691" s="410"/>
      <c r="F691" s="410"/>
      <c r="G691" s="410"/>
      <c r="H691" s="410"/>
      <c r="I691" s="410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  <c r="AA691" s="274"/>
      <c r="AB691" s="274"/>
      <c r="AC691" s="274"/>
    </row>
    <row r="692" spans="1:29" ht="19.5">
      <c r="A692" s="289"/>
      <c r="B692" s="289"/>
      <c r="C692" s="410"/>
      <c r="D692" s="410"/>
      <c r="E692" s="410"/>
      <c r="F692" s="410"/>
      <c r="G692" s="410"/>
      <c r="H692" s="410"/>
      <c r="I692" s="410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  <c r="AA692" s="274"/>
      <c r="AB692" s="274"/>
      <c r="AC692" s="274"/>
    </row>
    <row r="693" spans="1:29" ht="19.5">
      <c r="A693" s="289"/>
      <c r="B693" s="289"/>
      <c r="C693" s="410"/>
      <c r="D693" s="410"/>
      <c r="E693" s="410"/>
      <c r="F693" s="410"/>
      <c r="G693" s="410"/>
      <c r="H693" s="410"/>
      <c r="I693" s="410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  <c r="AA693" s="274"/>
      <c r="AB693" s="274"/>
      <c r="AC693" s="274"/>
    </row>
    <row r="694" spans="1:29" ht="19.5">
      <c r="A694" s="289"/>
      <c r="B694" s="289"/>
      <c r="C694" s="410"/>
      <c r="D694" s="410"/>
      <c r="E694" s="410"/>
      <c r="F694" s="410"/>
      <c r="G694" s="410"/>
      <c r="H694" s="410"/>
      <c r="I694" s="410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  <c r="AA694" s="274"/>
      <c r="AB694" s="274"/>
      <c r="AC694" s="274"/>
    </row>
    <row r="695" spans="1:29" ht="19.5">
      <c r="A695" s="289"/>
      <c r="B695" s="289"/>
      <c r="C695" s="410"/>
      <c r="D695" s="410"/>
      <c r="E695" s="410"/>
      <c r="F695" s="410"/>
      <c r="G695" s="410"/>
      <c r="H695" s="410"/>
      <c r="I695" s="410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  <c r="AA695" s="274"/>
      <c r="AB695" s="274"/>
      <c r="AC695" s="274"/>
    </row>
    <row r="696" spans="1:29" ht="19.5">
      <c r="A696" s="289"/>
      <c r="B696" s="289"/>
      <c r="C696" s="410"/>
      <c r="D696" s="410"/>
      <c r="E696" s="410"/>
      <c r="F696" s="410"/>
      <c r="G696" s="410"/>
      <c r="H696" s="410"/>
      <c r="I696" s="410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  <c r="AA696" s="274"/>
      <c r="AB696" s="274"/>
      <c r="AC696" s="274"/>
    </row>
    <row r="697" spans="1:29" ht="19.5">
      <c r="A697" s="289"/>
      <c r="B697" s="289"/>
      <c r="C697" s="410"/>
      <c r="D697" s="410"/>
      <c r="E697" s="410"/>
      <c r="F697" s="410"/>
      <c r="G697" s="410"/>
      <c r="H697" s="410"/>
      <c r="I697" s="410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  <c r="AA697" s="274"/>
      <c r="AB697" s="274"/>
      <c r="AC697" s="274"/>
    </row>
    <row r="698" spans="1:29" ht="19.5">
      <c r="A698" s="289"/>
      <c r="B698" s="289"/>
      <c r="C698" s="410"/>
      <c r="D698" s="410"/>
      <c r="E698" s="410"/>
      <c r="F698" s="410"/>
      <c r="G698" s="410"/>
      <c r="H698" s="410"/>
      <c r="I698" s="410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  <c r="AA698" s="274"/>
      <c r="AB698" s="274"/>
      <c r="AC698" s="274"/>
    </row>
    <row r="699" spans="1:29" ht="19.5">
      <c r="A699" s="289"/>
      <c r="B699" s="289"/>
      <c r="C699" s="410"/>
      <c r="D699" s="410"/>
      <c r="E699" s="410"/>
      <c r="F699" s="410"/>
      <c r="G699" s="410"/>
      <c r="H699" s="410"/>
      <c r="I699" s="410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  <c r="AA699" s="274"/>
      <c r="AB699" s="274"/>
      <c r="AC699" s="274"/>
    </row>
    <row r="700" spans="1:29" ht="19.5">
      <c r="A700" s="289"/>
      <c r="B700" s="289"/>
      <c r="C700" s="410"/>
      <c r="D700" s="410"/>
      <c r="E700" s="410"/>
      <c r="F700" s="410"/>
      <c r="G700" s="410"/>
      <c r="H700" s="410"/>
      <c r="I700" s="410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  <c r="AA700" s="274"/>
      <c r="AB700" s="274"/>
      <c r="AC700" s="274"/>
    </row>
    <row r="701" spans="1:29" ht="19.5">
      <c r="A701" s="289"/>
      <c r="B701" s="289"/>
      <c r="C701" s="410"/>
      <c r="D701" s="410"/>
      <c r="E701" s="410"/>
      <c r="F701" s="410"/>
      <c r="G701" s="410"/>
      <c r="H701" s="410"/>
      <c r="I701" s="410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  <c r="AA701" s="274"/>
      <c r="AB701" s="274"/>
      <c r="AC701" s="274"/>
    </row>
    <row r="702" spans="1:29" ht="19.5">
      <c r="A702" s="289"/>
      <c r="B702" s="289"/>
      <c r="C702" s="410"/>
      <c r="D702" s="410"/>
      <c r="E702" s="410"/>
      <c r="F702" s="410"/>
      <c r="G702" s="410"/>
      <c r="H702" s="410"/>
      <c r="I702" s="410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  <c r="AA702" s="274"/>
      <c r="AB702" s="274"/>
      <c r="AC702" s="274"/>
    </row>
    <row r="703" spans="1:29" ht="19.5">
      <c r="A703" s="289"/>
      <c r="B703" s="289"/>
      <c r="C703" s="410"/>
      <c r="D703" s="410"/>
      <c r="E703" s="410"/>
      <c r="F703" s="410"/>
      <c r="G703" s="410"/>
      <c r="H703" s="410"/>
      <c r="I703" s="410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  <c r="AA703" s="274"/>
      <c r="AB703" s="274"/>
      <c r="AC703" s="274"/>
    </row>
    <row r="704" spans="1:29" ht="19.5">
      <c r="A704" s="289"/>
      <c r="B704" s="289"/>
      <c r="C704" s="410"/>
      <c r="D704" s="410"/>
      <c r="E704" s="410"/>
      <c r="F704" s="410"/>
      <c r="G704" s="410"/>
      <c r="H704" s="410"/>
      <c r="I704" s="410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  <c r="AA704" s="274"/>
      <c r="AB704" s="274"/>
      <c r="AC704" s="274"/>
    </row>
    <row r="705" spans="1:29" ht="19.5">
      <c r="A705" s="289"/>
      <c r="B705" s="289"/>
      <c r="C705" s="410"/>
      <c r="D705" s="410"/>
      <c r="E705" s="410"/>
      <c r="F705" s="410"/>
      <c r="G705" s="410"/>
      <c r="H705" s="410"/>
      <c r="I705" s="410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  <c r="AA705" s="274"/>
      <c r="AB705" s="274"/>
      <c r="AC705" s="274"/>
    </row>
    <row r="706" spans="1:29" ht="19.5">
      <c r="A706" s="289"/>
      <c r="B706" s="289"/>
      <c r="C706" s="410"/>
      <c r="D706" s="410"/>
      <c r="E706" s="410"/>
      <c r="F706" s="410"/>
      <c r="G706" s="410"/>
      <c r="H706" s="410"/>
      <c r="I706" s="410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  <c r="AA706" s="274"/>
      <c r="AB706" s="274"/>
      <c r="AC706" s="274"/>
    </row>
    <row r="707" spans="1:29" ht="19.5">
      <c r="A707" s="289"/>
      <c r="B707" s="289"/>
      <c r="C707" s="410"/>
      <c r="D707" s="410"/>
      <c r="E707" s="410"/>
      <c r="F707" s="410"/>
      <c r="G707" s="410"/>
      <c r="H707" s="410"/>
      <c r="I707" s="410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  <c r="AA707" s="274"/>
      <c r="AB707" s="274"/>
      <c r="AC707" s="274"/>
    </row>
    <row r="708" spans="1:29" ht="19.5">
      <c r="A708" s="289"/>
      <c r="B708" s="289"/>
      <c r="C708" s="410"/>
      <c r="D708" s="410"/>
      <c r="E708" s="410"/>
      <c r="F708" s="410"/>
      <c r="G708" s="410"/>
      <c r="H708" s="410"/>
      <c r="I708" s="410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  <c r="AA708" s="274"/>
      <c r="AB708" s="274"/>
      <c r="AC708" s="274"/>
    </row>
    <row r="709" spans="1:29" ht="19.5">
      <c r="A709" s="289"/>
      <c r="B709" s="289"/>
      <c r="C709" s="410"/>
      <c r="D709" s="410"/>
      <c r="E709" s="410"/>
      <c r="F709" s="410"/>
      <c r="G709" s="410"/>
      <c r="H709" s="410"/>
      <c r="I709" s="410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  <c r="AA709" s="274"/>
      <c r="AB709" s="274"/>
      <c r="AC709" s="274"/>
    </row>
    <row r="710" spans="1:29" ht="19.5">
      <c r="A710" s="289"/>
      <c r="B710" s="289"/>
      <c r="C710" s="410"/>
      <c r="D710" s="410"/>
      <c r="E710" s="410"/>
      <c r="F710" s="410"/>
      <c r="G710" s="410"/>
      <c r="H710" s="410"/>
      <c r="I710" s="410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  <c r="AA710" s="274"/>
      <c r="AB710" s="274"/>
      <c r="AC710" s="274"/>
    </row>
    <row r="711" spans="1:29" ht="19.5">
      <c r="A711" s="289"/>
      <c r="B711" s="289"/>
      <c r="C711" s="410"/>
      <c r="D711" s="410"/>
      <c r="E711" s="410"/>
      <c r="F711" s="410"/>
      <c r="G711" s="410"/>
      <c r="H711" s="410"/>
      <c r="I711" s="410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  <c r="AA711" s="274"/>
      <c r="AB711" s="274"/>
      <c r="AC711" s="274"/>
    </row>
    <row r="712" spans="1:29" ht="19.5">
      <c r="A712" s="289"/>
      <c r="B712" s="289"/>
      <c r="C712" s="410"/>
      <c r="D712" s="410"/>
      <c r="E712" s="410"/>
      <c r="F712" s="410"/>
      <c r="G712" s="410"/>
      <c r="H712" s="410"/>
      <c r="I712" s="410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  <c r="AA712" s="274"/>
      <c r="AB712" s="274"/>
      <c r="AC712" s="274"/>
    </row>
    <row r="713" spans="1:29" ht="19.5">
      <c r="A713" s="289"/>
      <c r="B713" s="289"/>
      <c r="C713" s="410"/>
      <c r="D713" s="410"/>
      <c r="E713" s="410"/>
      <c r="F713" s="410"/>
      <c r="G713" s="410"/>
      <c r="H713" s="410"/>
      <c r="I713" s="410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  <c r="AA713" s="274"/>
      <c r="AB713" s="274"/>
      <c r="AC713" s="274"/>
    </row>
    <row r="714" spans="1:29" ht="19.5">
      <c r="A714" s="289"/>
      <c r="B714" s="289"/>
      <c r="C714" s="410"/>
      <c r="D714" s="410"/>
      <c r="E714" s="410"/>
      <c r="F714" s="410"/>
      <c r="G714" s="410"/>
      <c r="H714" s="410"/>
      <c r="I714" s="410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  <c r="AA714" s="274"/>
      <c r="AB714" s="274"/>
      <c r="AC714" s="274"/>
    </row>
    <row r="715" spans="1:29" ht="19.5">
      <c r="A715" s="289"/>
      <c r="B715" s="289"/>
      <c r="C715" s="410"/>
      <c r="D715" s="410"/>
      <c r="E715" s="410"/>
      <c r="F715" s="410"/>
      <c r="G715" s="410"/>
      <c r="H715" s="410"/>
      <c r="I715" s="410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  <c r="AA715" s="274"/>
      <c r="AB715" s="274"/>
      <c r="AC715" s="274"/>
    </row>
    <row r="716" spans="1:29" ht="19.5">
      <c r="A716" s="289"/>
      <c r="B716" s="289"/>
      <c r="C716" s="410"/>
      <c r="D716" s="410"/>
      <c r="E716" s="410"/>
      <c r="F716" s="410"/>
      <c r="G716" s="410"/>
      <c r="H716" s="410"/>
      <c r="I716" s="410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  <c r="AA716" s="274"/>
      <c r="AB716" s="274"/>
      <c r="AC716" s="274"/>
    </row>
    <row r="717" spans="1:29" ht="19.5">
      <c r="A717" s="289"/>
      <c r="B717" s="289"/>
      <c r="C717" s="410"/>
      <c r="D717" s="410"/>
      <c r="E717" s="410"/>
      <c r="F717" s="410"/>
      <c r="G717" s="410"/>
      <c r="H717" s="410"/>
      <c r="I717" s="410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  <c r="AA717" s="274"/>
      <c r="AB717" s="274"/>
      <c r="AC717" s="274"/>
    </row>
    <row r="718" spans="1:29" ht="19.5">
      <c r="A718" s="289"/>
      <c r="B718" s="289"/>
      <c r="C718" s="410"/>
      <c r="D718" s="410"/>
      <c r="E718" s="410"/>
      <c r="F718" s="410"/>
      <c r="G718" s="410"/>
      <c r="H718" s="410"/>
      <c r="I718" s="410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  <c r="AA718" s="274"/>
      <c r="AB718" s="274"/>
      <c r="AC718" s="274"/>
    </row>
    <row r="719" spans="1:29" ht="19.5">
      <c r="A719" s="289"/>
      <c r="B719" s="289"/>
      <c r="C719" s="410"/>
      <c r="D719" s="410"/>
      <c r="E719" s="410"/>
      <c r="F719" s="410"/>
      <c r="G719" s="410"/>
      <c r="H719" s="410"/>
      <c r="I719" s="410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  <c r="AA719" s="274"/>
      <c r="AB719" s="274"/>
      <c r="AC719" s="274"/>
    </row>
    <row r="720" spans="1:29" ht="19.5">
      <c r="A720" s="289"/>
      <c r="B720" s="289"/>
      <c r="C720" s="410"/>
      <c r="D720" s="410"/>
      <c r="E720" s="410"/>
      <c r="F720" s="410"/>
      <c r="G720" s="410"/>
      <c r="H720" s="410"/>
      <c r="I720" s="410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  <c r="AA720" s="274"/>
      <c r="AB720" s="274"/>
      <c r="AC720" s="274"/>
    </row>
    <row r="721" spans="1:29" ht="19.5">
      <c r="A721" s="289"/>
      <c r="B721" s="289"/>
      <c r="C721" s="410"/>
      <c r="D721" s="410"/>
      <c r="E721" s="410"/>
      <c r="F721" s="410"/>
      <c r="G721" s="410"/>
      <c r="H721" s="410"/>
      <c r="I721" s="410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  <c r="AA721" s="274"/>
      <c r="AB721" s="274"/>
      <c r="AC721" s="274"/>
    </row>
    <row r="722" spans="1:29" ht="19.5">
      <c r="A722" s="289"/>
      <c r="B722" s="289"/>
      <c r="C722" s="410"/>
      <c r="D722" s="410"/>
      <c r="E722" s="410"/>
      <c r="F722" s="410"/>
      <c r="G722" s="410"/>
      <c r="H722" s="410"/>
      <c r="I722" s="410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  <c r="AA722" s="274"/>
      <c r="AB722" s="274"/>
      <c r="AC722" s="274"/>
    </row>
    <row r="723" spans="1:29" ht="19.5">
      <c r="A723" s="289"/>
      <c r="B723" s="289"/>
      <c r="C723" s="410"/>
      <c r="D723" s="410"/>
      <c r="E723" s="410"/>
      <c r="F723" s="410"/>
      <c r="G723" s="410"/>
      <c r="H723" s="410"/>
      <c r="I723" s="410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  <c r="AA723" s="274"/>
      <c r="AB723" s="274"/>
      <c r="AC723" s="274"/>
    </row>
    <row r="724" spans="1:29" ht="19.5">
      <c r="A724" s="289"/>
      <c r="B724" s="289"/>
      <c r="C724" s="410"/>
      <c r="D724" s="410"/>
      <c r="E724" s="410"/>
      <c r="F724" s="410"/>
      <c r="G724" s="410"/>
      <c r="H724" s="410"/>
      <c r="I724" s="410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  <c r="AA724" s="274"/>
      <c r="AB724" s="274"/>
      <c r="AC724" s="274"/>
    </row>
    <row r="725" spans="1:29" ht="19.5">
      <c r="A725" s="289"/>
      <c r="B725" s="289"/>
      <c r="C725" s="410"/>
      <c r="D725" s="410"/>
      <c r="E725" s="410"/>
      <c r="F725" s="410"/>
      <c r="G725" s="410"/>
      <c r="H725" s="410"/>
      <c r="I725" s="410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  <c r="AA725" s="274"/>
      <c r="AB725" s="274"/>
      <c r="AC725" s="274"/>
    </row>
    <row r="726" spans="1:29" ht="19.5">
      <c r="A726" s="289"/>
      <c r="B726" s="289"/>
      <c r="C726" s="410"/>
      <c r="D726" s="410"/>
      <c r="E726" s="410"/>
      <c r="F726" s="410"/>
      <c r="G726" s="410"/>
      <c r="H726" s="410"/>
      <c r="I726" s="410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  <c r="AA726" s="274"/>
      <c r="AB726" s="274"/>
      <c r="AC726" s="274"/>
    </row>
    <row r="727" spans="1:29" ht="19.5">
      <c r="A727" s="289"/>
      <c r="B727" s="289"/>
      <c r="C727" s="410"/>
      <c r="D727" s="410"/>
      <c r="E727" s="410"/>
      <c r="F727" s="410"/>
      <c r="G727" s="410"/>
      <c r="H727" s="410"/>
      <c r="I727" s="410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  <c r="AA727" s="274"/>
      <c r="AB727" s="274"/>
      <c r="AC727" s="274"/>
    </row>
    <row r="728" spans="1:29" ht="19.5">
      <c r="A728" s="289"/>
      <c r="B728" s="289"/>
      <c r="C728" s="410"/>
      <c r="D728" s="410"/>
      <c r="E728" s="410"/>
      <c r="F728" s="410"/>
      <c r="G728" s="410"/>
      <c r="H728" s="410"/>
      <c r="I728" s="410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  <c r="AA728" s="274"/>
      <c r="AB728" s="274"/>
      <c r="AC728" s="274"/>
    </row>
    <row r="729" spans="1:29" ht="19.5">
      <c r="A729" s="289"/>
      <c r="B729" s="289"/>
      <c r="C729" s="410"/>
      <c r="D729" s="410"/>
      <c r="E729" s="410"/>
      <c r="F729" s="410"/>
      <c r="G729" s="410"/>
      <c r="H729" s="410"/>
      <c r="I729" s="410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  <c r="AA729" s="274"/>
      <c r="AB729" s="274"/>
      <c r="AC729" s="274"/>
    </row>
    <row r="730" spans="1:29" ht="19.5">
      <c r="A730" s="289"/>
      <c r="B730" s="289"/>
      <c r="C730" s="410"/>
      <c r="D730" s="410"/>
      <c r="E730" s="410"/>
      <c r="F730" s="410"/>
      <c r="G730" s="410"/>
      <c r="H730" s="410"/>
      <c r="I730" s="410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  <c r="AA730" s="274"/>
      <c r="AB730" s="274"/>
      <c r="AC730" s="274"/>
    </row>
    <row r="731" spans="1:29" ht="19.5">
      <c r="A731" s="289"/>
      <c r="B731" s="289"/>
      <c r="C731" s="410"/>
      <c r="D731" s="410"/>
      <c r="E731" s="410"/>
      <c r="F731" s="410"/>
      <c r="G731" s="410"/>
      <c r="H731" s="410"/>
      <c r="I731" s="410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  <c r="AA731" s="274"/>
      <c r="AB731" s="274"/>
      <c r="AC731" s="274"/>
    </row>
    <row r="732" spans="1:29" ht="19.5">
      <c r="A732" s="289"/>
      <c r="B732" s="289"/>
      <c r="C732" s="410"/>
      <c r="D732" s="410"/>
      <c r="E732" s="410"/>
      <c r="F732" s="410"/>
      <c r="G732" s="410"/>
      <c r="H732" s="410"/>
      <c r="I732" s="410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  <c r="AA732" s="274"/>
      <c r="AB732" s="274"/>
      <c r="AC732" s="274"/>
    </row>
    <row r="733" spans="1:29" ht="19.5">
      <c r="A733" s="289"/>
      <c r="B733" s="289"/>
      <c r="C733" s="410"/>
      <c r="D733" s="410"/>
      <c r="E733" s="410"/>
      <c r="F733" s="410"/>
      <c r="G733" s="410"/>
      <c r="H733" s="410"/>
      <c r="I733" s="410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  <c r="AA733" s="274"/>
      <c r="AB733" s="274"/>
      <c r="AC733" s="274"/>
    </row>
    <row r="734" spans="1:29" ht="19.5">
      <c r="A734" s="289"/>
      <c r="B734" s="289"/>
      <c r="C734" s="410"/>
      <c r="D734" s="410"/>
      <c r="E734" s="410"/>
      <c r="F734" s="410"/>
      <c r="G734" s="410"/>
      <c r="H734" s="410"/>
      <c r="I734" s="410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  <c r="AA734" s="274"/>
      <c r="AB734" s="274"/>
      <c r="AC734" s="274"/>
    </row>
    <row r="735" spans="1:29" ht="19.5">
      <c r="A735" s="289"/>
      <c r="B735" s="289"/>
      <c r="C735" s="410"/>
      <c r="D735" s="410"/>
      <c r="E735" s="410"/>
      <c r="F735" s="410"/>
      <c r="G735" s="410"/>
      <c r="H735" s="410"/>
      <c r="I735" s="410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  <c r="AA735" s="274"/>
      <c r="AB735" s="274"/>
      <c r="AC735" s="274"/>
    </row>
    <row r="736" spans="1:29" ht="19.5">
      <c r="A736" s="289"/>
      <c r="B736" s="289"/>
      <c r="C736" s="410"/>
      <c r="D736" s="410"/>
      <c r="E736" s="410"/>
      <c r="F736" s="410"/>
      <c r="G736" s="410"/>
      <c r="H736" s="410"/>
      <c r="I736" s="410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  <c r="AA736" s="274"/>
      <c r="AB736" s="274"/>
      <c r="AC736" s="274"/>
    </row>
    <row r="737" spans="1:29" ht="19.5">
      <c r="A737" s="289"/>
      <c r="B737" s="289"/>
      <c r="C737" s="410"/>
      <c r="D737" s="410"/>
      <c r="E737" s="410"/>
      <c r="F737" s="410"/>
      <c r="G737" s="410"/>
      <c r="H737" s="410"/>
      <c r="I737" s="410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  <c r="AA737" s="274"/>
      <c r="AB737" s="274"/>
      <c r="AC737" s="274"/>
    </row>
    <row r="738" spans="1:29" ht="19.5">
      <c r="A738" s="289"/>
      <c r="B738" s="289"/>
      <c r="C738" s="410"/>
      <c r="D738" s="410"/>
      <c r="E738" s="410"/>
      <c r="F738" s="410"/>
      <c r="G738" s="410"/>
      <c r="H738" s="410"/>
      <c r="I738" s="410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  <c r="AA738" s="274"/>
      <c r="AB738" s="274"/>
      <c r="AC738" s="274"/>
    </row>
    <row r="739" spans="1:29" ht="19.5">
      <c r="A739" s="289"/>
      <c r="B739" s="289"/>
      <c r="C739" s="410"/>
      <c r="D739" s="410"/>
      <c r="E739" s="410"/>
      <c r="F739" s="410"/>
      <c r="G739" s="410"/>
      <c r="H739" s="410"/>
      <c r="I739" s="410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  <c r="AA739" s="274"/>
      <c r="AB739" s="274"/>
      <c r="AC739" s="274"/>
    </row>
    <row r="740" spans="1:29" ht="19.5">
      <c r="A740" s="289"/>
      <c r="B740" s="289"/>
      <c r="C740" s="410"/>
      <c r="D740" s="410"/>
      <c r="E740" s="410"/>
      <c r="F740" s="410"/>
      <c r="G740" s="410"/>
      <c r="H740" s="410"/>
      <c r="I740" s="410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  <c r="AA740" s="274"/>
      <c r="AB740" s="274"/>
      <c r="AC740" s="274"/>
    </row>
    <row r="741" spans="1:29" ht="19.5">
      <c r="A741" s="289"/>
      <c r="B741" s="289"/>
      <c r="C741" s="410"/>
      <c r="D741" s="410"/>
      <c r="E741" s="410"/>
      <c r="F741" s="410"/>
      <c r="G741" s="410"/>
      <c r="H741" s="410"/>
      <c r="I741" s="410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  <c r="AA741" s="274"/>
      <c r="AB741" s="274"/>
      <c r="AC741" s="274"/>
    </row>
    <row r="742" spans="1:29" ht="19.5">
      <c r="A742" s="289"/>
      <c r="B742" s="289"/>
      <c r="C742" s="410"/>
      <c r="D742" s="410"/>
      <c r="E742" s="410"/>
      <c r="F742" s="410"/>
      <c r="G742" s="410"/>
      <c r="H742" s="410"/>
      <c r="I742" s="410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  <c r="AA742" s="274"/>
      <c r="AB742" s="274"/>
      <c r="AC742" s="274"/>
    </row>
    <row r="743" spans="1:29" ht="19.5">
      <c r="A743" s="289"/>
      <c r="B743" s="289"/>
      <c r="C743" s="410"/>
      <c r="D743" s="410"/>
      <c r="E743" s="410"/>
      <c r="F743" s="410"/>
      <c r="G743" s="410"/>
      <c r="H743" s="410"/>
      <c r="I743" s="410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  <c r="AA743" s="274"/>
      <c r="AB743" s="274"/>
      <c r="AC743" s="274"/>
    </row>
    <row r="744" spans="1:29" ht="19.5">
      <c r="A744" s="289"/>
      <c r="B744" s="289"/>
      <c r="C744" s="410"/>
      <c r="D744" s="410"/>
      <c r="E744" s="410"/>
      <c r="F744" s="410"/>
      <c r="G744" s="410"/>
      <c r="H744" s="410"/>
      <c r="I744" s="410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  <c r="AA744" s="274"/>
      <c r="AB744" s="274"/>
      <c r="AC744" s="274"/>
    </row>
    <row r="745" spans="1:29" ht="19.5">
      <c r="A745" s="289"/>
      <c r="B745" s="289"/>
      <c r="C745" s="410"/>
      <c r="D745" s="410"/>
      <c r="E745" s="410"/>
      <c r="F745" s="410"/>
      <c r="G745" s="410"/>
      <c r="H745" s="410"/>
      <c r="I745" s="410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  <c r="AA745" s="274"/>
      <c r="AB745" s="274"/>
      <c r="AC745" s="274"/>
    </row>
    <row r="746" spans="1:29" ht="19.5">
      <c r="A746" s="289"/>
      <c r="B746" s="289"/>
      <c r="C746" s="410"/>
      <c r="D746" s="410"/>
      <c r="E746" s="410"/>
      <c r="F746" s="410"/>
      <c r="G746" s="410"/>
      <c r="H746" s="410"/>
      <c r="I746" s="410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  <c r="AA746" s="274"/>
      <c r="AB746" s="274"/>
      <c r="AC746" s="274"/>
    </row>
    <row r="747" spans="1:29" ht="19.5">
      <c r="A747" s="289"/>
      <c r="B747" s="289"/>
      <c r="C747" s="410"/>
      <c r="D747" s="410"/>
      <c r="E747" s="410"/>
      <c r="F747" s="410"/>
      <c r="G747" s="410"/>
      <c r="H747" s="410"/>
      <c r="I747" s="410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  <c r="AA747" s="274"/>
      <c r="AB747" s="274"/>
      <c r="AC747" s="274"/>
    </row>
    <row r="748" spans="1:29" ht="19.5">
      <c r="A748" s="289"/>
      <c r="B748" s="289"/>
      <c r="C748" s="410"/>
      <c r="D748" s="410"/>
      <c r="E748" s="410"/>
      <c r="F748" s="410"/>
      <c r="G748" s="410"/>
      <c r="H748" s="410"/>
      <c r="I748" s="410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  <c r="AA748" s="274"/>
      <c r="AB748" s="274"/>
      <c r="AC748" s="274"/>
    </row>
    <row r="749" spans="1:29" ht="19.5">
      <c r="A749" s="289"/>
      <c r="B749" s="289"/>
      <c r="C749" s="410"/>
      <c r="D749" s="410"/>
      <c r="E749" s="410"/>
      <c r="F749" s="410"/>
      <c r="G749" s="410"/>
      <c r="H749" s="410"/>
      <c r="I749" s="410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  <c r="AA749" s="274"/>
      <c r="AB749" s="274"/>
      <c r="AC749" s="274"/>
    </row>
    <row r="750" spans="1:29" ht="19.5">
      <c r="A750" s="289"/>
      <c r="B750" s="289"/>
      <c r="C750" s="410"/>
      <c r="D750" s="410"/>
      <c r="E750" s="410"/>
      <c r="F750" s="410"/>
      <c r="G750" s="410"/>
      <c r="H750" s="410"/>
      <c r="I750" s="410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  <c r="AA750" s="274"/>
      <c r="AB750" s="274"/>
      <c r="AC750" s="274"/>
    </row>
    <row r="751" spans="1:29" ht="19.5">
      <c r="A751" s="289"/>
      <c r="B751" s="289"/>
      <c r="C751" s="410"/>
      <c r="D751" s="410"/>
      <c r="E751" s="410"/>
      <c r="F751" s="410"/>
      <c r="G751" s="410"/>
      <c r="H751" s="410"/>
      <c r="I751" s="410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  <c r="AA751" s="274"/>
      <c r="AB751" s="274"/>
      <c r="AC751" s="274"/>
    </row>
    <row r="752" spans="1:29" ht="19.5">
      <c r="A752" s="289"/>
      <c r="B752" s="289"/>
      <c r="C752" s="410"/>
      <c r="D752" s="410"/>
      <c r="E752" s="410"/>
      <c r="F752" s="410"/>
      <c r="G752" s="410"/>
      <c r="H752" s="410"/>
      <c r="I752" s="410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  <c r="AA752" s="274"/>
      <c r="AB752" s="274"/>
      <c r="AC752" s="274"/>
    </row>
    <row r="753" spans="1:29" ht="19.5">
      <c r="A753" s="289"/>
      <c r="B753" s="289"/>
      <c r="C753" s="410"/>
      <c r="D753" s="410"/>
      <c r="E753" s="410"/>
      <c r="F753" s="410"/>
      <c r="G753" s="410"/>
      <c r="H753" s="410"/>
      <c r="I753" s="410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  <c r="AA753" s="274"/>
      <c r="AB753" s="274"/>
      <c r="AC753" s="274"/>
    </row>
    <row r="754" spans="1:29" ht="19.5">
      <c r="A754" s="289"/>
      <c r="B754" s="289"/>
      <c r="C754" s="410"/>
      <c r="D754" s="410"/>
      <c r="E754" s="410"/>
      <c r="F754" s="410"/>
      <c r="G754" s="410"/>
      <c r="H754" s="410"/>
      <c r="I754" s="410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  <c r="AA754" s="274"/>
      <c r="AB754" s="274"/>
      <c r="AC754" s="274"/>
    </row>
    <row r="755" spans="1:29" ht="19.5">
      <c r="A755" s="289"/>
      <c r="B755" s="289"/>
      <c r="C755" s="410"/>
      <c r="D755" s="410"/>
      <c r="E755" s="410"/>
      <c r="F755" s="410"/>
      <c r="G755" s="410"/>
      <c r="H755" s="410"/>
      <c r="I755" s="410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  <c r="AA755" s="274"/>
      <c r="AB755" s="274"/>
      <c r="AC755" s="274"/>
    </row>
    <row r="756" spans="1:29" ht="19.5">
      <c r="A756" s="289"/>
      <c r="B756" s="289"/>
      <c r="C756" s="410"/>
      <c r="D756" s="410"/>
      <c r="E756" s="410"/>
      <c r="F756" s="410"/>
      <c r="G756" s="410"/>
      <c r="H756" s="410"/>
      <c r="I756" s="410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  <c r="AA756" s="274"/>
      <c r="AB756" s="274"/>
      <c r="AC756" s="274"/>
    </row>
    <row r="757" spans="1:29" ht="19.5">
      <c r="A757" s="289"/>
      <c r="B757" s="289"/>
      <c r="C757" s="410"/>
      <c r="D757" s="410"/>
      <c r="E757" s="410"/>
      <c r="F757" s="410"/>
      <c r="G757" s="410"/>
      <c r="H757" s="410"/>
      <c r="I757" s="410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  <c r="AA757" s="274"/>
      <c r="AB757" s="274"/>
      <c r="AC757" s="274"/>
    </row>
    <row r="758" spans="1:29" ht="19.5">
      <c r="A758" s="289"/>
      <c r="B758" s="289"/>
      <c r="C758" s="410"/>
      <c r="D758" s="410"/>
      <c r="E758" s="410"/>
      <c r="F758" s="410"/>
      <c r="G758" s="410"/>
      <c r="H758" s="410"/>
      <c r="I758" s="410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  <c r="AA758" s="274"/>
      <c r="AB758" s="274"/>
      <c r="AC758" s="274"/>
    </row>
    <row r="759" spans="1:29" ht="19.5">
      <c r="A759" s="289"/>
      <c r="B759" s="289"/>
      <c r="C759" s="410"/>
      <c r="D759" s="410"/>
      <c r="E759" s="410"/>
      <c r="F759" s="410"/>
      <c r="G759" s="410"/>
      <c r="H759" s="410"/>
      <c r="I759" s="410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  <c r="AA759" s="274"/>
      <c r="AB759" s="274"/>
      <c r="AC759" s="274"/>
    </row>
    <row r="760" spans="1:29" ht="19.5">
      <c r="A760" s="289"/>
      <c r="B760" s="289"/>
      <c r="C760" s="410"/>
      <c r="D760" s="410"/>
      <c r="E760" s="410"/>
      <c r="F760" s="410"/>
      <c r="G760" s="410"/>
      <c r="H760" s="410"/>
      <c r="I760" s="410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  <c r="AA760" s="274"/>
      <c r="AB760" s="274"/>
      <c r="AC760" s="274"/>
    </row>
    <row r="761" spans="1:29" ht="19.5">
      <c r="A761" s="289"/>
      <c r="B761" s="289"/>
      <c r="C761" s="410"/>
      <c r="D761" s="410"/>
      <c r="E761" s="410"/>
      <c r="F761" s="410"/>
      <c r="G761" s="410"/>
      <c r="H761" s="410"/>
      <c r="I761" s="410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  <c r="AA761" s="274"/>
      <c r="AB761" s="274"/>
      <c r="AC761" s="274"/>
    </row>
    <row r="762" spans="1:29" ht="19.5">
      <c r="A762" s="289"/>
      <c r="B762" s="289"/>
      <c r="C762" s="410"/>
      <c r="D762" s="410"/>
      <c r="E762" s="410"/>
      <c r="F762" s="410"/>
      <c r="G762" s="410"/>
      <c r="H762" s="410"/>
      <c r="I762" s="410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  <c r="AA762" s="274"/>
      <c r="AB762" s="274"/>
      <c r="AC762" s="274"/>
    </row>
    <row r="763" spans="1:29" ht="19.5">
      <c r="A763" s="289"/>
      <c r="B763" s="289"/>
      <c r="C763" s="410"/>
      <c r="D763" s="410"/>
      <c r="E763" s="410"/>
      <c r="F763" s="410"/>
      <c r="G763" s="410"/>
      <c r="H763" s="410"/>
      <c r="I763" s="410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  <c r="AA763" s="274"/>
      <c r="AB763" s="274"/>
      <c r="AC763" s="274"/>
    </row>
    <row r="764" spans="1:29" ht="19.5">
      <c r="A764" s="289"/>
      <c r="B764" s="289"/>
      <c r="C764" s="410"/>
      <c r="D764" s="410"/>
      <c r="E764" s="410"/>
      <c r="F764" s="410"/>
      <c r="G764" s="410"/>
      <c r="H764" s="410"/>
      <c r="I764" s="410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  <c r="AA764" s="274"/>
      <c r="AB764" s="274"/>
      <c r="AC764" s="274"/>
    </row>
    <row r="765" spans="1:29" ht="19.5">
      <c r="A765" s="289"/>
      <c r="B765" s="289"/>
      <c r="C765" s="410"/>
      <c r="D765" s="410"/>
      <c r="E765" s="410"/>
      <c r="F765" s="410"/>
      <c r="G765" s="410"/>
      <c r="H765" s="410"/>
      <c r="I765" s="410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  <c r="AA765" s="274"/>
      <c r="AB765" s="274"/>
      <c r="AC765" s="274"/>
    </row>
    <row r="766" spans="1:29" ht="19.5">
      <c r="A766" s="289"/>
      <c r="B766" s="289"/>
      <c r="C766" s="410"/>
      <c r="D766" s="410"/>
      <c r="E766" s="410"/>
      <c r="F766" s="410"/>
      <c r="G766" s="410"/>
      <c r="H766" s="410"/>
      <c r="I766" s="410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  <c r="AA766" s="274"/>
      <c r="AB766" s="274"/>
      <c r="AC766" s="274"/>
    </row>
    <row r="767" spans="1:29" ht="19.5">
      <c r="A767" s="289"/>
      <c r="B767" s="289"/>
      <c r="C767" s="410"/>
      <c r="D767" s="410"/>
      <c r="E767" s="410"/>
      <c r="F767" s="410"/>
      <c r="G767" s="410"/>
      <c r="H767" s="410"/>
      <c r="I767" s="410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  <c r="AA767" s="274"/>
      <c r="AB767" s="274"/>
      <c r="AC767" s="274"/>
    </row>
    <row r="768" spans="1:29" ht="19.5">
      <c r="A768" s="289"/>
      <c r="B768" s="289"/>
      <c r="C768" s="410"/>
      <c r="D768" s="410"/>
      <c r="E768" s="410"/>
      <c r="F768" s="410"/>
      <c r="G768" s="410"/>
      <c r="H768" s="410"/>
      <c r="I768" s="410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  <c r="AA768" s="274"/>
      <c r="AB768" s="274"/>
      <c r="AC768" s="274"/>
    </row>
    <row r="769" spans="1:29" ht="19.5">
      <c r="A769" s="289"/>
      <c r="B769" s="289"/>
      <c r="C769" s="410"/>
      <c r="D769" s="410"/>
      <c r="E769" s="410"/>
      <c r="F769" s="410"/>
      <c r="G769" s="410"/>
      <c r="H769" s="410"/>
      <c r="I769" s="410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  <c r="AA769" s="274"/>
      <c r="AB769" s="274"/>
      <c r="AC769" s="274"/>
    </row>
    <row r="770" spans="1:29" ht="19.5">
      <c r="A770" s="289"/>
      <c r="B770" s="289"/>
      <c r="C770" s="410"/>
      <c r="D770" s="410"/>
      <c r="E770" s="410"/>
      <c r="F770" s="410"/>
      <c r="G770" s="410"/>
      <c r="H770" s="410"/>
      <c r="I770" s="410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  <c r="AA770" s="274"/>
      <c r="AB770" s="274"/>
      <c r="AC770" s="274"/>
    </row>
    <row r="771" spans="1:29" ht="19.5">
      <c r="A771" s="289"/>
      <c r="B771" s="289"/>
      <c r="C771" s="410"/>
      <c r="D771" s="410"/>
      <c r="E771" s="410"/>
      <c r="F771" s="410"/>
      <c r="G771" s="410"/>
      <c r="H771" s="410"/>
      <c r="I771" s="410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  <c r="AA771" s="274"/>
      <c r="AB771" s="274"/>
      <c r="AC771" s="274"/>
    </row>
    <row r="772" spans="1:29" ht="19.5">
      <c r="A772" s="289"/>
      <c r="B772" s="289"/>
      <c r="C772" s="410"/>
      <c r="D772" s="410"/>
      <c r="E772" s="410"/>
      <c r="F772" s="410"/>
      <c r="G772" s="410"/>
      <c r="H772" s="410"/>
      <c r="I772" s="410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  <c r="AA772" s="274"/>
      <c r="AB772" s="274"/>
      <c r="AC772" s="274"/>
    </row>
    <row r="773" spans="1:29" ht="19.5">
      <c r="A773" s="289"/>
      <c r="B773" s="289"/>
      <c r="C773" s="410"/>
      <c r="D773" s="410"/>
      <c r="E773" s="410"/>
      <c r="F773" s="410"/>
      <c r="G773" s="410"/>
      <c r="H773" s="410"/>
      <c r="I773" s="410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  <c r="AA773" s="274"/>
      <c r="AB773" s="274"/>
      <c r="AC773" s="274"/>
    </row>
    <row r="774" spans="1:29" ht="19.5">
      <c r="A774" s="289"/>
      <c r="B774" s="289"/>
      <c r="C774" s="410"/>
      <c r="D774" s="410"/>
      <c r="E774" s="410"/>
      <c r="F774" s="410"/>
      <c r="G774" s="410"/>
      <c r="H774" s="410"/>
      <c r="I774" s="410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  <c r="AA774" s="274"/>
      <c r="AB774" s="274"/>
      <c r="AC774" s="274"/>
    </row>
    <row r="775" spans="1:29" ht="19.5">
      <c r="A775" s="289"/>
      <c r="B775" s="289"/>
      <c r="C775" s="410"/>
      <c r="D775" s="410"/>
      <c r="E775" s="410"/>
      <c r="F775" s="410"/>
      <c r="G775" s="410"/>
      <c r="H775" s="410"/>
      <c r="I775" s="410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  <c r="AA775" s="274"/>
      <c r="AB775" s="274"/>
      <c r="AC775" s="274"/>
    </row>
    <row r="776" spans="1:29" ht="19.5">
      <c r="A776" s="289"/>
      <c r="B776" s="289"/>
      <c r="C776" s="410"/>
      <c r="D776" s="410"/>
      <c r="E776" s="410"/>
      <c r="F776" s="410"/>
      <c r="G776" s="410"/>
      <c r="H776" s="410"/>
      <c r="I776" s="410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  <c r="AA776" s="274"/>
      <c r="AB776" s="274"/>
      <c r="AC776" s="274"/>
    </row>
    <row r="777" spans="1:29" ht="19.5">
      <c r="A777" s="289"/>
      <c r="B777" s="289"/>
      <c r="C777" s="410"/>
      <c r="D777" s="410"/>
      <c r="E777" s="410"/>
      <c r="F777" s="410"/>
      <c r="G777" s="410"/>
      <c r="H777" s="410"/>
      <c r="I777" s="410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  <c r="AA777" s="274"/>
      <c r="AB777" s="274"/>
      <c r="AC777" s="274"/>
    </row>
    <row r="778" spans="1:29" ht="19.5">
      <c r="A778" s="289"/>
      <c r="B778" s="289"/>
      <c r="C778" s="410"/>
      <c r="D778" s="410"/>
      <c r="E778" s="410"/>
      <c r="F778" s="410"/>
      <c r="G778" s="410"/>
      <c r="H778" s="410"/>
      <c r="I778" s="410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  <c r="AA778" s="274"/>
      <c r="AB778" s="274"/>
      <c r="AC778" s="274"/>
    </row>
    <row r="779" spans="1:29" ht="19.5">
      <c r="A779" s="289"/>
      <c r="B779" s="289"/>
      <c r="C779" s="410"/>
      <c r="D779" s="410"/>
      <c r="E779" s="410"/>
      <c r="F779" s="410"/>
      <c r="G779" s="410"/>
      <c r="H779" s="410"/>
      <c r="I779" s="410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  <c r="AA779" s="274"/>
      <c r="AB779" s="274"/>
      <c r="AC779" s="274"/>
    </row>
    <row r="780" spans="1:29" ht="19.5">
      <c r="A780" s="289"/>
      <c r="B780" s="289"/>
      <c r="C780" s="410"/>
      <c r="D780" s="410"/>
      <c r="E780" s="410"/>
      <c r="F780" s="410"/>
      <c r="G780" s="410"/>
      <c r="H780" s="410"/>
      <c r="I780" s="410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  <c r="AA780" s="274"/>
      <c r="AB780" s="274"/>
      <c r="AC780" s="274"/>
    </row>
    <row r="781" spans="1:29" ht="19.5">
      <c r="A781" s="289"/>
      <c r="B781" s="289"/>
      <c r="C781" s="410"/>
      <c r="D781" s="410"/>
      <c r="E781" s="410"/>
      <c r="F781" s="410"/>
      <c r="G781" s="410"/>
      <c r="H781" s="410"/>
      <c r="I781" s="410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  <c r="AA781" s="274"/>
      <c r="AB781" s="274"/>
      <c r="AC781" s="274"/>
    </row>
    <row r="782" spans="1:29" ht="19.5">
      <c r="A782" s="289"/>
      <c r="B782" s="289"/>
      <c r="C782" s="410"/>
      <c r="D782" s="410"/>
      <c r="E782" s="410"/>
      <c r="F782" s="410"/>
      <c r="G782" s="410"/>
      <c r="H782" s="410"/>
      <c r="I782" s="410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  <c r="AA782" s="274"/>
      <c r="AB782" s="274"/>
      <c r="AC782" s="274"/>
    </row>
    <row r="783" spans="1:29" ht="19.5">
      <c r="A783" s="289"/>
      <c r="B783" s="289"/>
      <c r="C783" s="410"/>
      <c r="D783" s="410"/>
      <c r="E783" s="410"/>
      <c r="F783" s="410"/>
      <c r="G783" s="410"/>
      <c r="H783" s="410"/>
      <c r="I783" s="410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  <c r="AA783" s="274"/>
      <c r="AB783" s="274"/>
      <c r="AC783" s="274"/>
    </row>
    <row r="784" spans="1:29" ht="19.5">
      <c r="A784" s="289"/>
      <c r="B784" s="289"/>
      <c r="C784" s="410"/>
      <c r="D784" s="410"/>
      <c r="E784" s="410"/>
      <c r="F784" s="410"/>
      <c r="G784" s="410"/>
      <c r="H784" s="410"/>
      <c r="I784" s="410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  <c r="AA784" s="274"/>
      <c r="AB784" s="274"/>
      <c r="AC784" s="274"/>
    </row>
    <row r="785" spans="1:29" ht="19.5">
      <c r="A785" s="289"/>
      <c r="B785" s="289"/>
      <c r="C785" s="410"/>
      <c r="D785" s="410"/>
      <c r="E785" s="410"/>
      <c r="F785" s="410"/>
      <c r="G785" s="410"/>
      <c r="H785" s="410"/>
      <c r="I785" s="410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  <c r="AA785" s="274"/>
      <c r="AB785" s="274"/>
      <c r="AC785" s="274"/>
    </row>
    <row r="786" spans="1:29" ht="19.5">
      <c r="A786" s="289"/>
      <c r="B786" s="289"/>
      <c r="C786" s="410"/>
      <c r="D786" s="410"/>
      <c r="E786" s="410"/>
      <c r="F786" s="410"/>
      <c r="G786" s="410"/>
      <c r="H786" s="410"/>
      <c r="I786" s="410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  <c r="AA786" s="274"/>
      <c r="AB786" s="274"/>
      <c r="AC786" s="274"/>
    </row>
    <row r="787" spans="1:29" ht="19.5">
      <c r="A787" s="289"/>
      <c r="B787" s="289"/>
      <c r="C787" s="410"/>
      <c r="D787" s="410"/>
      <c r="E787" s="410"/>
      <c r="F787" s="410"/>
      <c r="G787" s="410"/>
      <c r="H787" s="410"/>
      <c r="I787" s="410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  <c r="AA787" s="274"/>
      <c r="AB787" s="274"/>
      <c r="AC787" s="274"/>
    </row>
    <row r="788" spans="1:29" ht="19.5">
      <c r="A788" s="289"/>
      <c r="B788" s="289"/>
      <c r="C788" s="410"/>
      <c r="D788" s="410"/>
      <c r="E788" s="410"/>
      <c r="F788" s="410"/>
      <c r="G788" s="410"/>
      <c r="H788" s="410"/>
      <c r="I788" s="410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  <c r="AA788" s="274"/>
      <c r="AB788" s="274"/>
      <c r="AC788" s="274"/>
    </row>
    <row r="789" spans="1:29" ht="19.5">
      <c r="A789" s="289"/>
      <c r="B789" s="289"/>
      <c r="C789" s="410"/>
      <c r="D789" s="410"/>
      <c r="E789" s="410"/>
      <c r="F789" s="410"/>
      <c r="G789" s="410"/>
      <c r="H789" s="410"/>
      <c r="I789" s="410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  <c r="AA789" s="274"/>
      <c r="AB789" s="274"/>
      <c r="AC789" s="274"/>
    </row>
    <row r="790" spans="1:29" ht="19.5">
      <c r="A790" s="289"/>
      <c r="B790" s="289"/>
      <c r="C790" s="410"/>
      <c r="D790" s="410"/>
      <c r="E790" s="410"/>
      <c r="F790" s="410"/>
      <c r="G790" s="410"/>
      <c r="H790" s="410"/>
      <c r="I790" s="410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  <c r="AA790" s="274"/>
      <c r="AB790" s="274"/>
      <c r="AC790" s="274"/>
    </row>
    <row r="791" spans="1:29" ht="19.5">
      <c r="A791" s="289"/>
      <c r="B791" s="289"/>
      <c r="C791" s="410"/>
      <c r="D791" s="410"/>
      <c r="E791" s="410"/>
      <c r="F791" s="410"/>
      <c r="G791" s="410"/>
      <c r="H791" s="410"/>
      <c r="I791" s="410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  <c r="AA791" s="274"/>
      <c r="AB791" s="274"/>
      <c r="AC791" s="274"/>
    </row>
    <row r="792" spans="1:29" ht="19.5">
      <c r="A792" s="289"/>
      <c r="B792" s="289"/>
      <c r="C792" s="410"/>
      <c r="D792" s="410"/>
      <c r="E792" s="410"/>
      <c r="F792" s="410"/>
      <c r="G792" s="410"/>
      <c r="H792" s="410"/>
      <c r="I792" s="410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  <c r="AA792" s="274"/>
      <c r="AB792" s="274"/>
      <c r="AC792" s="274"/>
    </row>
    <row r="793" spans="1:29" ht="19.5">
      <c r="A793" s="289"/>
      <c r="B793" s="289"/>
      <c r="C793" s="410"/>
      <c r="D793" s="410"/>
      <c r="E793" s="410"/>
      <c r="F793" s="410"/>
      <c r="G793" s="410"/>
      <c r="H793" s="410"/>
      <c r="I793" s="410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  <c r="AA793" s="274"/>
      <c r="AB793" s="274"/>
      <c r="AC793" s="274"/>
    </row>
    <row r="794" spans="1:29" ht="19.5">
      <c r="A794" s="289"/>
      <c r="B794" s="289"/>
      <c r="C794" s="410"/>
      <c r="D794" s="410"/>
      <c r="E794" s="410"/>
      <c r="F794" s="410"/>
      <c r="G794" s="410"/>
      <c r="H794" s="410"/>
      <c r="I794" s="410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  <c r="AA794" s="274"/>
      <c r="AB794" s="274"/>
      <c r="AC794" s="274"/>
    </row>
    <row r="795" spans="1:29" ht="19.5">
      <c r="A795" s="289"/>
      <c r="B795" s="289"/>
      <c r="C795" s="410"/>
      <c r="D795" s="410"/>
      <c r="E795" s="410"/>
      <c r="F795" s="410"/>
      <c r="G795" s="410"/>
      <c r="H795" s="410"/>
      <c r="I795" s="410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  <c r="AA795" s="274"/>
      <c r="AB795" s="274"/>
      <c r="AC795" s="274"/>
    </row>
    <row r="796" spans="1:29" ht="19.5">
      <c r="A796" s="289"/>
      <c r="B796" s="289"/>
      <c r="C796" s="410"/>
      <c r="D796" s="410"/>
      <c r="E796" s="410"/>
      <c r="F796" s="410"/>
      <c r="G796" s="410"/>
      <c r="H796" s="410"/>
      <c r="I796" s="410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  <c r="AA796" s="274"/>
      <c r="AB796" s="274"/>
      <c r="AC796" s="274"/>
    </row>
    <row r="797" spans="1:29" ht="19.5">
      <c r="A797" s="289"/>
      <c r="B797" s="289"/>
      <c r="C797" s="410"/>
      <c r="D797" s="410"/>
      <c r="E797" s="410"/>
      <c r="F797" s="410"/>
      <c r="G797" s="410"/>
      <c r="H797" s="410"/>
      <c r="I797" s="410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  <c r="AA797" s="274"/>
      <c r="AB797" s="274"/>
      <c r="AC797" s="274"/>
    </row>
    <row r="798" spans="1:29" ht="19.5">
      <c r="A798" s="289"/>
      <c r="B798" s="289"/>
      <c r="C798" s="410"/>
      <c r="D798" s="410"/>
      <c r="E798" s="410"/>
      <c r="F798" s="410"/>
      <c r="G798" s="410"/>
      <c r="H798" s="410"/>
      <c r="I798" s="410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  <c r="AA798" s="274"/>
      <c r="AB798" s="274"/>
      <c r="AC798" s="274"/>
    </row>
    <row r="799" spans="1:29" ht="19.5">
      <c r="A799" s="289"/>
      <c r="B799" s="289"/>
      <c r="C799" s="410"/>
      <c r="D799" s="410"/>
      <c r="E799" s="410"/>
      <c r="F799" s="410"/>
      <c r="G799" s="410"/>
      <c r="H799" s="410"/>
      <c r="I799" s="410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  <c r="AA799" s="274"/>
      <c r="AB799" s="274"/>
      <c r="AC799" s="274"/>
    </row>
    <row r="800" spans="1:29" ht="19.5">
      <c r="A800" s="289"/>
      <c r="B800" s="289"/>
      <c r="C800" s="410"/>
      <c r="D800" s="410"/>
      <c r="E800" s="410"/>
      <c r="F800" s="410"/>
      <c r="G800" s="410"/>
      <c r="H800" s="410"/>
      <c r="I800" s="410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  <c r="AA800" s="274"/>
      <c r="AB800" s="274"/>
      <c r="AC800" s="274"/>
    </row>
    <row r="801" spans="1:29" ht="19.5">
      <c r="A801" s="289"/>
      <c r="B801" s="289"/>
      <c r="C801" s="410"/>
      <c r="D801" s="410"/>
      <c r="E801" s="410"/>
      <c r="F801" s="410"/>
      <c r="G801" s="410"/>
      <c r="H801" s="410"/>
      <c r="I801" s="410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  <c r="AA801" s="274"/>
      <c r="AB801" s="274"/>
      <c r="AC801" s="274"/>
    </row>
    <row r="802" spans="1:29" ht="19.5">
      <c r="A802" s="289"/>
      <c r="B802" s="289"/>
      <c r="C802" s="410"/>
      <c r="D802" s="410"/>
      <c r="E802" s="410"/>
      <c r="F802" s="410"/>
      <c r="G802" s="410"/>
      <c r="H802" s="410"/>
      <c r="I802" s="410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  <c r="AA802" s="274"/>
      <c r="AB802" s="274"/>
      <c r="AC802" s="274"/>
    </row>
    <row r="803" spans="1:29" ht="19.5">
      <c r="A803" s="289"/>
      <c r="B803" s="289"/>
      <c r="C803" s="410"/>
      <c r="D803" s="410"/>
      <c r="E803" s="410"/>
      <c r="F803" s="410"/>
      <c r="G803" s="410"/>
      <c r="H803" s="410"/>
      <c r="I803" s="410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  <c r="AA803" s="274"/>
      <c r="AB803" s="274"/>
      <c r="AC803" s="274"/>
    </row>
    <row r="804" spans="1:29" ht="19.5">
      <c r="A804" s="289"/>
      <c r="B804" s="289"/>
      <c r="C804" s="410"/>
      <c r="D804" s="410"/>
      <c r="E804" s="410"/>
      <c r="F804" s="410"/>
      <c r="G804" s="410"/>
      <c r="H804" s="410"/>
      <c r="I804" s="410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  <c r="AA804" s="274"/>
      <c r="AB804" s="274"/>
      <c r="AC804" s="274"/>
    </row>
    <row r="805" spans="1:29" ht="19.5">
      <c r="A805" s="289"/>
      <c r="B805" s="289"/>
      <c r="C805" s="410"/>
      <c r="D805" s="410"/>
      <c r="E805" s="410"/>
      <c r="F805" s="410"/>
      <c r="G805" s="410"/>
      <c r="H805" s="410"/>
      <c r="I805" s="410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  <c r="AA805" s="274"/>
      <c r="AB805" s="274"/>
      <c r="AC805" s="274"/>
    </row>
    <row r="806" spans="1:29" ht="19.5">
      <c r="A806" s="289"/>
      <c r="B806" s="289"/>
      <c r="C806" s="410"/>
      <c r="D806" s="410"/>
      <c r="E806" s="410"/>
      <c r="F806" s="410"/>
      <c r="G806" s="410"/>
      <c r="H806" s="410"/>
      <c r="I806" s="410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  <c r="AA806" s="274"/>
      <c r="AB806" s="274"/>
      <c r="AC806" s="274"/>
    </row>
    <row r="807" spans="1:29" ht="19.5">
      <c r="A807" s="289"/>
      <c r="B807" s="289"/>
      <c r="C807" s="410"/>
      <c r="D807" s="410"/>
      <c r="E807" s="410"/>
      <c r="F807" s="410"/>
      <c r="G807" s="410"/>
      <c r="H807" s="410"/>
      <c r="I807" s="410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  <c r="AA807" s="274"/>
      <c r="AB807" s="274"/>
      <c r="AC807" s="274"/>
    </row>
    <row r="808" spans="1:29" ht="19.5">
      <c r="A808" s="289"/>
      <c r="B808" s="289"/>
      <c r="C808" s="410"/>
      <c r="D808" s="410"/>
      <c r="E808" s="410"/>
      <c r="F808" s="410"/>
      <c r="G808" s="410"/>
      <c r="H808" s="410"/>
      <c r="I808" s="410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  <c r="AA808" s="274"/>
      <c r="AB808" s="274"/>
      <c r="AC808" s="274"/>
    </row>
    <row r="809" spans="1:29" ht="19.5">
      <c r="A809" s="289"/>
      <c r="B809" s="289"/>
      <c r="C809" s="410"/>
      <c r="D809" s="410"/>
      <c r="E809" s="410"/>
      <c r="F809" s="410"/>
      <c r="G809" s="410"/>
      <c r="H809" s="410"/>
      <c r="I809" s="410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  <c r="AA809" s="274"/>
      <c r="AB809" s="274"/>
      <c r="AC809" s="274"/>
    </row>
    <row r="810" spans="1:29" ht="19.5">
      <c r="A810" s="289"/>
      <c r="B810" s="289"/>
      <c r="C810" s="410"/>
      <c r="D810" s="410"/>
      <c r="E810" s="410"/>
      <c r="F810" s="410"/>
      <c r="G810" s="410"/>
      <c r="H810" s="410"/>
      <c r="I810" s="410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  <c r="AA810" s="274"/>
      <c r="AB810" s="274"/>
      <c r="AC810" s="274"/>
    </row>
    <row r="811" spans="1:29" ht="19.5">
      <c r="A811" s="289"/>
      <c r="B811" s="289"/>
      <c r="C811" s="410"/>
      <c r="D811" s="410"/>
      <c r="E811" s="410"/>
      <c r="F811" s="410"/>
      <c r="G811" s="410"/>
      <c r="H811" s="410"/>
      <c r="I811" s="410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  <c r="AA811" s="274"/>
      <c r="AB811" s="274"/>
      <c r="AC811" s="274"/>
    </row>
    <row r="812" spans="1:29" ht="19.5">
      <c r="A812" s="289"/>
      <c r="B812" s="289"/>
      <c r="C812" s="410"/>
      <c r="D812" s="410"/>
      <c r="E812" s="410"/>
      <c r="F812" s="410"/>
      <c r="G812" s="410"/>
      <c r="H812" s="410"/>
      <c r="I812" s="410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  <c r="AA812" s="274"/>
      <c r="AB812" s="274"/>
      <c r="AC812" s="274"/>
    </row>
    <row r="813" spans="1:29" ht="19.5">
      <c r="A813" s="289"/>
      <c r="B813" s="289"/>
      <c r="C813" s="410"/>
      <c r="D813" s="410"/>
      <c r="E813" s="410"/>
      <c r="F813" s="410"/>
      <c r="G813" s="410"/>
      <c r="H813" s="410"/>
      <c r="I813" s="410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  <c r="AA813" s="274"/>
      <c r="AB813" s="274"/>
      <c r="AC813" s="274"/>
    </row>
    <row r="814" spans="1:29" ht="19.5">
      <c r="A814" s="289"/>
      <c r="B814" s="289"/>
      <c r="C814" s="410"/>
      <c r="D814" s="410"/>
      <c r="E814" s="410"/>
      <c r="F814" s="410"/>
      <c r="G814" s="410"/>
      <c r="H814" s="410"/>
      <c r="I814" s="410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  <c r="AA814" s="274"/>
      <c r="AB814" s="274"/>
      <c r="AC814" s="274"/>
    </row>
    <row r="815" spans="1:29" ht="19.5">
      <c r="A815" s="289"/>
      <c r="B815" s="289"/>
      <c r="C815" s="410"/>
      <c r="D815" s="410"/>
      <c r="E815" s="410"/>
      <c r="F815" s="410"/>
      <c r="G815" s="410"/>
      <c r="H815" s="410"/>
      <c r="I815" s="410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  <c r="AA815" s="274"/>
      <c r="AB815" s="274"/>
      <c r="AC815" s="274"/>
    </row>
    <row r="816" spans="1:29" ht="19.5">
      <c r="A816" s="289"/>
      <c r="B816" s="289"/>
      <c r="C816" s="410"/>
      <c r="D816" s="410"/>
      <c r="E816" s="410"/>
      <c r="F816" s="410"/>
      <c r="G816" s="410"/>
      <c r="H816" s="410"/>
      <c r="I816" s="410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  <c r="AA816" s="274"/>
      <c r="AB816" s="274"/>
      <c r="AC816" s="274"/>
    </row>
    <row r="817" spans="1:29" ht="19.5">
      <c r="A817" s="289"/>
      <c r="B817" s="289"/>
      <c r="C817" s="410"/>
      <c r="D817" s="410"/>
      <c r="E817" s="410"/>
      <c r="F817" s="410"/>
      <c r="G817" s="410"/>
      <c r="H817" s="410"/>
      <c r="I817" s="410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  <c r="AA817" s="274"/>
      <c r="AB817" s="274"/>
      <c r="AC817" s="274"/>
    </row>
    <row r="818" spans="1:29" ht="19.5">
      <c r="A818" s="289"/>
      <c r="B818" s="289"/>
      <c r="C818" s="410"/>
      <c r="D818" s="410"/>
      <c r="E818" s="410"/>
      <c r="F818" s="410"/>
      <c r="G818" s="410"/>
      <c r="H818" s="410"/>
      <c r="I818" s="410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  <c r="AA818" s="274"/>
      <c r="AB818" s="274"/>
      <c r="AC818" s="274"/>
    </row>
    <row r="819" spans="1:29" ht="19.5">
      <c r="A819" s="289"/>
      <c r="B819" s="289"/>
      <c r="C819" s="410"/>
      <c r="D819" s="410"/>
      <c r="E819" s="410"/>
      <c r="F819" s="410"/>
      <c r="G819" s="410"/>
      <c r="H819" s="410"/>
      <c r="I819" s="410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  <c r="AA819" s="274"/>
      <c r="AB819" s="274"/>
      <c r="AC819" s="274"/>
    </row>
    <row r="820" spans="1:29" ht="19.5">
      <c r="A820" s="289"/>
      <c r="B820" s="289"/>
      <c r="C820" s="410"/>
      <c r="D820" s="410"/>
      <c r="E820" s="410"/>
      <c r="F820" s="410"/>
      <c r="G820" s="410"/>
      <c r="H820" s="410"/>
      <c r="I820" s="410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  <c r="AA820" s="274"/>
      <c r="AB820" s="274"/>
      <c r="AC820" s="274"/>
    </row>
    <row r="821" spans="1:29" ht="19.5">
      <c r="A821" s="289"/>
      <c r="B821" s="289"/>
      <c r="C821" s="410"/>
      <c r="D821" s="410"/>
      <c r="E821" s="410"/>
      <c r="F821" s="410"/>
      <c r="G821" s="410"/>
      <c r="H821" s="410"/>
      <c r="I821" s="410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  <c r="AA821" s="274"/>
      <c r="AB821" s="274"/>
      <c r="AC821" s="274"/>
    </row>
    <row r="822" spans="1:29" ht="19.5">
      <c r="A822" s="289"/>
      <c r="B822" s="289"/>
      <c r="C822" s="410"/>
      <c r="D822" s="410"/>
      <c r="E822" s="410"/>
      <c r="F822" s="410"/>
      <c r="G822" s="410"/>
      <c r="H822" s="410"/>
      <c r="I822" s="410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  <c r="AA822" s="274"/>
      <c r="AB822" s="274"/>
      <c r="AC822" s="274"/>
    </row>
    <row r="823" spans="1:29" ht="19.5">
      <c r="A823" s="289"/>
      <c r="B823" s="289"/>
      <c r="C823" s="410"/>
      <c r="D823" s="410"/>
      <c r="E823" s="410"/>
      <c r="F823" s="410"/>
      <c r="G823" s="410"/>
      <c r="H823" s="410"/>
      <c r="I823" s="410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  <c r="AA823" s="274"/>
      <c r="AB823" s="274"/>
      <c r="AC823" s="274"/>
    </row>
    <row r="824" spans="1:29" ht="19.5">
      <c r="A824" s="289"/>
      <c r="B824" s="289"/>
      <c r="C824" s="410"/>
      <c r="D824" s="410"/>
      <c r="E824" s="410"/>
      <c r="F824" s="410"/>
      <c r="G824" s="410"/>
      <c r="H824" s="410"/>
      <c r="I824" s="410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  <c r="AA824" s="274"/>
      <c r="AB824" s="274"/>
      <c r="AC824" s="274"/>
    </row>
    <row r="825" spans="1:29" ht="19.5">
      <c r="A825" s="289"/>
      <c r="B825" s="289"/>
      <c r="C825" s="410"/>
      <c r="D825" s="410"/>
      <c r="E825" s="410"/>
      <c r="F825" s="410"/>
      <c r="G825" s="410"/>
      <c r="H825" s="410"/>
      <c r="I825" s="410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  <c r="AA825" s="274"/>
      <c r="AB825" s="274"/>
      <c r="AC825" s="274"/>
    </row>
    <row r="826" spans="1:29" ht="19.5">
      <c r="A826" s="289"/>
      <c r="B826" s="289"/>
      <c r="C826" s="410"/>
      <c r="D826" s="410"/>
      <c r="E826" s="410"/>
      <c r="F826" s="410"/>
      <c r="G826" s="410"/>
      <c r="H826" s="410"/>
      <c r="I826" s="410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  <c r="AA826" s="274"/>
      <c r="AB826" s="274"/>
      <c r="AC826" s="274"/>
    </row>
    <row r="827" spans="1:29" ht="19.5">
      <c r="A827" s="289"/>
      <c r="B827" s="289"/>
      <c r="C827" s="410"/>
      <c r="D827" s="410"/>
      <c r="E827" s="410"/>
      <c r="F827" s="410"/>
      <c r="G827" s="410"/>
      <c r="H827" s="410"/>
      <c r="I827" s="410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  <c r="AA827" s="274"/>
      <c r="AB827" s="274"/>
      <c r="AC827" s="274"/>
    </row>
    <row r="828" spans="1:29" ht="19.5">
      <c r="A828" s="289"/>
      <c r="B828" s="289"/>
      <c r="C828" s="410"/>
      <c r="D828" s="410"/>
      <c r="E828" s="410"/>
      <c r="F828" s="410"/>
      <c r="G828" s="410"/>
      <c r="H828" s="410"/>
      <c r="I828" s="410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  <c r="AA828" s="274"/>
      <c r="AB828" s="274"/>
      <c r="AC828" s="274"/>
    </row>
    <row r="829" spans="1:29" ht="19.5">
      <c r="A829" s="289"/>
      <c r="B829" s="289"/>
      <c r="C829" s="410"/>
      <c r="D829" s="410"/>
      <c r="E829" s="410"/>
      <c r="F829" s="410"/>
      <c r="G829" s="410"/>
      <c r="H829" s="410"/>
      <c r="I829" s="410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  <c r="AA829" s="274"/>
      <c r="AB829" s="274"/>
      <c r="AC829" s="274"/>
    </row>
    <row r="830" spans="1:29" ht="19.5">
      <c r="A830" s="289"/>
      <c r="B830" s="289"/>
      <c r="C830" s="410"/>
      <c r="D830" s="410"/>
      <c r="E830" s="410"/>
      <c r="F830" s="410"/>
      <c r="G830" s="410"/>
      <c r="H830" s="410"/>
      <c r="I830" s="410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  <c r="AA830" s="274"/>
      <c r="AB830" s="274"/>
      <c r="AC830" s="274"/>
    </row>
    <row r="831" spans="1:29" ht="19.5">
      <c r="A831" s="289"/>
      <c r="B831" s="289"/>
      <c r="C831" s="410"/>
      <c r="D831" s="410"/>
      <c r="E831" s="410"/>
      <c r="F831" s="410"/>
      <c r="G831" s="410"/>
      <c r="H831" s="410"/>
      <c r="I831" s="410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  <c r="AA831" s="274"/>
      <c r="AB831" s="274"/>
      <c r="AC831" s="274"/>
    </row>
    <row r="832" spans="1:29" ht="19.5">
      <c r="A832" s="289"/>
      <c r="B832" s="289"/>
      <c r="C832" s="410"/>
      <c r="D832" s="410"/>
      <c r="E832" s="410"/>
      <c r="F832" s="410"/>
      <c r="G832" s="410"/>
      <c r="H832" s="410"/>
      <c r="I832" s="410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  <c r="AA832" s="274"/>
      <c r="AB832" s="274"/>
      <c r="AC832" s="274"/>
    </row>
    <row r="833" spans="1:29" ht="19.5">
      <c r="A833" s="289"/>
      <c r="B833" s="289"/>
      <c r="C833" s="410"/>
      <c r="D833" s="410"/>
      <c r="E833" s="410"/>
      <c r="F833" s="410"/>
      <c r="G833" s="410"/>
      <c r="H833" s="410"/>
      <c r="I833" s="410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  <c r="AA833" s="274"/>
      <c r="AB833" s="274"/>
      <c r="AC833" s="274"/>
    </row>
    <row r="834" spans="1:29" ht="19.5">
      <c r="A834" s="289"/>
      <c r="B834" s="289"/>
      <c r="C834" s="410"/>
      <c r="D834" s="410"/>
      <c r="E834" s="410"/>
      <c r="F834" s="410"/>
      <c r="G834" s="410"/>
      <c r="H834" s="410"/>
      <c r="I834" s="410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  <c r="AA834" s="274"/>
      <c r="AB834" s="274"/>
      <c r="AC834" s="274"/>
    </row>
    <row r="835" spans="1:29" ht="19.5">
      <c r="A835" s="289"/>
      <c r="B835" s="289"/>
      <c r="C835" s="410"/>
      <c r="D835" s="410"/>
      <c r="E835" s="410"/>
      <c r="F835" s="410"/>
      <c r="G835" s="410"/>
      <c r="H835" s="410"/>
      <c r="I835" s="410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  <c r="AA835" s="274"/>
      <c r="AB835" s="274"/>
      <c r="AC835" s="274"/>
    </row>
    <row r="836" spans="1:29" ht="19.5">
      <c r="A836" s="289"/>
      <c r="B836" s="289"/>
      <c r="C836" s="410"/>
      <c r="D836" s="410"/>
      <c r="E836" s="410"/>
      <c r="F836" s="410"/>
      <c r="G836" s="410"/>
      <c r="H836" s="410"/>
      <c r="I836" s="410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  <c r="AA836" s="274"/>
      <c r="AB836" s="274"/>
      <c r="AC836" s="274"/>
    </row>
    <row r="837" spans="1:29" ht="19.5">
      <c r="A837" s="289"/>
      <c r="B837" s="289"/>
      <c r="C837" s="410"/>
      <c r="D837" s="410"/>
      <c r="E837" s="410"/>
      <c r="F837" s="410"/>
      <c r="G837" s="410"/>
      <c r="H837" s="410"/>
      <c r="I837" s="410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  <c r="AA837" s="274"/>
      <c r="AB837" s="274"/>
      <c r="AC837" s="274"/>
    </row>
    <row r="838" spans="1:29" ht="19.5">
      <c r="A838" s="289"/>
      <c r="B838" s="289"/>
      <c r="C838" s="410"/>
      <c r="D838" s="410"/>
      <c r="E838" s="410"/>
      <c r="F838" s="410"/>
      <c r="G838" s="410"/>
      <c r="H838" s="410"/>
      <c r="I838" s="410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  <c r="AA838" s="274"/>
      <c r="AB838" s="274"/>
      <c r="AC838" s="274"/>
    </row>
    <row r="839" spans="1:29" ht="19.5">
      <c r="A839" s="289"/>
      <c r="B839" s="289"/>
      <c r="C839" s="410"/>
      <c r="D839" s="410"/>
      <c r="E839" s="410"/>
      <c r="F839" s="410"/>
      <c r="G839" s="410"/>
      <c r="H839" s="410"/>
      <c r="I839" s="410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  <c r="AA839" s="274"/>
      <c r="AB839" s="274"/>
      <c r="AC839" s="274"/>
    </row>
    <row r="840" spans="1:29" ht="19.5">
      <c r="A840" s="289"/>
      <c r="B840" s="289"/>
      <c r="C840" s="410"/>
      <c r="D840" s="410"/>
      <c r="E840" s="410"/>
      <c r="F840" s="410"/>
      <c r="G840" s="410"/>
      <c r="H840" s="410"/>
      <c r="I840" s="410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  <c r="AB840" s="274"/>
      <c r="AC840" s="274"/>
    </row>
    <row r="841" spans="1:29" ht="19.5">
      <c r="A841" s="289"/>
      <c r="B841" s="289"/>
      <c r="C841" s="410"/>
      <c r="D841" s="410"/>
      <c r="E841" s="410"/>
      <c r="F841" s="410"/>
      <c r="G841" s="410"/>
      <c r="H841" s="410"/>
      <c r="I841" s="410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  <c r="AA841" s="274"/>
      <c r="AB841" s="274"/>
      <c r="AC841" s="274"/>
    </row>
    <row r="842" spans="1:29" ht="19.5">
      <c r="A842" s="289"/>
      <c r="B842" s="289"/>
      <c r="C842" s="410"/>
      <c r="D842" s="410"/>
      <c r="E842" s="410"/>
      <c r="F842" s="410"/>
      <c r="G842" s="410"/>
      <c r="H842" s="410"/>
      <c r="I842" s="410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  <c r="AA842" s="274"/>
      <c r="AB842" s="274"/>
      <c r="AC842" s="274"/>
    </row>
    <row r="843" spans="1:29" ht="19.5">
      <c r="A843" s="289"/>
      <c r="B843" s="289"/>
      <c r="C843" s="410"/>
      <c r="D843" s="410"/>
      <c r="E843" s="410"/>
      <c r="F843" s="410"/>
      <c r="G843" s="410"/>
      <c r="H843" s="410"/>
      <c r="I843" s="410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  <c r="AA843" s="274"/>
      <c r="AB843" s="274"/>
      <c r="AC843" s="274"/>
    </row>
    <row r="844" spans="1:29" ht="19.5">
      <c r="A844" s="289"/>
      <c r="B844" s="289"/>
      <c r="C844" s="410"/>
      <c r="D844" s="410"/>
      <c r="E844" s="410"/>
      <c r="F844" s="410"/>
      <c r="G844" s="410"/>
      <c r="H844" s="410"/>
      <c r="I844" s="410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  <c r="AA844" s="274"/>
      <c r="AB844" s="274"/>
      <c r="AC844" s="274"/>
    </row>
    <row r="845" spans="1:29" ht="19.5">
      <c r="A845" s="289"/>
      <c r="B845" s="289"/>
      <c r="C845" s="410"/>
      <c r="D845" s="410"/>
      <c r="E845" s="410"/>
      <c r="F845" s="410"/>
      <c r="G845" s="410"/>
      <c r="H845" s="410"/>
      <c r="I845" s="410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  <c r="AA845" s="274"/>
      <c r="AB845" s="274"/>
      <c r="AC845" s="274"/>
    </row>
    <row r="846" spans="1:29" ht="19.5">
      <c r="A846" s="289"/>
      <c r="B846" s="289"/>
      <c r="C846" s="410"/>
      <c r="D846" s="410"/>
      <c r="E846" s="410"/>
      <c r="F846" s="410"/>
      <c r="G846" s="410"/>
      <c r="H846" s="410"/>
      <c r="I846" s="410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  <c r="AA846" s="274"/>
      <c r="AB846" s="274"/>
      <c r="AC846" s="274"/>
    </row>
    <row r="847" spans="1:29" ht="19.5">
      <c r="A847" s="289"/>
      <c r="B847" s="289"/>
      <c r="C847" s="410"/>
      <c r="D847" s="410"/>
      <c r="E847" s="410"/>
      <c r="F847" s="410"/>
      <c r="G847" s="410"/>
      <c r="H847" s="410"/>
      <c r="I847" s="410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  <c r="AA847" s="274"/>
      <c r="AB847" s="274"/>
      <c r="AC847" s="274"/>
    </row>
    <row r="848" spans="1:29" ht="19.5">
      <c r="A848" s="289"/>
      <c r="B848" s="289"/>
      <c r="C848" s="410"/>
      <c r="D848" s="410"/>
      <c r="E848" s="410"/>
      <c r="F848" s="410"/>
      <c r="G848" s="410"/>
      <c r="H848" s="410"/>
      <c r="I848" s="410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  <c r="AA848" s="274"/>
      <c r="AB848" s="274"/>
      <c r="AC848" s="274"/>
    </row>
    <row r="849" spans="1:29" ht="19.5">
      <c r="A849" s="289"/>
      <c r="B849" s="289"/>
      <c r="C849" s="410"/>
      <c r="D849" s="410"/>
      <c r="E849" s="410"/>
      <c r="F849" s="410"/>
      <c r="G849" s="410"/>
      <c r="H849" s="410"/>
      <c r="I849" s="410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  <c r="AA849" s="274"/>
      <c r="AB849" s="274"/>
      <c r="AC849" s="274"/>
    </row>
    <row r="850" spans="1:29" ht="19.5">
      <c r="A850" s="289"/>
      <c r="B850" s="289"/>
      <c r="C850" s="410"/>
      <c r="D850" s="410"/>
      <c r="E850" s="410"/>
      <c r="F850" s="410"/>
      <c r="G850" s="410"/>
      <c r="H850" s="410"/>
      <c r="I850" s="410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  <c r="AA850" s="274"/>
      <c r="AB850" s="274"/>
      <c r="AC850" s="274"/>
    </row>
    <row r="851" spans="1:29" ht="19.5">
      <c r="A851" s="289"/>
      <c r="B851" s="289"/>
      <c r="C851" s="410"/>
      <c r="D851" s="410"/>
      <c r="E851" s="410"/>
      <c r="F851" s="410"/>
      <c r="G851" s="410"/>
      <c r="H851" s="410"/>
      <c r="I851" s="410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  <c r="AA851" s="274"/>
      <c r="AB851" s="274"/>
      <c r="AC851" s="274"/>
    </row>
    <row r="852" spans="1:29" ht="19.5">
      <c r="A852" s="289"/>
      <c r="B852" s="289"/>
      <c r="C852" s="410"/>
      <c r="D852" s="410"/>
      <c r="E852" s="410"/>
      <c r="F852" s="410"/>
      <c r="G852" s="410"/>
      <c r="H852" s="410"/>
      <c r="I852" s="410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  <c r="AA852" s="274"/>
      <c r="AB852" s="274"/>
      <c r="AC852" s="274"/>
    </row>
    <row r="853" spans="1:29" ht="19.5">
      <c r="A853" s="289"/>
      <c r="B853" s="289"/>
      <c r="C853" s="410"/>
      <c r="D853" s="410"/>
      <c r="E853" s="410"/>
      <c r="F853" s="410"/>
      <c r="G853" s="410"/>
      <c r="H853" s="410"/>
      <c r="I853" s="410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  <c r="AA853" s="274"/>
      <c r="AB853" s="274"/>
      <c r="AC853" s="274"/>
    </row>
    <row r="854" spans="1:29" ht="19.5">
      <c r="A854" s="289"/>
      <c r="B854" s="289"/>
      <c r="C854" s="410"/>
      <c r="D854" s="410"/>
      <c r="E854" s="410"/>
      <c r="F854" s="410"/>
      <c r="G854" s="410"/>
      <c r="H854" s="410"/>
      <c r="I854" s="410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  <c r="AA854" s="274"/>
      <c r="AB854" s="274"/>
      <c r="AC854" s="274"/>
    </row>
    <row r="855" spans="1:29" ht="19.5">
      <c r="A855" s="289"/>
      <c r="B855" s="289"/>
      <c r="C855" s="410"/>
      <c r="D855" s="410"/>
      <c r="E855" s="410"/>
      <c r="F855" s="410"/>
      <c r="G855" s="410"/>
      <c r="H855" s="410"/>
      <c r="I855" s="410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  <c r="AA855" s="274"/>
      <c r="AB855" s="274"/>
      <c r="AC855" s="274"/>
    </row>
    <row r="856" spans="1:29" ht="19.5">
      <c r="A856" s="289"/>
      <c r="B856" s="289"/>
      <c r="C856" s="410"/>
      <c r="D856" s="410"/>
      <c r="E856" s="410"/>
      <c r="F856" s="410"/>
      <c r="G856" s="410"/>
      <c r="H856" s="410"/>
      <c r="I856" s="410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  <c r="AA856" s="274"/>
      <c r="AB856" s="274"/>
      <c r="AC856" s="274"/>
    </row>
    <row r="857" spans="1:29" ht="19.5">
      <c r="A857" s="289"/>
      <c r="B857" s="289"/>
      <c r="C857" s="410"/>
      <c r="D857" s="410"/>
      <c r="E857" s="410"/>
      <c r="F857" s="410"/>
      <c r="G857" s="410"/>
      <c r="H857" s="410"/>
      <c r="I857" s="410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  <c r="AA857" s="274"/>
      <c r="AB857" s="274"/>
      <c r="AC857" s="274"/>
    </row>
    <row r="858" spans="1:29" ht="19.5">
      <c r="A858" s="289"/>
      <c r="B858" s="289"/>
      <c r="C858" s="410"/>
      <c r="D858" s="410"/>
      <c r="E858" s="410"/>
      <c r="F858" s="410"/>
      <c r="G858" s="410"/>
      <c r="H858" s="410"/>
      <c r="I858" s="410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  <c r="AA858" s="274"/>
      <c r="AB858" s="274"/>
      <c r="AC858" s="274"/>
    </row>
    <row r="859" spans="1:29" ht="19.5">
      <c r="A859" s="289"/>
      <c r="B859" s="289"/>
      <c r="C859" s="410"/>
      <c r="D859" s="410"/>
      <c r="E859" s="410"/>
      <c r="F859" s="410"/>
      <c r="G859" s="410"/>
      <c r="H859" s="410"/>
      <c r="I859" s="410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  <c r="AA859" s="274"/>
      <c r="AB859" s="274"/>
      <c r="AC859" s="274"/>
    </row>
    <row r="860" spans="1:29" ht="19.5">
      <c r="A860" s="289"/>
      <c r="B860" s="289"/>
      <c r="C860" s="410"/>
      <c r="D860" s="410"/>
      <c r="E860" s="410"/>
      <c r="F860" s="410"/>
      <c r="G860" s="410"/>
      <c r="H860" s="410"/>
      <c r="I860" s="410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  <c r="AA860" s="274"/>
      <c r="AB860" s="274"/>
      <c r="AC860" s="274"/>
    </row>
    <row r="861" spans="1:29" ht="19.5">
      <c r="A861" s="289"/>
      <c r="B861" s="289"/>
      <c r="C861" s="410"/>
      <c r="D861" s="410"/>
      <c r="E861" s="410"/>
      <c r="F861" s="410"/>
      <c r="G861" s="410"/>
      <c r="H861" s="410"/>
      <c r="I861" s="410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  <c r="AA861" s="274"/>
      <c r="AB861" s="274"/>
      <c r="AC861" s="274"/>
    </row>
    <row r="862" spans="1:29" ht="19.5">
      <c r="A862" s="289"/>
      <c r="B862" s="289"/>
      <c r="C862" s="410"/>
      <c r="D862" s="410"/>
      <c r="E862" s="410"/>
      <c r="F862" s="410"/>
      <c r="G862" s="410"/>
      <c r="H862" s="410"/>
      <c r="I862" s="410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  <c r="AA862" s="274"/>
      <c r="AB862" s="274"/>
      <c r="AC862" s="274"/>
    </row>
    <row r="863" spans="1:29" ht="19.5">
      <c r="A863" s="289"/>
      <c r="B863" s="289"/>
      <c r="C863" s="410"/>
      <c r="D863" s="410"/>
      <c r="E863" s="410"/>
      <c r="F863" s="410"/>
      <c r="G863" s="410"/>
      <c r="H863" s="410"/>
      <c r="I863" s="410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  <c r="AA863" s="274"/>
      <c r="AB863" s="274"/>
      <c r="AC863" s="274"/>
    </row>
    <row r="864" spans="1:29" ht="19.5">
      <c r="A864" s="289"/>
      <c r="B864" s="289"/>
      <c r="C864" s="410"/>
      <c r="D864" s="410"/>
      <c r="E864" s="410"/>
      <c r="F864" s="410"/>
      <c r="G864" s="410"/>
      <c r="H864" s="410"/>
      <c r="I864" s="410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  <c r="AA864" s="274"/>
      <c r="AB864" s="274"/>
      <c r="AC864" s="274"/>
    </row>
    <row r="865" spans="1:29" ht="19.5">
      <c r="A865" s="289"/>
      <c r="B865" s="289"/>
      <c r="C865" s="410"/>
      <c r="D865" s="410"/>
      <c r="E865" s="410"/>
      <c r="F865" s="410"/>
      <c r="G865" s="410"/>
      <c r="H865" s="410"/>
      <c r="I865" s="410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  <c r="AA865" s="274"/>
      <c r="AB865" s="274"/>
      <c r="AC865" s="274"/>
    </row>
    <row r="866" spans="1:29" ht="19.5">
      <c r="A866" s="289"/>
      <c r="B866" s="289"/>
      <c r="C866" s="410"/>
      <c r="D866" s="410"/>
      <c r="E866" s="410"/>
      <c r="F866" s="410"/>
      <c r="G866" s="410"/>
      <c r="H866" s="410"/>
      <c r="I866" s="410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  <c r="AA866" s="274"/>
      <c r="AB866" s="274"/>
      <c r="AC866" s="274"/>
    </row>
    <row r="867" spans="1:29" ht="19.5">
      <c r="A867" s="289"/>
      <c r="B867" s="289"/>
      <c r="C867" s="410"/>
      <c r="D867" s="410"/>
      <c r="E867" s="410"/>
      <c r="F867" s="410"/>
      <c r="G867" s="410"/>
      <c r="H867" s="410"/>
      <c r="I867" s="410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  <c r="AA867" s="274"/>
      <c r="AB867" s="274"/>
      <c r="AC867" s="274"/>
    </row>
    <row r="868" spans="1:29" ht="19.5">
      <c r="A868" s="289"/>
      <c r="B868" s="289"/>
      <c r="C868" s="410"/>
      <c r="D868" s="410"/>
      <c r="E868" s="410"/>
      <c r="F868" s="410"/>
      <c r="G868" s="410"/>
      <c r="H868" s="410"/>
      <c r="I868" s="410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  <c r="AA868" s="274"/>
      <c r="AB868" s="274"/>
      <c r="AC868" s="274"/>
    </row>
    <row r="869" spans="1:29" ht="19.5">
      <c r="A869" s="289"/>
      <c r="B869" s="289"/>
      <c r="C869" s="410"/>
      <c r="D869" s="410"/>
      <c r="E869" s="410"/>
      <c r="F869" s="410"/>
      <c r="G869" s="410"/>
      <c r="H869" s="410"/>
      <c r="I869" s="410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  <c r="AA869" s="274"/>
      <c r="AB869" s="274"/>
      <c r="AC869" s="274"/>
    </row>
    <row r="870" spans="1:29" ht="19.5">
      <c r="A870" s="289"/>
      <c r="B870" s="289"/>
      <c r="C870" s="410"/>
      <c r="D870" s="410"/>
      <c r="E870" s="410"/>
      <c r="F870" s="410"/>
      <c r="G870" s="410"/>
      <c r="H870" s="410"/>
      <c r="I870" s="410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  <c r="AA870" s="274"/>
      <c r="AB870" s="274"/>
      <c r="AC870" s="274"/>
    </row>
    <row r="871" spans="1:29" ht="19.5">
      <c r="A871" s="289"/>
      <c r="B871" s="289"/>
      <c r="C871" s="410"/>
      <c r="D871" s="410"/>
      <c r="E871" s="410"/>
      <c r="F871" s="410"/>
      <c r="G871" s="410"/>
      <c r="H871" s="410"/>
      <c r="I871" s="410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  <c r="AA871" s="274"/>
      <c r="AB871" s="274"/>
      <c r="AC871" s="274"/>
    </row>
    <row r="872" spans="1:29" ht="19.5">
      <c r="A872" s="289"/>
      <c r="B872" s="289"/>
      <c r="C872" s="410"/>
      <c r="D872" s="410"/>
      <c r="E872" s="410"/>
      <c r="F872" s="410"/>
      <c r="G872" s="410"/>
      <c r="H872" s="410"/>
      <c r="I872" s="410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  <c r="AA872" s="274"/>
      <c r="AB872" s="274"/>
      <c r="AC872" s="274"/>
    </row>
    <row r="873" spans="1:29" ht="19.5">
      <c r="A873" s="289"/>
      <c r="B873" s="289"/>
      <c r="C873" s="410"/>
      <c r="D873" s="410"/>
      <c r="E873" s="410"/>
      <c r="F873" s="410"/>
      <c r="G873" s="410"/>
      <c r="H873" s="410"/>
      <c r="I873" s="410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  <c r="AA873" s="274"/>
      <c r="AB873" s="274"/>
      <c r="AC873" s="274"/>
    </row>
    <row r="874" spans="1:29" ht="19.5">
      <c r="A874" s="289"/>
      <c r="B874" s="289"/>
      <c r="C874" s="410"/>
      <c r="D874" s="410"/>
      <c r="E874" s="410"/>
      <c r="F874" s="410"/>
      <c r="G874" s="410"/>
      <c r="H874" s="410"/>
      <c r="I874" s="410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  <c r="AA874" s="274"/>
      <c r="AB874" s="274"/>
      <c r="AC874" s="274"/>
    </row>
    <row r="875" spans="1:29" ht="19.5">
      <c r="A875" s="289"/>
      <c r="B875" s="289"/>
      <c r="C875" s="410"/>
      <c r="D875" s="410"/>
      <c r="E875" s="410"/>
      <c r="F875" s="410"/>
      <c r="G875" s="410"/>
      <c r="H875" s="410"/>
      <c r="I875" s="410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  <c r="AA875" s="274"/>
      <c r="AB875" s="274"/>
      <c r="AC875" s="274"/>
    </row>
    <row r="876" spans="1:29" ht="19.5">
      <c r="A876" s="289"/>
      <c r="B876" s="289"/>
      <c r="C876" s="410"/>
      <c r="D876" s="410"/>
      <c r="E876" s="410"/>
      <c r="F876" s="410"/>
      <c r="G876" s="410"/>
      <c r="H876" s="410"/>
      <c r="I876" s="410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  <c r="AA876" s="274"/>
      <c r="AB876" s="274"/>
      <c r="AC876" s="274"/>
    </row>
    <row r="877" spans="1:29" ht="19.5">
      <c r="A877" s="289"/>
      <c r="B877" s="289"/>
      <c r="C877" s="410"/>
      <c r="D877" s="410"/>
      <c r="E877" s="410"/>
      <c r="F877" s="410"/>
      <c r="G877" s="410"/>
      <c r="H877" s="410"/>
      <c r="I877" s="410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  <c r="AA877" s="274"/>
      <c r="AB877" s="274"/>
      <c r="AC877" s="274"/>
    </row>
    <row r="878" spans="1:29" ht="19.5">
      <c r="A878" s="289"/>
      <c r="B878" s="289"/>
      <c r="C878" s="410"/>
      <c r="D878" s="410"/>
      <c r="E878" s="410"/>
      <c r="F878" s="410"/>
      <c r="G878" s="410"/>
      <c r="H878" s="410"/>
      <c r="I878" s="410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  <c r="AA878" s="274"/>
      <c r="AB878" s="274"/>
      <c r="AC878" s="274"/>
    </row>
    <row r="879" spans="1:29" ht="19.5">
      <c r="A879" s="289"/>
      <c r="B879" s="289"/>
      <c r="C879" s="410"/>
      <c r="D879" s="410"/>
      <c r="E879" s="410"/>
      <c r="F879" s="410"/>
      <c r="G879" s="410"/>
      <c r="H879" s="410"/>
      <c r="I879" s="410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  <c r="AA879" s="274"/>
      <c r="AB879" s="274"/>
      <c r="AC879" s="274"/>
    </row>
    <row r="880" spans="1:29" ht="19.5">
      <c r="A880" s="289"/>
      <c r="B880" s="289"/>
      <c r="C880" s="410"/>
      <c r="D880" s="410"/>
      <c r="E880" s="410"/>
      <c r="F880" s="410"/>
      <c r="G880" s="410"/>
      <c r="H880" s="410"/>
      <c r="I880" s="410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  <c r="AA880" s="274"/>
      <c r="AB880" s="274"/>
      <c r="AC880" s="274"/>
    </row>
    <row r="881" spans="1:29" ht="19.5">
      <c r="A881" s="289"/>
      <c r="B881" s="289"/>
      <c r="C881" s="410"/>
      <c r="D881" s="410"/>
      <c r="E881" s="410"/>
      <c r="F881" s="410"/>
      <c r="G881" s="410"/>
      <c r="H881" s="410"/>
      <c r="I881" s="410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  <c r="AA881" s="274"/>
      <c r="AB881" s="274"/>
      <c r="AC881" s="274"/>
    </row>
    <row r="882" spans="1:29" ht="19.5">
      <c r="A882" s="289"/>
      <c r="B882" s="289"/>
      <c r="C882" s="410"/>
      <c r="D882" s="410"/>
      <c r="E882" s="410"/>
      <c r="F882" s="410"/>
      <c r="G882" s="410"/>
      <c r="H882" s="410"/>
      <c r="I882" s="410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  <c r="AA882" s="274"/>
      <c r="AB882" s="274"/>
      <c r="AC882" s="274"/>
    </row>
    <row r="883" spans="1:29" ht="19.5">
      <c r="A883" s="289"/>
      <c r="B883" s="289"/>
      <c r="C883" s="410"/>
      <c r="D883" s="410"/>
      <c r="E883" s="410"/>
      <c r="F883" s="410"/>
      <c r="G883" s="410"/>
      <c r="H883" s="410"/>
      <c r="I883" s="410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  <c r="AA883" s="274"/>
      <c r="AB883" s="274"/>
      <c r="AC883" s="274"/>
    </row>
    <row r="884" spans="1:29" ht="19.5">
      <c r="A884" s="289"/>
      <c r="B884" s="289"/>
      <c r="C884" s="410"/>
      <c r="D884" s="410"/>
      <c r="E884" s="410"/>
      <c r="F884" s="410"/>
      <c r="G884" s="410"/>
      <c r="H884" s="410"/>
      <c r="I884" s="410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  <c r="AA884" s="274"/>
      <c r="AB884" s="274"/>
      <c r="AC884" s="274"/>
    </row>
    <row r="885" spans="1:29" ht="19.5">
      <c r="A885" s="289"/>
      <c r="B885" s="289"/>
      <c r="C885" s="410"/>
      <c r="D885" s="410"/>
      <c r="E885" s="410"/>
      <c r="F885" s="410"/>
      <c r="G885" s="410"/>
      <c r="H885" s="410"/>
      <c r="I885" s="410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  <c r="AA885" s="274"/>
      <c r="AB885" s="274"/>
      <c r="AC885" s="274"/>
    </row>
    <row r="886" spans="1:29" ht="19.5">
      <c r="A886" s="289"/>
      <c r="B886" s="289"/>
      <c r="C886" s="410"/>
      <c r="D886" s="410"/>
      <c r="E886" s="410"/>
      <c r="F886" s="410"/>
      <c r="G886" s="410"/>
      <c r="H886" s="410"/>
      <c r="I886" s="410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  <c r="AA886" s="274"/>
      <c r="AB886" s="274"/>
      <c r="AC886" s="274"/>
    </row>
    <row r="887" spans="1:29" ht="19.5">
      <c r="A887" s="289"/>
      <c r="B887" s="289"/>
      <c r="C887" s="410"/>
      <c r="D887" s="410"/>
      <c r="E887" s="410"/>
      <c r="F887" s="410"/>
      <c r="G887" s="410"/>
      <c r="H887" s="410"/>
      <c r="I887" s="410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  <c r="AA887" s="274"/>
      <c r="AB887" s="274"/>
      <c r="AC887" s="274"/>
    </row>
    <row r="888" spans="1:29" ht="19.5">
      <c r="A888" s="289"/>
      <c r="B888" s="289"/>
      <c r="C888" s="410"/>
      <c r="D888" s="410"/>
      <c r="E888" s="410"/>
      <c r="F888" s="410"/>
      <c r="G888" s="410"/>
      <c r="H888" s="410"/>
      <c r="I888" s="410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  <c r="AA888" s="274"/>
      <c r="AB888" s="274"/>
      <c r="AC888" s="274"/>
    </row>
    <row r="889" spans="1:29" ht="19.5">
      <c r="A889" s="289"/>
      <c r="B889" s="289"/>
      <c r="C889" s="410"/>
      <c r="D889" s="410"/>
      <c r="E889" s="410"/>
      <c r="F889" s="410"/>
      <c r="G889" s="410"/>
      <c r="H889" s="410"/>
      <c r="I889" s="410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  <c r="AA889" s="274"/>
      <c r="AB889" s="274"/>
      <c r="AC889" s="274"/>
    </row>
    <row r="890" spans="1:29" ht="19.5">
      <c r="A890" s="289"/>
      <c r="B890" s="289"/>
      <c r="C890" s="410"/>
      <c r="D890" s="410"/>
      <c r="E890" s="410"/>
      <c r="F890" s="410"/>
      <c r="G890" s="410"/>
      <c r="H890" s="410"/>
      <c r="I890" s="410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  <c r="AA890" s="274"/>
      <c r="AB890" s="274"/>
      <c r="AC890" s="274"/>
    </row>
    <row r="891" spans="1:29" ht="19.5">
      <c r="A891" s="289"/>
      <c r="B891" s="289"/>
      <c r="C891" s="410"/>
      <c r="D891" s="410"/>
      <c r="E891" s="410"/>
      <c r="F891" s="410"/>
      <c r="G891" s="410"/>
      <c r="H891" s="410"/>
      <c r="I891" s="410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  <c r="AA891" s="274"/>
      <c r="AB891" s="274"/>
      <c r="AC891" s="274"/>
    </row>
    <row r="892" spans="1:29" ht="19.5">
      <c r="A892" s="289"/>
      <c r="B892" s="289"/>
      <c r="C892" s="410"/>
      <c r="D892" s="410"/>
      <c r="E892" s="410"/>
      <c r="F892" s="410"/>
      <c r="G892" s="410"/>
      <c r="H892" s="410"/>
      <c r="I892" s="410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  <c r="AA892" s="274"/>
      <c r="AB892" s="274"/>
      <c r="AC892" s="274"/>
    </row>
    <row r="893" spans="1:29" ht="19.5">
      <c r="A893" s="289"/>
      <c r="B893" s="289"/>
      <c r="C893" s="410"/>
      <c r="D893" s="410"/>
      <c r="E893" s="410"/>
      <c r="F893" s="410"/>
      <c r="G893" s="410"/>
      <c r="H893" s="410"/>
      <c r="I893" s="410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  <c r="AA893" s="274"/>
      <c r="AB893" s="274"/>
      <c r="AC893" s="274"/>
    </row>
    <row r="894" spans="1:29" ht="19.5">
      <c r="A894" s="289"/>
      <c r="B894" s="289"/>
      <c r="C894" s="410"/>
      <c r="D894" s="410"/>
      <c r="E894" s="410"/>
      <c r="F894" s="410"/>
      <c r="G894" s="410"/>
      <c r="H894" s="410"/>
      <c r="I894" s="410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  <c r="AA894" s="274"/>
      <c r="AB894" s="274"/>
      <c r="AC894" s="274"/>
    </row>
    <row r="895" spans="1:29" ht="19.5">
      <c r="A895" s="289"/>
      <c r="B895" s="289"/>
      <c r="C895" s="410"/>
      <c r="D895" s="410"/>
      <c r="E895" s="410"/>
      <c r="F895" s="410"/>
      <c r="G895" s="410"/>
      <c r="H895" s="410"/>
      <c r="I895" s="410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  <c r="AA895" s="274"/>
      <c r="AB895" s="274"/>
      <c r="AC895" s="274"/>
    </row>
    <row r="896" spans="1:29" ht="19.5">
      <c r="A896" s="289"/>
      <c r="B896" s="289"/>
      <c r="C896" s="410"/>
      <c r="D896" s="410"/>
      <c r="E896" s="410"/>
      <c r="F896" s="410"/>
      <c r="G896" s="410"/>
      <c r="H896" s="410"/>
      <c r="I896" s="410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  <c r="AA896" s="274"/>
      <c r="AB896" s="274"/>
      <c r="AC896" s="274"/>
    </row>
    <row r="897" spans="1:29" ht="19.5">
      <c r="A897" s="289"/>
      <c r="B897" s="289"/>
      <c r="C897" s="410"/>
      <c r="D897" s="410"/>
      <c r="E897" s="410"/>
      <c r="F897" s="410"/>
      <c r="G897" s="410"/>
      <c r="H897" s="410"/>
      <c r="I897" s="410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  <c r="AA897" s="274"/>
      <c r="AB897" s="274"/>
      <c r="AC897" s="274"/>
    </row>
    <row r="898" spans="1:29" ht="19.5">
      <c r="A898" s="289"/>
      <c r="B898" s="289"/>
      <c r="C898" s="410"/>
      <c r="D898" s="410"/>
      <c r="E898" s="410"/>
      <c r="F898" s="410"/>
      <c r="G898" s="410"/>
      <c r="H898" s="410"/>
      <c r="I898" s="410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  <c r="AA898" s="274"/>
      <c r="AB898" s="274"/>
      <c r="AC898" s="274"/>
    </row>
    <row r="899" spans="1:29" ht="19.5">
      <c r="A899" s="289"/>
      <c r="B899" s="289"/>
      <c r="C899" s="410"/>
      <c r="D899" s="410"/>
      <c r="E899" s="410"/>
      <c r="F899" s="410"/>
      <c r="G899" s="410"/>
      <c r="H899" s="410"/>
      <c r="I899" s="410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  <c r="AA899" s="274"/>
      <c r="AB899" s="274"/>
      <c r="AC899" s="274"/>
    </row>
    <row r="900" spans="1:29" ht="19.5">
      <c r="A900" s="289"/>
      <c r="B900" s="289"/>
      <c r="C900" s="410"/>
      <c r="D900" s="410"/>
      <c r="E900" s="410"/>
      <c r="F900" s="410"/>
      <c r="G900" s="410"/>
      <c r="H900" s="410"/>
      <c r="I900" s="410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  <c r="AA900" s="274"/>
      <c r="AB900" s="274"/>
      <c r="AC900" s="274"/>
    </row>
    <row r="901" spans="1:29" ht="19.5">
      <c r="A901" s="289"/>
      <c r="B901" s="289"/>
      <c r="C901" s="410"/>
      <c r="D901" s="410"/>
      <c r="E901" s="410"/>
      <c r="F901" s="410"/>
      <c r="G901" s="410"/>
      <c r="H901" s="410"/>
      <c r="I901" s="410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  <c r="AA901" s="274"/>
      <c r="AB901" s="274"/>
      <c r="AC901" s="274"/>
    </row>
    <row r="902" spans="1:29" ht="19.5">
      <c r="A902" s="289"/>
      <c r="B902" s="289"/>
      <c r="C902" s="410"/>
      <c r="D902" s="410"/>
      <c r="E902" s="410"/>
      <c r="F902" s="410"/>
      <c r="G902" s="410"/>
      <c r="H902" s="410"/>
      <c r="I902" s="410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  <c r="AA902" s="274"/>
      <c r="AB902" s="274"/>
      <c r="AC902" s="274"/>
    </row>
    <row r="903" spans="1:29" ht="19.5">
      <c r="A903" s="289"/>
      <c r="B903" s="289"/>
      <c r="C903" s="410"/>
      <c r="D903" s="410"/>
      <c r="E903" s="410"/>
      <c r="F903" s="410"/>
      <c r="G903" s="410"/>
      <c r="H903" s="410"/>
      <c r="I903" s="410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  <c r="AA903" s="274"/>
      <c r="AB903" s="274"/>
      <c r="AC903" s="274"/>
    </row>
    <row r="904" spans="1:29" ht="19.5">
      <c r="A904" s="289"/>
      <c r="B904" s="289"/>
      <c r="C904" s="410"/>
      <c r="D904" s="410"/>
      <c r="E904" s="410"/>
      <c r="F904" s="410"/>
      <c r="G904" s="410"/>
      <c r="H904" s="410"/>
      <c r="I904" s="410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  <c r="AA904" s="274"/>
      <c r="AB904" s="274"/>
      <c r="AC904" s="274"/>
    </row>
    <row r="905" spans="1:29" ht="19.5">
      <c r="A905" s="289"/>
      <c r="B905" s="289"/>
      <c r="C905" s="410"/>
      <c r="D905" s="410"/>
      <c r="E905" s="410"/>
      <c r="F905" s="410"/>
      <c r="G905" s="410"/>
      <c r="H905" s="410"/>
      <c r="I905" s="410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  <c r="AA905" s="274"/>
      <c r="AB905" s="274"/>
      <c r="AC905" s="274"/>
    </row>
    <row r="906" spans="1:29" ht="19.5">
      <c r="A906" s="289"/>
      <c r="B906" s="289"/>
      <c r="C906" s="410"/>
      <c r="D906" s="410"/>
      <c r="E906" s="410"/>
      <c r="F906" s="410"/>
      <c r="G906" s="410"/>
      <c r="H906" s="410"/>
      <c r="I906" s="410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  <c r="AA906" s="274"/>
      <c r="AB906" s="274"/>
      <c r="AC906" s="274"/>
    </row>
    <row r="907" spans="1:29" ht="19.5">
      <c r="A907" s="289"/>
      <c r="B907" s="289"/>
      <c r="C907" s="410"/>
      <c r="D907" s="410"/>
      <c r="E907" s="410"/>
      <c r="F907" s="410"/>
      <c r="G907" s="410"/>
      <c r="H907" s="410"/>
      <c r="I907" s="410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  <c r="AA907" s="274"/>
      <c r="AB907" s="274"/>
      <c r="AC907" s="274"/>
    </row>
    <row r="908" spans="1:29" ht="19.5">
      <c r="A908" s="289"/>
      <c r="B908" s="289"/>
      <c r="C908" s="410"/>
      <c r="D908" s="410"/>
      <c r="E908" s="410"/>
      <c r="F908" s="410"/>
      <c r="G908" s="410"/>
      <c r="H908" s="410"/>
      <c r="I908" s="410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  <c r="AA908" s="274"/>
      <c r="AB908" s="274"/>
      <c r="AC908" s="274"/>
    </row>
    <row r="909" spans="1:29" ht="19.5">
      <c r="A909" s="289"/>
      <c r="B909" s="289"/>
      <c r="C909" s="410"/>
      <c r="D909" s="410"/>
      <c r="E909" s="410"/>
      <c r="F909" s="410"/>
      <c r="G909" s="410"/>
      <c r="H909" s="410"/>
      <c r="I909" s="410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  <c r="AA909" s="274"/>
      <c r="AB909" s="274"/>
      <c r="AC909" s="274"/>
    </row>
    <row r="910" spans="1:29" ht="19.5">
      <c r="A910" s="289"/>
      <c r="B910" s="289"/>
      <c r="C910" s="410"/>
      <c r="D910" s="410"/>
      <c r="E910" s="410"/>
      <c r="F910" s="410"/>
      <c r="G910" s="410"/>
      <c r="H910" s="410"/>
      <c r="I910" s="410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  <c r="AA910" s="274"/>
      <c r="AB910" s="274"/>
      <c r="AC910" s="274"/>
    </row>
    <row r="911" spans="1:29" ht="19.5">
      <c r="A911" s="289"/>
      <c r="B911" s="289"/>
      <c r="C911" s="410"/>
      <c r="D911" s="410"/>
      <c r="E911" s="410"/>
      <c r="F911" s="410"/>
      <c r="G911" s="410"/>
      <c r="H911" s="410"/>
      <c r="I911" s="410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  <c r="AA911" s="274"/>
      <c r="AB911" s="274"/>
      <c r="AC911" s="274"/>
    </row>
    <row r="912" spans="1:29" ht="19.5">
      <c r="A912" s="289"/>
      <c r="B912" s="289"/>
      <c r="C912" s="410"/>
      <c r="D912" s="410"/>
      <c r="E912" s="410"/>
      <c r="F912" s="410"/>
      <c r="G912" s="410"/>
      <c r="H912" s="410"/>
      <c r="I912" s="410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  <c r="AA912" s="274"/>
      <c r="AB912" s="274"/>
      <c r="AC912" s="274"/>
    </row>
    <row r="913" spans="1:29" ht="19.5">
      <c r="A913" s="289"/>
      <c r="B913" s="289"/>
      <c r="C913" s="410"/>
      <c r="D913" s="410"/>
      <c r="E913" s="410"/>
      <c r="F913" s="410"/>
      <c r="G913" s="410"/>
      <c r="H913" s="410"/>
      <c r="I913" s="410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  <c r="AA913" s="274"/>
      <c r="AB913" s="274"/>
      <c r="AC913" s="274"/>
    </row>
    <row r="914" spans="1:29" ht="19.5">
      <c r="A914" s="289"/>
      <c r="B914" s="289"/>
      <c r="C914" s="410"/>
      <c r="D914" s="410"/>
      <c r="E914" s="410"/>
      <c r="F914" s="410"/>
      <c r="G914" s="410"/>
      <c r="H914" s="410"/>
      <c r="I914" s="410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  <c r="AA914" s="274"/>
      <c r="AB914" s="274"/>
      <c r="AC914" s="274"/>
    </row>
    <row r="915" spans="1:29" ht="19.5">
      <c r="A915" s="289"/>
      <c r="B915" s="289"/>
      <c r="C915" s="410"/>
      <c r="D915" s="410"/>
      <c r="E915" s="410"/>
      <c r="F915" s="410"/>
      <c r="G915" s="410"/>
      <c r="H915" s="410"/>
      <c r="I915" s="410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  <c r="AA915" s="274"/>
      <c r="AB915" s="274"/>
      <c r="AC915" s="274"/>
    </row>
    <row r="916" spans="1:29" ht="19.5">
      <c r="A916" s="289"/>
      <c r="B916" s="289"/>
      <c r="C916" s="410"/>
      <c r="D916" s="410"/>
      <c r="E916" s="410"/>
      <c r="F916" s="410"/>
      <c r="G916" s="410"/>
      <c r="H916" s="410"/>
      <c r="I916" s="410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  <c r="AA916" s="274"/>
      <c r="AB916" s="274"/>
      <c r="AC916" s="274"/>
    </row>
    <row r="917" spans="1:29" ht="19.5">
      <c r="A917" s="289"/>
      <c r="B917" s="289"/>
      <c r="C917" s="410"/>
      <c r="D917" s="410"/>
      <c r="E917" s="410"/>
      <c r="F917" s="410"/>
      <c r="G917" s="410"/>
      <c r="H917" s="410"/>
      <c r="I917" s="410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  <c r="AA917" s="274"/>
      <c r="AB917" s="274"/>
      <c r="AC917" s="274"/>
    </row>
    <row r="918" spans="1:29" ht="19.5">
      <c r="A918" s="289"/>
      <c r="B918" s="289"/>
      <c r="C918" s="410"/>
      <c r="D918" s="410"/>
      <c r="E918" s="410"/>
      <c r="F918" s="410"/>
      <c r="G918" s="410"/>
      <c r="H918" s="410"/>
      <c r="I918" s="410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  <c r="AA918" s="274"/>
      <c r="AB918" s="274"/>
      <c r="AC918" s="274"/>
    </row>
    <row r="919" spans="1:29" ht="19.5">
      <c r="A919" s="289"/>
      <c r="B919" s="289"/>
      <c r="C919" s="410"/>
      <c r="D919" s="410"/>
      <c r="E919" s="410"/>
      <c r="F919" s="410"/>
      <c r="G919" s="410"/>
      <c r="H919" s="410"/>
      <c r="I919" s="410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  <c r="AA919" s="274"/>
      <c r="AB919" s="274"/>
      <c r="AC919" s="274"/>
    </row>
    <row r="920" spans="1:29" ht="19.5">
      <c r="A920" s="289"/>
      <c r="B920" s="289"/>
      <c r="C920" s="410"/>
      <c r="D920" s="410"/>
      <c r="E920" s="410"/>
      <c r="F920" s="410"/>
      <c r="G920" s="410"/>
      <c r="H920" s="410"/>
      <c r="I920" s="410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  <c r="AA920" s="274"/>
      <c r="AB920" s="274"/>
      <c r="AC920" s="274"/>
    </row>
    <row r="921" spans="1:29" ht="19.5">
      <c r="A921" s="289"/>
      <c r="B921" s="289"/>
      <c r="C921" s="410"/>
      <c r="D921" s="410"/>
      <c r="E921" s="410"/>
      <c r="F921" s="410"/>
      <c r="G921" s="410"/>
      <c r="H921" s="410"/>
      <c r="I921" s="410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  <c r="AA921" s="274"/>
      <c r="AB921" s="274"/>
      <c r="AC921" s="274"/>
    </row>
    <row r="922" spans="1:29" ht="19.5">
      <c r="A922" s="289"/>
      <c r="B922" s="289"/>
      <c r="C922" s="410"/>
      <c r="D922" s="410"/>
      <c r="E922" s="410"/>
      <c r="F922" s="410"/>
      <c r="G922" s="410"/>
      <c r="H922" s="410"/>
      <c r="I922" s="410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  <c r="AA922" s="274"/>
      <c r="AB922" s="274"/>
      <c r="AC922" s="274"/>
    </row>
    <row r="923" spans="1:29" ht="19.5">
      <c r="A923" s="289"/>
      <c r="B923" s="289"/>
      <c r="C923" s="410"/>
      <c r="D923" s="410"/>
      <c r="E923" s="410"/>
      <c r="F923" s="410"/>
      <c r="G923" s="410"/>
      <c r="H923" s="410"/>
      <c r="I923" s="410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  <c r="AA923" s="274"/>
      <c r="AB923" s="274"/>
      <c r="AC923" s="274"/>
    </row>
    <row r="924" spans="1:29" ht="19.5">
      <c r="A924" s="289"/>
      <c r="B924" s="289"/>
      <c r="C924" s="410"/>
      <c r="D924" s="410"/>
      <c r="E924" s="410"/>
      <c r="F924" s="410"/>
      <c r="G924" s="410"/>
      <c r="H924" s="410"/>
      <c r="I924" s="410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  <c r="AA924" s="274"/>
      <c r="AB924" s="274"/>
      <c r="AC924" s="274"/>
    </row>
    <row r="925" spans="1:29" ht="19.5">
      <c r="A925" s="289"/>
      <c r="B925" s="289"/>
      <c r="C925" s="410"/>
      <c r="D925" s="410"/>
      <c r="E925" s="410"/>
      <c r="F925" s="410"/>
      <c r="G925" s="410"/>
      <c r="H925" s="410"/>
      <c r="I925" s="410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  <c r="AA925" s="274"/>
      <c r="AB925" s="274"/>
      <c r="AC925" s="274"/>
    </row>
    <row r="926" spans="1:29" ht="19.5">
      <c r="A926" s="289"/>
      <c r="B926" s="289"/>
      <c r="C926" s="410"/>
      <c r="D926" s="410"/>
      <c r="E926" s="410"/>
      <c r="F926" s="410"/>
      <c r="G926" s="410"/>
      <c r="H926" s="410"/>
      <c r="I926" s="410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  <c r="AA926" s="274"/>
      <c r="AB926" s="274"/>
      <c r="AC926" s="274"/>
    </row>
    <row r="927" spans="1:29" ht="19.5">
      <c r="A927" s="289"/>
      <c r="B927" s="289"/>
      <c r="C927" s="410"/>
      <c r="D927" s="410"/>
      <c r="E927" s="410"/>
      <c r="F927" s="410"/>
      <c r="G927" s="410"/>
      <c r="H927" s="410"/>
      <c r="I927" s="410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  <c r="AA927" s="274"/>
      <c r="AB927" s="274"/>
      <c r="AC927" s="274"/>
    </row>
    <row r="928" spans="1:29" ht="19.5">
      <c r="A928" s="289"/>
      <c r="B928" s="289"/>
      <c r="C928" s="410"/>
      <c r="D928" s="410"/>
      <c r="E928" s="410"/>
      <c r="F928" s="410"/>
      <c r="G928" s="410"/>
      <c r="H928" s="410"/>
      <c r="I928" s="410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  <c r="AA928" s="274"/>
      <c r="AB928" s="274"/>
      <c r="AC928" s="274"/>
    </row>
    <row r="929" spans="1:29" ht="19.5">
      <c r="A929" s="289"/>
      <c r="B929" s="289"/>
      <c r="C929" s="410"/>
      <c r="D929" s="410"/>
      <c r="E929" s="410"/>
      <c r="F929" s="410"/>
      <c r="G929" s="410"/>
      <c r="H929" s="410"/>
      <c r="I929" s="410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  <c r="AA929" s="274"/>
      <c r="AB929" s="274"/>
      <c r="AC929" s="274"/>
    </row>
    <row r="930" spans="1:29" ht="19.5">
      <c r="A930" s="289"/>
      <c r="B930" s="289"/>
      <c r="C930" s="410"/>
      <c r="D930" s="410"/>
      <c r="E930" s="410"/>
      <c r="F930" s="410"/>
      <c r="G930" s="410"/>
      <c r="H930" s="410"/>
      <c r="I930" s="410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  <c r="AA930" s="274"/>
      <c r="AB930" s="274"/>
      <c r="AC930" s="274"/>
    </row>
    <row r="931" spans="1:29" ht="19.5">
      <c r="A931" s="289"/>
      <c r="B931" s="289"/>
      <c r="C931" s="410"/>
      <c r="D931" s="410"/>
      <c r="E931" s="410"/>
      <c r="F931" s="410"/>
      <c r="G931" s="410"/>
      <c r="H931" s="410"/>
      <c r="I931" s="410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  <c r="AA931" s="274"/>
      <c r="AB931" s="274"/>
      <c r="AC931" s="274"/>
    </row>
    <row r="932" spans="1:29" ht="19.5">
      <c r="A932" s="289"/>
      <c r="B932" s="289"/>
      <c r="C932" s="410"/>
      <c r="D932" s="410"/>
      <c r="E932" s="410"/>
      <c r="F932" s="410"/>
      <c r="G932" s="410"/>
      <c r="H932" s="410"/>
      <c r="I932" s="410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  <c r="AA932" s="274"/>
      <c r="AB932" s="274"/>
      <c r="AC932" s="274"/>
    </row>
    <row r="933" spans="1:29" ht="19.5">
      <c r="A933" s="289"/>
      <c r="B933" s="289"/>
      <c r="C933" s="410"/>
      <c r="D933" s="410"/>
      <c r="E933" s="410"/>
      <c r="F933" s="410"/>
      <c r="G933" s="410"/>
      <c r="H933" s="410"/>
      <c r="I933" s="410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  <c r="AA933" s="274"/>
      <c r="AB933" s="274"/>
      <c r="AC933" s="274"/>
    </row>
    <row r="934" spans="1:29" ht="19.5">
      <c r="A934" s="289"/>
      <c r="B934" s="289"/>
      <c r="C934" s="410"/>
      <c r="D934" s="410"/>
      <c r="E934" s="410"/>
      <c r="F934" s="410"/>
      <c r="G934" s="410"/>
      <c r="H934" s="410"/>
      <c r="I934" s="410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  <c r="AA934" s="274"/>
      <c r="AB934" s="274"/>
      <c r="AC934" s="274"/>
    </row>
    <row r="935" spans="1:29" ht="19.5">
      <c r="A935" s="289"/>
      <c r="B935" s="289"/>
      <c r="C935" s="410"/>
      <c r="D935" s="410"/>
      <c r="E935" s="410"/>
      <c r="F935" s="410"/>
      <c r="G935" s="410"/>
      <c r="H935" s="410"/>
      <c r="I935" s="410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  <c r="AA935" s="274"/>
      <c r="AB935" s="274"/>
      <c r="AC935" s="274"/>
    </row>
    <row r="936" spans="1:29" ht="19.5">
      <c r="A936" s="289"/>
      <c r="B936" s="289"/>
      <c r="C936" s="410"/>
      <c r="D936" s="410"/>
      <c r="E936" s="410"/>
      <c r="F936" s="410"/>
      <c r="G936" s="410"/>
      <c r="H936" s="410"/>
      <c r="I936" s="410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  <c r="AA936" s="274"/>
      <c r="AB936" s="274"/>
      <c r="AC936" s="274"/>
    </row>
    <row r="937" spans="1:29" ht="19.5">
      <c r="A937" s="289"/>
      <c r="B937" s="289"/>
      <c r="C937" s="410"/>
      <c r="D937" s="410"/>
      <c r="E937" s="410"/>
      <c r="F937" s="410"/>
      <c r="G937" s="410"/>
      <c r="H937" s="410"/>
      <c r="I937" s="410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  <c r="AA937" s="274"/>
      <c r="AB937" s="274"/>
      <c r="AC937" s="274"/>
    </row>
    <row r="938" spans="1:29" ht="19.5">
      <c r="A938" s="289"/>
      <c r="B938" s="289"/>
      <c r="C938" s="410"/>
      <c r="D938" s="410"/>
      <c r="E938" s="410"/>
      <c r="F938" s="410"/>
      <c r="G938" s="410"/>
      <c r="H938" s="410"/>
      <c r="I938" s="410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  <c r="AA938" s="274"/>
      <c r="AB938" s="274"/>
      <c r="AC938" s="274"/>
    </row>
    <row r="939" spans="1:29" ht="19.5">
      <c r="A939" s="289"/>
      <c r="B939" s="289"/>
      <c r="C939" s="410"/>
      <c r="D939" s="410"/>
      <c r="E939" s="410"/>
      <c r="F939" s="410"/>
      <c r="G939" s="410"/>
      <c r="H939" s="410"/>
      <c r="I939" s="410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  <c r="AA939" s="274"/>
      <c r="AB939" s="274"/>
      <c r="AC939" s="274"/>
    </row>
    <row r="940" spans="1:29" ht="19.5">
      <c r="A940" s="289"/>
      <c r="B940" s="289"/>
      <c r="C940" s="410"/>
      <c r="D940" s="410"/>
      <c r="E940" s="410"/>
      <c r="F940" s="410"/>
      <c r="G940" s="410"/>
      <c r="H940" s="410"/>
      <c r="I940" s="410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  <c r="AA940" s="274"/>
      <c r="AB940" s="274"/>
      <c r="AC940" s="274"/>
    </row>
    <row r="941" spans="1:29" ht="19.5">
      <c r="A941" s="289"/>
      <c r="B941" s="289"/>
      <c r="C941" s="410"/>
      <c r="D941" s="410"/>
      <c r="E941" s="410"/>
      <c r="F941" s="410"/>
      <c r="G941" s="410"/>
      <c r="H941" s="410"/>
      <c r="I941" s="410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  <c r="AA941" s="274"/>
      <c r="AB941" s="274"/>
      <c r="AC941" s="274"/>
    </row>
    <row r="942" spans="1:29" ht="19.5">
      <c r="A942" s="289"/>
      <c r="B942" s="289"/>
      <c r="C942" s="410"/>
      <c r="D942" s="410"/>
      <c r="E942" s="410"/>
      <c r="F942" s="410"/>
      <c r="G942" s="410"/>
      <c r="H942" s="410"/>
      <c r="I942" s="410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  <c r="AA942" s="274"/>
      <c r="AB942" s="274"/>
      <c r="AC942" s="274"/>
    </row>
    <row r="943" spans="1:29" ht="19.5">
      <c r="A943" s="289"/>
      <c r="B943" s="289"/>
      <c r="C943" s="410"/>
      <c r="D943" s="410"/>
      <c r="E943" s="410"/>
      <c r="F943" s="410"/>
      <c r="G943" s="410"/>
      <c r="H943" s="410"/>
      <c r="I943" s="410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  <c r="AA943" s="274"/>
      <c r="AB943" s="274"/>
      <c r="AC943" s="274"/>
    </row>
    <row r="944" spans="1:29" ht="19.5">
      <c r="A944" s="289"/>
      <c r="B944" s="289"/>
      <c r="C944" s="410"/>
      <c r="D944" s="410"/>
      <c r="E944" s="410"/>
      <c r="F944" s="410"/>
      <c r="G944" s="410"/>
      <c r="H944" s="410"/>
      <c r="I944" s="410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  <c r="AA944" s="274"/>
      <c r="AB944" s="274"/>
      <c r="AC944" s="274"/>
    </row>
    <row r="945" spans="1:29" ht="19.5">
      <c r="A945" s="289"/>
      <c r="B945" s="289"/>
      <c r="C945" s="410"/>
      <c r="D945" s="410"/>
      <c r="E945" s="410"/>
      <c r="F945" s="410"/>
      <c r="G945" s="410"/>
      <c r="H945" s="410"/>
      <c r="I945" s="410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  <c r="AA945" s="274"/>
      <c r="AB945" s="274"/>
      <c r="AC945" s="274"/>
    </row>
    <row r="946" spans="1:29" ht="19.5">
      <c r="A946" s="289"/>
      <c r="B946" s="289"/>
      <c r="C946" s="410"/>
      <c r="D946" s="410"/>
      <c r="E946" s="410"/>
      <c r="F946" s="410"/>
      <c r="G946" s="410"/>
      <c r="H946" s="410"/>
      <c r="I946" s="410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  <c r="AA946" s="274"/>
      <c r="AB946" s="274"/>
      <c r="AC946" s="274"/>
    </row>
    <row r="947" spans="1:29" ht="19.5">
      <c r="A947" s="289"/>
      <c r="B947" s="289"/>
      <c r="C947" s="410"/>
      <c r="D947" s="410"/>
      <c r="E947" s="410"/>
      <c r="F947" s="410"/>
      <c r="G947" s="410"/>
      <c r="H947" s="410"/>
      <c r="I947" s="410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  <c r="AA947" s="274"/>
      <c r="AB947" s="274"/>
      <c r="AC947" s="274"/>
    </row>
    <row r="948" spans="1:29" ht="19.5">
      <c r="A948" s="289"/>
      <c r="B948" s="289"/>
      <c r="C948" s="410"/>
      <c r="D948" s="410"/>
      <c r="E948" s="410"/>
      <c r="F948" s="410"/>
      <c r="G948" s="410"/>
      <c r="H948" s="410"/>
      <c r="I948" s="410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  <c r="AA948" s="274"/>
      <c r="AB948" s="274"/>
      <c r="AC948" s="274"/>
    </row>
    <row r="949" spans="1:29" ht="19.5">
      <c r="A949" s="289"/>
      <c r="B949" s="289"/>
      <c r="C949" s="410"/>
      <c r="D949" s="410"/>
      <c r="E949" s="410"/>
      <c r="F949" s="410"/>
      <c r="G949" s="410"/>
      <c r="H949" s="410"/>
      <c r="I949" s="410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  <c r="AA949" s="274"/>
      <c r="AB949" s="274"/>
      <c r="AC949" s="274"/>
    </row>
    <row r="950" spans="1:29" ht="19.5">
      <c r="A950" s="289"/>
      <c r="B950" s="289"/>
      <c r="C950" s="410"/>
      <c r="D950" s="410"/>
      <c r="E950" s="410"/>
      <c r="F950" s="410"/>
      <c r="G950" s="410"/>
      <c r="H950" s="410"/>
      <c r="I950" s="410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  <c r="AA950" s="274"/>
      <c r="AB950" s="274"/>
      <c r="AC950" s="274"/>
    </row>
    <row r="951" spans="1:29" ht="19.5">
      <c r="A951" s="289"/>
      <c r="B951" s="289"/>
      <c r="C951" s="410"/>
      <c r="D951" s="410"/>
      <c r="E951" s="410"/>
      <c r="F951" s="410"/>
      <c r="G951" s="410"/>
      <c r="H951" s="410"/>
      <c r="I951" s="410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  <c r="AA951" s="274"/>
      <c r="AB951" s="274"/>
      <c r="AC951" s="274"/>
    </row>
    <row r="952" spans="1:29" ht="19.5">
      <c r="A952" s="289"/>
      <c r="B952" s="289"/>
      <c r="C952" s="410"/>
      <c r="D952" s="410"/>
      <c r="E952" s="410"/>
      <c r="F952" s="410"/>
      <c r="G952" s="410"/>
      <c r="H952" s="410"/>
      <c r="I952" s="410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  <c r="AA952" s="274"/>
      <c r="AB952" s="274"/>
      <c r="AC952" s="274"/>
    </row>
    <row r="953" spans="1:29" ht="19.5">
      <c r="A953" s="289"/>
      <c r="B953" s="289"/>
      <c r="C953" s="410"/>
      <c r="D953" s="410"/>
      <c r="E953" s="410"/>
      <c r="F953" s="410"/>
      <c r="G953" s="410"/>
      <c r="H953" s="410"/>
      <c r="I953" s="410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  <c r="AA953" s="274"/>
      <c r="AB953" s="274"/>
      <c r="AC953" s="274"/>
    </row>
    <row r="954" spans="1:29" ht="19.5">
      <c r="A954" s="289"/>
      <c r="B954" s="289"/>
      <c r="C954" s="410"/>
      <c r="D954" s="410"/>
      <c r="E954" s="410"/>
      <c r="F954" s="410"/>
      <c r="G954" s="410"/>
      <c r="H954" s="410"/>
      <c r="I954" s="410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  <c r="AA954" s="274"/>
      <c r="AB954" s="274"/>
      <c r="AC954" s="274"/>
    </row>
    <row r="955" spans="1:29" ht="19.5">
      <c r="A955" s="289"/>
      <c r="B955" s="289"/>
      <c r="C955" s="410"/>
      <c r="D955" s="410"/>
      <c r="E955" s="410"/>
      <c r="F955" s="410"/>
      <c r="G955" s="410"/>
      <c r="H955" s="410"/>
      <c r="I955" s="410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  <c r="AA955" s="274"/>
      <c r="AB955" s="274"/>
      <c r="AC955" s="274"/>
    </row>
    <row r="956" spans="1:29" ht="19.5">
      <c r="A956" s="289"/>
      <c r="B956" s="289"/>
      <c r="C956" s="410"/>
      <c r="D956" s="410"/>
      <c r="E956" s="410"/>
      <c r="F956" s="410"/>
      <c r="G956" s="410"/>
      <c r="H956" s="410"/>
      <c r="I956" s="410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  <c r="AA956" s="274"/>
      <c r="AB956" s="274"/>
      <c r="AC956" s="274"/>
    </row>
    <row r="957" spans="1:29" ht="19.5">
      <c r="A957" s="289"/>
      <c r="B957" s="289"/>
      <c r="C957" s="410"/>
      <c r="D957" s="410"/>
      <c r="E957" s="410"/>
      <c r="F957" s="410"/>
      <c r="G957" s="410"/>
      <c r="H957" s="410"/>
      <c r="I957" s="410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  <c r="AA957" s="274"/>
      <c r="AB957" s="274"/>
      <c r="AC957" s="274"/>
    </row>
    <row r="958" spans="1:29" ht="19.5">
      <c r="A958" s="289"/>
      <c r="B958" s="289"/>
      <c r="C958" s="410"/>
      <c r="D958" s="410"/>
      <c r="E958" s="410"/>
      <c r="F958" s="410"/>
      <c r="G958" s="410"/>
      <c r="H958" s="410"/>
      <c r="I958" s="410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  <c r="AA958" s="274"/>
      <c r="AB958" s="274"/>
      <c r="AC958" s="274"/>
    </row>
    <row r="959" spans="1:29" ht="19.5">
      <c r="A959" s="289"/>
      <c r="B959" s="289"/>
      <c r="C959" s="410"/>
      <c r="D959" s="410"/>
      <c r="E959" s="410"/>
      <c r="F959" s="410"/>
      <c r="G959" s="410"/>
      <c r="H959" s="410"/>
      <c r="I959" s="410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  <c r="AA959" s="274"/>
      <c r="AB959" s="274"/>
      <c r="AC959" s="274"/>
    </row>
    <row r="960" spans="1:29" ht="19.5">
      <c r="A960" s="289"/>
      <c r="B960" s="289"/>
      <c r="C960" s="410"/>
      <c r="D960" s="410"/>
      <c r="E960" s="410"/>
      <c r="F960" s="410"/>
      <c r="G960" s="410"/>
      <c r="H960" s="410"/>
      <c r="I960" s="410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  <c r="AA960" s="274"/>
      <c r="AB960" s="274"/>
      <c r="AC960" s="274"/>
    </row>
    <row r="961" spans="1:29" ht="19.5">
      <c r="A961" s="289"/>
      <c r="B961" s="289"/>
      <c r="C961" s="410"/>
      <c r="D961" s="410"/>
      <c r="E961" s="410"/>
      <c r="F961" s="410"/>
      <c r="G961" s="410"/>
      <c r="H961" s="410"/>
      <c r="I961" s="410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  <c r="AA961" s="274"/>
      <c r="AB961" s="274"/>
      <c r="AC961" s="274"/>
    </row>
    <row r="962" spans="1:29" ht="19.5">
      <c r="A962" s="289"/>
      <c r="B962" s="289"/>
      <c r="C962" s="410"/>
      <c r="D962" s="410"/>
      <c r="E962" s="410"/>
      <c r="F962" s="410"/>
      <c r="G962" s="410"/>
      <c r="H962" s="410"/>
      <c r="I962" s="410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  <c r="AA962" s="274"/>
      <c r="AB962" s="274"/>
      <c r="AC962" s="274"/>
    </row>
    <row r="963" spans="1:29" ht="19.5">
      <c r="A963" s="289"/>
      <c r="B963" s="289"/>
      <c r="C963" s="410"/>
      <c r="D963" s="410"/>
      <c r="E963" s="410"/>
      <c r="F963" s="410"/>
      <c r="G963" s="410"/>
      <c r="H963" s="410"/>
      <c r="I963" s="410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  <c r="AA963" s="274"/>
      <c r="AB963" s="274"/>
      <c r="AC963" s="274"/>
    </row>
    <row r="964" spans="1:29" ht="19.5">
      <c r="A964" s="289"/>
      <c r="B964" s="289"/>
      <c r="C964" s="410"/>
      <c r="D964" s="410"/>
      <c r="E964" s="410"/>
      <c r="F964" s="410"/>
      <c r="G964" s="410"/>
      <c r="H964" s="410"/>
      <c r="I964" s="410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  <c r="AA964" s="274"/>
      <c r="AB964" s="274"/>
      <c r="AC964" s="274"/>
    </row>
    <row r="965" spans="1:29" ht="19.5">
      <c r="A965" s="289"/>
      <c r="B965" s="289"/>
      <c r="C965" s="410"/>
      <c r="D965" s="410"/>
      <c r="E965" s="410"/>
      <c r="F965" s="410"/>
      <c r="G965" s="410"/>
      <c r="H965" s="410"/>
      <c r="I965" s="410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  <c r="AA965" s="274"/>
      <c r="AB965" s="274"/>
      <c r="AC965" s="274"/>
    </row>
    <row r="966" spans="1:29" ht="19.5">
      <c r="A966" s="289"/>
      <c r="B966" s="289"/>
      <c r="C966" s="410"/>
      <c r="D966" s="410"/>
      <c r="E966" s="410"/>
      <c r="F966" s="410"/>
      <c r="G966" s="410"/>
      <c r="H966" s="410"/>
      <c r="I966" s="410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  <c r="AA966" s="274"/>
      <c r="AB966" s="274"/>
      <c r="AC966" s="274"/>
    </row>
    <row r="967" spans="1:29" ht="19.5">
      <c r="A967" s="289"/>
      <c r="B967" s="289"/>
      <c r="C967" s="410"/>
      <c r="D967" s="410"/>
      <c r="E967" s="410"/>
      <c r="F967" s="410"/>
      <c r="G967" s="410"/>
      <c r="H967" s="410"/>
      <c r="I967" s="410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  <c r="AA967" s="274"/>
      <c r="AB967" s="274"/>
      <c r="AC967" s="274"/>
    </row>
    <row r="968" spans="1:29" ht="19.5">
      <c r="A968" s="289"/>
      <c r="B968" s="289"/>
      <c r="C968" s="410"/>
      <c r="D968" s="410"/>
      <c r="E968" s="410"/>
      <c r="F968" s="410"/>
      <c r="G968" s="410"/>
      <c r="H968" s="410"/>
      <c r="I968" s="410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  <c r="AA968" s="274"/>
      <c r="AB968" s="274"/>
      <c r="AC968" s="274"/>
    </row>
    <row r="969" spans="1:29" ht="19.5">
      <c r="A969" s="289"/>
      <c r="B969" s="289"/>
      <c r="C969" s="410"/>
      <c r="D969" s="410"/>
      <c r="E969" s="410"/>
      <c r="F969" s="410"/>
      <c r="G969" s="410"/>
      <c r="H969" s="410"/>
      <c r="I969" s="410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  <c r="AA969" s="274"/>
      <c r="AB969" s="274"/>
      <c r="AC969" s="274"/>
    </row>
    <row r="970" spans="1:29" ht="19.5">
      <c r="A970" s="289"/>
      <c r="B970" s="289"/>
      <c r="C970" s="410"/>
      <c r="D970" s="410"/>
      <c r="E970" s="410"/>
      <c r="F970" s="410"/>
      <c r="G970" s="410"/>
      <c r="H970" s="410"/>
      <c r="I970" s="410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  <c r="AA970" s="274"/>
      <c r="AB970" s="274"/>
      <c r="AC970" s="274"/>
    </row>
    <row r="971" spans="1:29" ht="19.5">
      <c r="A971" s="289"/>
      <c r="B971" s="289"/>
      <c r="C971" s="410"/>
      <c r="D971" s="410"/>
      <c r="E971" s="410"/>
      <c r="F971" s="410"/>
      <c r="G971" s="410"/>
      <c r="H971" s="410"/>
      <c r="I971" s="410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  <c r="AA971" s="274"/>
      <c r="AB971" s="274"/>
      <c r="AC971" s="274"/>
    </row>
    <row r="972" spans="1:29" ht="19.5">
      <c r="A972" s="289"/>
      <c r="B972" s="289"/>
      <c r="C972" s="410"/>
      <c r="D972" s="410"/>
      <c r="E972" s="410"/>
      <c r="F972" s="410"/>
      <c r="G972" s="410"/>
      <c r="H972" s="410"/>
      <c r="I972" s="410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  <c r="AA972" s="274"/>
      <c r="AB972" s="274"/>
      <c r="AC972" s="274"/>
    </row>
    <row r="973" spans="1:29" ht="19.5">
      <c r="A973" s="289"/>
      <c r="B973" s="289"/>
      <c r="C973" s="410"/>
      <c r="D973" s="410"/>
      <c r="E973" s="410"/>
      <c r="F973" s="410"/>
      <c r="G973" s="410"/>
      <c r="H973" s="410"/>
      <c r="I973" s="410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  <c r="AA973" s="274"/>
      <c r="AB973" s="274"/>
      <c r="AC973" s="274"/>
    </row>
    <row r="974" spans="1:29" ht="19.5">
      <c r="A974" s="289"/>
      <c r="B974" s="289"/>
      <c r="C974" s="410"/>
      <c r="D974" s="410"/>
      <c r="E974" s="410"/>
      <c r="F974" s="410"/>
      <c r="G974" s="410"/>
      <c r="H974" s="410"/>
      <c r="I974" s="410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  <c r="AA974" s="274"/>
      <c r="AB974" s="274"/>
      <c r="AC974" s="274"/>
    </row>
    <row r="975" spans="1:29" ht="19.5">
      <c r="A975" s="289"/>
      <c r="B975" s="289"/>
      <c r="C975" s="410"/>
      <c r="D975" s="410"/>
      <c r="E975" s="410"/>
      <c r="F975" s="410"/>
      <c r="G975" s="410"/>
      <c r="H975" s="410"/>
      <c r="I975" s="410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  <c r="AA975" s="274"/>
      <c r="AB975" s="274"/>
      <c r="AC975" s="274"/>
    </row>
    <row r="976" spans="1:29" ht="19.5">
      <c r="A976" s="289"/>
      <c r="B976" s="289"/>
      <c r="C976" s="410"/>
      <c r="D976" s="410"/>
      <c r="E976" s="410"/>
      <c r="F976" s="410"/>
      <c r="G976" s="410"/>
      <c r="H976" s="410"/>
      <c r="I976" s="410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  <c r="AA976" s="274"/>
      <c r="AB976" s="274"/>
      <c r="AC976" s="274"/>
    </row>
    <row r="977" spans="1:29" ht="19.5">
      <c r="A977" s="289"/>
      <c r="B977" s="289"/>
      <c r="C977" s="410"/>
      <c r="D977" s="410"/>
      <c r="E977" s="410"/>
      <c r="F977" s="410"/>
      <c r="G977" s="410"/>
      <c r="H977" s="410"/>
      <c r="I977" s="410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  <c r="AA977" s="274"/>
      <c r="AB977" s="274"/>
      <c r="AC977" s="274"/>
    </row>
    <row r="978" spans="1:29" ht="19.5">
      <c r="A978" s="289"/>
      <c r="B978" s="289"/>
      <c r="C978" s="410"/>
      <c r="D978" s="410"/>
      <c r="E978" s="410"/>
      <c r="F978" s="410"/>
      <c r="G978" s="410"/>
      <c r="H978" s="410"/>
      <c r="I978" s="410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  <c r="AA978" s="274"/>
      <c r="AB978" s="274"/>
      <c r="AC978" s="274"/>
    </row>
    <row r="979" spans="1:29" ht="19.5">
      <c r="A979" s="289"/>
      <c r="B979" s="289"/>
      <c r="C979" s="410"/>
      <c r="D979" s="410"/>
      <c r="E979" s="410"/>
      <c r="F979" s="410"/>
      <c r="G979" s="410"/>
      <c r="H979" s="410"/>
      <c r="I979" s="410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  <c r="AA979" s="274"/>
      <c r="AB979" s="274"/>
      <c r="AC979" s="274"/>
    </row>
    <row r="980" spans="1:29" ht="19.5">
      <c r="A980" s="289"/>
      <c r="B980" s="289"/>
      <c r="C980" s="410"/>
      <c r="D980" s="410"/>
      <c r="E980" s="410"/>
      <c r="F980" s="410"/>
      <c r="G980" s="410"/>
      <c r="H980" s="410"/>
      <c r="I980" s="410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  <c r="AA980" s="274"/>
      <c r="AB980" s="274"/>
      <c r="AC980" s="274"/>
    </row>
    <row r="981" spans="1:29" ht="19.5">
      <c r="A981" s="289"/>
      <c r="B981" s="289"/>
      <c r="C981" s="410"/>
      <c r="D981" s="410"/>
      <c r="E981" s="410"/>
      <c r="F981" s="410"/>
      <c r="G981" s="410"/>
      <c r="H981" s="410"/>
      <c r="I981" s="410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  <c r="AA981" s="274"/>
      <c r="AB981" s="274"/>
      <c r="AC981" s="274"/>
    </row>
    <row r="982" spans="1:29" ht="19.5">
      <c r="A982" s="289"/>
      <c r="B982" s="289"/>
      <c r="C982" s="410"/>
      <c r="D982" s="410"/>
      <c r="E982" s="410"/>
      <c r="F982" s="410"/>
      <c r="G982" s="410"/>
      <c r="H982" s="410"/>
      <c r="I982" s="410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  <c r="AA982" s="274"/>
      <c r="AB982" s="274"/>
      <c r="AC982" s="274"/>
    </row>
    <row r="983" spans="1:29" ht="19.5">
      <c r="A983" s="289"/>
      <c r="B983" s="289"/>
      <c r="C983" s="410"/>
      <c r="D983" s="410"/>
      <c r="E983" s="410"/>
      <c r="F983" s="410"/>
      <c r="G983" s="410"/>
      <c r="H983" s="410"/>
      <c r="I983" s="410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  <c r="AA983" s="274"/>
      <c r="AB983" s="274"/>
      <c r="AC983" s="274"/>
    </row>
    <row r="984" spans="1:29" ht="19.5">
      <c r="A984" s="289"/>
      <c r="B984" s="289"/>
      <c r="C984" s="410"/>
      <c r="D984" s="410"/>
      <c r="E984" s="410"/>
      <c r="F984" s="410"/>
      <c r="G984" s="410"/>
      <c r="H984" s="410"/>
      <c r="I984" s="410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  <c r="AA984" s="274"/>
      <c r="AB984" s="274"/>
      <c r="AC984" s="274"/>
    </row>
    <row r="985" spans="1:29" ht="19.5">
      <c r="A985" s="289"/>
      <c r="B985" s="289"/>
      <c r="C985" s="410"/>
      <c r="D985" s="410"/>
      <c r="E985" s="410"/>
      <c r="F985" s="410"/>
      <c r="G985" s="410"/>
      <c r="H985" s="410"/>
      <c r="I985" s="410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  <c r="AA985" s="274"/>
      <c r="AB985" s="274"/>
      <c r="AC985" s="274"/>
    </row>
    <row r="986" spans="1:29" ht="19.5">
      <c r="A986" s="289"/>
      <c r="B986" s="289"/>
      <c r="C986" s="410"/>
      <c r="D986" s="410"/>
      <c r="E986" s="410"/>
      <c r="F986" s="410"/>
      <c r="G986" s="410"/>
      <c r="H986" s="410"/>
      <c r="I986" s="410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  <c r="AA986" s="274"/>
      <c r="AB986" s="274"/>
      <c r="AC986" s="274"/>
    </row>
    <row r="987" spans="1:29" ht="19.5">
      <c r="A987" s="289"/>
      <c r="B987" s="289"/>
      <c r="C987" s="410"/>
      <c r="D987" s="410"/>
      <c r="E987" s="410"/>
      <c r="F987" s="410"/>
      <c r="G987" s="410"/>
      <c r="H987" s="410"/>
      <c r="I987" s="410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  <c r="AA987" s="274"/>
      <c r="AB987" s="274"/>
      <c r="AC987" s="274"/>
    </row>
    <row r="988" spans="1:29" ht="19.5">
      <c r="A988" s="289"/>
      <c r="B988" s="289"/>
      <c r="C988" s="410"/>
      <c r="D988" s="410"/>
      <c r="E988" s="410"/>
      <c r="F988" s="410"/>
      <c r="G988" s="410"/>
      <c r="H988" s="410"/>
      <c r="I988" s="410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  <c r="AA988" s="274"/>
      <c r="AB988" s="274"/>
      <c r="AC988" s="274"/>
    </row>
    <row r="989" spans="1:29" ht="19.5">
      <c r="A989" s="289"/>
      <c r="B989" s="289"/>
      <c r="C989" s="410"/>
      <c r="D989" s="410"/>
      <c r="E989" s="410"/>
      <c r="F989" s="410"/>
      <c r="G989" s="410"/>
      <c r="H989" s="410"/>
      <c r="I989" s="410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  <c r="AA989" s="274"/>
      <c r="AB989" s="274"/>
      <c r="AC989" s="274"/>
    </row>
    <row r="990" spans="1:29" ht="19.5">
      <c r="A990" s="289"/>
      <c r="B990" s="289"/>
      <c r="C990" s="410"/>
      <c r="D990" s="410"/>
      <c r="E990" s="410"/>
      <c r="F990" s="410"/>
      <c r="G990" s="410"/>
      <c r="H990" s="410"/>
      <c r="I990" s="410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  <c r="AA990" s="274"/>
      <c r="AB990" s="274"/>
      <c r="AC990" s="274"/>
    </row>
    <row r="991" spans="1:29" ht="19.5">
      <c r="A991" s="289"/>
      <c r="B991" s="289"/>
      <c r="C991" s="410"/>
      <c r="D991" s="410"/>
      <c r="E991" s="410"/>
      <c r="F991" s="410"/>
      <c r="G991" s="410"/>
      <c r="H991" s="410"/>
      <c r="I991" s="410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  <c r="AA991" s="274"/>
      <c r="AB991" s="274"/>
      <c r="AC991" s="274"/>
    </row>
    <row r="992" spans="1:29" ht="19.5">
      <c r="A992" s="289"/>
      <c r="B992" s="289"/>
      <c r="C992" s="410"/>
      <c r="D992" s="410"/>
      <c r="E992" s="410"/>
      <c r="F992" s="410"/>
      <c r="G992" s="410"/>
      <c r="H992" s="410"/>
      <c r="I992" s="410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  <c r="AA992" s="274"/>
      <c r="AB992" s="274"/>
      <c r="AC992" s="274"/>
    </row>
    <row r="993" spans="1:29" ht="19.5">
      <c r="A993" s="289"/>
      <c r="B993" s="289"/>
      <c r="C993" s="410"/>
      <c r="D993" s="410"/>
      <c r="E993" s="410"/>
      <c r="F993" s="410"/>
      <c r="G993" s="410"/>
      <c r="H993" s="410"/>
      <c r="I993" s="410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  <c r="AA993" s="274"/>
      <c r="AB993" s="274"/>
      <c r="AC993" s="274"/>
    </row>
    <row r="994" spans="1:29" ht="19.5">
      <c r="A994" s="289"/>
      <c r="B994" s="289"/>
      <c r="C994" s="410"/>
      <c r="D994" s="410"/>
      <c r="E994" s="410"/>
      <c r="F994" s="410"/>
      <c r="G994" s="410"/>
      <c r="H994" s="410"/>
      <c r="I994" s="410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  <c r="AA994" s="274"/>
      <c r="AB994" s="274"/>
      <c r="AC994" s="274"/>
    </row>
    <row r="995" spans="1:29" ht="19.5">
      <c r="A995" s="289"/>
      <c r="B995" s="289"/>
      <c r="C995" s="410"/>
      <c r="D995" s="410"/>
      <c r="E995" s="410"/>
      <c r="F995" s="410"/>
      <c r="G995" s="410"/>
      <c r="H995" s="410"/>
      <c r="I995" s="410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  <c r="AA995" s="274"/>
      <c r="AB995" s="274"/>
      <c r="AC995" s="274"/>
    </row>
    <row r="996" spans="1:29" ht="19.5">
      <c r="A996" s="289"/>
      <c r="B996" s="289"/>
      <c r="C996" s="410"/>
      <c r="D996" s="410"/>
      <c r="E996" s="410"/>
      <c r="F996" s="410"/>
      <c r="G996" s="410"/>
      <c r="H996" s="410"/>
      <c r="I996" s="410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  <c r="AA996" s="274"/>
      <c r="AB996" s="274"/>
      <c r="AC996" s="274"/>
    </row>
    <row r="997" spans="1:29" ht="19.5">
      <c r="A997" s="289"/>
      <c r="B997" s="289"/>
      <c r="C997" s="410"/>
      <c r="D997" s="410"/>
      <c r="E997" s="410"/>
      <c r="F997" s="410"/>
      <c r="G997" s="410"/>
      <c r="H997" s="410"/>
      <c r="I997" s="410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  <c r="AA997" s="274"/>
      <c r="AB997" s="274"/>
      <c r="AC997" s="274"/>
    </row>
    <row r="998" spans="1:29" ht="19.5">
      <c r="A998" s="289"/>
      <c r="B998" s="289"/>
      <c r="C998" s="410"/>
      <c r="D998" s="410"/>
      <c r="E998" s="410"/>
      <c r="F998" s="410"/>
      <c r="G998" s="410"/>
      <c r="H998" s="410"/>
      <c r="I998" s="410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  <c r="AA998" s="274"/>
      <c r="AB998" s="274"/>
      <c r="AC998" s="274"/>
    </row>
    <row r="999" spans="1:29" ht="19.5">
      <c r="A999" s="289"/>
      <c r="B999" s="289"/>
      <c r="C999" s="410"/>
      <c r="D999" s="410"/>
      <c r="E999" s="410"/>
      <c r="F999" s="410"/>
      <c r="G999" s="410"/>
      <c r="H999" s="410"/>
      <c r="I999" s="410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  <c r="AA999" s="274"/>
      <c r="AB999" s="274"/>
      <c r="AC999" s="274"/>
    </row>
    <row r="1000" spans="1:29" ht="19.5">
      <c r="A1000" s="289"/>
      <c r="B1000" s="289"/>
      <c r="C1000" s="410"/>
      <c r="D1000" s="410"/>
      <c r="E1000" s="410"/>
      <c r="F1000" s="410"/>
      <c r="G1000" s="410"/>
      <c r="H1000" s="410"/>
      <c r="I1000" s="410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  <c r="AA1000" s="274"/>
      <c r="AB1000" s="274"/>
      <c r="AC1000" s="274"/>
    </row>
    <row r="1001" spans="1:29" ht="15.75" customHeight="1">
      <c r="H1001" s="410"/>
    </row>
  </sheetData>
  <mergeCells count="4">
    <mergeCell ref="A1:J1"/>
    <mergeCell ref="A9:B9"/>
    <mergeCell ref="A2:E2"/>
    <mergeCell ref="F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1.85546875" customWidth="1"/>
    <col min="2" max="2" width="11.7109375" customWidth="1"/>
    <col min="3" max="3" width="11.85546875" customWidth="1"/>
    <col min="4" max="4" width="25.28515625" customWidth="1"/>
    <col min="5" max="5" width="84.7109375" customWidth="1"/>
    <col min="6" max="7" width="8.42578125" customWidth="1"/>
    <col min="8" max="8" width="7.5703125" customWidth="1"/>
    <col min="9" max="9" width="7.28515625" customWidth="1"/>
    <col min="10" max="10" width="7.42578125" customWidth="1"/>
    <col min="11" max="11" width="7.5703125" customWidth="1"/>
    <col min="12" max="12" width="7.42578125" customWidth="1"/>
    <col min="13" max="13" width="8" customWidth="1"/>
    <col min="14" max="14" width="7.5703125" customWidth="1"/>
    <col min="15" max="17" width="7.42578125" customWidth="1"/>
    <col min="18" max="18" width="7.28515625" customWidth="1"/>
    <col min="19" max="19" width="8.42578125" customWidth="1"/>
  </cols>
  <sheetData>
    <row r="1" spans="1:26" ht="15.75" customHeight="1">
      <c r="A1" s="825" t="s">
        <v>386</v>
      </c>
      <c r="B1" s="826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4"/>
      <c r="T1" s="389"/>
      <c r="U1" s="389"/>
      <c r="V1" s="415"/>
      <c r="W1" s="415"/>
      <c r="X1" s="415"/>
      <c r="Y1" s="415"/>
      <c r="Z1" s="415"/>
    </row>
    <row r="2" spans="1:26" ht="15.75" customHeight="1">
      <c r="A2" s="416" t="s">
        <v>387</v>
      </c>
      <c r="B2" s="416" t="s">
        <v>388</v>
      </c>
      <c r="C2" s="416" t="s">
        <v>389</v>
      </c>
      <c r="D2" s="416" t="s">
        <v>309</v>
      </c>
      <c r="E2" s="416" t="s">
        <v>8</v>
      </c>
      <c r="F2" s="416" t="s">
        <v>52</v>
      </c>
      <c r="G2" s="417" t="s">
        <v>16</v>
      </c>
      <c r="H2" s="417" t="s">
        <v>17</v>
      </c>
      <c r="I2" s="417" t="s">
        <v>18</v>
      </c>
      <c r="J2" s="417" t="s">
        <v>19</v>
      </c>
      <c r="K2" s="417" t="s">
        <v>20</v>
      </c>
      <c r="L2" s="417" t="s">
        <v>22</v>
      </c>
      <c r="M2" s="417" t="s">
        <v>23</v>
      </c>
      <c r="N2" s="417" t="s">
        <v>24</v>
      </c>
      <c r="O2" s="417" t="s">
        <v>25</v>
      </c>
      <c r="P2" s="417" t="s">
        <v>26</v>
      </c>
      <c r="Q2" s="417" t="s">
        <v>28</v>
      </c>
      <c r="R2" s="417" t="s">
        <v>29</v>
      </c>
      <c r="S2" s="418" t="s">
        <v>83</v>
      </c>
      <c r="T2" s="419"/>
      <c r="U2" s="419"/>
      <c r="V2" s="415"/>
      <c r="W2" s="415"/>
      <c r="X2" s="415"/>
      <c r="Y2" s="415"/>
      <c r="Z2" s="415"/>
    </row>
    <row r="3" spans="1:26" ht="15.75" customHeight="1">
      <c r="A3" s="420">
        <v>24</v>
      </c>
      <c r="B3" s="420" t="s">
        <v>390</v>
      </c>
      <c r="C3" s="420" t="s">
        <v>391</v>
      </c>
      <c r="D3" s="420" t="s">
        <v>392</v>
      </c>
      <c r="E3" s="421" t="s">
        <v>393</v>
      </c>
      <c r="F3" s="420">
        <v>20</v>
      </c>
      <c r="G3" s="422">
        <v>60</v>
      </c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18">
        <f t="shared" ref="S3:S13" si="0">SUM(G3:R3)</f>
        <v>60</v>
      </c>
      <c r="T3" s="419"/>
      <c r="U3" s="419"/>
      <c r="V3" s="415"/>
      <c r="W3" s="415"/>
      <c r="X3" s="415"/>
      <c r="Y3" s="415"/>
      <c r="Z3" s="415"/>
    </row>
    <row r="4" spans="1:26" ht="15.75" customHeight="1">
      <c r="A4" s="424">
        <v>28</v>
      </c>
      <c r="B4" s="424" t="s">
        <v>394</v>
      </c>
      <c r="C4" s="424" t="s">
        <v>391</v>
      </c>
      <c r="D4" s="424" t="s">
        <v>395</v>
      </c>
      <c r="E4" s="425" t="s">
        <v>396</v>
      </c>
      <c r="F4" s="424">
        <v>120</v>
      </c>
      <c r="G4" s="426"/>
      <c r="H4" s="426"/>
      <c r="I4" s="426"/>
      <c r="J4" s="427">
        <v>3600</v>
      </c>
      <c r="K4" s="426"/>
      <c r="L4" s="426"/>
      <c r="M4" s="426"/>
      <c r="N4" s="426"/>
      <c r="O4" s="426"/>
      <c r="P4" s="426"/>
      <c r="Q4" s="426"/>
      <c r="R4" s="426"/>
      <c r="S4" s="418">
        <f t="shared" si="0"/>
        <v>3600</v>
      </c>
      <c r="T4" s="419"/>
      <c r="U4" s="419"/>
      <c r="V4" s="415"/>
      <c r="W4" s="415"/>
      <c r="X4" s="415"/>
      <c r="Y4" s="415"/>
      <c r="Z4" s="415"/>
    </row>
    <row r="5" spans="1:26" ht="15.75" customHeight="1">
      <c r="A5" s="424">
        <v>29</v>
      </c>
      <c r="B5" s="424" t="s">
        <v>394</v>
      </c>
      <c r="C5" s="424" t="s">
        <v>391</v>
      </c>
      <c r="D5" s="424" t="s">
        <v>395</v>
      </c>
      <c r="E5" s="425" t="s">
        <v>397</v>
      </c>
      <c r="F5" s="424">
        <v>100</v>
      </c>
      <c r="G5" s="428" t="s">
        <v>66</v>
      </c>
      <c r="H5" s="428" t="s">
        <v>66</v>
      </c>
      <c r="I5" s="428" t="s">
        <v>66</v>
      </c>
      <c r="J5" s="428">
        <v>100</v>
      </c>
      <c r="K5" s="426"/>
      <c r="L5" s="426"/>
      <c r="M5" s="426"/>
      <c r="N5" s="426"/>
      <c r="O5" s="426"/>
      <c r="P5" s="426"/>
      <c r="Q5" s="426"/>
      <c r="R5" s="426"/>
      <c r="S5" s="418">
        <f t="shared" si="0"/>
        <v>100</v>
      </c>
      <c r="T5" s="419"/>
      <c r="U5" s="419"/>
      <c r="V5" s="415"/>
      <c r="W5" s="415"/>
      <c r="X5" s="415"/>
      <c r="Y5" s="415"/>
      <c r="Z5" s="415"/>
    </row>
    <row r="6" spans="1:26" ht="15.75" customHeight="1">
      <c r="A6" s="424">
        <v>30</v>
      </c>
      <c r="B6" s="424" t="s">
        <v>394</v>
      </c>
      <c r="C6" s="424" t="s">
        <v>391</v>
      </c>
      <c r="D6" s="424" t="s">
        <v>395</v>
      </c>
      <c r="E6" s="425" t="s">
        <v>398</v>
      </c>
      <c r="F6" s="424">
        <v>50</v>
      </c>
      <c r="G6" s="428" t="s">
        <v>66</v>
      </c>
      <c r="H6" s="428" t="s">
        <v>66</v>
      </c>
      <c r="I6" s="428" t="s">
        <v>66</v>
      </c>
      <c r="J6" s="427">
        <v>1500</v>
      </c>
      <c r="K6" s="426"/>
      <c r="L6" s="426"/>
      <c r="M6" s="426"/>
      <c r="N6" s="426"/>
      <c r="O6" s="426"/>
      <c r="P6" s="426"/>
      <c r="Q6" s="426"/>
      <c r="R6" s="426"/>
      <c r="S6" s="418">
        <f t="shared" si="0"/>
        <v>1500</v>
      </c>
      <c r="T6" s="419"/>
      <c r="U6" s="419"/>
      <c r="V6" s="415"/>
      <c r="W6" s="415"/>
      <c r="X6" s="415"/>
      <c r="Y6" s="415"/>
      <c r="Z6" s="415"/>
    </row>
    <row r="7" spans="1:26" ht="15.75" customHeight="1">
      <c r="A7" s="429">
        <v>34</v>
      </c>
      <c r="B7" s="429" t="s">
        <v>394</v>
      </c>
      <c r="C7" s="429" t="s">
        <v>391</v>
      </c>
      <c r="D7" s="429" t="s">
        <v>399</v>
      </c>
      <c r="E7" s="430" t="s">
        <v>400</v>
      </c>
      <c r="F7" s="429">
        <v>100</v>
      </c>
      <c r="G7" s="431">
        <v>1600</v>
      </c>
      <c r="H7" s="432">
        <v>100</v>
      </c>
      <c r="I7" s="431">
        <v>1000</v>
      </c>
      <c r="J7" s="431">
        <v>1400</v>
      </c>
      <c r="K7" s="432">
        <v>500</v>
      </c>
      <c r="L7" s="433"/>
      <c r="M7" s="433"/>
      <c r="N7" s="433"/>
      <c r="O7" s="433"/>
      <c r="P7" s="433"/>
      <c r="Q7" s="433"/>
      <c r="R7" s="433"/>
      <c r="S7" s="418">
        <f t="shared" si="0"/>
        <v>4600</v>
      </c>
      <c r="T7" s="419"/>
      <c r="U7" s="419"/>
      <c r="V7" s="415"/>
      <c r="W7" s="415"/>
      <c r="X7" s="415"/>
      <c r="Y7" s="415"/>
      <c r="Z7" s="415"/>
    </row>
    <row r="8" spans="1:26" ht="15.75" customHeight="1">
      <c r="A8" s="429">
        <v>39</v>
      </c>
      <c r="B8" s="429" t="s">
        <v>401</v>
      </c>
      <c r="C8" s="429" t="s">
        <v>402</v>
      </c>
      <c r="D8" s="429" t="s">
        <v>399</v>
      </c>
      <c r="E8" s="430" t="s">
        <v>403</v>
      </c>
      <c r="F8" s="429">
        <v>75</v>
      </c>
      <c r="G8" s="431">
        <v>3600</v>
      </c>
      <c r="H8" s="431">
        <v>4650</v>
      </c>
      <c r="I8" s="431">
        <v>3450</v>
      </c>
      <c r="J8" s="431">
        <v>5550</v>
      </c>
      <c r="K8" s="433"/>
      <c r="L8" s="433"/>
      <c r="M8" s="433"/>
      <c r="N8" s="433"/>
      <c r="O8" s="433"/>
      <c r="P8" s="433"/>
      <c r="Q8" s="433"/>
      <c r="R8" s="433"/>
      <c r="S8" s="418">
        <f t="shared" si="0"/>
        <v>17250</v>
      </c>
      <c r="T8" s="419"/>
      <c r="U8" s="419"/>
      <c r="V8" s="415"/>
      <c r="W8" s="415"/>
      <c r="X8" s="415"/>
      <c r="Y8" s="415"/>
      <c r="Z8" s="415"/>
    </row>
    <row r="9" spans="1:26" ht="15.75" customHeight="1">
      <c r="A9" s="429">
        <v>40</v>
      </c>
      <c r="B9" s="429" t="s">
        <v>401</v>
      </c>
      <c r="C9" s="429" t="s">
        <v>402</v>
      </c>
      <c r="D9" s="429" t="s">
        <v>399</v>
      </c>
      <c r="E9" s="430" t="s">
        <v>404</v>
      </c>
      <c r="F9" s="429">
        <v>600</v>
      </c>
      <c r="G9" s="432">
        <v>600</v>
      </c>
      <c r="H9" s="431">
        <v>4200</v>
      </c>
      <c r="I9" s="431">
        <v>4800</v>
      </c>
      <c r="J9" s="431">
        <v>1200</v>
      </c>
      <c r="K9" s="431">
        <v>3600</v>
      </c>
      <c r="L9" s="433"/>
      <c r="M9" s="433"/>
      <c r="N9" s="433"/>
      <c r="O9" s="433"/>
      <c r="P9" s="433"/>
      <c r="Q9" s="433"/>
      <c r="R9" s="433"/>
      <c r="S9" s="418">
        <f t="shared" si="0"/>
        <v>14400</v>
      </c>
      <c r="T9" s="419"/>
      <c r="U9" s="419"/>
      <c r="V9" s="415"/>
      <c r="W9" s="415"/>
      <c r="X9" s="415"/>
      <c r="Y9" s="415"/>
      <c r="Z9" s="415"/>
    </row>
    <row r="10" spans="1:26" ht="15.75" customHeight="1">
      <c r="A10" s="429">
        <v>41</v>
      </c>
      <c r="B10" s="429" t="s">
        <v>401</v>
      </c>
      <c r="C10" s="429" t="s">
        <v>402</v>
      </c>
      <c r="D10" s="429" t="s">
        <v>399</v>
      </c>
      <c r="E10" s="430" t="s">
        <v>405</v>
      </c>
      <c r="F10" s="429">
        <v>190</v>
      </c>
      <c r="G10" s="432">
        <v>190</v>
      </c>
      <c r="H10" s="432">
        <v>570</v>
      </c>
      <c r="I10" s="431">
        <v>2090</v>
      </c>
      <c r="J10" s="432">
        <v>190</v>
      </c>
      <c r="K10" s="431">
        <v>2470</v>
      </c>
      <c r="L10" s="433"/>
      <c r="M10" s="433"/>
      <c r="N10" s="433"/>
      <c r="O10" s="433"/>
      <c r="P10" s="433"/>
      <c r="Q10" s="433"/>
      <c r="R10" s="433"/>
      <c r="S10" s="418">
        <f t="shared" si="0"/>
        <v>5510</v>
      </c>
      <c r="T10" s="419"/>
      <c r="U10" s="419"/>
      <c r="V10" s="415"/>
      <c r="W10" s="415"/>
      <c r="X10" s="415"/>
      <c r="Y10" s="415"/>
      <c r="Z10" s="415"/>
    </row>
    <row r="11" spans="1:26" ht="15.75" customHeight="1">
      <c r="A11" s="429">
        <v>42</v>
      </c>
      <c r="B11" s="429" t="s">
        <v>401</v>
      </c>
      <c r="C11" s="429" t="s">
        <v>402</v>
      </c>
      <c r="D11" s="429" t="s">
        <v>399</v>
      </c>
      <c r="E11" s="430" t="s">
        <v>406</v>
      </c>
      <c r="F11" s="429">
        <v>400</v>
      </c>
      <c r="G11" s="431">
        <v>2800</v>
      </c>
      <c r="H11" s="431">
        <v>2800</v>
      </c>
      <c r="I11" s="432">
        <v>400</v>
      </c>
      <c r="J11" s="432" t="s">
        <v>66</v>
      </c>
      <c r="K11" s="431">
        <v>2400</v>
      </c>
      <c r="L11" s="433"/>
      <c r="M11" s="433"/>
      <c r="N11" s="433"/>
      <c r="O11" s="433"/>
      <c r="P11" s="433"/>
      <c r="Q11" s="433"/>
      <c r="R11" s="433"/>
      <c r="S11" s="418">
        <f t="shared" si="0"/>
        <v>8400</v>
      </c>
      <c r="T11" s="419"/>
      <c r="U11" s="419"/>
      <c r="V11" s="415"/>
      <c r="W11" s="415"/>
      <c r="X11" s="415"/>
      <c r="Y11" s="415"/>
      <c r="Z11" s="415"/>
    </row>
    <row r="12" spans="1:26" ht="15.75" customHeight="1">
      <c r="A12" s="429">
        <v>43</v>
      </c>
      <c r="B12" s="429" t="s">
        <v>401</v>
      </c>
      <c r="C12" s="429" t="s">
        <v>402</v>
      </c>
      <c r="D12" s="429" t="s">
        <v>399</v>
      </c>
      <c r="E12" s="430" t="s">
        <v>407</v>
      </c>
      <c r="F12" s="429">
        <v>360</v>
      </c>
      <c r="G12" s="431">
        <v>11880</v>
      </c>
      <c r="H12" s="431">
        <v>11880</v>
      </c>
      <c r="I12" s="431">
        <v>13320</v>
      </c>
      <c r="J12" s="431">
        <v>14040</v>
      </c>
      <c r="K12" s="431">
        <v>10440</v>
      </c>
      <c r="L12" s="433"/>
      <c r="M12" s="433"/>
      <c r="N12" s="433"/>
      <c r="O12" s="433"/>
      <c r="P12" s="433"/>
      <c r="Q12" s="433"/>
      <c r="R12" s="433"/>
      <c r="S12" s="418">
        <f t="shared" si="0"/>
        <v>61560</v>
      </c>
      <c r="T12" s="419"/>
      <c r="U12" s="419"/>
      <c r="V12" s="415"/>
      <c r="W12" s="415"/>
      <c r="X12" s="415"/>
      <c r="Y12" s="415"/>
      <c r="Z12" s="415"/>
    </row>
    <row r="13" spans="1:26" ht="15.75" customHeight="1">
      <c r="A13" s="429">
        <v>52</v>
      </c>
      <c r="B13" s="429" t="s">
        <v>401</v>
      </c>
      <c r="C13" s="429" t="s">
        <v>402</v>
      </c>
      <c r="D13" s="429" t="s">
        <v>399</v>
      </c>
      <c r="E13" s="430" t="s">
        <v>408</v>
      </c>
      <c r="F13" s="429">
        <v>500</v>
      </c>
      <c r="G13" s="431">
        <v>1000</v>
      </c>
      <c r="H13" s="432" t="s">
        <v>66</v>
      </c>
      <c r="I13" s="432" t="s">
        <v>66</v>
      </c>
      <c r="J13" s="432" t="s">
        <v>66</v>
      </c>
      <c r="K13" s="431">
        <v>4500</v>
      </c>
      <c r="L13" s="433"/>
      <c r="M13" s="433"/>
      <c r="N13" s="433"/>
      <c r="O13" s="433"/>
      <c r="P13" s="433"/>
      <c r="Q13" s="433"/>
      <c r="R13" s="433"/>
      <c r="S13" s="418">
        <f t="shared" si="0"/>
        <v>5500</v>
      </c>
      <c r="T13" s="419"/>
      <c r="U13" s="419"/>
      <c r="V13" s="415"/>
      <c r="W13" s="415"/>
      <c r="X13" s="415"/>
      <c r="Y13" s="415"/>
      <c r="Z13" s="415"/>
    </row>
    <row r="14" spans="1:26" ht="15.75" customHeight="1">
      <c r="A14" s="429">
        <v>53</v>
      </c>
      <c r="B14" s="429" t="s">
        <v>401</v>
      </c>
      <c r="C14" s="429" t="s">
        <v>402</v>
      </c>
      <c r="D14" s="429" t="s">
        <v>399</v>
      </c>
      <c r="E14" s="430" t="s">
        <v>409</v>
      </c>
      <c r="F14" s="429">
        <v>0</v>
      </c>
      <c r="G14" s="432" t="s">
        <v>66</v>
      </c>
      <c r="H14" s="432" t="s">
        <v>66</v>
      </c>
      <c r="I14" s="432" t="s">
        <v>66</v>
      </c>
      <c r="J14" s="432" t="s">
        <v>66</v>
      </c>
      <c r="K14" s="432" t="s">
        <v>66</v>
      </c>
      <c r="L14" s="433"/>
      <c r="M14" s="433"/>
      <c r="N14" s="433"/>
      <c r="O14" s="433"/>
      <c r="P14" s="433"/>
      <c r="Q14" s="433"/>
      <c r="R14" s="433"/>
      <c r="S14" s="418" t="s">
        <v>66</v>
      </c>
      <c r="T14" s="419"/>
      <c r="U14" s="419"/>
      <c r="V14" s="415"/>
      <c r="W14" s="415"/>
      <c r="X14" s="415"/>
      <c r="Y14" s="415"/>
      <c r="Z14" s="415"/>
    </row>
    <row r="15" spans="1:26" ht="15.75" customHeight="1">
      <c r="A15" s="429">
        <v>57</v>
      </c>
      <c r="B15" s="429" t="s">
        <v>401</v>
      </c>
      <c r="C15" s="429" t="s">
        <v>402</v>
      </c>
      <c r="D15" s="429" t="s">
        <v>399</v>
      </c>
      <c r="E15" s="430" t="s">
        <v>410</v>
      </c>
      <c r="F15" s="429">
        <v>150</v>
      </c>
      <c r="G15" s="432">
        <v>600</v>
      </c>
      <c r="H15" s="432">
        <v>150</v>
      </c>
      <c r="I15" s="432">
        <v>450</v>
      </c>
      <c r="J15" s="432">
        <v>300</v>
      </c>
      <c r="K15" s="432">
        <v>450</v>
      </c>
      <c r="L15" s="433"/>
      <c r="M15" s="433"/>
      <c r="N15" s="433"/>
      <c r="O15" s="433"/>
      <c r="P15" s="433"/>
      <c r="Q15" s="433"/>
      <c r="R15" s="433"/>
      <c r="S15" s="418">
        <f t="shared" ref="S15:S17" si="1">SUM(G15:R15)</f>
        <v>1950</v>
      </c>
      <c r="T15" s="419"/>
      <c r="U15" s="419"/>
      <c r="V15" s="415"/>
      <c r="W15" s="415"/>
      <c r="X15" s="415"/>
      <c r="Y15" s="415"/>
      <c r="Z15" s="415"/>
    </row>
    <row r="16" spans="1:26" ht="15.75" customHeight="1">
      <c r="A16" s="429">
        <v>60</v>
      </c>
      <c r="B16" s="429" t="s">
        <v>401</v>
      </c>
      <c r="C16" s="429" t="s">
        <v>402</v>
      </c>
      <c r="D16" s="429" t="s">
        <v>399</v>
      </c>
      <c r="E16" s="430" t="s">
        <v>411</v>
      </c>
      <c r="F16" s="429">
        <v>135</v>
      </c>
      <c r="G16" s="432">
        <v>270</v>
      </c>
      <c r="H16" s="433"/>
      <c r="I16" s="432">
        <v>540</v>
      </c>
      <c r="J16" s="432">
        <v>405</v>
      </c>
      <c r="K16" s="432">
        <v>540</v>
      </c>
      <c r="L16" s="433"/>
      <c r="M16" s="433"/>
      <c r="N16" s="433"/>
      <c r="O16" s="433"/>
      <c r="P16" s="433"/>
      <c r="Q16" s="433"/>
      <c r="R16" s="433"/>
      <c r="S16" s="418">
        <f t="shared" si="1"/>
        <v>1755</v>
      </c>
      <c r="T16" s="419"/>
      <c r="U16" s="419"/>
      <c r="V16" s="415"/>
      <c r="W16" s="415"/>
      <c r="X16" s="415"/>
      <c r="Y16" s="415"/>
      <c r="Z16" s="415"/>
    </row>
    <row r="17" spans="1:26" ht="15.75" customHeight="1">
      <c r="A17" s="434">
        <v>62</v>
      </c>
      <c r="B17" s="434" t="s">
        <v>401</v>
      </c>
      <c r="C17" s="434" t="s">
        <v>402</v>
      </c>
      <c r="D17" s="434" t="s">
        <v>399</v>
      </c>
      <c r="E17" s="435" t="s">
        <v>412</v>
      </c>
      <c r="F17" s="434">
        <v>80</v>
      </c>
      <c r="G17" s="436">
        <v>880</v>
      </c>
      <c r="H17" s="436">
        <v>640</v>
      </c>
      <c r="I17" s="436">
        <v>880</v>
      </c>
      <c r="J17" s="436">
        <v>80</v>
      </c>
      <c r="K17" s="437">
        <v>8720</v>
      </c>
      <c r="L17" s="438"/>
      <c r="M17" s="438"/>
      <c r="N17" s="438"/>
      <c r="O17" s="438"/>
      <c r="P17" s="438"/>
      <c r="Q17" s="438"/>
      <c r="R17" s="438"/>
      <c r="S17" s="418">
        <f t="shared" si="1"/>
        <v>11200</v>
      </c>
      <c r="T17" s="439"/>
      <c r="U17" s="439"/>
      <c r="V17" s="415"/>
      <c r="W17" s="415"/>
      <c r="X17" s="415"/>
      <c r="Y17" s="415"/>
      <c r="Z17" s="415"/>
    </row>
    <row r="18" spans="1:26" ht="15.75" customHeight="1">
      <c r="A18" s="440">
        <v>71</v>
      </c>
      <c r="B18" s="440" t="s">
        <v>343</v>
      </c>
      <c r="C18" s="440" t="s">
        <v>402</v>
      </c>
      <c r="D18" s="440" t="s">
        <v>413</v>
      </c>
      <c r="E18" s="441" t="s">
        <v>414</v>
      </c>
      <c r="F18" s="440">
        <v>50</v>
      </c>
      <c r="G18" s="442"/>
      <c r="H18" s="442"/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18" t="s">
        <v>66</v>
      </c>
      <c r="T18" s="419"/>
      <c r="U18" s="419"/>
      <c r="V18" s="415"/>
      <c r="W18" s="415"/>
      <c r="X18" s="415"/>
      <c r="Y18" s="415"/>
      <c r="Z18" s="415"/>
    </row>
    <row r="19" spans="1:26" ht="15.75" customHeight="1">
      <c r="A19" s="443">
        <v>72</v>
      </c>
      <c r="B19" s="443" t="s">
        <v>343</v>
      </c>
      <c r="C19" s="443" t="s">
        <v>402</v>
      </c>
      <c r="D19" s="443" t="s">
        <v>415</v>
      </c>
      <c r="E19" s="444" t="s">
        <v>416</v>
      </c>
      <c r="F19" s="443">
        <v>50</v>
      </c>
      <c r="G19" s="445"/>
      <c r="H19" s="446">
        <v>1400</v>
      </c>
      <c r="I19" s="445"/>
      <c r="J19" s="446">
        <v>2600</v>
      </c>
      <c r="K19" s="446">
        <v>1250</v>
      </c>
      <c r="L19" s="445"/>
      <c r="M19" s="445"/>
      <c r="N19" s="445"/>
      <c r="O19" s="445"/>
      <c r="P19" s="445"/>
      <c r="Q19" s="445"/>
      <c r="R19" s="445"/>
      <c r="S19" s="418">
        <f t="shared" ref="S19:S22" si="2">SUM(G19:R19)</f>
        <v>5250</v>
      </c>
      <c r="T19" s="419"/>
      <c r="U19" s="419"/>
      <c r="V19" s="415"/>
      <c r="W19" s="415"/>
      <c r="X19" s="415"/>
      <c r="Y19" s="415"/>
      <c r="Z19" s="415"/>
    </row>
    <row r="20" spans="1:26" ht="15.75" customHeight="1">
      <c r="A20" s="424">
        <v>78</v>
      </c>
      <c r="B20" s="424" t="s">
        <v>343</v>
      </c>
      <c r="C20" s="424" t="s">
        <v>402</v>
      </c>
      <c r="D20" s="424" t="s">
        <v>417</v>
      </c>
      <c r="E20" s="425" t="s">
        <v>418</v>
      </c>
      <c r="F20" s="424">
        <v>60</v>
      </c>
      <c r="G20" s="426"/>
      <c r="H20" s="426"/>
      <c r="I20" s="427">
        <v>3360</v>
      </c>
      <c r="J20" s="427">
        <v>4980</v>
      </c>
      <c r="K20" s="428">
        <v>60</v>
      </c>
      <c r="L20" s="426"/>
      <c r="M20" s="426"/>
      <c r="N20" s="426"/>
      <c r="O20" s="426"/>
      <c r="P20" s="426"/>
      <c r="Q20" s="426"/>
      <c r="R20" s="426"/>
      <c r="S20" s="418">
        <f t="shared" si="2"/>
        <v>8400</v>
      </c>
      <c r="T20" s="419"/>
      <c r="U20" s="419"/>
      <c r="V20" s="415"/>
      <c r="W20" s="415"/>
      <c r="X20" s="415"/>
      <c r="Y20" s="415"/>
      <c r="Z20" s="415"/>
    </row>
    <row r="21" spans="1:26" ht="15.75" customHeight="1">
      <c r="A21" s="440">
        <v>79</v>
      </c>
      <c r="B21" s="440" t="s">
        <v>343</v>
      </c>
      <c r="C21" s="440" t="s">
        <v>402</v>
      </c>
      <c r="D21" s="440" t="s">
        <v>419</v>
      </c>
      <c r="E21" s="441" t="s">
        <v>420</v>
      </c>
      <c r="F21" s="440">
        <v>600</v>
      </c>
      <c r="G21" s="442"/>
      <c r="H21" s="442"/>
      <c r="I21" s="447">
        <v>10200</v>
      </c>
      <c r="J21" s="442"/>
      <c r="K21" s="447">
        <v>32400</v>
      </c>
      <c r="L21" s="442"/>
      <c r="M21" s="442"/>
      <c r="N21" s="442"/>
      <c r="O21" s="442"/>
      <c r="P21" s="442"/>
      <c r="Q21" s="442"/>
      <c r="R21" s="442"/>
      <c r="S21" s="418">
        <f t="shared" si="2"/>
        <v>42600</v>
      </c>
      <c r="T21" s="419"/>
      <c r="U21" s="419"/>
      <c r="V21" s="415"/>
      <c r="W21" s="415"/>
      <c r="X21" s="415"/>
      <c r="Y21" s="415"/>
      <c r="Z21" s="415"/>
    </row>
    <row r="22" spans="1:26" ht="15.75" customHeight="1">
      <c r="A22" s="440">
        <v>80</v>
      </c>
      <c r="B22" s="440" t="s">
        <v>401</v>
      </c>
      <c r="C22" s="440" t="s">
        <v>402</v>
      </c>
      <c r="D22" s="440" t="s">
        <v>421</v>
      </c>
      <c r="E22" s="441" t="s">
        <v>422</v>
      </c>
      <c r="F22" s="440">
        <v>100</v>
      </c>
      <c r="G22" s="448">
        <v>500</v>
      </c>
      <c r="H22" s="442"/>
      <c r="I22" s="447">
        <v>2400</v>
      </c>
      <c r="J22" s="442"/>
      <c r="K22" s="447">
        <v>2200</v>
      </c>
      <c r="L22" s="442"/>
      <c r="M22" s="442"/>
      <c r="N22" s="442"/>
      <c r="O22" s="442"/>
      <c r="P22" s="442"/>
      <c r="Q22" s="442"/>
      <c r="R22" s="442"/>
      <c r="S22" s="418">
        <f t="shared" si="2"/>
        <v>5100</v>
      </c>
      <c r="T22" s="419"/>
      <c r="U22" s="419"/>
      <c r="V22" s="415"/>
      <c r="W22" s="415"/>
      <c r="X22" s="415"/>
      <c r="Y22" s="415"/>
      <c r="Z22" s="415"/>
    </row>
    <row r="23" spans="1:26" ht="15.75" customHeight="1">
      <c r="A23" s="440">
        <v>82</v>
      </c>
      <c r="B23" s="440" t="s">
        <v>401</v>
      </c>
      <c r="C23" s="440" t="s">
        <v>402</v>
      </c>
      <c r="D23" s="449"/>
      <c r="E23" s="441" t="s">
        <v>423</v>
      </c>
      <c r="F23" s="450">
        <v>2150</v>
      </c>
      <c r="G23" s="827" t="s">
        <v>424</v>
      </c>
      <c r="H23" s="791"/>
      <c r="I23" s="791"/>
      <c r="J23" s="451"/>
      <c r="K23" s="451"/>
      <c r="L23" s="451"/>
      <c r="M23" s="451"/>
      <c r="N23" s="451"/>
      <c r="O23" s="451"/>
      <c r="P23" s="451"/>
      <c r="Q23" s="451"/>
      <c r="R23" s="452"/>
      <c r="S23" s="418" t="s">
        <v>66</v>
      </c>
      <c r="T23" s="419"/>
      <c r="U23" s="419"/>
      <c r="V23" s="415"/>
      <c r="W23" s="415"/>
      <c r="X23" s="415"/>
      <c r="Y23" s="415"/>
      <c r="Z23" s="415"/>
    </row>
    <row r="24" spans="1:26" ht="15.75" customHeight="1">
      <c r="A24" s="440">
        <v>83</v>
      </c>
      <c r="B24" s="440" t="s">
        <v>401</v>
      </c>
      <c r="C24" s="440" t="s">
        <v>402</v>
      </c>
      <c r="D24" s="449"/>
      <c r="E24" s="441" t="s">
        <v>425</v>
      </c>
      <c r="F24" s="440">
        <v>350</v>
      </c>
      <c r="G24" s="827" t="s">
        <v>424</v>
      </c>
      <c r="H24" s="791"/>
      <c r="I24" s="791"/>
      <c r="J24" s="451"/>
      <c r="K24" s="451"/>
      <c r="L24" s="451"/>
      <c r="M24" s="451"/>
      <c r="N24" s="451"/>
      <c r="O24" s="451"/>
      <c r="P24" s="451"/>
      <c r="Q24" s="451"/>
      <c r="R24" s="452"/>
      <c r="S24" s="418" t="s">
        <v>66</v>
      </c>
      <c r="T24" s="419"/>
      <c r="U24" s="419"/>
      <c r="V24" s="415"/>
      <c r="W24" s="415"/>
      <c r="X24" s="415"/>
      <c r="Y24" s="415"/>
      <c r="Z24" s="415"/>
    </row>
    <row r="25" spans="1:26" ht="15.75" customHeight="1">
      <c r="A25" s="440">
        <v>84</v>
      </c>
      <c r="B25" s="440" t="s">
        <v>401</v>
      </c>
      <c r="C25" s="440" t="s">
        <v>402</v>
      </c>
      <c r="D25" s="440" t="s">
        <v>426</v>
      </c>
      <c r="E25" s="441" t="s">
        <v>427</v>
      </c>
      <c r="F25" s="440" t="s">
        <v>428</v>
      </c>
      <c r="G25" s="448">
        <v>120</v>
      </c>
      <c r="H25" s="448">
        <v>400</v>
      </c>
      <c r="I25" s="448">
        <v>160</v>
      </c>
      <c r="J25" s="448">
        <v>240</v>
      </c>
      <c r="K25" s="448">
        <v>520</v>
      </c>
      <c r="L25" s="442"/>
      <c r="M25" s="442"/>
      <c r="N25" s="442"/>
      <c r="O25" s="442"/>
      <c r="P25" s="442"/>
      <c r="Q25" s="442"/>
      <c r="R25" s="442"/>
      <c r="S25" s="418">
        <f t="shared" ref="S25:S26" si="3">SUM(G25:R25)</f>
        <v>1440</v>
      </c>
      <c r="T25" s="419"/>
      <c r="U25" s="419"/>
      <c r="V25" s="415"/>
      <c r="W25" s="415"/>
      <c r="X25" s="415"/>
      <c r="Y25" s="415"/>
      <c r="Z25" s="415"/>
    </row>
    <row r="26" spans="1:26" ht="15.75" customHeight="1">
      <c r="A26" s="440">
        <v>87</v>
      </c>
      <c r="B26" s="440" t="s">
        <v>401</v>
      </c>
      <c r="C26" s="440" t="s">
        <v>402</v>
      </c>
      <c r="D26" s="440" t="s">
        <v>426</v>
      </c>
      <c r="E26" s="441" t="s">
        <v>429</v>
      </c>
      <c r="F26" s="440">
        <v>60</v>
      </c>
      <c r="G26" s="448">
        <v>240</v>
      </c>
      <c r="H26" s="448">
        <v>360</v>
      </c>
      <c r="I26" s="448">
        <v>660</v>
      </c>
      <c r="J26" s="448">
        <v>240</v>
      </c>
      <c r="K26" s="448">
        <v>480</v>
      </c>
      <c r="L26" s="442"/>
      <c r="M26" s="442"/>
      <c r="N26" s="442"/>
      <c r="O26" s="442"/>
      <c r="P26" s="442"/>
      <c r="Q26" s="442"/>
      <c r="R26" s="442"/>
      <c r="S26" s="418">
        <f t="shared" si="3"/>
        <v>1980</v>
      </c>
      <c r="T26" s="419"/>
      <c r="U26" s="419"/>
      <c r="V26" s="415"/>
      <c r="W26" s="415"/>
      <c r="X26" s="415"/>
      <c r="Y26" s="415"/>
      <c r="Z26" s="415"/>
    </row>
    <row r="27" spans="1:26" ht="15.75" customHeight="1">
      <c r="A27" s="453">
        <v>88</v>
      </c>
      <c r="B27" s="453" t="s">
        <v>401</v>
      </c>
      <c r="C27" s="453" t="s">
        <v>402</v>
      </c>
      <c r="D27" s="453" t="s">
        <v>430</v>
      </c>
      <c r="E27" s="454" t="s">
        <v>431</v>
      </c>
      <c r="F27" s="453">
        <v>40</v>
      </c>
      <c r="G27" s="455"/>
      <c r="H27" s="455"/>
      <c r="I27" s="455"/>
      <c r="J27" s="455"/>
      <c r="K27" s="455"/>
      <c r="L27" s="455"/>
      <c r="M27" s="455"/>
      <c r="N27" s="455"/>
      <c r="O27" s="455"/>
      <c r="P27" s="455"/>
      <c r="Q27" s="455"/>
      <c r="R27" s="455"/>
      <c r="S27" s="418" t="s">
        <v>66</v>
      </c>
      <c r="T27" s="419"/>
      <c r="U27" s="419"/>
      <c r="V27" s="415"/>
      <c r="W27" s="415"/>
      <c r="X27" s="415"/>
      <c r="Y27" s="415"/>
      <c r="Z27" s="415"/>
    </row>
    <row r="28" spans="1:26" ht="15.75" customHeight="1">
      <c r="A28" s="456">
        <v>89</v>
      </c>
      <c r="B28" s="456" t="s">
        <v>401</v>
      </c>
      <c r="C28" s="456" t="s">
        <v>402</v>
      </c>
      <c r="D28" s="456" t="s">
        <v>432</v>
      </c>
      <c r="E28" s="457" t="s">
        <v>433</v>
      </c>
      <c r="F28" s="456">
        <v>160</v>
      </c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18" t="s">
        <v>66</v>
      </c>
      <c r="T28" s="419"/>
      <c r="U28" s="419"/>
      <c r="V28" s="415"/>
      <c r="W28" s="415"/>
      <c r="X28" s="415"/>
      <c r="Y28" s="415"/>
      <c r="Z28" s="415"/>
    </row>
    <row r="29" spans="1:26" ht="15.75" customHeight="1">
      <c r="A29" s="440">
        <v>90</v>
      </c>
      <c r="B29" s="440" t="s">
        <v>343</v>
      </c>
      <c r="C29" s="440" t="s">
        <v>402</v>
      </c>
      <c r="D29" s="440" t="s">
        <v>426</v>
      </c>
      <c r="E29" s="441" t="s">
        <v>434</v>
      </c>
      <c r="F29" s="440">
        <v>50</v>
      </c>
      <c r="G29" s="442"/>
      <c r="H29" s="448">
        <v>150</v>
      </c>
      <c r="I29" s="448">
        <v>600</v>
      </c>
      <c r="J29" s="442"/>
      <c r="K29" s="447">
        <v>9400</v>
      </c>
      <c r="L29" s="442"/>
      <c r="M29" s="442"/>
      <c r="N29" s="442"/>
      <c r="O29" s="442"/>
      <c r="P29" s="442"/>
      <c r="Q29" s="442"/>
      <c r="R29" s="442"/>
      <c r="S29" s="418">
        <f t="shared" ref="S29:S30" si="4">SUM(G29:R29)</f>
        <v>10150</v>
      </c>
      <c r="T29" s="419"/>
      <c r="U29" s="419"/>
      <c r="V29" s="415"/>
      <c r="W29" s="415"/>
      <c r="X29" s="415"/>
      <c r="Y29" s="415"/>
      <c r="Z29" s="415"/>
    </row>
    <row r="30" spans="1:26" ht="15.75" customHeight="1">
      <c r="A30" s="440">
        <v>91</v>
      </c>
      <c r="B30" s="440" t="s">
        <v>343</v>
      </c>
      <c r="C30" s="440" t="s">
        <v>402</v>
      </c>
      <c r="D30" s="440" t="s">
        <v>426</v>
      </c>
      <c r="E30" s="441" t="s">
        <v>435</v>
      </c>
      <c r="F30" s="440">
        <v>50</v>
      </c>
      <c r="G30" s="442"/>
      <c r="H30" s="448">
        <v>150</v>
      </c>
      <c r="I30" s="447">
        <v>3100</v>
      </c>
      <c r="J30" s="448">
        <v>50</v>
      </c>
      <c r="K30" s="447">
        <v>10050</v>
      </c>
      <c r="L30" s="442"/>
      <c r="M30" s="442"/>
      <c r="N30" s="442"/>
      <c r="O30" s="442"/>
      <c r="P30" s="442"/>
      <c r="Q30" s="442"/>
      <c r="R30" s="442"/>
      <c r="S30" s="418">
        <f t="shared" si="4"/>
        <v>13350</v>
      </c>
      <c r="T30" s="419"/>
      <c r="U30" s="419"/>
      <c r="V30" s="415"/>
      <c r="W30" s="415"/>
      <c r="X30" s="415"/>
      <c r="Y30" s="415"/>
      <c r="Z30" s="415"/>
    </row>
    <row r="31" spans="1:26" ht="15.75" customHeight="1">
      <c r="A31" s="440">
        <v>96</v>
      </c>
      <c r="B31" s="440" t="s">
        <v>343</v>
      </c>
      <c r="C31" s="440" t="s">
        <v>402</v>
      </c>
      <c r="D31" s="440" t="s">
        <v>426</v>
      </c>
      <c r="E31" s="441" t="s">
        <v>436</v>
      </c>
      <c r="F31" s="440">
        <v>100</v>
      </c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18" t="s">
        <v>66</v>
      </c>
      <c r="T31" s="419"/>
      <c r="U31" s="419"/>
      <c r="V31" s="415"/>
      <c r="W31" s="415"/>
      <c r="X31" s="415"/>
      <c r="Y31" s="415"/>
      <c r="Z31" s="415"/>
    </row>
    <row r="32" spans="1:26" ht="15.75" customHeight="1">
      <c r="A32" s="388"/>
      <c r="B32" s="388"/>
      <c r="C32" s="388"/>
      <c r="D32" s="388"/>
      <c r="E32" s="419"/>
      <c r="F32" s="419"/>
      <c r="G32" s="459"/>
      <c r="H32" s="459"/>
      <c r="I32" s="459"/>
      <c r="J32" s="459"/>
      <c r="K32" s="459"/>
      <c r="L32" s="459"/>
      <c r="M32" s="459"/>
      <c r="N32" s="459"/>
      <c r="O32" s="459"/>
      <c r="P32" s="459"/>
      <c r="Q32" s="459"/>
      <c r="R32" s="459"/>
      <c r="S32" s="460">
        <f>SUM(S3:S31)</f>
        <v>225655</v>
      </c>
      <c r="T32" s="419"/>
      <c r="U32" s="419"/>
      <c r="V32" s="415"/>
      <c r="W32" s="415"/>
      <c r="X32" s="415"/>
      <c r="Y32" s="415"/>
      <c r="Z32" s="415"/>
    </row>
    <row r="33" spans="1:26" ht="15.75" customHeight="1">
      <c r="A33" s="419"/>
      <c r="B33" s="419"/>
      <c r="C33" s="388"/>
      <c r="D33" s="388"/>
      <c r="E33" s="388"/>
      <c r="F33" s="388"/>
      <c r="G33" s="459"/>
      <c r="H33" s="459"/>
      <c r="I33" s="459"/>
      <c r="J33" s="459"/>
      <c r="K33" s="459"/>
      <c r="L33" s="459"/>
      <c r="M33" s="459"/>
      <c r="N33" s="459"/>
      <c r="O33" s="459"/>
      <c r="P33" s="461"/>
      <c r="Q33" s="461"/>
      <c r="R33" s="461"/>
      <c r="S33" s="462"/>
      <c r="T33" s="463"/>
      <c r="U33" s="463"/>
      <c r="V33" s="415"/>
      <c r="W33" s="415"/>
      <c r="X33" s="415"/>
      <c r="Y33" s="415"/>
      <c r="Z33" s="415"/>
    </row>
    <row r="34" spans="1:26" ht="15.75" customHeight="1">
      <c r="A34" s="388"/>
      <c r="B34" s="388"/>
      <c r="C34" s="388"/>
      <c r="D34" s="388"/>
      <c r="E34" s="419"/>
      <c r="F34" s="419"/>
      <c r="G34" s="459"/>
      <c r="H34" s="459"/>
      <c r="I34" s="459"/>
      <c r="J34" s="459"/>
      <c r="K34" s="459"/>
      <c r="L34" s="459"/>
      <c r="M34" s="459"/>
      <c r="N34" s="459"/>
      <c r="O34" s="459"/>
      <c r="P34" s="459"/>
      <c r="Q34" s="459"/>
      <c r="R34" s="459"/>
      <c r="S34" s="464"/>
      <c r="T34" s="419"/>
      <c r="U34" s="419"/>
      <c r="V34" s="415"/>
      <c r="W34" s="415"/>
      <c r="X34" s="415"/>
      <c r="Y34" s="415"/>
      <c r="Z34" s="415"/>
    </row>
    <row r="35" spans="1:26" ht="15.75" customHeight="1">
      <c r="A35" s="388"/>
      <c r="B35" s="388"/>
      <c r="C35" s="388"/>
      <c r="D35" s="388"/>
      <c r="E35" s="419"/>
      <c r="F35" s="419"/>
      <c r="G35" s="459"/>
      <c r="H35" s="459"/>
      <c r="I35" s="459"/>
      <c r="J35" s="459"/>
      <c r="K35" s="459"/>
      <c r="L35" s="459"/>
      <c r="M35" s="459"/>
      <c r="N35" s="459"/>
      <c r="O35" s="459"/>
      <c r="P35" s="459"/>
      <c r="Q35" s="459"/>
      <c r="R35" s="459"/>
      <c r="S35" s="464"/>
      <c r="T35" s="419"/>
      <c r="U35" s="419"/>
      <c r="V35" s="415"/>
      <c r="W35" s="415"/>
      <c r="X35" s="415"/>
      <c r="Y35" s="415"/>
      <c r="Z35" s="415"/>
    </row>
    <row r="36" spans="1:26" ht="18">
      <c r="A36" s="388"/>
      <c r="B36" s="388"/>
      <c r="C36" s="388"/>
      <c r="D36" s="388"/>
      <c r="E36" s="419"/>
      <c r="F36" s="419"/>
      <c r="G36" s="459"/>
      <c r="H36" s="459"/>
      <c r="I36" s="459"/>
      <c r="J36" s="459"/>
      <c r="K36" s="459"/>
      <c r="L36" s="459"/>
      <c r="M36" s="459"/>
      <c r="N36" s="459"/>
      <c r="O36" s="459"/>
      <c r="P36" s="459"/>
      <c r="Q36" s="459"/>
      <c r="R36" s="459"/>
      <c r="S36" s="464"/>
      <c r="T36" s="419"/>
      <c r="U36" s="419"/>
      <c r="V36" s="415"/>
      <c r="W36" s="415"/>
      <c r="X36" s="415"/>
      <c r="Y36" s="415"/>
      <c r="Z36" s="415"/>
    </row>
    <row r="37" spans="1:26" ht="18">
      <c r="A37" s="388"/>
      <c r="B37" s="388"/>
      <c r="C37" s="388"/>
      <c r="D37" s="388"/>
      <c r="E37" s="419"/>
      <c r="F37" s="41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4"/>
      <c r="T37" s="419"/>
      <c r="U37" s="419"/>
      <c r="V37" s="415"/>
      <c r="W37" s="415"/>
      <c r="X37" s="415"/>
      <c r="Y37" s="415"/>
      <c r="Z37" s="415"/>
    </row>
    <row r="38" spans="1:26" ht="18">
      <c r="A38" s="388"/>
      <c r="B38" s="388"/>
      <c r="C38" s="388"/>
      <c r="D38" s="388"/>
      <c r="E38" s="419"/>
      <c r="F38" s="419"/>
      <c r="G38" s="459"/>
      <c r="H38" s="459"/>
      <c r="I38" s="459"/>
      <c r="J38" s="459"/>
      <c r="K38" s="459"/>
      <c r="L38" s="459"/>
      <c r="M38" s="459"/>
      <c r="N38" s="459"/>
      <c r="O38" s="459"/>
      <c r="P38" s="459"/>
      <c r="Q38" s="459"/>
      <c r="R38" s="459"/>
      <c r="S38" s="464"/>
      <c r="T38" s="419"/>
      <c r="U38" s="419"/>
      <c r="V38" s="415"/>
      <c r="W38" s="415"/>
      <c r="X38" s="415"/>
      <c r="Y38" s="415"/>
      <c r="Z38" s="415"/>
    </row>
    <row r="39" spans="1:26" ht="18">
      <c r="A39" s="388"/>
      <c r="B39" s="388"/>
      <c r="C39" s="388"/>
      <c r="D39" s="388"/>
      <c r="E39" s="419"/>
      <c r="F39" s="41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64"/>
      <c r="T39" s="419"/>
      <c r="U39" s="419"/>
      <c r="V39" s="415"/>
      <c r="W39" s="415"/>
      <c r="X39" s="415"/>
      <c r="Y39" s="415"/>
      <c r="Z39" s="415"/>
    </row>
    <row r="40" spans="1:26" ht="18">
      <c r="A40" s="388"/>
      <c r="B40" s="388"/>
      <c r="C40" s="388"/>
      <c r="D40" s="388"/>
      <c r="E40" s="419"/>
      <c r="F40" s="419"/>
      <c r="G40" s="459"/>
      <c r="H40" s="459"/>
      <c r="I40" s="459"/>
      <c r="J40" s="459"/>
      <c r="K40" s="459"/>
      <c r="L40" s="459"/>
      <c r="M40" s="459"/>
      <c r="N40" s="459"/>
      <c r="O40" s="459"/>
      <c r="P40" s="459"/>
      <c r="Q40" s="459"/>
      <c r="R40" s="459"/>
      <c r="S40" s="464"/>
      <c r="T40" s="419"/>
      <c r="U40" s="419"/>
      <c r="V40" s="415"/>
      <c r="W40" s="415"/>
      <c r="X40" s="415"/>
      <c r="Y40" s="415"/>
      <c r="Z40" s="415"/>
    </row>
    <row r="41" spans="1:26" ht="18">
      <c r="A41" s="388"/>
      <c r="B41" s="388"/>
      <c r="C41" s="388"/>
      <c r="D41" s="388"/>
      <c r="E41" s="419"/>
      <c r="F41" s="419"/>
      <c r="G41" s="459"/>
      <c r="H41" s="459"/>
      <c r="I41" s="459"/>
      <c r="J41" s="459"/>
      <c r="K41" s="459"/>
      <c r="L41" s="459"/>
      <c r="M41" s="459"/>
      <c r="N41" s="459"/>
      <c r="O41" s="459"/>
      <c r="P41" s="459"/>
      <c r="Q41" s="459"/>
      <c r="R41" s="459"/>
      <c r="S41" s="464"/>
      <c r="T41" s="419"/>
      <c r="U41" s="419"/>
      <c r="V41" s="415"/>
      <c r="W41" s="415"/>
      <c r="X41" s="415"/>
      <c r="Y41" s="415"/>
      <c r="Z41" s="415"/>
    </row>
    <row r="42" spans="1:26" ht="18">
      <c r="A42" s="388"/>
      <c r="B42" s="388"/>
      <c r="C42" s="388"/>
      <c r="D42" s="388"/>
      <c r="E42" s="419"/>
      <c r="F42" s="419"/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64"/>
      <c r="T42" s="419"/>
      <c r="U42" s="419"/>
      <c r="V42" s="415"/>
      <c r="W42" s="415"/>
      <c r="X42" s="415"/>
      <c r="Y42" s="415"/>
      <c r="Z42" s="415"/>
    </row>
    <row r="43" spans="1:26" ht="18">
      <c r="A43" s="388"/>
      <c r="B43" s="388"/>
      <c r="C43" s="388"/>
      <c r="D43" s="388"/>
      <c r="E43" s="419"/>
      <c r="F43" s="419"/>
      <c r="G43" s="459"/>
      <c r="H43" s="459"/>
      <c r="I43" s="459"/>
      <c r="J43" s="459"/>
      <c r="K43" s="459"/>
      <c r="L43" s="459"/>
      <c r="M43" s="459"/>
      <c r="N43" s="459"/>
      <c r="O43" s="459"/>
      <c r="P43" s="459"/>
      <c r="Q43" s="459"/>
      <c r="R43" s="459"/>
      <c r="S43" s="464"/>
      <c r="T43" s="419"/>
      <c r="U43" s="419"/>
      <c r="V43" s="415"/>
      <c r="W43" s="415"/>
      <c r="X43" s="415"/>
      <c r="Y43" s="415"/>
      <c r="Z43" s="415"/>
    </row>
    <row r="44" spans="1:26" ht="18">
      <c r="A44" s="388"/>
      <c r="B44" s="388"/>
      <c r="C44" s="388"/>
      <c r="D44" s="388"/>
      <c r="E44" s="419"/>
      <c r="F44" s="419"/>
      <c r="G44" s="459"/>
      <c r="H44" s="459"/>
      <c r="I44" s="459"/>
      <c r="J44" s="459"/>
      <c r="K44" s="459"/>
      <c r="L44" s="459"/>
      <c r="M44" s="459"/>
      <c r="N44" s="459"/>
      <c r="O44" s="459"/>
      <c r="P44" s="459"/>
      <c r="Q44" s="459"/>
      <c r="R44" s="459"/>
      <c r="S44" s="464"/>
      <c r="T44" s="419"/>
      <c r="U44" s="419"/>
      <c r="V44" s="415"/>
      <c r="W44" s="415"/>
      <c r="X44" s="415"/>
      <c r="Y44" s="415"/>
      <c r="Z44" s="415"/>
    </row>
    <row r="45" spans="1:26" ht="18">
      <c r="A45" s="388"/>
      <c r="B45" s="388"/>
      <c r="C45" s="388"/>
      <c r="D45" s="388"/>
      <c r="E45" s="419"/>
      <c r="F45" s="419"/>
      <c r="G45" s="459"/>
      <c r="H45" s="459"/>
      <c r="I45" s="459"/>
      <c r="J45" s="459"/>
      <c r="K45" s="459"/>
      <c r="L45" s="459"/>
      <c r="M45" s="459"/>
      <c r="N45" s="459"/>
      <c r="O45" s="459"/>
      <c r="P45" s="459"/>
      <c r="Q45" s="459"/>
      <c r="R45" s="459"/>
      <c r="S45" s="464"/>
      <c r="T45" s="419"/>
      <c r="U45" s="419"/>
      <c r="V45" s="415"/>
      <c r="W45" s="415"/>
      <c r="X45" s="415"/>
      <c r="Y45" s="415"/>
      <c r="Z45" s="415"/>
    </row>
    <row r="46" spans="1:26" ht="18">
      <c r="A46" s="388"/>
      <c r="B46" s="388"/>
      <c r="C46" s="388"/>
      <c r="D46" s="388"/>
      <c r="E46" s="419"/>
      <c r="F46" s="419"/>
      <c r="G46" s="459"/>
      <c r="H46" s="459"/>
      <c r="I46" s="459"/>
      <c r="J46" s="459"/>
      <c r="K46" s="459"/>
      <c r="L46" s="459"/>
      <c r="M46" s="459"/>
      <c r="N46" s="459"/>
      <c r="O46" s="459"/>
      <c r="P46" s="459"/>
      <c r="Q46" s="459"/>
      <c r="R46" s="459"/>
      <c r="S46" s="464"/>
      <c r="T46" s="419"/>
      <c r="U46" s="419"/>
      <c r="V46" s="415"/>
      <c r="W46" s="415"/>
      <c r="X46" s="415"/>
      <c r="Y46" s="415"/>
      <c r="Z46" s="415"/>
    </row>
    <row r="47" spans="1:26" ht="18">
      <c r="A47" s="388"/>
      <c r="B47" s="388"/>
      <c r="C47" s="388"/>
      <c r="D47" s="388"/>
      <c r="E47" s="419"/>
      <c r="F47" s="419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64"/>
      <c r="T47" s="419"/>
      <c r="U47" s="419"/>
      <c r="V47" s="415"/>
      <c r="W47" s="415"/>
      <c r="X47" s="415"/>
      <c r="Y47" s="415"/>
      <c r="Z47" s="415"/>
    </row>
    <row r="48" spans="1:26" ht="18">
      <c r="A48" s="388"/>
      <c r="B48" s="388"/>
      <c r="C48" s="388"/>
      <c r="D48" s="388"/>
      <c r="E48" s="419"/>
      <c r="F48" s="419"/>
      <c r="G48" s="459"/>
      <c r="H48" s="459"/>
      <c r="I48" s="459"/>
      <c r="J48" s="459"/>
      <c r="K48" s="459"/>
      <c r="L48" s="459"/>
      <c r="M48" s="459"/>
      <c r="N48" s="459"/>
      <c r="O48" s="459"/>
      <c r="P48" s="459"/>
      <c r="Q48" s="459"/>
      <c r="R48" s="459"/>
      <c r="S48" s="464"/>
      <c r="T48" s="419"/>
      <c r="U48" s="419"/>
      <c r="V48" s="415"/>
      <c r="W48" s="415"/>
      <c r="X48" s="415"/>
      <c r="Y48" s="415"/>
      <c r="Z48" s="415"/>
    </row>
    <row r="49" spans="1:26" ht="18">
      <c r="A49" s="388"/>
      <c r="B49" s="388"/>
      <c r="C49" s="388"/>
      <c r="D49" s="388"/>
      <c r="E49" s="419"/>
      <c r="F49" s="419"/>
      <c r="G49" s="459"/>
      <c r="H49" s="459"/>
      <c r="I49" s="459"/>
      <c r="J49" s="459"/>
      <c r="K49" s="459"/>
      <c r="L49" s="459"/>
      <c r="M49" s="459"/>
      <c r="N49" s="459"/>
      <c r="O49" s="459"/>
      <c r="P49" s="459"/>
      <c r="Q49" s="459"/>
      <c r="R49" s="459"/>
      <c r="S49" s="464"/>
      <c r="T49" s="419"/>
      <c r="U49" s="419"/>
      <c r="V49" s="415"/>
      <c r="W49" s="415"/>
      <c r="X49" s="415"/>
      <c r="Y49" s="415"/>
      <c r="Z49" s="415"/>
    </row>
    <row r="50" spans="1:26" ht="18">
      <c r="A50" s="388"/>
      <c r="B50" s="388"/>
      <c r="C50" s="388"/>
      <c r="D50" s="388"/>
      <c r="E50" s="419"/>
      <c r="F50" s="419"/>
      <c r="G50" s="459"/>
      <c r="H50" s="459"/>
      <c r="I50" s="459"/>
      <c r="J50" s="459"/>
      <c r="K50" s="459"/>
      <c r="L50" s="459"/>
      <c r="M50" s="459"/>
      <c r="N50" s="459"/>
      <c r="O50" s="459"/>
      <c r="P50" s="459"/>
      <c r="Q50" s="459"/>
      <c r="R50" s="459"/>
      <c r="S50" s="464"/>
      <c r="T50" s="419"/>
      <c r="U50" s="419"/>
      <c r="V50" s="415"/>
      <c r="W50" s="415"/>
      <c r="X50" s="415"/>
      <c r="Y50" s="415"/>
      <c r="Z50" s="415"/>
    </row>
    <row r="51" spans="1:26" ht="18">
      <c r="A51" s="388"/>
      <c r="B51" s="388"/>
      <c r="C51" s="388"/>
      <c r="D51" s="388"/>
      <c r="E51" s="419"/>
      <c r="F51" s="419"/>
      <c r="G51" s="459"/>
      <c r="H51" s="459"/>
      <c r="I51" s="459"/>
      <c r="J51" s="459"/>
      <c r="K51" s="459"/>
      <c r="L51" s="459"/>
      <c r="M51" s="459"/>
      <c r="N51" s="459"/>
      <c r="O51" s="459"/>
      <c r="P51" s="459"/>
      <c r="Q51" s="459"/>
      <c r="R51" s="459"/>
      <c r="S51" s="464"/>
      <c r="T51" s="419"/>
      <c r="U51" s="419"/>
      <c r="V51" s="415"/>
      <c r="W51" s="415"/>
      <c r="X51" s="415"/>
      <c r="Y51" s="415"/>
      <c r="Z51" s="415"/>
    </row>
    <row r="52" spans="1:26" ht="18">
      <c r="A52" s="388"/>
      <c r="B52" s="388"/>
      <c r="C52" s="388"/>
      <c r="D52" s="388"/>
      <c r="E52" s="419"/>
      <c r="F52" s="41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64"/>
      <c r="T52" s="419"/>
      <c r="U52" s="419"/>
      <c r="V52" s="415"/>
      <c r="W52" s="415"/>
      <c r="X52" s="415"/>
      <c r="Y52" s="415"/>
      <c r="Z52" s="415"/>
    </row>
    <row r="53" spans="1:26" ht="18">
      <c r="A53" s="388"/>
      <c r="B53" s="388"/>
      <c r="C53" s="388"/>
      <c r="D53" s="388"/>
      <c r="E53" s="419"/>
      <c r="F53" s="41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64"/>
      <c r="T53" s="419"/>
      <c r="U53" s="419"/>
      <c r="V53" s="415"/>
      <c r="W53" s="415"/>
      <c r="X53" s="415"/>
      <c r="Y53" s="415"/>
      <c r="Z53" s="415"/>
    </row>
    <row r="54" spans="1:26" ht="18">
      <c r="A54" s="388"/>
      <c r="B54" s="388"/>
      <c r="C54" s="388"/>
      <c r="D54" s="388"/>
      <c r="E54" s="419"/>
      <c r="F54" s="419"/>
      <c r="G54" s="459"/>
      <c r="H54" s="459"/>
      <c r="I54" s="459"/>
      <c r="J54" s="459"/>
      <c r="K54" s="459"/>
      <c r="L54" s="459"/>
      <c r="M54" s="459"/>
      <c r="N54" s="459"/>
      <c r="O54" s="459"/>
      <c r="P54" s="459"/>
      <c r="Q54" s="459"/>
      <c r="R54" s="459"/>
      <c r="S54" s="464"/>
      <c r="T54" s="419"/>
      <c r="U54" s="419"/>
      <c r="V54" s="415"/>
      <c r="W54" s="415"/>
      <c r="X54" s="415"/>
      <c r="Y54" s="415"/>
      <c r="Z54" s="415"/>
    </row>
    <row r="55" spans="1:26" ht="18">
      <c r="A55" s="388"/>
      <c r="B55" s="388"/>
      <c r="C55" s="388"/>
      <c r="D55" s="388"/>
      <c r="E55" s="419"/>
      <c r="F55" s="419"/>
      <c r="G55" s="459"/>
      <c r="H55" s="459"/>
      <c r="I55" s="459"/>
      <c r="J55" s="459"/>
      <c r="K55" s="459"/>
      <c r="L55" s="459"/>
      <c r="M55" s="459"/>
      <c r="N55" s="459"/>
      <c r="O55" s="459"/>
      <c r="P55" s="459"/>
      <c r="Q55" s="459"/>
      <c r="R55" s="459"/>
      <c r="S55" s="464"/>
      <c r="T55" s="419"/>
      <c r="U55" s="419"/>
      <c r="V55" s="415"/>
      <c r="W55" s="415"/>
      <c r="X55" s="415"/>
      <c r="Y55" s="415"/>
      <c r="Z55" s="415"/>
    </row>
    <row r="56" spans="1:26" ht="18">
      <c r="A56" s="388"/>
      <c r="B56" s="388"/>
      <c r="C56" s="388"/>
      <c r="D56" s="388"/>
      <c r="E56" s="419"/>
      <c r="F56" s="419"/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64"/>
      <c r="T56" s="419"/>
      <c r="U56" s="419"/>
      <c r="V56" s="415"/>
      <c r="W56" s="415"/>
      <c r="X56" s="415"/>
      <c r="Y56" s="415"/>
      <c r="Z56" s="415"/>
    </row>
    <row r="57" spans="1:26" ht="18">
      <c r="A57" s="388"/>
      <c r="B57" s="388"/>
      <c r="C57" s="388"/>
      <c r="D57" s="388"/>
      <c r="E57" s="419"/>
      <c r="F57" s="419"/>
      <c r="G57" s="459"/>
      <c r="H57" s="459"/>
      <c r="I57" s="459"/>
      <c r="J57" s="459"/>
      <c r="K57" s="459"/>
      <c r="L57" s="459"/>
      <c r="M57" s="459"/>
      <c r="N57" s="459"/>
      <c r="O57" s="459"/>
      <c r="P57" s="459"/>
      <c r="Q57" s="459"/>
      <c r="R57" s="459"/>
      <c r="S57" s="464"/>
      <c r="T57" s="419"/>
      <c r="U57" s="419"/>
      <c r="V57" s="415"/>
      <c r="W57" s="415"/>
      <c r="X57" s="415"/>
      <c r="Y57" s="415"/>
      <c r="Z57" s="415"/>
    </row>
    <row r="58" spans="1:26" ht="18">
      <c r="A58" s="388"/>
      <c r="B58" s="388"/>
      <c r="C58" s="388"/>
      <c r="D58" s="388"/>
      <c r="E58" s="419"/>
      <c r="F58" s="419"/>
      <c r="G58" s="459"/>
      <c r="H58" s="459"/>
      <c r="I58" s="459"/>
      <c r="J58" s="459"/>
      <c r="K58" s="459"/>
      <c r="L58" s="459"/>
      <c r="M58" s="459"/>
      <c r="N58" s="459"/>
      <c r="O58" s="459"/>
      <c r="P58" s="459"/>
      <c r="Q58" s="459"/>
      <c r="R58" s="459"/>
      <c r="S58" s="464"/>
      <c r="T58" s="419"/>
      <c r="U58" s="419"/>
      <c r="V58" s="415"/>
      <c r="W58" s="415"/>
      <c r="X58" s="415"/>
      <c r="Y58" s="415"/>
      <c r="Z58" s="415"/>
    </row>
    <row r="59" spans="1:26" ht="18">
      <c r="A59" s="388"/>
      <c r="B59" s="388"/>
      <c r="C59" s="388"/>
      <c r="D59" s="388"/>
      <c r="E59" s="419"/>
      <c r="F59" s="419"/>
      <c r="G59" s="459"/>
      <c r="H59" s="459"/>
      <c r="I59" s="459"/>
      <c r="J59" s="459"/>
      <c r="K59" s="459"/>
      <c r="L59" s="459"/>
      <c r="M59" s="459"/>
      <c r="N59" s="459"/>
      <c r="O59" s="459"/>
      <c r="P59" s="459"/>
      <c r="Q59" s="459"/>
      <c r="R59" s="459"/>
      <c r="S59" s="464"/>
      <c r="T59" s="419"/>
      <c r="U59" s="419"/>
      <c r="V59" s="415"/>
      <c r="W59" s="415"/>
      <c r="X59" s="415"/>
      <c r="Y59" s="415"/>
      <c r="Z59" s="415"/>
    </row>
    <row r="60" spans="1:26" ht="18">
      <c r="A60" s="388"/>
      <c r="B60" s="388"/>
      <c r="C60" s="388"/>
      <c r="D60" s="388"/>
      <c r="E60" s="419"/>
      <c r="F60" s="419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59"/>
      <c r="R60" s="459"/>
      <c r="S60" s="464"/>
      <c r="T60" s="419"/>
      <c r="U60" s="419"/>
      <c r="V60" s="415"/>
      <c r="W60" s="415"/>
      <c r="X60" s="415"/>
      <c r="Y60" s="415"/>
      <c r="Z60" s="415"/>
    </row>
    <row r="61" spans="1:26" ht="18">
      <c r="A61" s="388"/>
      <c r="B61" s="388"/>
      <c r="C61" s="388"/>
      <c r="D61" s="388"/>
      <c r="E61" s="419"/>
      <c r="F61" s="419"/>
      <c r="G61" s="459"/>
      <c r="H61" s="459"/>
      <c r="I61" s="459"/>
      <c r="J61" s="459"/>
      <c r="K61" s="459"/>
      <c r="L61" s="459"/>
      <c r="M61" s="459"/>
      <c r="N61" s="459"/>
      <c r="O61" s="459"/>
      <c r="P61" s="459"/>
      <c r="Q61" s="459"/>
      <c r="R61" s="459"/>
      <c r="S61" s="464"/>
      <c r="T61" s="419"/>
      <c r="U61" s="419"/>
      <c r="V61" s="415"/>
      <c r="W61" s="415"/>
      <c r="X61" s="415"/>
      <c r="Y61" s="415"/>
      <c r="Z61" s="415"/>
    </row>
    <row r="62" spans="1:26" ht="18">
      <c r="A62" s="388"/>
      <c r="B62" s="388"/>
      <c r="C62" s="388"/>
      <c r="D62" s="388"/>
      <c r="E62" s="419"/>
      <c r="F62" s="419"/>
      <c r="G62" s="459"/>
      <c r="H62" s="459"/>
      <c r="I62" s="459"/>
      <c r="J62" s="459"/>
      <c r="K62" s="459"/>
      <c r="L62" s="459"/>
      <c r="M62" s="459"/>
      <c r="N62" s="459"/>
      <c r="O62" s="459"/>
      <c r="P62" s="459"/>
      <c r="Q62" s="459"/>
      <c r="R62" s="459"/>
      <c r="S62" s="464"/>
      <c r="T62" s="419"/>
      <c r="U62" s="419"/>
      <c r="V62" s="415"/>
      <c r="W62" s="415"/>
      <c r="X62" s="415"/>
      <c r="Y62" s="415"/>
      <c r="Z62" s="415"/>
    </row>
    <row r="63" spans="1:26" ht="18">
      <c r="A63" s="388"/>
      <c r="B63" s="388"/>
      <c r="C63" s="388"/>
      <c r="D63" s="388"/>
      <c r="E63" s="419"/>
      <c r="F63" s="419"/>
      <c r="G63" s="459"/>
      <c r="H63" s="459"/>
      <c r="I63" s="459"/>
      <c r="J63" s="459"/>
      <c r="K63" s="459"/>
      <c r="L63" s="459"/>
      <c r="M63" s="459"/>
      <c r="N63" s="459"/>
      <c r="O63" s="459"/>
      <c r="P63" s="459"/>
      <c r="Q63" s="459"/>
      <c r="R63" s="459"/>
      <c r="S63" s="464"/>
      <c r="T63" s="419"/>
      <c r="U63" s="419"/>
      <c r="V63" s="415"/>
      <c r="W63" s="415"/>
      <c r="X63" s="415"/>
      <c r="Y63" s="415"/>
      <c r="Z63" s="415"/>
    </row>
    <row r="64" spans="1:26" ht="18">
      <c r="A64" s="388"/>
      <c r="B64" s="388"/>
      <c r="C64" s="388"/>
      <c r="D64" s="388"/>
      <c r="E64" s="419"/>
      <c r="F64" s="419"/>
      <c r="G64" s="459"/>
      <c r="H64" s="459"/>
      <c r="I64" s="459"/>
      <c r="J64" s="459"/>
      <c r="K64" s="459"/>
      <c r="L64" s="459"/>
      <c r="M64" s="459"/>
      <c r="N64" s="459"/>
      <c r="O64" s="459"/>
      <c r="P64" s="459"/>
      <c r="Q64" s="459"/>
      <c r="R64" s="459"/>
      <c r="S64" s="464"/>
      <c r="T64" s="419"/>
      <c r="U64" s="419"/>
      <c r="V64" s="415"/>
      <c r="W64" s="415"/>
      <c r="X64" s="415"/>
      <c r="Y64" s="415"/>
      <c r="Z64" s="415"/>
    </row>
    <row r="65" spans="1:26" ht="18">
      <c r="A65" s="388"/>
      <c r="B65" s="388"/>
      <c r="C65" s="388"/>
      <c r="D65" s="388"/>
      <c r="E65" s="419"/>
      <c r="F65" s="419"/>
      <c r="G65" s="459"/>
      <c r="H65" s="459"/>
      <c r="I65" s="459"/>
      <c r="J65" s="459"/>
      <c r="K65" s="459"/>
      <c r="L65" s="459"/>
      <c r="M65" s="459"/>
      <c r="N65" s="459"/>
      <c r="O65" s="459"/>
      <c r="P65" s="459"/>
      <c r="Q65" s="459"/>
      <c r="R65" s="459"/>
      <c r="S65" s="464"/>
      <c r="T65" s="419"/>
      <c r="U65" s="419"/>
      <c r="V65" s="415"/>
      <c r="W65" s="415"/>
      <c r="X65" s="415"/>
      <c r="Y65" s="415"/>
      <c r="Z65" s="415"/>
    </row>
    <row r="66" spans="1:26" ht="18">
      <c r="A66" s="388"/>
      <c r="B66" s="388"/>
      <c r="C66" s="388"/>
      <c r="D66" s="388"/>
      <c r="E66" s="419"/>
      <c r="F66" s="419"/>
      <c r="G66" s="459"/>
      <c r="H66" s="459"/>
      <c r="I66" s="459"/>
      <c r="J66" s="459"/>
      <c r="K66" s="459"/>
      <c r="L66" s="459"/>
      <c r="M66" s="459"/>
      <c r="N66" s="459"/>
      <c r="O66" s="459"/>
      <c r="P66" s="459"/>
      <c r="Q66" s="459"/>
      <c r="R66" s="459"/>
      <c r="S66" s="464"/>
      <c r="T66" s="419"/>
      <c r="U66" s="419"/>
      <c r="V66" s="415"/>
      <c r="W66" s="415"/>
      <c r="X66" s="415"/>
      <c r="Y66" s="415"/>
      <c r="Z66" s="415"/>
    </row>
    <row r="67" spans="1:26" ht="18">
      <c r="A67" s="388"/>
      <c r="B67" s="388"/>
      <c r="C67" s="388"/>
      <c r="D67" s="388"/>
      <c r="E67" s="419"/>
      <c r="F67" s="419"/>
      <c r="G67" s="459"/>
      <c r="H67" s="459"/>
      <c r="I67" s="459"/>
      <c r="J67" s="459"/>
      <c r="K67" s="459"/>
      <c r="L67" s="459"/>
      <c r="M67" s="459"/>
      <c r="N67" s="459"/>
      <c r="O67" s="459"/>
      <c r="P67" s="459"/>
      <c r="Q67" s="459"/>
      <c r="R67" s="459"/>
      <c r="S67" s="464"/>
      <c r="T67" s="419"/>
      <c r="U67" s="419"/>
      <c r="V67" s="415"/>
      <c r="W67" s="415"/>
      <c r="X67" s="415"/>
      <c r="Y67" s="415"/>
      <c r="Z67" s="415"/>
    </row>
    <row r="68" spans="1:26" ht="18">
      <c r="A68" s="388"/>
      <c r="B68" s="388"/>
      <c r="C68" s="388"/>
      <c r="D68" s="388"/>
      <c r="E68" s="419"/>
      <c r="F68" s="419"/>
      <c r="G68" s="459"/>
      <c r="H68" s="459"/>
      <c r="I68" s="459"/>
      <c r="J68" s="459"/>
      <c r="K68" s="459"/>
      <c r="L68" s="459"/>
      <c r="M68" s="459"/>
      <c r="N68" s="459"/>
      <c r="O68" s="459"/>
      <c r="P68" s="459"/>
      <c r="Q68" s="459"/>
      <c r="R68" s="459"/>
      <c r="S68" s="464"/>
      <c r="T68" s="419"/>
      <c r="U68" s="419"/>
      <c r="V68" s="415"/>
      <c r="W68" s="415"/>
      <c r="X68" s="415"/>
      <c r="Y68" s="415"/>
      <c r="Z68" s="415"/>
    </row>
    <row r="69" spans="1:26" ht="18">
      <c r="A69" s="388"/>
      <c r="B69" s="388"/>
      <c r="C69" s="388"/>
      <c r="D69" s="388"/>
      <c r="E69" s="419"/>
      <c r="F69" s="419"/>
      <c r="G69" s="459"/>
      <c r="H69" s="459"/>
      <c r="I69" s="459"/>
      <c r="J69" s="459"/>
      <c r="K69" s="459"/>
      <c r="L69" s="459"/>
      <c r="M69" s="459"/>
      <c r="N69" s="459"/>
      <c r="O69" s="459"/>
      <c r="P69" s="459"/>
      <c r="Q69" s="459"/>
      <c r="R69" s="459"/>
      <c r="S69" s="464"/>
      <c r="T69" s="419"/>
      <c r="U69" s="419"/>
      <c r="V69" s="415"/>
      <c r="W69" s="415"/>
      <c r="X69" s="415"/>
      <c r="Y69" s="415"/>
      <c r="Z69" s="415"/>
    </row>
    <row r="70" spans="1:26" ht="18">
      <c r="A70" s="388"/>
      <c r="B70" s="388"/>
      <c r="C70" s="388"/>
      <c r="D70" s="388"/>
      <c r="E70" s="419"/>
      <c r="F70" s="419"/>
      <c r="G70" s="459"/>
      <c r="H70" s="459"/>
      <c r="I70" s="459"/>
      <c r="J70" s="459"/>
      <c r="K70" s="459"/>
      <c r="L70" s="459"/>
      <c r="M70" s="459"/>
      <c r="N70" s="459"/>
      <c r="O70" s="459"/>
      <c r="P70" s="459"/>
      <c r="Q70" s="459"/>
      <c r="R70" s="459"/>
      <c r="S70" s="464"/>
      <c r="T70" s="419"/>
      <c r="U70" s="419"/>
      <c r="V70" s="415"/>
      <c r="W70" s="415"/>
      <c r="X70" s="415"/>
      <c r="Y70" s="415"/>
      <c r="Z70" s="415"/>
    </row>
    <row r="71" spans="1:26" ht="18">
      <c r="A71" s="388"/>
      <c r="B71" s="388"/>
      <c r="C71" s="388"/>
      <c r="D71" s="388"/>
      <c r="E71" s="419"/>
      <c r="F71" s="419"/>
      <c r="G71" s="459"/>
      <c r="H71" s="459"/>
      <c r="I71" s="459"/>
      <c r="J71" s="459"/>
      <c r="K71" s="459"/>
      <c r="L71" s="459"/>
      <c r="M71" s="459"/>
      <c r="N71" s="459"/>
      <c r="O71" s="459"/>
      <c r="P71" s="459"/>
      <c r="Q71" s="459"/>
      <c r="R71" s="459"/>
      <c r="S71" s="464"/>
      <c r="T71" s="419"/>
      <c r="U71" s="419"/>
      <c r="V71" s="415"/>
      <c r="W71" s="415"/>
      <c r="X71" s="415"/>
      <c r="Y71" s="415"/>
      <c r="Z71" s="415"/>
    </row>
    <row r="72" spans="1:26" ht="18">
      <c r="A72" s="388"/>
      <c r="B72" s="388"/>
      <c r="C72" s="388"/>
      <c r="D72" s="388"/>
      <c r="E72" s="419"/>
      <c r="F72" s="419"/>
      <c r="G72" s="459"/>
      <c r="H72" s="459"/>
      <c r="I72" s="459"/>
      <c r="J72" s="459"/>
      <c r="K72" s="459"/>
      <c r="L72" s="459"/>
      <c r="M72" s="459"/>
      <c r="N72" s="459"/>
      <c r="O72" s="459"/>
      <c r="P72" s="459"/>
      <c r="Q72" s="459"/>
      <c r="R72" s="459"/>
      <c r="S72" s="464"/>
      <c r="T72" s="419"/>
      <c r="U72" s="419"/>
      <c r="V72" s="415"/>
      <c r="W72" s="415"/>
      <c r="X72" s="415"/>
      <c r="Y72" s="415"/>
      <c r="Z72" s="415"/>
    </row>
    <row r="73" spans="1:26" ht="18">
      <c r="A73" s="388"/>
      <c r="B73" s="388"/>
      <c r="C73" s="388"/>
      <c r="D73" s="388"/>
      <c r="E73" s="419"/>
      <c r="F73" s="419"/>
      <c r="G73" s="459"/>
      <c r="H73" s="459"/>
      <c r="I73" s="459"/>
      <c r="J73" s="459"/>
      <c r="K73" s="459"/>
      <c r="L73" s="459"/>
      <c r="M73" s="459"/>
      <c r="N73" s="459"/>
      <c r="O73" s="459"/>
      <c r="P73" s="459"/>
      <c r="Q73" s="459"/>
      <c r="R73" s="459"/>
      <c r="S73" s="464"/>
      <c r="T73" s="419"/>
      <c r="U73" s="419"/>
      <c r="V73" s="415"/>
      <c r="W73" s="415"/>
      <c r="X73" s="415"/>
      <c r="Y73" s="415"/>
      <c r="Z73" s="415"/>
    </row>
    <row r="74" spans="1:26" ht="18">
      <c r="A74" s="388"/>
      <c r="B74" s="388"/>
      <c r="C74" s="388"/>
      <c r="D74" s="388"/>
      <c r="E74" s="419"/>
      <c r="F74" s="419"/>
      <c r="G74" s="459"/>
      <c r="H74" s="459"/>
      <c r="I74" s="459"/>
      <c r="J74" s="459"/>
      <c r="K74" s="459"/>
      <c r="L74" s="459"/>
      <c r="M74" s="459"/>
      <c r="N74" s="459"/>
      <c r="O74" s="459"/>
      <c r="P74" s="459"/>
      <c r="Q74" s="459"/>
      <c r="R74" s="459"/>
      <c r="S74" s="464"/>
      <c r="T74" s="419"/>
      <c r="U74" s="419"/>
      <c r="V74" s="415"/>
      <c r="W74" s="415"/>
      <c r="X74" s="415"/>
      <c r="Y74" s="415"/>
      <c r="Z74" s="415"/>
    </row>
    <row r="75" spans="1:26" ht="18">
      <c r="A75" s="388"/>
      <c r="B75" s="388"/>
      <c r="C75" s="388"/>
      <c r="D75" s="388"/>
      <c r="E75" s="419"/>
      <c r="F75" s="419"/>
      <c r="G75" s="459"/>
      <c r="H75" s="459"/>
      <c r="I75" s="459"/>
      <c r="J75" s="459"/>
      <c r="K75" s="459"/>
      <c r="L75" s="459"/>
      <c r="M75" s="459"/>
      <c r="N75" s="459"/>
      <c r="O75" s="459"/>
      <c r="P75" s="459"/>
      <c r="Q75" s="459"/>
      <c r="R75" s="459"/>
      <c r="S75" s="464"/>
      <c r="T75" s="419"/>
      <c r="U75" s="419"/>
      <c r="V75" s="415"/>
      <c r="W75" s="415"/>
      <c r="X75" s="415"/>
      <c r="Y75" s="415"/>
      <c r="Z75" s="415"/>
    </row>
    <row r="76" spans="1:26" ht="18">
      <c r="A76" s="388"/>
      <c r="B76" s="388"/>
      <c r="C76" s="388"/>
      <c r="D76" s="388"/>
      <c r="E76" s="419"/>
      <c r="F76" s="419"/>
      <c r="G76" s="459"/>
      <c r="H76" s="459"/>
      <c r="I76" s="459"/>
      <c r="J76" s="459"/>
      <c r="K76" s="459"/>
      <c r="L76" s="459"/>
      <c r="M76" s="459"/>
      <c r="N76" s="459"/>
      <c r="O76" s="459"/>
      <c r="P76" s="459"/>
      <c r="Q76" s="459"/>
      <c r="R76" s="459"/>
      <c r="S76" s="464"/>
      <c r="T76" s="419"/>
      <c r="U76" s="419"/>
      <c r="V76" s="415"/>
      <c r="W76" s="415"/>
      <c r="X76" s="415"/>
      <c r="Y76" s="415"/>
      <c r="Z76" s="415"/>
    </row>
    <row r="77" spans="1:26" ht="18">
      <c r="A77" s="388"/>
      <c r="B77" s="388"/>
      <c r="C77" s="388"/>
      <c r="D77" s="388"/>
      <c r="E77" s="419"/>
      <c r="F77" s="419"/>
      <c r="G77" s="459"/>
      <c r="H77" s="459"/>
      <c r="I77" s="459"/>
      <c r="J77" s="459"/>
      <c r="K77" s="459"/>
      <c r="L77" s="459"/>
      <c r="M77" s="459"/>
      <c r="N77" s="459"/>
      <c r="O77" s="459"/>
      <c r="P77" s="459"/>
      <c r="Q77" s="459"/>
      <c r="R77" s="459"/>
      <c r="S77" s="464"/>
      <c r="T77" s="419"/>
      <c r="U77" s="419"/>
      <c r="V77" s="415"/>
      <c r="W77" s="415"/>
      <c r="X77" s="415"/>
      <c r="Y77" s="415"/>
      <c r="Z77" s="415"/>
    </row>
    <row r="78" spans="1:26" ht="18">
      <c r="A78" s="388"/>
      <c r="B78" s="388"/>
      <c r="C78" s="388"/>
      <c r="D78" s="388"/>
      <c r="E78" s="419"/>
      <c r="F78" s="419"/>
      <c r="G78" s="459"/>
      <c r="H78" s="459"/>
      <c r="I78" s="459"/>
      <c r="J78" s="459"/>
      <c r="K78" s="459"/>
      <c r="L78" s="459"/>
      <c r="M78" s="459"/>
      <c r="N78" s="459"/>
      <c r="O78" s="459"/>
      <c r="P78" s="459"/>
      <c r="Q78" s="459"/>
      <c r="R78" s="459"/>
      <c r="S78" s="464"/>
      <c r="T78" s="419"/>
      <c r="U78" s="419"/>
      <c r="V78" s="415"/>
      <c r="W78" s="415"/>
      <c r="X78" s="415"/>
      <c r="Y78" s="415"/>
      <c r="Z78" s="415"/>
    </row>
    <row r="79" spans="1:26" ht="18">
      <c r="A79" s="388"/>
      <c r="B79" s="388"/>
      <c r="C79" s="388"/>
      <c r="D79" s="388"/>
      <c r="E79" s="419"/>
      <c r="F79" s="419"/>
      <c r="G79" s="459"/>
      <c r="H79" s="459"/>
      <c r="I79" s="459"/>
      <c r="J79" s="459"/>
      <c r="K79" s="459"/>
      <c r="L79" s="459"/>
      <c r="M79" s="459"/>
      <c r="N79" s="459"/>
      <c r="O79" s="459"/>
      <c r="P79" s="459"/>
      <c r="Q79" s="459"/>
      <c r="R79" s="459"/>
      <c r="S79" s="464"/>
      <c r="T79" s="419"/>
      <c r="U79" s="419"/>
      <c r="V79" s="415"/>
      <c r="W79" s="415"/>
      <c r="X79" s="415"/>
      <c r="Y79" s="415"/>
      <c r="Z79" s="415"/>
    </row>
    <row r="80" spans="1:26" ht="18">
      <c r="A80" s="388"/>
      <c r="B80" s="388"/>
      <c r="C80" s="388"/>
      <c r="D80" s="388"/>
      <c r="E80" s="419"/>
      <c r="F80" s="419"/>
      <c r="G80" s="459"/>
      <c r="H80" s="459"/>
      <c r="I80" s="459"/>
      <c r="J80" s="459"/>
      <c r="K80" s="459"/>
      <c r="L80" s="459"/>
      <c r="M80" s="459"/>
      <c r="N80" s="459"/>
      <c r="O80" s="459"/>
      <c r="P80" s="459"/>
      <c r="Q80" s="459"/>
      <c r="R80" s="459"/>
      <c r="S80" s="464"/>
      <c r="T80" s="419"/>
      <c r="U80" s="419"/>
      <c r="V80" s="415"/>
      <c r="W80" s="415"/>
      <c r="X80" s="415"/>
      <c r="Y80" s="415"/>
      <c r="Z80" s="415"/>
    </row>
    <row r="81" spans="1:26" ht="18">
      <c r="A81" s="388"/>
      <c r="B81" s="388"/>
      <c r="C81" s="388"/>
      <c r="D81" s="388"/>
      <c r="E81" s="419"/>
      <c r="F81" s="419"/>
      <c r="G81" s="459"/>
      <c r="H81" s="459"/>
      <c r="I81" s="459"/>
      <c r="J81" s="459"/>
      <c r="K81" s="459"/>
      <c r="L81" s="459"/>
      <c r="M81" s="459"/>
      <c r="N81" s="459"/>
      <c r="O81" s="459"/>
      <c r="P81" s="459"/>
      <c r="Q81" s="459"/>
      <c r="R81" s="459"/>
      <c r="S81" s="464"/>
      <c r="T81" s="419"/>
      <c r="U81" s="419"/>
      <c r="V81" s="415"/>
      <c r="W81" s="415"/>
      <c r="X81" s="415"/>
      <c r="Y81" s="415"/>
      <c r="Z81" s="415"/>
    </row>
    <row r="82" spans="1:26" ht="18">
      <c r="A82" s="388"/>
      <c r="B82" s="388"/>
      <c r="C82" s="388"/>
      <c r="D82" s="388"/>
      <c r="E82" s="419"/>
      <c r="F82" s="419"/>
      <c r="G82" s="459"/>
      <c r="H82" s="459"/>
      <c r="I82" s="459"/>
      <c r="J82" s="459"/>
      <c r="K82" s="459"/>
      <c r="L82" s="459"/>
      <c r="M82" s="459"/>
      <c r="N82" s="459"/>
      <c r="O82" s="459"/>
      <c r="P82" s="459"/>
      <c r="Q82" s="459"/>
      <c r="R82" s="459"/>
      <c r="S82" s="464"/>
      <c r="T82" s="419"/>
      <c r="U82" s="419"/>
      <c r="V82" s="415"/>
      <c r="W82" s="415"/>
      <c r="X82" s="415"/>
      <c r="Y82" s="415"/>
      <c r="Z82" s="415"/>
    </row>
    <row r="83" spans="1:26" ht="18">
      <c r="A83" s="388"/>
      <c r="B83" s="388"/>
      <c r="C83" s="388"/>
      <c r="D83" s="388"/>
      <c r="E83" s="419"/>
      <c r="F83" s="419"/>
      <c r="G83" s="459"/>
      <c r="H83" s="459"/>
      <c r="I83" s="459"/>
      <c r="J83" s="459"/>
      <c r="K83" s="459"/>
      <c r="L83" s="459"/>
      <c r="M83" s="459"/>
      <c r="N83" s="459"/>
      <c r="O83" s="459"/>
      <c r="P83" s="459"/>
      <c r="Q83" s="459"/>
      <c r="R83" s="459"/>
      <c r="S83" s="464"/>
      <c r="T83" s="419"/>
      <c r="U83" s="419"/>
      <c r="V83" s="415"/>
      <c r="W83" s="415"/>
      <c r="X83" s="415"/>
      <c r="Y83" s="415"/>
      <c r="Z83" s="415"/>
    </row>
    <row r="84" spans="1:26" ht="18">
      <c r="A84" s="388"/>
      <c r="B84" s="388"/>
      <c r="C84" s="388"/>
      <c r="D84" s="388"/>
      <c r="E84" s="419"/>
      <c r="F84" s="419"/>
      <c r="G84" s="459"/>
      <c r="H84" s="459"/>
      <c r="I84" s="459"/>
      <c r="J84" s="459"/>
      <c r="K84" s="459"/>
      <c r="L84" s="459"/>
      <c r="M84" s="459"/>
      <c r="N84" s="459"/>
      <c r="O84" s="459"/>
      <c r="P84" s="459"/>
      <c r="Q84" s="459"/>
      <c r="R84" s="459"/>
      <c r="S84" s="464"/>
      <c r="T84" s="419"/>
      <c r="U84" s="419"/>
      <c r="V84" s="415"/>
      <c r="W84" s="415"/>
      <c r="X84" s="415"/>
      <c r="Y84" s="415"/>
      <c r="Z84" s="415"/>
    </row>
    <row r="85" spans="1:26" ht="18">
      <c r="A85" s="388"/>
      <c r="B85" s="388"/>
      <c r="C85" s="388"/>
      <c r="D85" s="388"/>
      <c r="E85" s="419"/>
      <c r="F85" s="419"/>
      <c r="G85" s="459"/>
      <c r="H85" s="459"/>
      <c r="I85" s="459"/>
      <c r="J85" s="459"/>
      <c r="K85" s="459"/>
      <c r="L85" s="459"/>
      <c r="M85" s="459"/>
      <c r="N85" s="459"/>
      <c r="O85" s="459"/>
      <c r="P85" s="459"/>
      <c r="Q85" s="459"/>
      <c r="R85" s="459"/>
      <c r="S85" s="464"/>
      <c r="T85" s="419"/>
      <c r="U85" s="419"/>
      <c r="V85" s="415"/>
      <c r="W85" s="415"/>
      <c r="X85" s="415"/>
      <c r="Y85" s="415"/>
      <c r="Z85" s="415"/>
    </row>
    <row r="86" spans="1:26" ht="18">
      <c r="A86" s="388"/>
      <c r="B86" s="388"/>
      <c r="C86" s="388"/>
      <c r="D86" s="388"/>
      <c r="E86" s="419"/>
      <c r="F86" s="419"/>
      <c r="G86" s="459"/>
      <c r="H86" s="459"/>
      <c r="I86" s="459"/>
      <c r="J86" s="459"/>
      <c r="K86" s="459"/>
      <c r="L86" s="459"/>
      <c r="M86" s="459"/>
      <c r="N86" s="459"/>
      <c r="O86" s="459"/>
      <c r="P86" s="459"/>
      <c r="Q86" s="459"/>
      <c r="R86" s="459"/>
      <c r="S86" s="464"/>
      <c r="T86" s="419"/>
      <c r="U86" s="419"/>
      <c r="V86" s="415"/>
      <c r="W86" s="415"/>
      <c r="X86" s="415"/>
      <c r="Y86" s="415"/>
      <c r="Z86" s="415"/>
    </row>
    <row r="87" spans="1:26" ht="18">
      <c r="A87" s="388"/>
      <c r="B87" s="388"/>
      <c r="C87" s="388"/>
      <c r="D87" s="388"/>
      <c r="E87" s="419"/>
      <c r="F87" s="419"/>
      <c r="G87" s="459"/>
      <c r="H87" s="459"/>
      <c r="I87" s="459"/>
      <c r="J87" s="459"/>
      <c r="K87" s="459"/>
      <c r="L87" s="459"/>
      <c r="M87" s="459"/>
      <c r="N87" s="459"/>
      <c r="O87" s="459"/>
      <c r="P87" s="459"/>
      <c r="Q87" s="459"/>
      <c r="R87" s="459"/>
      <c r="S87" s="464"/>
      <c r="T87" s="419"/>
      <c r="U87" s="419"/>
      <c r="V87" s="415"/>
      <c r="W87" s="415"/>
      <c r="X87" s="415"/>
      <c r="Y87" s="415"/>
      <c r="Z87" s="415"/>
    </row>
    <row r="88" spans="1:26" ht="18">
      <c r="A88" s="388"/>
      <c r="B88" s="388"/>
      <c r="C88" s="388"/>
      <c r="D88" s="388"/>
      <c r="E88" s="419"/>
      <c r="F88" s="419"/>
      <c r="G88" s="459"/>
      <c r="H88" s="459"/>
      <c r="I88" s="459"/>
      <c r="J88" s="459"/>
      <c r="K88" s="459"/>
      <c r="L88" s="459"/>
      <c r="M88" s="459"/>
      <c r="N88" s="459"/>
      <c r="O88" s="459"/>
      <c r="P88" s="459"/>
      <c r="Q88" s="459"/>
      <c r="R88" s="459"/>
      <c r="S88" s="464"/>
      <c r="T88" s="419"/>
      <c r="U88" s="419"/>
      <c r="V88" s="415"/>
      <c r="W88" s="415"/>
      <c r="X88" s="415"/>
      <c r="Y88" s="415"/>
      <c r="Z88" s="415"/>
    </row>
    <row r="89" spans="1:26" ht="18">
      <c r="A89" s="388"/>
      <c r="B89" s="388"/>
      <c r="C89" s="388"/>
      <c r="D89" s="388"/>
      <c r="E89" s="419"/>
      <c r="F89" s="419"/>
      <c r="G89" s="459"/>
      <c r="H89" s="459"/>
      <c r="I89" s="459"/>
      <c r="J89" s="459"/>
      <c r="K89" s="459"/>
      <c r="L89" s="459"/>
      <c r="M89" s="459"/>
      <c r="N89" s="459"/>
      <c r="O89" s="459"/>
      <c r="P89" s="459"/>
      <c r="Q89" s="459"/>
      <c r="R89" s="459"/>
      <c r="S89" s="464"/>
      <c r="T89" s="419"/>
      <c r="U89" s="419"/>
      <c r="V89" s="415"/>
      <c r="W89" s="415"/>
      <c r="X89" s="415"/>
      <c r="Y89" s="415"/>
      <c r="Z89" s="415"/>
    </row>
    <row r="90" spans="1:26" ht="18">
      <c r="A90" s="388"/>
      <c r="B90" s="388"/>
      <c r="C90" s="388"/>
      <c r="D90" s="388"/>
      <c r="E90" s="419"/>
      <c r="F90" s="419"/>
      <c r="G90" s="459"/>
      <c r="H90" s="459"/>
      <c r="I90" s="459"/>
      <c r="J90" s="459"/>
      <c r="K90" s="459"/>
      <c r="L90" s="459"/>
      <c r="M90" s="459"/>
      <c r="N90" s="459"/>
      <c r="O90" s="459"/>
      <c r="P90" s="459"/>
      <c r="Q90" s="459"/>
      <c r="R90" s="459"/>
      <c r="S90" s="464"/>
      <c r="T90" s="419"/>
      <c r="U90" s="419"/>
      <c r="V90" s="415"/>
      <c r="W90" s="415"/>
      <c r="X90" s="415"/>
      <c r="Y90" s="415"/>
      <c r="Z90" s="415"/>
    </row>
    <row r="91" spans="1:26" ht="18">
      <c r="A91" s="388"/>
      <c r="B91" s="388"/>
      <c r="C91" s="388"/>
      <c r="D91" s="388"/>
      <c r="E91" s="419"/>
      <c r="F91" s="419"/>
      <c r="G91" s="459"/>
      <c r="H91" s="459"/>
      <c r="I91" s="459"/>
      <c r="J91" s="459"/>
      <c r="K91" s="459"/>
      <c r="L91" s="459"/>
      <c r="M91" s="459"/>
      <c r="N91" s="459"/>
      <c r="O91" s="459"/>
      <c r="P91" s="459"/>
      <c r="Q91" s="459"/>
      <c r="R91" s="459"/>
      <c r="S91" s="464"/>
      <c r="T91" s="419"/>
      <c r="U91" s="419"/>
      <c r="V91" s="415"/>
      <c r="W91" s="415"/>
      <c r="X91" s="415"/>
      <c r="Y91" s="415"/>
      <c r="Z91" s="415"/>
    </row>
    <row r="92" spans="1:26" ht="18">
      <c r="A92" s="388"/>
      <c r="B92" s="388"/>
      <c r="C92" s="388"/>
      <c r="D92" s="388"/>
      <c r="E92" s="419"/>
      <c r="F92" s="419"/>
      <c r="G92" s="459"/>
      <c r="H92" s="459"/>
      <c r="I92" s="459"/>
      <c r="J92" s="459"/>
      <c r="K92" s="459"/>
      <c r="L92" s="459"/>
      <c r="M92" s="459"/>
      <c r="N92" s="459"/>
      <c r="O92" s="459"/>
      <c r="P92" s="459"/>
      <c r="Q92" s="459"/>
      <c r="R92" s="459"/>
      <c r="S92" s="464"/>
      <c r="T92" s="419"/>
      <c r="U92" s="419"/>
      <c r="V92" s="415"/>
      <c r="W92" s="415"/>
      <c r="X92" s="415"/>
      <c r="Y92" s="415"/>
      <c r="Z92" s="415"/>
    </row>
    <row r="93" spans="1:26" ht="18">
      <c r="A93" s="388"/>
      <c r="B93" s="388"/>
      <c r="C93" s="388"/>
      <c r="D93" s="388"/>
      <c r="E93" s="419"/>
      <c r="F93" s="419"/>
      <c r="G93" s="459"/>
      <c r="H93" s="459"/>
      <c r="I93" s="459"/>
      <c r="J93" s="459"/>
      <c r="K93" s="459"/>
      <c r="L93" s="459"/>
      <c r="M93" s="459"/>
      <c r="N93" s="459"/>
      <c r="O93" s="459"/>
      <c r="P93" s="459"/>
      <c r="Q93" s="459"/>
      <c r="R93" s="459"/>
      <c r="S93" s="464"/>
      <c r="T93" s="419"/>
      <c r="U93" s="419"/>
      <c r="V93" s="415"/>
      <c r="W93" s="415"/>
      <c r="X93" s="415"/>
      <c r="Y93" s="415"/>
      <c r="Z93" s="415"/>
    </row>
    <row r="94" spans="1:26" ht="18">
      <c r="A94" s="388"/>
      <c r="B94" s="388"/>
      <c r="C94" s="388"/>
      <c r="D94" s="388"/>
      <c r="E94" s="419"/>
      <c r="F94" s="419"/>
      <c r="G94" s="459"/>
      <c r="H94" s="459"/>
      <c r="I94" s="459"/>
      <c r="J94" s="459"/>
      <c r="K94" s="459"/>
      <c r="L94" s="459"/>
      <c r="M94" s="459"/>
      <c r="N94" s="459"/>
      <c r="O94" s="459"/>
      <c r="P94" s="459"/>
      <c r="Q94" s="459"/>
      <c r="R94" s="459"/>
      <c r="S94" s="464"/>
      <c r="T94" s="419"/>
      <c r="U94" s="419"/>
      <c r="V94" s="415"/>
      <c r="W94" s="415"/>
      <c r="X94" s="415"/>
      <c r="Y94" s="415"/>
      <c r="Z94" s="415"/>
    </row>
    <row r="95" spans="1:26" ht="18">
      <c r="A95" s="388"/>
      <c r="B95" s="388"/>
      <c r="C95" s="388"/>
      <c r="D95" s="388"/>
      <c r="E95" s="419"/>
      <c r="F95" s="419"/>
      <c r="G95" s="459"/>
      <c r="H95" s="459"/>
      <c r="I95" s="459"/>
      <c r="J95" s="459"/>
      <c r="K95" s="459"/>
      <c r="L95" s="459"/>
      <c r="M95" s="459"/>
      <c r="N95" s="459"/>
      <c r="O95" s="459"/>
      <c r="P95" s="459"/>
      <c r="Q95" s="459"/>
      <c r="R95" s="459"/>
      <c r="S95" s="464"/>
      <c r="T95" s="419"/>
      <c r="U95" s="419"/>
      <c r="V95" s="415"/>
      <c r="W95" s="415"/>
      <c r="X95" s="415"/>
      <c r="Y95" s="415"/>
      <c r="Z95" s="415"/>
    </row>
    <row r="96" spans="1:26" ht="18">
      <c r="A96" s="388"/>
      <c r="B96" s="388"/>
      <c r="C96" s="388"/>
      <c r="D96" s="388"/>
      <c r="E96" s="419"/>
      <c r="F96" s="419"/>
      <c r="G96" s="459"/>
      <c r="H96" s="459"/>
      <c r="I96" s="459"/>
      <c r="J96" s="459"/>
      <c r="K96" s="459"/>
      <c r="L96" s="459"/>
      <c r="M96" s="459"/>
      <c r="N96" s="459"/>
      <c r="O96" s="459"/>
      <c r="P96" s="459"/>
      <c r="Q96" s="459"/>
      <c r="R96" s="459"/>
      <c r="S96" s="464"/>
      <c r="T96" s="419"/>
      <c r="U96" s="419"/>
      <c r="V96" s="415"/>
      <c r="W96" s="415"/>
      <c r="X96" s="415"/>
      <c r="Y96" s="415"/>
      <c r="Z96" s="415"/>
    </row>
    <row r="97" spans="1:26" ht="18">
      <c r="A97" s="388"/>
      <c r="B97" s="388"/>
      <c r="C97" s="388"/>
      <c r="D97" s="388"/>
      <c r="E97" s="419"/>
      <c r="F97" s="419"/>
      <c r="G97" s="459"/>
      <c r="H97" s="459"/>
      <c r="I97" s="459"/>
      <c r="J97" s="459"/>
      <c r="K97" s="459"/>
      <c r="L97" s="459"/>
      <c r="M97" s="459"/>
      <c r="N97" s="459"/>
      <c r="O97" s="459"/>
      <c r="P97" s="459"/>
      <c r="Q97" s="459"/>
      <c r="R97" s="459"/>
      <c r="S97" s="464"/>
      <c r="T97" s="419"/>
      <c r="U97" s="419"/>
      <c r="V97" s="415"/>
      <c r="W97" s="415"/>
      <c r="X97" s="415"/>
      <c r="Y97" s="415"/>
      <c r="Z97" s="415"/>
    </row>
    <row r="98" spans="1:26" ht="18">
      <c r="A98" s="388"/>
      <c r="B98" s="388"/>
      <c r="C98" s="388"/>
      <c r="D98" s="388"/>
      <c r="E98" s="419"/>
      <c r="F98" s="419"/>
      <c r="G98" s="459"/>
      <c r="H98" s="459"/>
      <c r="I98" s="459"/>
      <c r="J98" s="459"/>
      <c r="K98" s="459"/>
      <c r="L98" s="459"/>
      <c r="M98" s="459"/>
      <c r="N98" s="459"/>
      <c r="O98" s="459"/>
      <c r="P98" s="459"/>
      <c r="Q98" s="459"/>
      <c r="R98" s="459"/>
      <c r="S98" s="464"/>
      <c r="T98" s="419"/>
      <c r="U98" s="419"/>
      <c r="V98" s="415"/>
      <c r="W98" s="415"/>
      <c r="X98" s="415"/>
      <c r="Y98" s="415"/>
      <c r="Z98" s="415"/>
    </row>
    <row r="99" spans="1:26" ht="18">
      <c r="A99" s="388"/>
      <c r="B99" s="388"/>
      <c r="C99" s="388"/>
      <c r="D99" s="388"/>
      <c r="E99" s="419"/>
      <c r="F99" s="419"/>
      <c r="G99" s="459"/>
      <c r="H99" s="459"/>
      <c r="I99" s="459"/>
      <c r="J99" s="459"/>
      <c r="K99" s="459"/>
      <c r="L99" s="459"/>
      <c r="M99" s="459"/>
      <c r="N99" s="459"/>
      <c r="O99" s="459"/>
      <c r="P99" s="459"/>
      <c r="Q99" s="459"/>
      <c r="R99" s="459"/>
      <c r="S99" s="464"/>
      <c r="T99" s="419"/>
      <c r="U99" s="419"/>
      <c r="V99" s="415"/>
      <c r="W99" s="415"/>
      <c r="X99" s="415"/>
      <c r="Y99" s="415"/>
      <c r="Z99" s="415"/>
    </row>
    <row r="100" spans="1:26" ht="18">
      <c r="A100" s="388"/>
      <c r="B100" s="388"/>
      <c r="C100" s="388"/>
      <c r="D100" s="388"/>
      <c r="E100" s="419"/>
      <c r="F100" s="419"/>
      <c r="G100" s="459"/>
      <c r="H100" s="459"/>
      <c r="I100" s="459"/>
      <c r="J100" s="459"/>
      <c r="K100" s="459"/>
      <c r="L100" s="459"/>
      <c r="M100" s="459"/>
      <c r="N100" s="459"/>
      <c r="O100" s="459"/>
      <c r="P100" s="459"/>
      <c r="Q100" s="459"/>
      <c r="R100" s="459"/>
      <c r="S100" s="464"/>
      <c r="T100" s="419"/>
      <c r="U100" s="419"/>
      <c r="V100" s="415"/>
      <c r="W100" s="415"/>
      <c r="X100" s="415"/>
      <c r="Y100" s="415"/>
      <c r="Z100" s="415"/>
    </row>
    <row r="101" spans="1:26" ht="18">
      <c r="A101" s="388"/>
      <c r="B101" s="388"/>
      <c r="C101" s="388"/>
      <c r="D101" s="388"/>
      <c r="E101" s="419"/>
      <c r="F101" s="419"/>
      <c r="G101" s="459"/>
      <c r="H101" s="459"/>
      <c r="I101" s="459"/>
      <c r="J101" s="459"/>
      <c r="K101" s="459"/>
      <c r="L101" s="459"/>
      <c r="M101" s="459"/>
      <c r="N101" s="459"/>
      <c r="O101" s="459"/>
      <c r="P101" s="459"/>
      <c r="Q101" s="459"/>
      <c r="R101" s="459"/>
      <c r="S101" s="464"/>
      <c r="T101" s="419"/>
      <c r="U101" s="419"/>
      <c r="V101" s="415"/>
      <c r="W101" s="415"/>
      <c r="X101" s="415"/>
      <c r="Y101" s="415"/>
      <c r="Z101" s="415"/>
    </row>
    <row r="102" spans="1:26" ht="18">
      <c r="A102" s="388"/>
      <c r="B102" s="388"/>
      <c r="C102" s="388"/>
      <c r="D102" s="388"/>
      <c r="E102" s="419"/>
      <c r="F102" s="419"/>
      <c r="G102" s="459"/>
      <c r="H102" s="459"/>
      <c r="I102" s="459"/>
      <c r="J102" s="459"/>
      <c r="K102" s="459"/>
      <c r="L102" s="459"/>
      <c r="M102" s="459"/>
      <c r="N102" s="459"/>
      <c r="O102" s="459"/>
      <c r="P102" s="459"/>
      <c r="Q102" s="459"/>
      <c r="R102" s="459"/>
      <c r="S102" s="464"/>
      <c r="T102" s="419"/>
      <c r="U102" s="419"/>
      <c r="V102" s="415"/>
      <c r="W102" s="415"/>
      <c r="X102" s="415"/>
      <c r="Y102" s="415"/>
      <c r="Z102" s="415"/>
    </row>
    <row r="103" spans="1:26" ht="18">
      <c r="A103" s="388"/>
      <c r="B103" s="388"/>
      <c r="C103" s="388"/>
      <c r="D103" s="388"/>
      <c r="E103" s="419"/>
      <c r="F103" s="419"/>
      <c r="G103" s="459"/>
      <c r="H103" s="459"/>
      <c r="I103" s="459"/>
      <c r="J103" s="459"/>
      <c r="K103" s="459"/>
      <c r="L103" s="459"/>
      <c r="M103" s="459"/>
      <c r="N103" s="459"/>
      <c r="O103" s="459"/>
      <c r="P103" s="459"/>
      <c r="Q103" s="459"/>
      <c r="R103" s="459"/>
      <c r="S103" s="464"/>
      <c r="T103" s="419"/>
      <c r="U103" s="419"/>
      <c r="V103" s="415"/>
      <c r="W103" s="415"/>
      <c r="X103" s="415"/>
      <c r="Y103" s="415"/>
      <c r="Z103" s="415"/>
    </row>
    <row r="104" spans="1:26" ht="18">
      <c r="A104" s="388"/>
      <c r="B104" s="388"/>
      <c r="C104" s="388"/>
      <c r="D104" s="388"/>
      <c r="E104" s="419"/>
      <c r="F104" s="419"/>
      <c r="G104" s="459"/>
      <c r="H104" s="459"/>
      <c r="I104" s="459"/>
      <c r="J104" s="459"/>
      <c r="K104" s="459"/>
      <c r="L104" s="459"/>
      <c r="M104" s="459"/>
      <c r="N104" s="459"/>
      <c r="O104" s="459"/>
      <c r="P104" s="459"/>
      <c r="Q104" s="459"/>
      <c r="R104" s="459"/>
      <c r="S104" s="464"/>
      <c r="T104" s="419"/>
      <c r="U104" s="419"/>
      <c r="V104" s="415"/>
      <c r="W104" s="415"/>
      <c r="X104" s="415"/>
      <c r="Y104" s="415"/>
      <c r="Z104" s="415"/>
    </row>
    <row r="105" spans="1:26" ht="18">
      <c r="A105" s="388"/>
      <c r="B105" s="388"/>
      <c r="C105" s="388"/>
      <c r="D105" s="388"/>
      <c r="E105" s="419"/>
      <c r="F105" s="419"/>
      <c r="G105" s="459"/>
      <c r="H105" s="459"/>
      <c r="I105" s="459"/>
      <c r="J105" s="459"/>
      <c r="K105" s="459"/>
      <c r="L105" s="459"/>
      <c r="M105" s="459"/>
      <c r="N105" s="459"/>
      <c r="O105" s="459"/>
      <c r="P105" s="459"/>
      <c r="Q105" s="459"/>
      <c r="R105" s="459"/>
      <c r="S105" s="464"/>
      <c r="T105" s="419"/>
      <c r="U105" s="419"/>
      <c r="V105" s="415"/>
      <c r="W105" s="415"/>
      <c r="X105" s="415"/>
      <c r="Y105" s="415"/>
      <c r="Z105" s="415"/>
    </row>
    <row r="106" spans="1:26" ht="18">
      <c r="A106" s="388"/>
      <c r="B106" s="388"/>
      <c r="C106" s="388"/>
      <c r="D106" s="388"/>
      <c r="E106" s="419"/>
      <c r="F106" s="419"/>
      <c r="G106" s="459"/>
      <c r="H106" s="459"/>
      <c r="I106" s="459"/>
      <c r="J106" s="459"/>
      <c r="K106" s="459"/>
      <c r="L106" s="459"/>
      <c r="M106" s="459"/>
      <c r="N106" s="459"/>
      <c r="O106" s="459"/>
      <c r="P106" s="459"/>
      <c r="Q106" s="459"/>
      <c r="R106" s="459"/>
      <c r="S106" s="464"/>
      <c r="T106" s="419"/>
      <c r="U106" s="419"/>
      <c r="V106" s="415"/>
      <c r="W106" s="415"/>
      <c r="X106" s="415"/>
      <c r="Y106" s="415"/>
      <c r="Z106" s="415"/>
    </row>
    <row r="107" spans="1:26" ht="18">
      <c r="A107" s="388"/>
      <c r="B107" s="388"/>
      <c r="C107" s="388"/>
      <c r="D107" s="388"/>
      <c r="E107" s="419"/>
      <c r="F107" s="419"/>
      <c r="G107" s="459"/>
      <c r="H107" s="459"/>
      <c r="I107" s="459"/>
      <c r="J107" s="459"/>
      <c r="K107" s="459"/>
      <c r="L107" s="459"/>
      <c r="M107" s="459"/>
      <c r="N107" s="459"/>
      <c r="O107" s="459"/>
      <c r="P107" s="459"/>
      <c r="Q107" s="459"/>
      <c r="R107" s="459"/>
      <c r="S107" s="464"/>
      <c r="T107" s="419"/>
      <c r="U107" s="419"/>
      <c r="V107" s="415"/>
      <c r="W107" s="415"/>
      <c r="X107" s="415"/>
      <c r="Y107" s="415"/>
      <c r="Z107" s="415"/>
    </row>
    <row r="108" spans="1:26" ht="18">
      <c r="A108" s="388"/>
      <c r="B108" s="388"/>
      <c r="C108" s="388"/>
      <c r="D108" s="388"/>
      <c r="E108" s="419"/>
      <c r="F108" s="419"/>
      <c r="G108" s="459"/>
      <c r="H108" s="459"/>
      <c r="I108" s="459"/>
      <c r="J108" s="459"/>
      <c r="K108" s="459"/>
      <c r="L108" s="459"/>
      <c r="M108" s="459"/>
      <c r="N108" s="459"/>
      <c r="O108" s="459"/>
      <c r="P108" s="459"/>
      <c r="Q108" s="459"/>
      <c r="R108" s="459"/>
      <c r="S108" s="464"/>
      <c r="T108" s="419"/>
      <c r="U108" s="419"/>
      <c r="V108" s="415"/>
      <c r="W108" s="415"/>
      <c r="X108" s="415"/>
      <c r="Y108" s="415"/>
      <c r="Z108" s="415"/>
    </row>
    <row r="109" spans="1:26" ht="18">
      <c r="A109" s="388"/>
      <c r="B109" s="388"/>
      <c r="C109" s="388"/>
      <c r="D109" s="388"/>
      <c r="E109" s="419"/>
      <c r="F109" s="419"/>
      <c r="G109" s="459"/>
      <c r="H109" s="459"/>
      <c r="I109" s="459"/>
      <c r="J109" s="459"/>
      <c r="K109" s="459"/>
      <c r="L109" s="459"/>
      <c r="M109" s="459"/>
      <c r="N109" s="459"/>
      <c r="O109" s="459"/>
      <c r="P109" s="459"/>
      <c r="Q109" s="459"/>
      <c r="R109" s="459"/>
      <c r="S109" s="464"/>
      <c r="T109" s="419"/>
      <c r="U109" s="419"/>
      <c r="V109" s="415"/>
      <c r="W109" s="415"/>
      <c r="X109" s="415"/>
      <c r="Y109" s="415"/>
      <c r="Z109" s="415"/>
    </row>
    <row r="110" spans="1:26" ht="18">
      <c r="A110" s="388"/>
      <c r="B110" s="388"/>
      <c r="C110" s="388"/>
      <c r="D110" s="388"/>
      <c r="E110" s="419"/>
      <c r="F110" s="419"/>
      <c r="G110" s="459"/>
      <c r="H110" s="459"/>
      <c r="I110" s="459"/>
      <c r="J110" s="459"/>
      <c r="K110" s="459"/>
      <c r="L110" s="459"/>
      <c r="M110" s="459"/>
      <c r="N110" s="459"/>
      <c r="O110" s="459"/>
      <c r="P110" s="459"/>
      <c r="Q110" s="459"/>
      <c r="R110" s="459"/>
      <c r="S110" s="464"/>
      <c r="T110" s="419"/>
      <c r="U110" s="419"/>
      <c r="V110" s="415"/>
      <c r="W110" s="415"/>
      <c r="X110" s="415"/>
      <c r="Y110" s="415"/>
      <c r="Z110" s="415"/>
    </row>
    <row r="111" spans="1:26" ht="18">
      <c r="A111" s="388"/>
      <c r="B111" s="388"/>
      <c r="C111" s="388"/>
      <c r="D111" s="388"/>
      <c r="E111" s="419"/>
      <c r="F111" s="419"/>
      <c r="G111" s="459"/>
      <c r="H111" s="459"/>
      <c r="I111" s="459"/>
      <c r="J111" s="459"/>
      <c r="K111" s="459"/>
      <c r="L111" s="459"/>
      <c r="M111" s="459"/>
      <c r="N111" s="459"/>
      <c r="O111" s="459"/>
      <c r="P111" s="459"/>
      <c r="Q111" s="459"/>
      <c r="R111" s="459"/>
      <c r="S111" s="464"/>
      <c r="T111" s="419"/>
      <c r="U111" s="419"/>
      <c r="V111" s="415"/>
      <c r="W111" s="415"/>
      <c r="X111" s="415"/>
      <c r="Y111" s="415"/>
      <c r="Z111" s="415"/>
    </row>
    <row r="112" spans="1:26" ht="18">
      <c r="A112" s="388"/>
      <c r="B112" s="388"/>
      <c r="C112" s="388"/>
      <c r="D112" s="388"/>
      <c r="E112" s="419"/>
      <c r="F112" s="419"/>
      <c r="G112" s="459"/>
      <c r="H112" s="459"/>
      <c r="I112" s="459"/>
      <c r="J112" s="459"/>
      <c r="K112" s="459"/>
      <c r="L112" s="459"/>
      <c r="M112" s="459"/>
      <c r="N112" s="459"/>
      <c r="O112" s="459"/>
      <c r="P112" s="459"/>
      <c r="Q112" s="459"/>
      <c r="R112" s="459"/>
      <c r="S112" s="464"/>
      <c r="T112" s="419"/>
      <c r="U112" s="419"/>
      <c r="V112" s="415"/>
      <c r="W112" s="415"/>
      <c r="X112" s="415"/>
      <c r="Y112" s="415"/>
      <c r="Z112" s="415"/>
    </row>
    <row r="113" spans="1:26" ht="18">
      <c r="A113" s="388"/>
      <c r="B113" s="388"/>
      <c r="C113" s="388"/>
      <c r="D113" s="388"/>
      <c r="E113" s="419"/>
      <c r="F113" s="419"/>
      <c r="G113" s="459"/>
      <c r="H113" s="459"/>
      <c r="I113" s="459"/>
      <c r="J113" s="459"/>
      <c r="K113" s="459"/>
      <c r="L113" s="459"/>
      <c r="M113" s="459"/>
      <c r="N113" s="459"/>
      <c r="O113" s="459"/>
      <c r="P113" s="459"/>
      <c r="Q113" s="459"/>
      <c r="R113" s="459"/>
      <c r="S113" s="464"/>
      <c r="T113" s="419"/>
      <c r="U113" s="419"/>
      <c r="V113" s="415"/>
      <c r="W113" s="415"/>
      <c r="X113" s="415"/>
      <c r="Y113" s="415"/>
      <c r="Z113" s="415"/>
    </row>
    <row r="114" spans="1:26" ht="18">
      <c r="A114" s="388"/>
      <c r="B114" s="388"/>
      <c r="C114" s="388"/>
      <c r="D114" s="388"/>
      <c r="E114" s="419"/>
      <c r="F114" s="419"/>
      <c r="G114" s="459"/>
      <c r="H114" s="459"/>
      <c r="I114" s="459"/>
      <c r="J114" s="459"/>
      <c r="K114" s="459"/>
      <c r="L114" s="459"/>
      <c r="M114" s="459"/>
      <c r="N114" s="459"/>
      <c r="O114" s="459"/>
      <c r="P114" s="459"/>
      <c r="Q114" s="459"/>
      <c r="R114" s="459"/>
      <c r="S114" s="464"/>
      <c r="T114" s="419"/>
      <c r="U114" s="419"/>
      <c r="V114" s="415"/>
      <c r="W114" s="415"/>
      <c r="X114" s="415"/>
      <c r="Y114" s="415"/>
      <c r="Z114" s="415"/>
    </row>
    <row r="115" spans="1:26" ht="18">
      <c r="A115" s="388"/>
      <c r="B115" s="388"/>
      <c r="C115" s="388"/>
      <c r="D115" s="388"/>
      <c r="E115" s="419"/>
      <c r="F115" s="419"/>
      <c r="G115" s="459"/>
      <c r="H115" s="459"/>
      <c r="I115" s="459"/>
      <c r="J115" s="459"/>
      <c r="K115" s="459"/>
      <c r="L115" s="459"/>
      <c r="M115" s="459"/>
      <c r="N115" s="459"/>
      <c r="O115" s="459"/>
      <c r="P115" s="459"/>
      <c r="Q115" s="459"/>
      <c r="R115" s="459"/>
      <c r="S115" s="464"/>
      <c r="T115" s="419"/>
      <c r="U115" s="419"/>
      <c r="V115" s="415"/>
      <c r="W115" s="415"/>
      <c r="X115" s="415"/>
      <c r="Y115" s="415"/>
      <c r="Z115" s="415"/>
    </row>
    <row r="116" spans="1:26" ht="18">
      <c r="A116" s="388"/>
      <c r="B116" s="388"/>
      <c r="C116" s="388"/>
      <c r="D116" s="388"/>
      <c r="E116" s="419"/>
      <c r="F116" s="419"/>
      <c r="G116" s="459"/>
      <c r="H116" s="459"/>
      <c r="I116" s="459"/>
      <c r="J116" s="459"/>
      <c r="K116" s="459"/>
      <c r="L116" s="459"/>
      <c r="M116" s="459"/>
      <c r="N116" s="459"/>
      <c r="O116" s="459"/>
      <c r="P116" s="459"/>
      <c r="Q116" s="459"/>
      <c r="R116" s="459"/>
      <c r="S116" s="464"/>
      <c r="T116" s="419"/>
      <c r="U116" s="419"/>
      <c r="V116" s="415"/>
      <c r="W116" s="415"/>
      <c r="X116" s="415"/>
      <c r="Y116" s="415"/>
      <c r="Z116" s="415"/>
    </row>
    <row r="117" spans="1:26" ht="18">
      <c r="A117" s="388"/>
      <c r="B117" s="388"/>
      <c r="C117" s="388"/>
      <c r="D117" s="388"/>
      <c r="E117" s="419"/>
      <c r="F117" s="419"/>
      <c r="G117" s="459"/>
      <c r="H117" s="459"/>
      <c r="I117" s="459"/>
      <c r="J117" s="459"/>
      <c r="K117" s="459"/>
      <c r="L117" s="459"/>
      <c r="M117" s="459"/>
      <c r="N117" s="459"/>
      <c r="O117" s="459"/>
      <c r="P117" s="459"/>
      <c r="Q117" s="459"/>
      <c r="R117" s="459"/>
      <c r="S117" s="464"/>
      <c r="T117" s="419"/>
      <c r="U117" s="419"/>
      <c r="V117" s="415"/>
      <c r="W117" s="415"/>
      <c r="X117" s="415"/>
      <c r="Y117" s="415"/>
      <c r="Z117" s="415"/>
    </row>
    <row r="118" spans="1:26" ht="18">
      <c r="A118" s="388"/>
      <c r="B118" s="388"/>
      <c r="C118" s="388"/>
      <c r="D118" s="388"/>
      <c r="E118" s="419"/>
      <c r="F118" s="419"/>
      <c r="G118" s="459"/>
      <c r="H118" s="459"/>
      <c r="I118" s="459"/>
      <c r="J118" s="459"/>
      <c r="K118" s="459"/>
      <c r="L118" s="459"/>
      <c r="M118" s="459"/>
      <c r="N118" s="459"/>
      <c r="O118" s="459"/>
      <c r="P118" s="459"/>
      <c r="Q118" s="459"/>
      <c r="R118" s="459"/>
      <c r="S118" s="464"/>
      <c r="T118" s="419"/>
      <c r="U118" s="419"/>
      <c r="V118" s="415"/>
      <c r="W118" s="415"/>
      <c r="X118" s="415"/>
      <c r="Y118" s="415"/>
      <c r="Z118" s="415"/>
    </row>
    <row r="119" spans="1:26" ht="18">
      <c r="A119" s="388"/>
      <c r="B119" s="388"/>
      <c r="C119" s="388"/>
      <c r="D119" s="388"/>
      <c r="E119" s="419"/>
      <c r="F119" s="419"/>
      <c r="G119" s="459"/>
      <c r="H119" s="459"/>
      <c r="I119" s="459"/>
      <c r="J119" s="459"/>
      <c r="K119" s="459"/>
      <c r="L119" s="459"/>
      <c r="M119" s="459"/>
      <c r="N119" s="459"/>
      <c r="O119" s="459"/>
      <c r="P119" s="459"/>
      <c r="Q119" s="459"/>
      <c r="R119" s="459"/>
      <c r="S119" s="464"/>
      <c r="T119" s="419"/>
      <c r="U119" s="419"/>
      <c r="V119" s="415"/>
      <c r="W119" s="415"/>
      <c r="X119" s="415"/>
      <c r="Y119" s="415"/>
      <c r="Z119" s="415"/>
    </row>
    <row r="120" spans="1:26" ht="18">
      <c r="A120" s="388"/>
      <c r="B120" s="388"/>
      <c r="C120" s="388"/>
      <c r="D120" s="388"/>
      <c r="E120" s="419"/>
      <c r="F120" s="419"/>
      <c r="G120" s="459"/>
      <c r="H120" s="459"/>
      <c r="I120" s="459"/>
      <c r="J120" s="459"/>
      <c r="K120" s="459"/>
      <c r="L120" s="459"/>
      <c r="M120" s="459"/>
      <c r="N120" s="459"/>
      <c r="O120" s="459"/>
      <c r="P120" s="459"/>
      <c r="Q120" s="459"/>
      <c r="R120" s="459"/>
      <c r="S120" s="464"/>
      <c r="T120" s="419"/>
      <c r="U120" s="419"/>
      <c r="V120" s="415"/>
      <c r="W120" s="415"/>
      <c r="X120" s="415"/>
      <c r="Y120" s="415"/>
      <c r="Z120" s="415"/>
    </row>
    <row r="121" spans="1:26" ht="18">
      <c r="A121" s="388"/>
      <c r="B121" s="388"/>
      <c r="C121" s="388"/>
      <c r="D121" s="388"/>
      <c r="E121" s="419"/>
      <c r="F121" s="419"/>
      <c r="G121" s="459"/>
      <c r="H121" s="459"/>
      <c r="I121" s="459"/>
      <c r="J121" s="459"/>
      <c r="K121" s="459"/>
      <c r="L121" s="459"/>
      <c r="M121" s="459"/>
      <c r="N121" s="459"/>
      <c r="O121" s="459"/>
      <c r="P121" s="459"/>
      <c r="Q121" s="459"/>
      <c r="R121" s="459"/>
      <c r="S121" s="464"/>
      <c r="T121" s="419"/>
      <c r="U121" s="419"/>
      <c r="V121" s="415"/>
      <c r="W121" s="415"/>
      <c r="X121" s="415"/>
      <c r="Y121" s="415"/>
      <c r="Z121" s="415"/>
    </row>
    <row r="122" spans="1:26" ht="18">
      <c r="A122" s="388"/>
      <c r="B122" s="388"/>
      <c r="C122" s="388"/>
      <c r="D122" s="388"/>
      <c r="E122" s="419"/>
      <c r="F122" s="419"/>
      <c r="G122" s="459"/>
      <c r="H122" s="459"/>
      <c r="I122" s="459"/>
      <c r="J122" s="459"/>
      <c r="K122" s="459"/>
      <c r="L122" s="459"/>
      <c r="M122" s="459"/>
      <c r="N122" s="459"/>
      <c r="O122" s="459"/>
      <c r="P122" s="459"/>
      <c r="Q122" s="459"/>
      <c r="R122" s="459"/>
      <c r="S122" s="464"/>
      <c r="T122" s="419"/>
      <c r="U122" s="419"/>
      <c r="V122" s="415"/>
      <c r="W122" s="415"/>
      <c r="X122" s="415"/>
      <c r="Y122" s="415"/>
      <c r="Z122" s="415"/>
    </row>
    <row r="123" spans="1:26" ht="18">
      <c r="A123" s="388"/>
      <c r="B123" s="388"/>
      <c r="C123" s="388"/>
      <c r="D123" s="388"/>
      <c r="E123" s="419"/>
      <c r="F123" s="419"/>
      <c r="G123" s="459"/>
      <c r="H123" s="459"/>
      <c r="I123" s="459"/>
      <c r="J123" s="459"/>
      <c r="K123" s="459"/>
      <c r="L123" s="459"/>
      <c r="M123" s="459"/>
      <c r="N123" s="459"/>
      <c r="O123" s="459"/>
      <c r="P123" s="459"/>
      <c r="Q123" s="459"/>
      <c r="R123" s="459"/>
      <c r="S123" s="464"/>
      <c r="T123" s="419"/>
      <c r="U123" s="419"/>
      <c r="V123" s="415"/>
      <c r="W123" s="415"/>
      <c r="X123" s="415"/>
      <c r="Y123" s="415"/>
      <c r="Z123" s="415"/>
    </row>
    <row r="124" spans="1:26" ht="18">
      <c r="A124" s="388"/>
      <c r="B124" s="388"/>
      <c r="C124" s="388"/>
      <c r="D124" s="388"/>
      <c r="E124" s="419"/>
      <c r="F124" s="419"/>
      <c r="G124" s="459"/>
      <c r="H124" s="459"/>
      <c r="I124" s="459"/>
      <c r="J124" s="459"/>
      <c r="K124" s="459"/>
      <c r="L124" s="459"/>
      <c r="M124" s="459"/>
      <c r="N124" s="459"/>
      <c r="O124" s="459"/>
      <c r="P124" s="459"/>
      <c r="Q124" s="459"/>
      <c r="R124" s="459"/>
      <c r="S124" s="464"/>
      <c r="T124" s="419"/>
      <c r="U124" s="419"/>
      <c r="V124" s="415"/>
      <c r="W124" s="415"/>
      <c r="X124" s="415"/>
      <c r="Y124" s="415"/>
      <c r="Z124" s="415"/>
    </row>
    <row r="125" spans="1:26" ht="18">
      <c r="A125" s="388"/>
      <c r="B125" s="388"/>
      <c r="C125" s="388"/>
      <c r="D125" s="388"/>
      <c r="E125" s="419"/>
      <c r="F125" s="419"/>
      <c r="G125" s="459"/>
      <c r="H125" s="459"/>
      <c r="I125" s="459"/>
      <c r="J125" s="459"/>
      <c r="K125" s="459"/>
      <c r="L125" s="459"/>
      <c r="M125" s="459"/>
      <c r="N125" s="459"/>
      <c r="O125" s="459"/>
      <c r="P125" s="459"/>
      <c r="Q125" s="459"/>
      <c r="R125" s="459"/>
      <c r="S125" s="464"/>
      <c r="T125" s="419"/>
      <c r="U125" s="419"/>
      <c r="V125" s="415"/>
      <c r="W125" s="415"/>
      <c r="X125" s="415"/>
      <c r="Y125" s="415"/>
      <c r="Z125" s="415"/>
    </row>
    <row r="126" spans="1:26" ht="18">
      <c r="A126" s="388"/>
      <c r="B126" s="388"/>
      <c r="C126" s="388"/>
      <c r="D126" s="388"/>
      <c r="E126" s="419"/>
      <c r="F126" s="419"/>
      <c r="G126" s="459"/>
      <c r="H126" s="459"/>
      <c r="I126" s="459"/>
      <c r="J126" s="459"/>
      <c r="K126" s="459"/>
      <c r="L126" s="459"/>
      <c r="M126" s="459"/>
      <c r="N126" s="459"/>
      <c r="O126" s="459"/>
      <c r="P126" s="459"/>
      <c r="Q126" s="459"/>
      <c r="R126" s="459"/>
      <c r="S126" s="464"/>
      <c r="T126" s="419"/>
      <c r="U126" s="419"/>
      <c r="V126" s="415"/>
      <c r="W126" s="415"/>
      <c r="X126" s="415"/>
      <c r="Y126" s="415"/>
      <c r="Z126" s="415"/>
    </row>
    <row r="127" spans="1:26" ht="18">
      <c r="A127" s="388"/>
      <c r="B127" s="388"/>
      <c r="C127" s="388"/>
      <c r="D127" s="388"/>
      <c r="E127" s="419"/>
      <c r="F127" s="419"/>
      <c r="G127" s="459"/>
      <c r="H127" s="459"/>
      <c r="I127" s="459"/>
      <c r="J127" s="459"/>
      <c r="K127" s="459"/>
      <c r="L127" s="459"/>
      <c r="M127" s="459"/>
      <c r="N127" s="459"/>
      <c r="O127" s="459"/>
      <c r="P127" s="459"/>
      <c r="Q127" s="459"/>
      <c r="R127" s="459"/>
      <c r="S127" s="464"/>
      <c r="T127" s="419"/>
      <c r="U127" s="419"/>
      <c r="V127" s="415"/>
      <c r="W127" s="415"/>
      <c r="X127" s="415"/>
      <c r="Y127" s="415"/>
      <c r="Z127" s="415"/>
    </row>
    <row r="128" spans="1:26" ht="18">
      <c r="A128" s="388"/>
      <c r="B128" s="388"/>
      <c r="C128" s="388"/>
      <c r="D128" s="388"/>
      <c r="E128" s="419"/>
      <c r="F128" s="419"/>
      <c r="G128" s="459"/>
      <c r="H128" s="459"/>
      <c r="I128" s="459"/>
      <c r="J128" s="459"/>
      <c r="K128" s="459"/>
      <c r="L128" s="459"/>
      <c r="M128" s="459"/>
      <c r="N128" s="459"/>
      <c r="O128" s="459"/>
      <c r="P128" s="459"/>
      <c r="Q128" s="459"/>
      <c r="R128" s="459"/>
      <c r="S128" s="464"/>
      <c r="T128" s="419"/>
      <c r="U128" s="419"/>
      <c r="V128" s="415"/>
      <c r="W128" s="415"/>
      <c r="X128" s="415"/>
      <c r="Y128" s="415"/>
      <c r="Z128" s="415"/>
    </row>
    <row r="129" spans="1:26" ht="18">
      <c r="A129" s="388"/>
      <c r="B129" s="388"/>
      <c r="C129" s="388"/>
      <c r="D129" s="388"/>
      <c r="E129" s="419"/>
      <c r="F129" s="419"/>
      <c r="G129" s="459"/>
      <c r="H129" s="459"/>
      <c r="I129" s="459"/>
      <c r="J129" s="459"/>
      <c r="K129" s="459"/>
      <c r="L129" s="459"/>
      <c r="M129" s="459"/>
      <c r="N129" s="459"/>
      <c r="O129" s="459"/>
      <c r="P129" s="459"/>
      <c r="Q129" s="459"/>
      <c r="R129" s="459"/>
      <c r="S129" s="464"/>
      <c r="T129" s="419"/>
      <c r="U129" s="419"/>
      <c r="V129" s="415"/>
      <c r="W129" s="415"/>
      <c r="X129" s="415"/>
      <c r="Y129" s="415"/>
      <c r="Z129" s="415"/>
    </row>
    <row r="130" spans="1:26" ht="18">
      <c r="A130" s="388"/>
      <c r="B130" s="388"/>
      <c r="C130" s="388"/>
      <c r="D130" s="388"/>
      <c r="E130" s="419"/>
      <c r="F130" s="419"/>
      <c r="G130" s="459"/>
      <c r="H130" s="459"/>
      <c r="I130" s="459"/>
      <c r="J130" s="459"/>
      <c r="K130" s="459"/>
      <c r="L130" s="459"/>
      <c r="M130" s="459"/>
      <c r="N130" s="459"/>
      <c r="O130" s="459"/>
      <c r="P130" s="459"/>
      <c r="Q130" s="459"/>
      <c r="R130" s="459"/>
      <c r="S130" s="464"/>
      <c r="T130" s="419"/>
      <c r="U130" s="419"/>
      <c r="V130" s="415"/>
      <c r="W130" s="415"/>
      <c r="X130" s="415"/>
      <c r="Y130" s="415"/>
      <c r="Z130" s="415"/>
    </row>
    <row r="131" spans="1:26" ht="18">
      <c r="A131" s="388"/>
      <c r="B131" s="388"/>
      <c r="C131" s="388"/>
      <c r="D131" s="388"/>
      <c r="E131" s="419"/>
      <c r="F131" s="419"/>
      <c r="G131" s="459"/>
      <c r="H131" s="459"/>
      <c r="I131" s="459"/>
      <c r="J131" s="459"/>
      <c r="K131" s="459"/>
      <c r="L131" s="459"/>
      <c r="M131" s="459"/>
      <c r="N131" s="459"/>
      <c r="O131" s="459"/>
      <c r="P131" s="459"/>
      <c r="Q131" s="459"/>
      <c r="R131" s="459"/>
      <c r="S131" s="464"/>
      <c r="T131" s="419"/>
      <c r="U131" s="419"/>
      <c r="V131" s="415"/>
      <c r="W131" s="415"/>
      <c r="X131" s="415"/>
      <c r="Y131" s="415"/>
      <c r="Z131" s="415"/>
    </row>
    <row r="132" spans="1:26" ht="18">
      <c r="A132" s="388"/>
      <c r="B132" s="388"/>
      <c r="C132" s="388"/>
      <c r="D132" s="388"/>
      <c r="E132" s="419"/>
      <c r="F132" s="419"/>
      <c r="G132" s="459"/>
      <c r="H132" s="459"/>
      <c r="I132" s="459"/>
      <c r="J132" s="459"/>
      <c r="K132" s="459"/>
      <c r="L132" s="459"/>
      <c r="M132" s="459"/>
      <c r="N132" s="459"/>
      <c r="O132" s="459"/>
      <c r="P132" s="459"/>
      <c r="Q132" s="459"/>
      <c r="R132" s="459"/>
      <c r="S132" s="464"/>
      <c r="T132" s="419"/>
      <c r="U132" s="419"/>
      <c r="V132" s="415"/>
      <c r="W132" s="415"/>
      <c r="X132" s="415"/>
      <c r="Y132" s="415"/>
      <c r="Z132" s="415"/>
    </row>
    <row r="133" spans="1:26" ht="18">
      <c r="A133" s="388"/>
      <c r="B133" s="388"/>
      <c r="C133" s="388"/>
      <c r="D133" s="388"/>
      <c r="E133" s="419"/>
      <c r="F133" s="419"/>
      <c r="G133" s="459"/>
      <c r="H133" s="459"/>
      <c r="I133" s="459"/>
      <c r="J133" s="459"/>
      <c r="K133" s="459"/>
      <c r="L133" s="459"/>
      <c r="M133" s="459"/>
      <c r="N133" s="459"/>
      <c r="O133" s="459"/>
      <c r="P133" s="459"/>
      <c r="Q133" s="459"/>
      <c r="R133" s="459"/>
      <c r="S133" s="464"/>
      <c r="T133" s="419"/>
      <c r="U133" s="419"/>
      <c r="V133" s="415"/>
      <c r="W133" s="415"/>
      <c r="X133" s="415"/>
      <c r="Y133" s="415"/>
      <c r="Z133" s="415"/>
    </row>
    <row r="134" spans="1:26" ht="18">
      <c r="A134" s="388"/>
      <c r="B134" s="388"/>
      <c r="C134" s="388"/>
      <c r="D134" s="388"/>
      <c r="E134" s="419"/>
      <c r="F134" s="419"/>
      <c r="G134" s="459"/>
      <c r="H134" s="459"/>
      <c r="I134" s="459"/>
      <c r="J134" s="459"/>
      <c r="K134" s="459"/>
      <c r="L134" s="459"/>
      <c r="M134" s="459"/>
      <c r="N134" s="459"/>
      <c r="O134" s="459"/>
      <c r="P134" s="459"/>
      <c r="Q134" s="459"/>
      <c r="R134" s="459"/>
      <c r="S134" s="464"/>
      <c r="T134" s="419"/>
      <c r="U134" s="419"/>
      <c r="V134" s="415"/>
      <c r="W134" s="415"/>
      <c r="X134" s="415"/>
      <c r="Y134" s="415"/>
      <c r="Z134" s="415"/>
    </row>
    <row r="135" spans="1:26" ht="18">
      <c r="A135" s="388"/>
      <c r="B135" s="388"/>
      <c r="C135" s="388"/>
      <c r="D135" s="388"/>
      <c r="E135" s="419"/>
      <c r="F135" s="419"/>
      <c r="G135" s="459"/>
      <c r="H135" s="459"/>
      <c r="I135" s="459"/>
      <c r="J135" s="459"/>
      <c r="K135" s="459"/>
      <c r="L135" s="459"/>
      <c r="M135" s="459"/>
      <c r="N135" s="459"/>
      <c r="O135" s="459"/>
      <c r="P135" s="459"/>
      <c r="Q135" s="459"/>
      <c r="R135" s="459"/>
      <c r="S135" s="464"/>
      <c r="T135" s="419"/>
      <c r="U135" s="419"/>
      <c r="V135" s="415"/>
      <c r="W135" s="415"/>
      <c r="X135" s="415"/>
      <c r="Y135" s="415"/>
      <c r="Z135" s="415"/>
    </row>
    <row r="136" spans="1:26" ht="18">
      <c r="A136" s="388"/>
      <c r="B136" s="388"/>
      <c r="C136" s="388"/>
      <c r="D136" s="388"/>
      <c r="E136" s="419"/>
      <c r="F136" s="419"/>
      <c r="G136" s="459"/>
      <c r="H136" s="459"/>
      <c r="I136" s="459"/>
      <c r="J136" s="459"/>
      <c r="K136" s="459"/>
      <c r="L136" s="459"/>
      <c r="M136" s="459"/>
      <c r="N136" s="459"/>
      <c r="O136" s="459"/>
      <c r="P136" s="459"/>
      <c r="Q136" s="459"/>
      <c r="R136" s="459"/>
      <c r="S136" s="464"/>
      <c r="T136" s="419"/>
      <c r="U136" s="419"/>
      <c r="V136" s="415"/>
      <c r="W136" s="415"/>
      <c r="X136" s="415"/>
      <c r="Y136" s="415"/>
      <c r="Z136" s="415"/>
    </row>
    <row r="137" spans="1:26" ht="18">
      <c r="A137" s="388"/>
      <c r="B137" s="388"/>
      <c r="C137" s="388"/>
      <c r="D137" s="388"/>
      <c r="E137" s="419"/>
      <c r="F137" s="419"/>
      <c r="G137" s="459"/>
      <c r="H137" s="459"/>
      <c r="I137" s="459"/>
      <c r="J137" s="459"/>
      <c r="K137" s="459"/>
      <c r="L137" s="459"/>
      <c r="M137" s="459"/>
      <c r="N137" s="459"/>
      <c r="O137" s="459"/>
      <c r="P137" s="459"/>
      <c r="Q137" s="459"/>
      <c r="R137" s="459"/>
      <c r="S137" s="464"/>
      <c r="T137" s="419"/>
      <c r="U137" s="419"/>
      <c r="V137" s="415"/>
      <c r="W137" s="415"/>
      <c r="X137" s="415"/>
      <c r="Y137" s="415"/>
      <c r="Z137" s="415"/>
    </row>
    <row r="138" spans="1:26" ht="18">
      <c r="A138" s="388"/>
      <c r="B138" s="388"/>
      <c r="C138" s="388"/>
      <c r="D138" s="388"/>
      <c r="E138" s="419"/>
      <c r="F138" s="419"/>
      <c r="G138" s="459"/>
      <c r="H138" s="459"/>
      <c r="I138" s="459"/>
      <c r="J138" s="459"/>
      <c r="K138" s="459"/>
      <c r="L138" s="459"/>
      <c r="M138" s="459"/>
      <c r="N138" s="459"/>
      <c r="O138" s="459"/>
      <c r="P138" s="459"/>
      <c r="Q138" s="459"/>
      <c r="R138" s="459"/>
      <c r="S138" s="464"/>
      <c r="T138" s="419"/>
      <c r="U138" s="419"/>
      <c r="V138" s="415"/>
      <c r="W138" s="415"/>
      <c r="X138" s="415"/>
      <c r="Y138" s="415"/>
      <c r="Z138" s="415"/>
    </row>
    <row r="139" spans="1:26" ht="18">
      <c r="A139" s="388"/>
      <c r="B139" s="388"/>
      <c r="C139" s="388"/>
      <c r="D139" s="388"/>
      <c r="E139" s="419"/>
      <c r="F139" s="419"/>
      <c r="G139" s="459"/>
      <c r="H139" s="459"/>
      <c r="I139" s="459"/>
      <c r="J139" s="459"/>
      <c r="K139" s="459"/>
      <c r="L139" s="459"/>
      <c r="M139" s="459"/>
      <c r="N139" s="459"/>
      <c r="O139" s="459"/>
      <c r="P139" s="459"/>
      <c r="Q139" s="459"/>
      <c r="R139" s="459"/>
      <c r="S139" s="464"/>
      <c r="T139" s="419"/>
      <c r="U139" s="419"/>
      <c r="V139" s="415"/>
      <c r="W139" s="415"/>
      <c r="X139" s="415"/>
      <c r="Y139" s="415"/>
      <c r="Z139" s="415"/>
    </row>
    <row r="140" spans="1:26" ht="18">
      <c r="A140" s="388"/>
      <c r="B140" s="388"/>
      <c r="C140" s="388"/>
      <c r="D140" s="388"/>
      <c r="E140" s="419"/>
      <c r="F140" s="419"/>
      <c r="G140" s="459"/>
      <c r="H140" s="459"/>
      <c r="I140" s="459"/>
      <c r="J140" s="459"/>
      <c r="K140" s="459"/>
      <c r="L140" s="459"/>
      <c r="M140" s="459"/>
      <c r="N140" s="459"/>
      <c r="O140" s="459"/>
      <c r="P140" s="459"/>
      <c r="Q140" s="459"/>
      <c r="R140" s="459"/>
      <c r="S140" s="464"/>
      <c r="T140" s="419"/>
      <c r="U140" s="419"/>
      <c r="V140" s="415"/>
      <c r="W140" s="415"/>
      <c r="X140" s="415"/>
      <c r="Y140" s="415"/>
      <c r="Z140" s="415"/>
    </row>
    <row r="141" spans="1:26" ht="18">
      <c r="A141" s="388"/>
      <c r="B141" s="388"/>
      <c r="C141" s="388"/>
      <c r="D141" s="388"/>
      <c r="E141" s="419"/>
      <c r="F141" s="419"/>
      <c r="G141" s="459"/>
      <c r="H141" s="459"/>
      <c r="I141" s="459"/>
      <c r="J141" s="459"/>
      <c r="K141" s="459"/>
      <c r="L141" s="459"/>
      <c r="M141" s="459"/>
      <c r="N141" s="459"/>
      <c r="O141" s="459"/>
      <c r="P141" s="459"/>
      <c r="Q141" s="459"/>
      <c r="R141" s="459"/>
      <c r="S141" s="464"/>
      <c r="T141" s="419"/>
      <c r="U141" s="419"/>
      <c r="V141" s="415"/>
      <c r="W141" s="415"/>
      <c r="X141" s="415"/>
      <c r="Y141" s="415"/>
      <c r="Z141" s="415"/>
    </row>
    <row r="142" spans="1:26" ht="18">
      <c r="A142" s="388"/>
      <c r="B142" s="388"/>
      <c r="C142" s="388"/>
      <c r="D142" s="388"/>
      <c r="E142" s="419"/>
      <c r="F142" s="419"/>
      <c r="G142" s="459"/>
      <c r="H142" s="459"/>
      <c r="I142" s="459"/>
      <c r="J142" s="459"/>
      <c r="K142" s="459"/>
      <c r="L142" s="459"/>
      <c r="M142" s="459"/>
      <c r="N142" s="459"/>
      <c r="O142" s="459"/>
      <c r="P142" s="459"/>
      <c r="Q142" s="459"/>
      <c r="R142" s="459"/>
      <c r="S142" s="464"/>
      <c r="T142" s="419"/>
      <c r="U142" s="419"/>
      <c r="V142" s="415"/>
      <c r="W142" s="415"/>
      <c r="X142" s="415"/>
      <c r="Y142" s="415"/>
      <c r="Z142" s="415"/>
    </row>
    <row r="143" spans="1:26" ht="18">
      <c r="A143" s="388"/>
      <c r="B143" s="388"/>
      <c r="C143" s="388"/>
      <c r="D143" s="388"/>
      <c r="E143" s="419"/>
      <c r="F143" s="419"/>
      <c r="G143" s="459"/>
      <c r="H143" s="459"/>
      <c r="I143" s="459"/>
      <c r="J143" s="459"/>
      <c r="K143" s="459"/>
      <c r="L143" s="459"/>
      <c r="M143" s="459"/>
      <c r="N143" s="459"/>
      <c r="O143" s="459"/>
      <c r="P143" s="459"/>
      <c r="Q143" s="459"/>
      <c r="R143" s="459"/>
      <c r="S143" s="464"/>
      <c r="T143" s="419"/>
      <c r="U143" s="419"/>
      <c r="V143" s="415"/>
      <c r="W143" s="415"/>
      <c r="X143" s="415"/>
      <c r="Y143" s="415"/>
      <c r="Z143" s="415"/>
    </row>
    <row r="144" spans="1:26" ht="18">
      <c r="A144" s="388"/>
      <c r="B144" s="388"/>
      <c r="C144" s="388"/>
      <c r="D144" s="388"/>
      <c r="E144" s="419"/>
      <c r="F144" s="419"/>
      <c r="G144" s="459"/>
      <c r="H144" s="459"/>
      <c r="I144" s="459"/>
      <c r="J144" s="459"/>
      <c r="K144" s="459"/>
      <c r="L144" s="459"/>
      <c r="M144" s="459"/>
      <c r="N144" s="459"/>
      <c r="O144" s="459"/>
      <c r="P144" s="459"/>
      <c r="Q144" s="459"/>
      <c r="R144" s="459"/>
      <c r="S144" s="464"/>
      <c r="T144" s="419"/>
      <c r="U144" s="419"/>
      <c r="V144" s="415"/>
      <c r="W144" s="415"/>
      <c r="X144" s="415"/>
      <c r="Y144" s="415"/>
      <c r="Z144" s="415"/>
    </row>
    <row r="145" spans="1:26" ht="18">
      <c r="A145" s="388"/>
      <c r="B145" s="388"/>
      <c r="C145" s="388"/>
      <c r="D145" s="388"/>
      <c r="E145" s="419"/>
      <c r="F145" s="419"/>
      <c r="G145" s="459"/>
      <c r="H145" s="459"/>
      <c r="I145" s="459"/>
      <c r="J145" s="459"/>
      <c r="K145" s="459"/>
      <c r="L145" s="459"/>
      <c r="M145" s="459"/>
      <c r="N145" s="459"/>
      <c r="O145" s="459"/>
      <c r="P145" s="459"/>
      <c r="Q145" s="459"/>
      <c r="R145" s="459"/>
      <c r="S145" s="464"/>
      <c r="T145" s="419"/>
      <c r="U145" s="419"/>
      <c r="V145" s="415"/>
      <c r="W145" s="415"/>
      <c r="X145" s="415"/>
      <c r="Y145" s="415"/>
      <c r="Z145" s="415"/>
    </row>
    <row r="146" spans="1:26" ht="18">
      <c r="A146" s="388"/>
      <c r="B146" s="388"/>
      <c r="C146" s="388"/>
      <c r="D146" s="388"/>
      <c r="E146" s="419"/>
      <c r="F146" s="419"/>
      <c r="G146" s="459"/>
      <c r="H146" s="459"/>
      <c r="I146" s="459"/>
      <c r="J146" s="459"/>
      <c r="K146" s="459"/>
      <c r="L146" s="459"/>
      <c r="M146" s="459"/>
      <c r="N146" s="459"/>
      <c r="O146" s="459"/>
      <c r="P146" s="459"/>
      <c r="Q146" s="459"/>
      <c r="R146" s="459"/>
      <c r="S146" s="464"/>
      <c r="T146" s="419"/>
      <c r="U146" s="419"/>
      <c r="V146" s="415"/>
      <c r="W146" s="415"/>
      <c r="X146" s="415"/>
      <c r="Y146" s="415"/>
      <c r="Z146" s="415"/>
    </row>
    <row r="147" spans="1:26" ht="18">
      <c r="A147" s="388"/>
      <c r="B147" s="388"/>
      <c r="C147" s="388"/>
      <c r="D147" s="388"/>
      <c r="E147" s="419"/>
      <c r="F147" s="419"/>
      <c r="G147" s="459"/>
      <c r="H147" s="459"/>
      <c r="I147" s="459"/>
      <c r="J147" s="459"/>
      <c r="K147" s="459"/>
      <c r="L147" s="459"/>
      <c r="M147" s="459"/>
      <c r="N147" s="459"/>
      <c r="O147" s="459"/>
      <c r="P147" s="459"/>
      <c r="Q147" s="459"/>
      <c r="R147" s="459"/>
      <c r="S147" s="464"/>
      <c r="T147" s="419"/>
      <c r="U147" s="419"/>
      <c r="V147" s="415"/>
      <c r="W147" s="415"/>
      <c r="X147" s="415"/>
      <c r="Y147" s="415"/>
      <c r="Z147" s="415"/>
    </row>
    <row r="148" spans="1:26" ht="18">
      <c r="A148" s="388"/>
      <c r="B148" s="388"/>
      <c r="C148" s="388"/>
      <c r="D148" s="388"/>
      <c r="E148" s="419"/>
      <c r="F148" s="419"/>
      <c r="G148" s="459"/>
      <c r="H148" s="459"/>
      <c r="I148" s="459"/>
      <c r="J148" s="459"/>
      <c r="K148" s="459"/>
      <c r="L148" s="459"/>
      <c r="M148" s="459"/>
      <c r="N148" s="459"/>
      <c r="O148" s="459"/>
      <c r="P148" s="459"/>
      <c r="Q148" s="459"/>
      <c r="R148" s="459"/>
      <c r="S148" s="464"/>
      <c r="T148" s="419"/>
      <c r="U148" s="419"/>
      <c r="V148" s="415"/>
      <c r="W148" s="415"/>
      <c r="X148" s="415"/>
      <c r="Y148" s="415"/>
      <c r="Z148" s="415"/>
    </row>
    <row r="149" spans="1:26" ht="18">
      <c r="A149" s="388"/>
      <c r="B149" s="388"/>
      <c r="C149" s="388"/>
      <c r="D149" s="388"/>
      <c r="E149" s="419"/>
      <c r="F149" s="419"/>
      <c r="G149" s="459"/>
      <c r="H149" s="459"/>
      <c r="I149" s="459"/>
      <c r="J149" s="459"/>
      <c r="K149" s="459"/>
      <c r="L149" s="459"/>
      <c r="M149" s="459"/>
      <c r="N149" s="459"/>
      <c r="O149" s="459"/>
      <c r="P149" s="459"/>
      <c r="Q149" s="459"/>
      <c r="R149" s="459"/>
      <c r="S149" s="464"/>
      <c r="T149" s="419"/>
      <c r="U149" s="419"/>
      <c r="V149" s="415"/>
      <c r="W149" s="415"/>
      <c r="X149" s="415"/>
      <c r="Y149" s="415"/>
      <c r="Z149" s="415"/>
    </row>
    <row r="150" spans="1:26" ht="18">
      <c r="A150" s="388"/>
      <c r="B150" s="388"/>
      <c r="C150" s="388"/>
      <c r="D150" s="388"/>
      <c r="E150" s="419"/>
      <c r="F150" s="419"/>
      <c r="G150" s="459"/>
      <c r="H150" s="459"/>
      <c r="I150" s="459"/>
      <c r="J150" s="459"/>
      <c r="K150" s="459"/>
      <c r="L150" s="459"/>
      <c r="M150" s="459"/>
      <c r="N150" s="459"/>
      <c r="O150" s="459"/>
      <c r="P150" s="459"/>
      <c r="Q150" s="459"/>
      <c r="R150" s="459"/>
      <c r="S150" s="464"/>
      <c r="T150" s="419"/>
      <c r="U150" s="419"/>
      <c r="V150" s="415"/>
      <c r="W150" s="415"/>
      <c r="X150" s="415"/>
      <c r="Y150" s="415"/>
      <c r="Z150" s="415"/>
    </row>
    <row r="151" spans="1:26" ht="18">
      <c r="A151" s="388"/>
      <c r="B151" s="388"/>
      <c r="C151" s="388"/>
      <c r="D151" s="388"/>
      <c r="E151" s="419"/>
      <c r="F151" s="419"/>
      <c r="G151" s="459"/>
      <c r="H151" s="459"/>
      <c r="I151" s="459"/>
      <c r="J151" s="459"/>
      <c r="K151" s="459"/>
      <c r="L151" s="459"/>
      <c r="M151" s="459"/>
      <c r="N151" s="459"/>
      <c r="O151" s="459"/>
      <c r="P151" s="459"/>
      <c r="Q151" s="459"/>
      <c r="R151" s="459"/>
      <c r="S151" s="464"/>
      <c r="T151" s="419"/>
      <c r="U151" s="419"/>
      <c r="V151" s="415"/>
      <c r="W151" s="415"/>
      <c r="X151" s="415"/>
      <c r="Y151" s="415"/>
      <c r="Z151" s="415"/>
    </row>
    <row r="152" spans="1:26" ht="18">
      <c r="A152" s="388"/>
      <c r="B152" s="388"/>
      <c r="C152" s="388"/>
      <c r="D152" s="388"/>
      <c r="E152" s="419"/>
      <c r="F152" s="419"/>
      <c r="G152" s="459"/>
      <c r="H152" s="459"/>
      <c r="I152" s="459"/>
      <c r="J152" s="459"/>
      <c r="K152" s="459"/>
      <c r="L152" s="459"/>
      <c r="M152" s="459"/>
      <c r="N152" s="459"/>
      <c r="O152" s="459"/>
      <c r="P152" s="459"/>
      <c r="Q152" s="459"/>
      <c r="R152" s="459"/>
      <c r="S152" s="464"/>
      <c r="T152" s="419"/>
      <c r="U152" s="419"/>
      <c r="V152" s="415"/>
      <c r="W152" s="415"/>
      <c r="X152" s="415"/>
      <c r="Y152" s="415"/>
      <c r="Z152" s="415"/>
    </row>
    <row r="153" spans="1:26" ht="18">
      <c r="A153" s="388"/>
      <c r="B153" s="388"/>
      <c r="C153" s="388"/>
      <c r="D153" s="388"/>
      <c r="E153" s="419"/>
      <c r="F153" s="419"/>
      <c r="G153" s="459"/>
      <c r="H153" s="459"/>
      <c r="I153" s="459"/>
      <c r="J153" s="459"/>
      <c r="K153" s="459"/>
      <c r="L153" s="459"/>
      <c r="M153" s="459"/>
      <c r="N153" s="459"/>
      <c r="O153" s="459"/>
      <c r="P153" s="459"/>
      <c r="Q153" s="459"/>
      <c r="R153" s="459"/>
      <c r="S153" s="464"/>
      <c r="T153" s="419"/>
      <c r="U153" s="419"/>
      <c r="V153" s="415"/>
      <c r="W153" s="415"/>
      <c r="X153" s="415"/>
      <c r="Y153" s="415"/>
      <c r="Z153" s="415"/>
    </row>
    <row r="154" spans="1:26" ht="18">
      <c r="A154" s="388"/>
      <c r="B154" s="388"/>
      <c r="C154" s="388"/>
      <c r="D154" s="388"/>
      <c r="E154" s="419"/>
      <c r="F154" s="419"/>
      <c r="G154" s="459"/>
      <c r="H154" s="459"/>
      <c r="I154" s="459"/>
      <c r="J154" s="459"/>
      <c r="K154" s="459"/>
      <c r="L154" s="459"/>
      <c r="M154" s="459"/>
      <c r="N154" s="459"/>
      <c r="O154" s="459"/>
      <c r="P154" s="459"/>
      <c r="Q154" s="459"/>
      <c r="R154" s="459"/>
      <c r="S154" s="464"/>
      <c r="T154" s="419"/>
      <c r="U154" s="419"/>
      <c r="V154" s="415"/>
      <c r="W154" s="415"/>
      <c r="X154" s="415"/>
      <c r="Y154" s="415"/>
      <c r="Z154" s="415"/>
    </row>
    <row r="155" spans="1:26" ht="18">
      <c r="A155" s="388"/>
      <c r="B155" s="388"/>
      <c r="C155" s="388"/>
      <c r="D155" s="388"/>
      <c r="E155" s="419"/>
      <c r="F155" s="419"/>
      <c r="G155" s="459"/>
      <c r="H155" s="459"/>
      <c r="I155" s="459"/>
      <c r="J155" s="459"/>
      <c r="K155" s="459"/>
      <c r="L155" s="459"/>
      <c r="M155" s="459"/>
      <c r="N155" s="459"/>
      <c r="O155" s="459"/>
      <c r="P155" s="459"/>
      <c r="Q155" s="459"/>
      <c r="R155" s="459"/>
      <c r="S155" s="464"/>
      <c r="T155" s="419"/>
      <c r="U155" s="419"/>
      <c r="V155" s="415"/>
      <c r="W155" s="415"/>
      <c r="X155" s="415"/>
      <c r="Y155" s="415"/>
      <c r="Z155" s="415"/>
    </row>
    <row r="156" spans="1:26" ht="18">
      <c r="A156" s="388"/>
      <c r="B156" s="388"/>
      <c r="C156" s="388"/>
      <c r="D156" s="388"/>
      <c r="E156" s="419"/>
      <c r="F156" s="419"/>
      <c r="G156" s="459"/>
      <c r="H156" s="459"/>
      <c r="I156" s="459"/>
      <c r="J156" s="459"/>
      <c r="K156" s="459"/>
      <c r="L156" s="459"/>
      <c r="M156" s="459"/>
      <c r="N156" s="459"/>
      <c r="O156" s="459"/>
      <c r="P156" s="459"/>
      <c r="Q156" s="459"/>
      <c r="R156" s="459"/>
      <c r="S156" s="464"/>
      <c r="T156" s="419"/>
      <c r="U156" s="419"/>
      <c r="V156" s="415"/>
      <c r="W156" s="415"/>
      <c r="X156" s="415"/>
      <c r="Y156" s="415"/>
      <c r="Z156" s="415"/>
    </row>
    <row r="157" spans="1:26" ht="18">
      <c r="A157" s="388"/>
      <c r="B157" s="388"/>
      <c r="C157" s="388"/>
      <c r="D157" s="388"/>
      <c r="E157" s="419"/>
      <c r="F157" s="419"/>
      <c r="G157" s="459"/>
      <c r="H157" s="459"/>
      <c r="I157" s="459"/>
      <c r="J157" s="459"/>
      <c r="K157" s="459"/>
      <c r="L157" s="459"/>
      <c r="M157" s="459"/>
      <c r="N157" s="459"/>
      <c r="O157" s="459"/>
      <c r="P157" s="459"/>
      <c r="Q157" s="459"/>
      <c r="R157" s="459"/>
      <c r="S157" s="464"/>
      <c r="T157" s="419"/>
      <c r="U157" s="419"/>
      <c r="V157" s="415"/>
      <c r="W157" s="415"/>
      <c r="X157" s="415"/>
      <c r="Y157" s="415"/>
      <c r="Z157" s="415"/>
    </row>
    <row r="158" spans="1:26" ht="18">
      <c r="A158" s="388"/>
      <c r="B158" s="388"/>
      <c r="C158" s="388"/>
      <c r="D158" s="388"/>
      <c r="E158" s="419"/>
      <c r="F158" s="419"/>
      <c r="G158" s="459"/>
      <c r="H158" s="459"/>
      <c r="I158" s="459"/>
      <c r="J158" s="459"/>
      <c r="K158" s="459"/>
      <c r="L158" s="459"/>
      <c r="M158" s="459"/>
      <c r="N158" s="459"/>
      <c r="O158" s="459"/>
      <c r="P158" s="459"/>
      <c r="Q158" s="459"/>
      <c r="R158" s="459"/>
      <c r="S158" s="464"/>
      <c r="T158" s="419"/>
      <c r="U158" s="419"/>
      <c r="V158" s="415"/>
      <c r="W158" s="415"/>
      <c r="X158" s="415"/>
      <c r="Y158" s="415"/>
      <c r="Z158" s="415"/>
    </row>
    <row r="159" spans="1:26" ht="18">
      <c r="A159" s="388"/>
      <c r="B159" s="388"/>
      <c r="C159" s="388"/>
      <c r="D159" s="388"/>
      <c r="E159" s="419"/>
      <c r="F159" s="419"/>
      <c r="G159" s="459"/>
      <c r="H159" s="459"/>
      <c r="I159" s="459"/>
      <c r="J159" s="459"/>
      <c r="K159" s="459"/>
      <c r="L159" s="459"/>
      <c r="M159" s="459"/>
      <c r="N159" s="459"/>
      <c r="O159" s="459"/>
      <c r="P159" s="459"/>
      <c r="Q159" s="459"/>
      <c r="R159" s="459"/>
      <c r="S159" s="464"/>
      <c r="T159" s="419"/>
      <c r="U159" s="419"/>
      <c r="V159" s="415"/>
      <c r="W159" s="415"/>
      <c r="X159" s="415"/>
      <c r="Y159" s="415"/>
      <c r="Z159" s="415"/>
    </row>
    <row r="160" spans="1:26" ht="18">
      <c r="A160" s="388"/>
      <c r="B160" s="388"/>
      <c r="C160" s="388"/>
      <c r="D160" s="388"/>
      <c r="E160" s="419"/>
      <c r="F160" s="419"/>
      <c r="G160" s="459"/>
      <c r="H160" s="459"/>
      <c r="I160" s="459"/>
      <c r="J160" s="459"/>
      <c r="K160" s="459"/>
      <c r="L160" s="459"/>
      <c r="M160" s="459"/>
      <c r="N160" s="459"/>
      <c r="O160" s="459"/>
      <c r="P160" s="459"/>
      <c r="Q160" s="459"/>
      <c r="R160" s="459"/>
      <c r="S160" s="464"/>
      <c r="T160" s="419"/>
      <c r="U160" s="419"/>
      <c r="V160" s="415"/>
      <c r="W160" s="415"/>
      <c r="X160" s="415"/>
      <c r="Y160" s="415"/>
      <c r="Z160" s="415"/>
    </row>
    <row r="161" spans="1:26" ht="18">
      <c r="A161" s="388"/>
      <c r="B161" s="388"/>
      <c r="C161" s="388"/>
      <c r="D161" s="388"/>
      <c r="E161" s="419"/>
      <c r="F161" s="419"/>
      <c r="G161" s="459"/>
      <c r="H161" s="459"/>
      <c r="I161" s="459"/>
      <c r="J161" s="459"/>
      <c r="K161" s="459"/>
      <c r="L161" s="459"/>
      <c r="M161" s="459"/>
      <c r="N161" s="459"/>
      <c r="O161" s="459"/>
      <c r="P161" s="459"/>
      <c r="Q161" s="459"/>
      <c r="R161" s="459"/>
      <c r="S161" s="464"/>
      <c r="T161" s="419"/>
      <c r="U161" s="419"/>
      <c r="V161" s="415"/>
      <c r="W161" s="415"/>
      <c r="X161" s="415"/>
      <c r="Y161" s="415"/>
      <c r="Z161" s="415"/>
    </row>
    <row r="162" spans="1:26" ht="18">
      <c r="A162" s="388"/>
      <c r="B162" s="388"/>
      <c r="C162" s="388"/>
      <c r="D162" s="388"/>
      <c r="E162" s="419"/>
      <c r="F162" s="419"/>
      <c r="G162" s="459"/>
      <c r="H162" s="459"/>
      <c r="I162" s="459"/>
      <c r="J162" s="459"/>
      <c r="K162" s="459"/>
      <c r="L162" s="459"/>
      <c r="M162" s="459"/>
      <c r="N162" s="459"/>
      <c r="O162" s="459"/>
      <c r="P162" s="459"/>
      <c r="Q162" s="459"/>
      <c r="R162" s="459"/>
      <c r="S162" s="464"/>
      <c r="T162" s="419"/>
      <c r="U162" s="419"/>
      <c r="V162" s="415"/>
      <c r="W162" s="415"/>
      <c r="X162" s="415"/>
      <c r="Y162" s="415"/>
      <c r="Z162" s="415"/>
    </row>
    <row r="163" spans="1:26" ht="18">
      <c r="A163" s="388"/>
      <c r="B163" s="388"/>
      <c r="C163" s="388"/>
      <c r="D163" s="388"/>
      <c r="E163" s="419"/>
      <c r="F163" s="419"/>
      <c r="G163" s="459"/>
      <c r="H163" s="459"/>
      <c r="I163" s="459"/>
      <c r="J163" s="459"/>
      <c r="K163" s="459"/>
      <c r="L163" s="459"/>
      <c r="M163" s="459"/>
      <c r="N163" s="459"/>
      <c r="O163" s="459"/>
      <c r="P163" s="459"/>
      <c r="Q163" s="459"/>
      <c r="R163" s="459"/>
      <c r="S163" s="464"/>
      <c r="T163" s="419"/>
      <c r="U163" s="419"/>
      <c r="V163" s="415"/>
      <c r="W163" s="415"/>
      <c r="X163" s="415"/>
      <c r="Y163" s="415"/>
      <c r="Z163" s="415"/>
    </row>
    <row r="164" spans="1:26" ht="18">
      <c r="A164" s="388"/>
      <c r="B164" s="388"/>
      <c r="C164" s="388"/>
      <c r="D164" s="388"/>
      <c r="E164" s="419"/>
      <c r="F164" s="419"/>
      <c r="G164" s="459"/>
      <c r="H164" s="459"/>
      <c r="I164" s="459"/>
      <c r="J164" s="459"/>
      <c r="K164" s="459"/>
      <c r="L164" s="459"/>
      <c r="M164" s="459"/>
      <c r="N164" s="459"/>
      <c r="O164" s="459"/>
      <c r="P164" s="459"/>
      <c r="Q164" s="459"/>
      <c r="R164" s="459"/>
      <c r="S164" s="464"/>
      <c r="T164" s="419"/>
      <c r="U164" s="419"/>
      <c r="V164" s="415"/>
      <c r="W164" s="415"/>
      <c r="X164" s="415"/>
      <c r="Y164" s="415"/>
      <c r="Z164" s="415"/>
    </row>
    <row r="165" spans="1:26" ht="18">
      <c r="A165" s="388"/>
      <c r="B165" s="388"/>
      <c r="C165" s="388"/>
      <c r="D165" s="388"/>
      <c r="E165" s="419"/>
      <c r="F165" s="419"/>
      <c r="G165" s="459"/>
      <c r="H165" s="459"/>
      <c r="I165" s="459"/>
      <c r="J165" s="459"/>
      <c r="K165" s="459"/>
      <c r="L165" s="459"/>
      <c r="M165" s="459"/>
      <c r="N165" s="459"/>
      <c r="O165" s="459"/>
      <c r="P165" s="459"/>
      <c r="Q165" s="459"/>
      <c r="R165" s="459"/>
      <c r="S165" s="464"/>
      <c r="T165" s="419"/>
      <c r="U165" s="419"/>
      <c r="V165" s="415"/>
      <c r="W165" s="415"/>
      <c r="X165" s="415"/>
      <c r="Y165" s="415"/>
      <c r="Z165" s="415"/>
    </row>
    <row r="166" spans="1:26" ht="18">
      <c r="A166" s="388"/>
      <c r="B166" s="388"/>
      <c r="C166" s="388"/>
      <c r="D166" s="388"/>
      <c r="E166" s="419"/>
      <c r="F166" s="419"/>
      <c r="G166" s="459"/>
      <c r="H166" s="459"/>
      <c r="I166" s="459"/>
      <c r="J166" s="459"/>
      <c r="K166" s="459"/>
      <c r="L166" s="459"/>
      <c r="M166" s="459"/>
      <c r="N166" s="459"/>
      <c r="O166" s="459"/>
      <c r="P166" s="459"/>
      <c r="Q166" s="459"/>
      <c r="R166" s="459"/>
      <c r="S166" s="464"/>
      <c r="T166" s="419"/>
      <c r="U166" s="419"/>
      <c r="V166" s="415"/>
      <c r="W166" s="415"/>
      <c r="X166" s="415"/>
      <c r="Y166" s="415"/>
      <c r="Z166" s="415"/>
    </row>
    <row r="167" spans="1:26" ht="18">
      <c r="A167" s="388"/>
      <c r="B167" s="388"/>
      <c r="C167" s="388"/>
      <c r="D167" s="388"/>
      <c r="E167" s="419"/>
      <c r="F167" s="419"/>
      <c r="G167" s="459"/>
      <c r="H167" s="459"/>
      <c r="I167" s="459"/>
      <c r="J167" s="459"/>
      <c r="K167" s="459"/>
      <c r="L167" s="459"/>
      <c r="M167" s="459"/>
      <c r="N167" s="459"/>
      <c r="O167" s="459"/>
      <c r="P167" s="459"/>
      <c r="Q167" s="459"/>
      <c r="R167" s="459"/>
      <c r="S167" s="464"/>
      <c r="T167" s="419"/>
      <c r="U167" s="419"/>
      <c r="V167" s="415"/>
      <c r="W167" s="415"/>
      <c r="X167" s="415"/>
      <c r="Y167" s="415"/>
      <c r="Z167" s="415"/>
    </row>
    <row r="168" spans="1:26" ht="18">
      <c r="A168" s="388"/>
      <c r="B168" s="388"/>
      <c r="C168" s="388"/>
      <c r="D168" s="388"/>
      <c r="E168" s="419"/>
      <c r="F168" s="419"/>
      <c r="G168" s="459"/>
      <c r="H168" s="459"/>
      <c r="I168" s="459"/>
      <c r="J168" s="459"/>
      <c r="K168" s="459"/>
      <c r="L168" s="459"/>
      <c r="M168" s="459"/>
      <c r="N168" s="459"/>
      <c r="O168" s="459"/>
      <c r="P168" s="459"/>
      <c r="Q168" s="459"/>
      <c r="R168" s="459"/>
      <c r="S168" s="464"/>
      <c r="T168" s="419"/>
      <c r="U168" s="419"/>
      <c r="V168" s="415"/>
      <c r="W168" s="415"/>
      <c r="X168" s="415"/>
      <c r="Y168" s="415"/>
      <c r="Z168" s="415"/>
    </row>
    <row r="169" spans="1:26" ht="18">
      <c r="A169" s="388"/>
      <c r="B169" s="388"/>
      <c r="C169" s="388"/>
      <c r="D169" s="388"/>
      <c r="E169" s="419"/>
      <c r="F169" s="419"/>
      <c r="G169" s="459"/>
      <c r="H169" s="459"/>
      <c r="I169" s="459"/>
      <c r="J169" s="459"/>
      <c r="K169" s="459"/>
      <c r="L169" s="459"/>
      <c r="M169" s="459"/>
      <c r="N169" s="459"/>
      <c r="O169" s="459"/>
      <c r="P169" s="459"/>
      <c r="Q169" s="459"/>
      <c r="R169" s="459"/>
      <c r="S169" s="464"/>
      <c r="T169" s="419"/>
      <c r="U169" s="419"/>
      <c r="V169" s="415"/>
      <c r="W169" s="415"/>
      <c r="X169" s="415"/>
      <c r="Y169" s="415"/>
      <c r="Z169" s="415"/>
    </row>
    <row r="170" spans="1:26" ht="18">
      <c r="A170" s="388"/>
      <c r="B170" s="388"/>
      <c r="C170" s="388"/>
      <c r="D170" s="388"/>
      <c r="E170" s="419"/>
      <c r="F170" s="419"/>
      <c r="G170" s="459"/>
      <c r="H170" s="459"/>
      <c r="I170" s="459"/>
      <c r="J170" s="459"/>
      <c r="K170" s="459"/>
      <c r="L170" s="459"/>
      <c r="M170" s="459"/>
      <c r="N170" s="459"/>
      <c r="O170" s="459"/>
      <c r="P170" s="459"/>
      <c r="Q170" s="459"/>
      <c r="R170" s="459"/>
      <c r="S170" s="464"/>
      <c r="T170" s="419"/>
      <c r="U170" s="419"/>
      <c r="V170" s="415"/>
      <c r="W170" s="415"/>
      <c r="X170" s="415"/>
      <c r="Y170" s="415"/>
      <c r="Z170" s="415"/>
    </row>
    <row r="171" spans="1:26" ht="18">
      <c r="A171" s="388"/>
      <c r="B171" s="388"/>
      <c r="C171" s="388"/>
      <c r="D171" s="388"/>
      <c r="E171" s="419"/>
      <c r="F171" s="419"/>
      <c r="G171" s="459"/>
      <c r="H171" s="459"/>
      <c r="I171" s="459"/>
      <c r="J171" s="459"/>
      <c r="K171" s="459"/>
      <c r="L171" s="459"/>
      <c r="M171" s="459"/>
      <c r="N171" s="459"/>
      <c r="O171" s="459"/>
      <c r="P171" s="459"/>
      <c r="Q171" s="459"/>
      <c r="R171" s="459"/>
      <c r="S171" s="464"/>
      <c r="T171" s="419"/>
      <c r="U171" s="419"/>
      <c r="V171" s="415"/>
      <c r="W171" s="415"/>
      <c r="X171" s="415"/>
      <c r="Y171" s="415"/>
      <c r="Z171" s="415"/>
    </row>
    <row r="172" spans="1:26" ht="18">
      <c r="A172" s="388"/>
      <c r="B172" s="388"/>
      <c r="C172" s="388"/>
      <c r="D172" s="388"/>
      <c r="E172" s="419"/>
      <c r="F172" s="419"/>
      <c r="G172" s="459"/>
      <c r="H172" s="459"/>
      <c r="I172" s="459"/>
      <c r="J172" s="459"/>
      <c r="K172" s="459"/>
      <c r="L172" s="459"/>
      <c r="M172" s="459"/>
      <c r="N172" s="459"/>
      <c r="O172" s="459"/>
      <c r="P172" s="459"/>
      <c r="Q172" s="459"/>
      <c r="R172" s="459"/>
      <c r="S172" s="464"/>
      <c r="T172" s="419"/>
      <c r="U172" s="419"/>
      <c r="V172" s="415"/>
      <c r="W172" s="415"/>
      <c r="X172" s="415"/>
      <c r="Y172" s="415"/>
      <c r="Z172" s="415"/>
    </row>
    <row r="173" spans="1:26" ht="18">
      <c r="A173" s="388"/>
      <c r="B173" s="388"/>
      <c r="C173" s="388"/>
      <c r="D173" s="388"/>
      <c r="E173" s="419"/>
      <c r="F173" s="419"/>
      <c r="G173" s="459"/>
      <c r="H173" s="459"/>
      <c r="I173" s="459"/>
      <c r="J173" s="459"/>
      <c r="K173" s="459"/>
      <c r="L173" s="459"/>
      <c r="M173" s="459"/>
      <c r="N173" s="459"/>
      <c r="O173" s="459"/>
      <c r="P173" s="459"/>
      <c r="Q173" s="459"/>
      <c r="R173" s="459"/>
      <c r="S173" s="464"/>
      <c r="T173" s="419"/>
      <c r="U173" s="419"/>
      <c r="V173" s="415"/>
      <c r="W173" s="415"/>
      <c r="X173" s="415"/>
      <c r="Y173" s="415"/>
      <c r="Z173" s="415"/>
    </row>
    <row r="174" spans="1:26" ht="18">
      <c r="A174" s="388"/>
      <c r="B174" s="388"/>
      <c r="C174" s="388"/>
      <c r="D174" s="388"/>
      <c r="E174" s="419"/>
      <c r="F174" s="419"/>
      <c r="G174" s="459"/>
      <c r="H174" s="459"/>
      <c r="I174" s="459"/>
      <c r="J174" s="459"/>
      <c r="K174" s="459"/>
      <c r="L174" s="459"/>
      <c r="M174" s="459"/>
      <c r="N174" s="459"/>
      <c r="O174" s="459"/>
      <c r="P174" s="459"/>
      <c r="Q174" s="459"/>
      <c r="R174" s="459"/>
      <c r="S174" s="464"/>
      <c r="T174" s="419"/>
      <c r="U174" s="419"/>
      <c r="V174" s="415"/>
      <c r="W174" s="415"/>
      <c r="X174" s="415"/>
      <c r="Y174" s="415"/>
      <c r="Z174" s="415"/>
    </row>
    <row r="175" spans="1:26" ht="18">
      <c r="A175" s="388"/>
      <c r="B175" s="388"/>
      <c r="C175" s="388"/>
      <c r="D175" s="388"/>
      <c r="E175" s="419"/>
      <c r="F175" s="419"/>
      <c r="G175" s="459"/>
      <c r="H175" s="459"/>
      <c r="I175" s="459"/>
      <c r="J175" s="459"/>
      <c r="K175" s="459"/>
      <c r="L175" s="459"/>
      <c r="M175" s="459"/>
      <c r="N175" s="459"/>
      <c r="O175" s="459"/>
      <c r="P175" s="459"/>
      <c r="Q175" s="459"/>
      <c r="R175" s="459"/>
      <c r="S175" s="464"/>
      <c r="T175" s="419"/>
      <c r="U175" s="419"/>
      <c r="V175" s="415"/>
      <c r="W175" s="415"/>
      <c r="X175" s="415"/>
      <c r="Y175" s="415"/>
      <c r="Z175" s="415"/>
    </row>
    <row r="176" spans="1:26" ht="18">
      <c r="A176" s="388"/>
      <c r="B176" s="388"/>
      <c r="C176" s="388"/>
      <c r="D176" s="388"/>
      <c r="E176" s="419"/>
      <c r="F176" s="419"/>
      <c r="G176" s="459"/>
      <c r="H176" s="459"/>
      <c r="I176" s="459"/>
      <c r="J176" s="459"/>
      <c r="K176" s="459"/>
      <c r="L176" s="459"/>
      <c r="M176" s="459"/>
      <c r="N176" s="459"/>
      <c r="O176" s="459"/>
      <c r="P176" s="459"/>
      <c r="Q176" s="459"/>
      <c r="R176" s="459"/>
      <c r="S176" s="464"/>
      <c r="T176" s="419"/>
      <c r="U176" s="419"/>
      <c r="V176" s="415"/>
      <c r="W176" s="415"/>
      <c r="X176" s="415"/>
      <c r="Y176" s="415"/>
      <c r="Z176" s="415"/>
    </row>
    <row r="177" spans="1:26" ht="18">
      <c r="A177" s="388"/>
      <c r="B177" s="388"/>
      <c r="C177" s="388"/>
      <c r="D177" s="388"/>
      <c r="E177" s="419"/>
      <c r="F177" s="419"/>
      <c r="G177" s="459"/>
      <c r="H177" s="459"/>
      <c r="I177" s="459"/>
      <c r="J177" s="459"/>
      <c r="K177" s="459"/>
      <c r="L177" s="459"/>
      <c r="M177" s="459"/>
      <c r="N177" s="459"/>
      <c r="O177" s="459"/>
      <c r="P177" s="459"/>
      <c r="Q177" s="459"/>
      <c r="R177" s="459"/>
      <c r="S177" s="464"/>
      <c r="T177" s="419"/>
      <c r="U177" s="419"/>
      <c r="V177" s="415"/>
      <c r="W177" s="415"/>
      <c r="X177" s="415"/>
      <c r="Y177" s="415"/>
      <c r="Z177" s="415"/>
    </row>
    <row r="178" spans="1:26" ht="18">
      <c r="A178" s="388"/>
      <c r="B178" s="388"/>
      <c r="C178" s="388"/>
      <c r="D178" s="388"/>
      <c r="E178" s="419"/>
      <c r="F178" s="419"/>
      <c r="G178" s="459"/>
      <c r="H178" s="459"/>
      <c r="I178" s="459"/>
      <c r="J178" s="459"/>
      <c r="K178" s="459"/>
      <c r="L178" s="459"/>
      <c r="M178" s="459"/>
      <c r="N178" s="459"/>
      <c r="O178" s="459"/>
      <c r="P178" s="459"/>
      <c r="Q178" s="459"/>
      <c r="R178" s="459"/>
      <c r="S178" s="464"/>
      <c r="T178" s="419"/>
      <c r="U178" s="419"/>
      <c r="V178" s="415"/>
      <c r="W178" s="415"/>
      <c r="X178" s="415"/>
      <c r="Y178" s="415"/>
      <c r="Z178" s="415"/>
    </row>
    <row r="179" spans="1:26" ht="18">
      <c r="A179" s="388"/>
      <c r="B179" s="388"/>
      <c r="C179" s="388"/>
      <c r="D179" s="388"/>
      <c r="E179" s="419"/>
      <c r="F179" s="419"/>
      <c r="G179" s="459"/>
      <c r="H179" s="459"/>
      <c r="I179" s="459"/>
      <c r="J179" s="459"/>
      <c r="K179" s="459"/>
      <c r="L179" s="459"/>
      <c r="M179" s="459"/>
      <c r="N179" s="459"/>
      <c r="O179" s="459"/>
      <c r="P179" s="459"/>
      <c r="Q179" s="459"/>
      <c r="R179" s="459"/>
      <c r="S179" s="464"/>
      <c r="T179" s="419"/>
      <c r="U179" s="419"/>
      <c r="V179" s="415"/>
      <c r="W179" s="415"/>
      <c r="X179" s="415"/>
      <c r="Y179" s="415"/>
      <c r="Z179" s="415"/>
    </row>
    <row r="180" spans="1:26" ht="18">
      <c r="A180" s="388"/>
      <c r="B180" s="388"/>
      <c r="C180" s="388"/>
      <c r="D180" s="388"/>
      <c r="E180" s="419"/>
      <c r="F180" s="419"/>
      <c r="G180" s="459"/>
      <c r="H180" s="459"/>
      <c r="I180" s="459"/>
      <c r="J180" s="459"/>
      <c r="K180" s="459"/>
      <c r="L180" s="459"/>
      <c r="M180" s="459"/>
      <c r="N180" s="459"/>
      <c r="O180" s="459"/>
      <c r="P180" s="459"/>
      <c r="Q180" s="459"/>
      <c r="R180" s="459"/>
      <c r="S180" s="464"/>
      <c r="T180" s="419"/>
      <c r="U180" s="419"/>
      <c r="V180" s="415"/>
      <c r="W180" s="415"/>
      <c r="X180" s="415"/>
      <c r="Y180" s="415"/>
      <c r="Z180" s="415"/>
    </row>
    <row r="181" spans="1:26" ht="18">
      <c r="A181" s="388"/>
      <c r="B181" s="388"/>
      <c r="C181" s="388"/>
      <c r="D181" s="388"/>
      <c r="E181" s="419"/>
      <c r="F181" s="419"/>
      <c r="G181" s="459"/>
      <c r="H181" s="459"/>
      <c r="I181" s="459"/>
      <c r="J181" s="459"/>
      <c r="K181" s="459"/>
      <c r="L181" s="459"/>
      <c r="M181" s="459"/>
      <c r="N181" s="459"/>
      <c r="O181" s="459"/>
      <c r="P181" s="459"/>
      <c r="Q181" s="459"/>
      <c r="R181" s="459"/>
      <c r="S181" s="464"/>
      <c r="T181" s="419"/>
      <c r="U181" s="419"/>
      <c r="V181" s="415"/>
      <c r="W181" s="415"/>
      <c r="X181" s="415"/>
      <c r="Y181" s="415"/>
      <c r="Z181" s="415"/>
    </row>
    <row r="182" spans="1:26" ht="18">
      <c r="A182" s="388"/>
      <c r="B182" s="388"/>
      <c r="C182" s="388"/>
      <c r="D182" s="388"/>
      <c r="E182" s="419"/>
      <c r="F182" s="419"/>
      <c r="G182" s="459"/>
      <c r="H182" s="459"/>
      <c r="I182" s="459"/>
      <c r="J182" s="459"/>
      <c r="K182" s="459"/>
      <c r="L182" s="459"/>
      <c r="M182" s="459"/>
      <c r="N182" s="459"/>
      <c r="O182" s="459"/>
      <c r="P182" s="459"/>
      <c r="Q182" s="459"/>
      <c r="R182" s="459"/>
      <c r="S182" s="464"/>
      <c r="T182" s="419"/>
      <c r="U182" s="419"/>
      <c r="V182" s="415"/>
      <c r="W182" s="415"/>
      <c r="X182" s="415"/>
      <c r="Y182" s="415"/>
      <c r="Z182" s="415"/>
    </row>
    <row r="183" spans="1:26" ht="18">
      <c r="A183" s="388"/>
      <c r="B183" s="388"/>
      <c r="C183" s="388"/>
      <c r="D183" s="388"/>
      <c r="E183" s="419"/>
      <c r="F183" s="419"/>
      <c r="G183" s="459"/>
      <c r="H183" s="459"/>
      <c r="I183" s="459"/>
      <c r="J183" s="459"/>
      <c r="K183" s="459"/>
      <c r="L183" s="459"/>
      <c r="M183" s="459"/>
      <c r="N183" s="459"/>
      <c r="O183" s="459"/>
      <c r="P183" s="459"/>
      <c r="Q183" s="459"/>
      <c r="R183" s="459"/>
      <c r="S183" s="464"/>
      <c r="T183" s="419"/>
      <c r="U183" s="419"/>
      <c r="V183" s="415"/>
      <c r="W183" s="415"/>
      <c r="X183" s="415"/>
      <c r="Y183" s="415"/>
      <c r="Z183" s="415"/>
    </row>
    <row r="184" spans="1:26" ht="18">
      <c r="A184" s="388"/>
      <c r="B184" s="388"/>
      <c r="C184" s="388"/>
      <c r="D184" s="388"/>
      <c r="E184" s="419"/>
      <c r="F184" s="419"/>
      <c r="G184" s="459"/>
      <c r="H184" s="459"/>
      <c r="I184" s="459"/>
      <c r="J184" s="459"/>
      <c r="K184" s="459"/>
      <c r="L184" s="459"/>
      <c r="M184" s="459"/>
      <c r="N184" s="459"/>
      <c r="O184" s="459"/>
      <c r="P184" s="459"/>
      <c r="Q184" s="459"/>
      <c r="R184" s="459"/>
      <c r="S184" s="464"/>
      <c r="T184" s="419"/>
      <c r="U184" s="419"/>
      <c r="V184" s="415"/>
      <c r="W184" s="415"/>
      <c r="X184" s="415"/>
      <c r="Y184" s="415"/>
      <c r="Z184" s="415"/>
    </row>
    <row r="185" spans="1:26" ht="18">
      <c r="A185" s="388"/>
      <c r="B185" s="388"/>
      <c r="C185" s="388"/>
      <c r="D185" s="388"/>
      <c r="E185" s="419"/>
      <c r="F185" s="419"/>
      <c r="G185" s="459"/>
      <c r="H185" s="459"/>
      <c r="I185" s="459"/>
      <c r="J185" s="459"/>
      <c r="K185" s="459"/>
      <c r="L185" s="459"/>
      <c r="M185" s="459"/>
      <c r="N185" s="459"/>
      <c r="O185" s="459"/>
      <c r="P185" s="459"/>
      <c r="Q185" s="459"/>
      <c r="R185" s="459"/>
      <c r="S185" s="464"/>
      <c r="T185" s="419"/>
      <c r="U185" s="419"/>
      <c r="V185" s="415"/>
      <c r="W185" s="415"/>
      <c r="X185" s="415"/>
      <c r="Y185" s="415"/>
      <c r="Z185" s="415"/>
    </row>
    <row r="186" spans="1:26" ht="18">
      <c r="A186" s="388"/>
      <c r="B186" s="388"/>
      <c r="C186" s="388"/>
      <c r="D186" s="388"/>
      <c r="E186" s="419"/>
      <c r="F186" s="419"/>
      <c r="G186" s="459"/>
      <c r="H186" s="459"/>
      <c r="I186" s="459"/>
      <c r="J186" s="459"/>
      <c r="K186" s="459"/>
      <c r="L186" s="459"/>
      <c r="M186" s="459"/>
      <c r="N186" s="459"/>
      <c r="O186" s="459"/>
      <c r="P186" s="459"/>
      <c r="Q186" s="459"/>
      <c r="R186" s="459"/>
      <c r="S186" s="464"/>
      <c r="T186" s="419"/>
      <c r="U186" s="419"/>
      <c r="V186" s="415"/>
      <c r="W186" s="415"/>
      <c r="X186" s="415"/>
      <c r="Y186" s="415"/>
      <c r="Z186" s="415"/>
    </row>
    <row r="187" spans="1:26" ht="18">
      <c r="A187" s="388"/>
      <c r="B187" s="388"/>
      <c r="C187" s="388"/>
      <c r="D187" s="388"/>
      <c r="E187" s="419"/>
      <c r="F187" s="419"/>
      <c r="G187" s="459"/>
      <c r="H187" s="459"/>
      <c r="I187" s="459"/>
      <c r="J187" s="459"/>
      <c r="K187" s="459"/>
      <c r="L187" s="459"/>
      <c r="M187" s="459"/>
      <c r="N187" s="459"/>
      <c r="O187" s="459"/>
      <c r="P187" s="459"/>
      <c r="Q187" s="459"/>
      <c r="R187" s="459"/>
      <c r="S187" s="464"/>
      <c r="T187" s="419"/>
      <c r="U187" s="419"/>
      <c r="V187" s="415"/>
      <c r="W187" s="415"/>
      <c r="X187" s="415"/>
      <c r="Y187" s="415"/>
      <c r="Z187" s="415"/>
    </row>
    <row r="188" spans="1:26" ht="18">
      <c r="A188" s="388"/>
      <c r="B188" s="388"/>
      <c r="C188" s="388"/>
      <c r="D188" s="388"/>
      <c r="E188" s="419"/>
      <c r="F188" s="419"/>
      <c r="G188" s="459"/>
      <c r="H188" s="459"/>
      <c r="I188" s="459"/>
      <c r="J188" s="459"/>
      <c r="K188" s="459"/>
      <c r="L188" s="459"/>
      <c r="M188" s="459"/>
      <c r="N188" s="459"/>
      <c r="O188" s="459"/>
      <c r="P188" s="459"/>
      <c r="Q188" s="459"/>
      <c r="R188" s="459"/>
      <c r="S188" s="464"/>
      <c r="T188" s="419"/>
      <c r="U188" s="419"/>
      <c r="V188" s="415"/>
      <c r="W188" s="415"/>
      <c r="X188" s="415"/>
      <c r="Y188" s="415"/>
      <c r="Z188" s="415"/>
    </row>
    <row r="189" spans="1:26" ht="18">
      <c r="A189" s="388"/>
      <c r="B189" s="388"/>
      <c r="C189" s="388"/>
      <c r="D189" s="388"/>
      <c r="E189" s="419"/>
      <c r="F189" s="419"/>
      <c r="G189" s="459"/>
      <c r="H189" s="459"/>
      <c r="I189" s="459"/>
      <c r="J189" s="459"/>
      <c r="K189" s="459"/>
      <c r="L189" s="459"/>
      <c r="M189" s="459"/>
      <c r="N189" s="459"/>
      <c r="O189" s="459"/>
      <c r="P189" s="459"/>
      <c r="Q189" s="459"/>
      <c r="R189" s="459"/>
      <c r="S189" s="464"/>
      <c r="T189" s="419"/>
      <c r="U189" s="419"/>
      <c r="V189" s="415"/>
      <c r="W189" s="415"/>
      <c r="X189" s="415"/>
      <c r="Y189" s="415"/>
      <c r="Z189" s="415"/>
    </row>
    <row r="190" spans="1:26" ht="18">
      <c r="A190" s="388"/>
      <c r="B190" s="388"/>
      <c r="C190" s="388"/>
      <c r="D190" s="388"/>
      <c r="E190" s="419"/>
      <c r="F190" s="419"/>
      <c r="G190" s="459"/>
      <c r="H190" s="459"/>
      <c r="I190" s="459"/>
      <c r="J190" s="459"/>
      <c r="K190" s="459"/>
      <c r="L190" s="459"/>
      <c r="M190" s="459"/>
      <c r="N190" s="459"/>
      <c r="O190" s="459"/>
      <c r="P190" s="459"/>
      <c r="Q190" s="459"/>
      <c r="R190" s="459"/>
      <c r="S190" s="464"/>
      <c r="T190" s="419"/>
      <c r="U190" s="419"/>
      <c r="V190" s="415"/>
      <c r="W190" s="415"/>
      <c r="X190" s="415"/>
      <c r="Y190" s="415"/>
      <c r="Z190" s="415"/>
    </row>
    <row r="191" spans="1:26" ht="18">
      <c r="A191" s="388"/>
      <c r="B191" s="388"/>
      <c r="C191" s="388"/>
      <c r="D191" s="388"/>
      <c r="E191" s="419"/>
      <c r="F191" s="419"/>
      <c r="G191" s="459"/>
      <c r="H191" s="459"/>
      <c r="I191" s="459"/>
      <c r="J191" s="459"/>
      <c r="K191" s="459"/>
      <c r="L191" s="459"/>
      <c r="M191" s="459"/>
      <c r="N191" s="459"/>
      <c r="O191" s="459"/>
      <c r="P191" s="459"/>
      <c r="Q191" s="459"/>
      <c r="R191" s="459"/>
      <c r="S191" s="464"/>
      <c r="T191" s="419"/>
      <c r="U191" s="419"/>
      <c r="V191" s="415"/>
      <c r="W191" s="415"/>
      <c r="X191" s="415"/>
      <c r="Y191" s="415"/>
      <c r="Z191" s="415"/>
    </row>
    <row r="192" spans="1:26" ht="18">
      <c r="A192" s="388"/>
      <c r="B192" s="388"/>
      <c r="C192" s="388"/>
      <c r="D192" s="388"/>
      <c r="E192" s="419"/>
      <c r="F192" s="419"/>
      <c r="G192" s="459"/>
      <c r="H192" s="459"/>
      <c r="I192" s="459"/>
      <c r="J192" s="459"/>
      <c r="K192" s="459"/>
      <c r="L192" s="459"/>
      <c r="M192" s="459"/>
      <c r="N192" s="459"/>
      <c r="O192" s="459"/>
      <c r="P192" s="459"/>
      <c r="Q192" s="459"/>
      <c r="R192" s="459"/>
      <c r="S192" s="464"/>
      <c r="T192" s="419"/>
      <c r="U192" s="419"/>
      <c r="V192" s="415"/>
      <c r="W192" s="415"/>
      <c r="X192" s="415"/>
      <c r="Y192" s="415"/>
      <c r="Z192" s="415"/>
    </row>
    <row r="193" spans="1:26" ht="18">
      <c r="A193" s="388"/>
      <c r="B193" s="388"/>
      <c r="C193" s="388"/>
      <c r="D193" s="388"/>
      <c r="E193" s="419"/>
      <c r="F193" s="419"/>
      <c r="G193" s="459"/>
      <c r="H193" s="459"/>
      <c r="I193" s="459"/>
      <c r="J193" s="459"/>
      <c r="K193" s="459"/>
      <c r="L193" s="459"/>
      <c r="M193" s="459"/>
      <c r="N193" s="459"/>
      <c r="O193" s="459"/>
      <c r="P193" s="459"/>
      <c r="Q193" s="459"/>
      <c r="R193" s="459"/>
      <c r="S193" s="464"/>
      <c r="T193" s="419"/>
      <c r="U193" s="419"/>
      <c r="V193" s="415"/>
      <c r="W193" s="415"/>
      <c r="X193" s="415"/>
      <c r="Y193" s="415"/>
      <c r="Z193" s="415"/>
    </row>
    <row r="194" spans="1:26" ht="18">
      <c r="A194" s="388"/>
      <c r="B194" s="388"/>
      <c r="C194" s="388"/>
      <c r="D194" s="388"/>
      <c r="E194" s="419"/>
      <c r="F194" s="419"/>
      <c r="G194" s="459"/>
      <c r="H194" s="459"/>
      <c r="I194" s="459"/>
      <c r="J194" s="459"/>
      <c r="K194" s="459"/>
      <c r="L194" s="459"/>
      <c r="M194" s="459"/>
      <c r="N194" s="459"/>
      <c r="O194" s="459"/>
      <c r="P194" s="459"/>
      <c r="Q194" s="459"/>
      <c r="R194" s="459"/>
      <c r="S194" s="464"/>
      <c r="T194" s="419"/>
      <c r="U194" s="419"/>
      <c r="V194" s="415"/>
      <c r="W194" s="415"/>
      <c r="X194" s="415"/>
      <c r="Y194" s="415"/>
      <c r="Z194" s="415"/>
    </row>
    <row r="195" spans="1:26" ht="18">
      <c r="A195" s="388"/>
      <c r="B195" s="388"/>
      <c r="C195" s="388"/>
      <c r="D195" s="388"/>
      <c r="E195" s="419"/>
      <c r="F195" s="419"/>
      <c r="G195" s="459"/>
      <c r="H195" s="459"/>
      <c r="I195" s="459"/>
      <c r="J195" s="459"/>
      <c r="K195" s="459"/>
      <c r="L195" s="459"/>
      <c r="M195" s="459"/>
      <c r="N195" s="459"/>
      <c r="O195" s="459"/>
      <c r="P195" s="459"/>
      <c r="Q195" s="459"/>
      <c r="R195" s="459"/>
      <c r="S195" s="464"/>
      <c r="T195" s="419"/>
      <c r="U195" s="419"/>
      <c r="V195" s="415"/>
      <c r="W195" s="415"/>
      <c r="X195" s="415"/>
      <c r="Y195" s="415"/>
      <c r="Z195" s="415"/>
    </row>
    <row r="196" spans="1:26" ht="18">
      <c r="A196" s="388"/>
      <c r="B196" s="388"/>
      <c r="C196" s="388"/>
      <c r="D196" s="388"/>
      <c r="E196" s="419"/>
      <c r="F196" s="419"/>
      <c r="G196" s="459"/>
      <c r="H196" s="459"/>
      <c r="I196" s="459"/>
      <c r="J196" s="459"/>
      <c r="K196" s="459"/>
      <c r="L196" s="459"/>
      <c r="M196" s="459"/>
      <c r="N196" s="459"/>
      <c r="O196" s="459"/>
      <c r="P196" s="459"/>
      <c r="Q196" s="459"/>
      <c r="R196" s="459"/>
      <c r="S196" s="464"/>
      <c r="T196" s="419"/>
      <c r="U196" s="419"/>
      <c r="V196" s="415"/>
      <c r="W196" s="415"/>
      <c r="X196" s="415"/>
      <c r="Y196" s="415"/>
      <c r="Z196" s="415"/>
    </row>
    <row r="197" spans="1:26" ht="18">
      <c r="A197" s="388"/>
      <c r="B197" s="388"/>
      <c r="C197" s="388"/>
      <c r="D197" s="388"/>
      <c r="E197" s="419"/>
      <c r="F197" s="419"/>
      <c r="G197" s="459"/>
      <c r="H197" s="459"/>
      <c r="I197" s="459"/>
      <c r="J197" s="459"/>
      <c r="K197" s="459"/>
      <c r="L197" s="459"/>
      <c r="M197" s="459"/>
      <c r="N197" s="459"/>
      <c r="O197" s="459"/>
      <c r="P197" s="459"/>
      <c r="Q197" s="459"/>
      <c r="R197" s="459"/>
      <c r="S197" s="464"/>
      <c r="T197" s="419"/>
      <c r="U197" s="419"/>
      <c r="V197" s="415"/>
      <c r="W197" s="415"/>
      <c r="X197" s="415"/>
      <c r="Y197" s="415"/>
      <c r="Z197" s="415"/>
    </row>
    <row r="198" spans="1:26" ht="18">
      <c r="A198" s="388"/>
      <c r="B198" s="388"/>
      <c r="C198" s="388"/>
      <c r="D198" s="388"/>
      <c r="E198" s="419"/>
      <c r="F198" s="419"/>
      <c r="G198" s="459"/>
      <c r="H198" s="459"/>
      <c r="I198" s="459"/>
      <c r="J198" s="459"/>
      <c r="K198" s="459"/>
      <c r="L198" s="459"/>
      <c r="M198" s="459"/>
      <c r="N198" s="459"/>
      <c r="O198" s="459"/>
      <c r="P198" s="459"/>
      <c r="Q198" s="459"/>
      <c r="R198" s="459"/>
      <c r="S198" s="464"/>
      <c r="T198" s="419"/>
      <c r="U198" s="419"/>
      <c r="V198" s="415"/>
      <c r="W198" s="415"/>
      <c r="X198" s="415"/>
      <c r="Y198" s="415"/>
      <c r="Z198" s="415"/>
    </row>
    <row r="199" spans="1:26" ht="18">
      <c r="A199" s="388"/>
      <c r="B199" s="388"/>
      <c r="C199" s="388"/>
      <c r="D199" s="388"/>
      <c r="E199" s="419"/>
      <c r="F199" s="419"/>
      <c r="G199" s="459"/>
      <c r="H199" s="459"/>
      <c r="I199" s="459"/>
      <c r="J199" s="459"/>
      <c r="K199" s="459"/>
      <c r="L199" s="459"/>
      <c r="M199" s="459"/>
      <c r="N199" s="459"/>
      <c r="O199" s="459"/>
      <c r="P199" s="459"/>
      <c r="Q199" s="459"/>
      <c r="R199" s="459"/>
      <c r="S199" s="464"/>
      <c r="T199" s="419"/>
      <c r="U199" s="419"/>
      <c r="V199" s="415"/>
      <c r="W199" s="415"/>
      <c r="X199" s="415"/>
      <c r="Y199" s="415"/>
      <c r="Z199" s="415"/>
    </row>
    <row r="200" spans="1:26" ht="18">
      <c r="A200" s="388"/>
      <c r="B200" s="388"/>
      <c r="C200" s="388"/>
      <c r="D200" s="388"/>
      <c r="E200" s="419"/>
      <c r="F200" s="419"/>
      <c r="G200" s="459"/>
      <c r="H200" s="459"/>
      <c r="I200" s="459"/>
      <c r="J200" s="459"/>
      <c r="K200" s="459"/>
      <c r="L200" s="459"/>
      <c r="M200" s="459"/>
      <c r="N200" s="459"/>
      <c r="O200" s="459"/>
      <c r="P200" s="459"/>
      <c r="Q200" s="459"/>
      <c r="R200" s="459"/>
      <c r="S200" s="464"/>
      <c r="T200" s="419"/>
      <c r="U200" s="419"/>
      <c r="V200" s="415"/>
      <c r="W200" s="415"/>
      <c r="X200" s="415"/>
      <c r="Y200" s="415"/>
      <c r="Z200" s="415"/>
    </row>
    <row r="201" spans="1:26" ht="18">
      <c r="A201" s="388"/>
      <c r="B201" s="388"/>
      <c r="C201" s="388"/>
      <c r="D201" s="388"/>
      <c r="E201" s="419"/>
      <c r="F201" s="419"/>
      <c r="G201" s="459"/>
      <c r="H201" s="459"/>
      <c r="I201" s="459"/>
      <c r="J201" s="459"/>
      <c r="K201" s="459"/>
      <c r="L201" s="459"/>
      <c r="M201" s="459"/>
      <c r="N201" s="459"/>
      <c r="O201" s="459"/>
      <c r="P201" s="459"/>
      <c r="Q201" s="459"/>
      <c r="R201" s="459"/>
      <c r="S201" s="464"/>
      <c r="T201" s="419"/>
      <c r="U201" s="419"/>
      <c r="V201" s="415"/>
      <c r="W201" s="415"/>
      <c r="X201" s="415"/>
      <c r="Y201" s="415"/>
      <c r="Z201" s="415"/>
    </row>
    <row r="202" spans="1:26" ht="18">
      <c r="A202" s="388"/>
      <c r="B202" s="388"/>
      <c r="C202" s="388"/>
      <c r="D202" s="388"/>
      <c r="E202" s="419"/>
      <c r="F202" s="419"/>
      <c r="G202" s="459"/>
      <c r="H202" s="459"/>
      <c r="I202" s="459"/>
      <c r="J202" s="459"/>
      <c r="K202" s="459"/>
      <c r="L202" s="459"/>
      <c r="M202" s="459"/>
      <c r="N202" s="459"/>
      <c r="O202" s="459"/>
      <c r="P202" s="459"/>
      <c r="Q202" s="459"/>
      <c r="R202" s="459"/>
      <c r="S202" s="464"/>
      <c r="T202" s="419"/>
      <c r="U202" s="419"/>
      <c r="V202" s="415"/>
      <c r="W202" s="415"/>
      <c r="X202" s="415"/>
      <c r="Y202" s="415"/>
      <c r="Z202" s="415"/>
    </row>
    <row r="203" spans="1:26" ht="18">
      <c r="A203" s="388"/>
      <c r="B203" s="388"/>
      <c r="C203" s="388"/>
      <c r="D203" s="388"/>
      <c r="E203" s="419"/>
      <c r="F203" s="419"/>
      <c r="G203" s="459"/>
      <c r="H203" s="459"/>
      <c r="I203" s="459"/>
      <c r="J203" s="459"/>
      <c r="K203" s="459"/>
      <c r="L203" s="459"/>
      <c r="M203" s="459"/>
      <c r="N203" s="459"/>
      <c r="O203" s="459"/>
      <c r="P203" s="459"/>
      <c r="Q203" s="459"/>
      <c r="R203" s="459"/>
      <c r="S203" s="464"/>
      <c r="T203" s="419"/>
      <c r="U203" s="419"/>
      <c r="V203" s="415"/>
      <c r="W203" s="415"/>
      <c r="X203" s="415"/>
      <c r="Y203" s="415"/>
      <c r="Z203" s="415"/>
    </row>
    <row r="204" spans="1:26" ht="18">
      <c r="A204" s="388"/>
      <c r="B204" s="388"/>
      <c r="C204" s="388"/>
      <c r="D204" s="388"/>
      <c r="E204" s="419"/>
      <c r="F204" s="419"/>
      <c r="G204" s="459"/>
      <c r="H204" s="459"/>
      <c r="I204" s="459"/>
      <c r="J204" s="459"/>
      <c r="K204" s="459"/>
      <c r="L204" s="459"/>
      <c r="M204" s="459"/>
      <c r="N204" s="459"/>
      <c r="O204" s="459"/>
      <c r="P204" s="459"/>
      <c r="Q204" s="459"/>
      <c r="R204" s="459"/>
      <c r="S204" s="464"/>
      <c r="T204" s="419"/>
      <c r="U204" s="419"/>
      <c r="V204" s="415"/>
      <c r="W204" s="415"/>
      <c r="X204" s="415"/>
      <c r="Y204" s="415"/>
      <c r="Z204" s="415"/>
    </row>
    <row r="205" spans="1:26" ht="18">
      <c r="A205" s="388"/>
      <c r="B205" s="388"/>
      <c r="C205" s="388"/>
      <c r="D205" s="388"/>
      <c r="E205" s="419"/>
      <c r="F205" s="419"/>
      <c r="G205" s="459"/>
      <c r="H205" s="459"/>
      <c r="I205" s="459"/>
      <c r="J205" s="459"/>
      <c r="K205" s="459"/>
      <c r="L205" s="459"/>
      <c r="M205" s="459"/>
      <c r="N205" s="459"/>
      <c r="O205" s="459"/>
      <c r="P205" s="459"/>
      <c r="Q205" s="459"/>
      <c r="R205" s="459"/>
      <c r="S205" s="464"/>
      <c r="T205" s="419"/>
      <c r="U205" s="419"/>
      <c r="V205" s="415"/>
      <c r="W205" s="415"/>
      <c r="X205" s="415"/>
      <c r="Y205" s="415"/>
      <c r="Z205" s="415"/>
    </row>
    <row r="206" spans="1:26" ht="18">
      <c r="A206" s="388"/>
      <c r="B206" s="388"/>
      <c r="C206" s="388"/>
      <c r="D206" s="388"/>
      <c r="E206" s="419"/>
      <c r="F206" s="419"/>
      <c r="G206" s="459"/>
      <c r="H206" s="459"/>
      <c r="I206" s="459"/>
      <c r="J206" s="459"/>
      <c r="K206" s="459"/>
      <c r="L206" s="459"/>
      <c r="M206" s="459"/>
      <c r="N206" s="459"/>
      <c r="O206" s="459"/>
      <c r="P206" s="459"/>
      <c r="Q206" s="459"/>
      <c r="R206" s="459"/>
      <c r="S206" s="464"/>
      <c r="T206" s="419"/>
      <c r="U206" s="419"/>
      <c r="V206" s="415"/>
      <c r="W206" s="415"/>
      <c r="X206" s="415"/>
      <c r="Y206" s="415"/>
      <c r="Z206" s="415"/>
    </row>
    <row r="207" spans="1:26" ht="18">
      <c r="A207" s="388"/>
      <c r="B207" s="388"/>
      <c r="C207" s="388"/>
      <c r="D207" s="388"/>
      <c r="E207" s="419"/>
      <c r="F207" s="419"/>
      <c r="G207" s="459"/>
      <c r="H207" s="459"/>
      <c r="I207" s="459"/>
      <c r="J207" s="459"/>
      <c r="K207" s="459"/>
      <c r="L207" s="459"/>
      <c r="M207" s="459"/>
      <c r="N207" s="459"/>
      <c r="O207" s="459"/>
      <c r="P207" s="459"/>
      <c r="Q207" s="459"/>
      <c r="R207" s="459"/>
      <c r="S207" s="464"/>
      <c r="T207" s="419"/>
      <c r="U207" s="419"/>
      <c r="V207" s="415"/>
      <c r="W207" s="415"/>
      <c r="X207" s="415"/>
      <c r="Y207" s="415"/>
      <c r="Z207" s="415"/>
    </row>
    <row r="208" spans="1:26" ht="18">
      <c r="A208" s="388"/>
      <c r="B208" s="388"/>
      <c r="C208" s="388"/>
      <c r="D208" s="388"/>
      <c r="E208" s="419"/>
      <c r="F208" s="419"/>
      <c r="G208" s="459"/>
      <c r="H208" s="459"/>
      <c r="I208" s="459"/>
      <c r="J208" s="459"/>
      <c r="K208" s="459"/>
      <c r="L208" s="459"/>
      <c r="M208" s="459"/>
      <c r="N208" s="459"/>
      <c r="O208" s="459"/>
      <c r="P208" s="459"/>
      <c r="Q208" s="459"/>
      <c r="R208" s="459"/>
      <c r="S208" s="464"/>
      <c r="T208" s="419"/>
      <c r="U208" s="419"/>
      <c r="V208" s="415"/>
      <c r="W208" s="415"/>
      <c r="X208" s="415"/>
      <c r="Y208" s="415"/>
      <c r="Z208" s="415"/>
    </row>
    <row r="209" spans="1:26" ht="18">
      <c r="A209" s="388"/>
      <c r="B209" s="388"/>
      <c r="C209" s="388"/>
      <c r="D209" s="388"/>
      <c r="E209" s="419"/>
      <c r="F209" s="419"/>
      <c r="G209" s="459"/>
      <c r="H209" s="459"/>
      <c r="I209" s="459"/>
      <c r="J209" s="459"/>
      <c r="K209" s="459"/>
      <c r="L209" s="459"/>
      <c r="M209" s="459"/>
      <c r="N209" s="459"/>
      <c r="O209" s="459"/>
      <c r="P209" s="459"/>
      <c r="Q209" s="459"/>
      <c r="R209" s="459"/>
      <c r="S209" s="464"/>
      <c r="T209" s="419"/>
      <c r="U209" s="419"/>
      <c r="V209" s="415"/>
      <c r="W209" s="415"/>
      <c r="X209" s="415"/>
      <c r="Y209" s="415"/>
      <c r="Z209" s="415"/>
    </row>
    <row r="210" spans="1:26" ht="18">
      <c r="A210" s="388"/>
      <c r="B210" s="388"/>
      <c r="C210" s="388"/>
      <c r="D210" s="388"/>
      <c r="E210" s="419"/>
      <c r="F210" s="419"/>
      <c r="G210" s="459"/>
      <c r="H210" s="459"/>
      <c r="I210" s="459"/>
      <c r="J210" s="459"/>
      <c r="K210" s="459"/>
      <c r="L210" s="459"/>
      <c r="M210" s="459"/>
      <c r="N210" s="459"/>
      <c r="O210" s="459"/>
      <c r="P210" s="459"/>
      <c r="Q210" s="459"/>
      <c r="R210" s="459"/>
      <c r="S210" s="464"/>
      <c r="T210" s="419"/>
      <c r="U210" s="419"/>
      <c r="V210" s="415"/>
      <c r="W210" s="415"/>
      <c r="X210" s="415"/>
      <c r="Y210" s="415"/>
      <c r="Z210" s="415"/>
    </row>
    <row r="211" spans="1:26" ht="18">
      <c r="A211" s="388"/>
      <c r="B211" s="388"/>
      <c r="C211" s="388"/>
      <c r="D211" s="388"/>
      <c r="E211" s="419"/>
      <c r="F211" s="419"/>
      <c r="G211" s="459"/>
      <c r="H211" s="459"/>
      <c r="I211" s="459"/>
      <c r="J211" s="459"/>
      <c r="K211" s="459"/>
      <c r="L211" s="459"/>
      <c r="M211" s="459"/>
      <c r="N211" s="459"/>
      <c r="O211" s="459"/>
      <c r="P211" s="459"/>
      <c r="Q211" s="459"/>
      <c r="R211" s="459"/>
      <c r="S211" s="464"/>
      <c r="T211" s="419"/>
      <c r="U211" s="419"/>
      <c r="V211" s="415"/>
      <c r="W211" s="415"/>
      <c r="X211" s="415"/>
      <c r="Y211" s="415"/>
      <c r="Z211" s="415"/>
    </row>
    <row r="212" spans="1:26" ht="18">
      <c r="A212" s="388"/>
      <c r="B212" s="388"/>
      <c r="C212" s="388"/>
      <c r="D212" s="388"/>
      <c r="E212" s="419"/>
      <c r="F212" s="419"/>
      <c r="G212" s="459"/>
      <c r="H212" s="459"/>
      <c r="I212" s="459"/>
      <c r="J212" s="459"/>
      <c r="K212" s="459"/>
      <c r="L212" s="459"/>
      <c r="M212" s="459"/>
      <c r="N212" s="459"/>
      <c r="O212" s="459"/>
      <c r="P212" s="459"/>
      <c r="Q212" s="459"/>
      <c r="R212" s="459"/>
      <c r="S212" s="464"/>
      <c r="T212" s="419"/>
      <c r="U212" s="419"/>
      <c r="V212" s="415"/>
      <c r="W212" s="415"/>
      <c r="X212" s="415"/>
      <c r="Y212" s="415"/>
      <c r="Z212" s="415"/>
    </row>
    <row r="213" spans="1:26" ht="18">
      <c r="A213" s="388"/>
      <c r="B213" s="388"/>
      <c r="C213" s="388"/>
      <c r="D213" s="388"/>
      <c r="E213" s="419"/>
      <c r="F213" s="419"/>
      <c r="G213" s="459"/>
      <c r="H213" s="459"/>
      <c r="I213" s="459"/>
      <c r="J213" s="459"/>
      <c r="K213" s="459"/>
      <c r="L213" s="459"/>
      <c r="M213" s="459"/>
      <c r="N213" s="459"/>
      <c r="O213" s="459"/>
      <c r="P213" s="459"/>
      <c r="Q213" s="459"/>
      <c r="R213" s="459"/>
      <c r="S213" s="464"/>
      <c r="T213" s="419"/>
      <c r="U213" s="419"/>
      <c r="V213" s="415"/>
      <c r="W213" s="415"/>
      <c r="X213" s="415"/>
      <c r="Y213" s="415"/>
      <c r="Z213" s="415"/>
    </row>
    <row r="214" spans="1:26" ht="18">
      <c r="A214" s="388"/>
      <c r="B214" s="388"/>
      <c r="C214" s="388"/>
      <c r="D214" s="388"/>
      <c r="E214" s="419"/>
      <c r="F214" s="419"/>
      <c r="G214" s="459"/>
      <c r="H214" s="459"/>
      <c r="I214" s="459"/>
      <c r="J214" s="459"/>
      <c r="K214" s="459"/>
      <c r="L214" s="459"/>
      <c r="M214" s="459"/>
      <c r="N214" s="459"/>
      <c r="O214" s="459"/>
      <c r="P214" s="459"/>
      <c r="Q214" s="459"/>
      <c r="R214" s="459"/>
      <c r="S214" s="464"/>
      <c r="T214" s="419"/>
      <c r="U214" s="419"/>
      <c r="V214" s="415"/>
      <c r="W214" s="415"/>
      <c r="X214" s="415"/>
      <c r="Y214" s="415"/>
      <c r="Z214" s="415"/>
    </row>
    <row r="215" spans="1:26" ht="18">
      <c r="A215" s="388"/>
      <c r="B215" s="388"/>
      <c r="C215" s="388"/>
      <c r="D215" s="388"/>
      <c r="E215" s="419"/>
      <c r="F215" s="419"/>
      <c r="G215" s="459"/>
      <c r="H215" s="459"/>
      <c r="I215" s="459"/>
      <c r="J215" s="459"/>
      <c r="K215" s="459"/>
      <c r="L215" s="459"/>
      <c r="M215" s="459"/>
      <c r="N215" s="459"/>
      <c r="O215" s="459"/>
      <c r="P215" s="459"/>
      <c r="Q215" s="459"/>
      <c r="R215" s="459"/>
      <c r="S215" s="464"/>
      <c r="T215" s="419"/>
      <c r="U215" s="419"/>
      <c r="V215" s="415"/>
      <c r="W215" s="415"/>
      <c r="X215" s="415"/>
      <c r="Y215" s="415"/>
      <c r="Z215" s="415"/>
    </row>
    <row r="216" spans="1:26" ht="18">
      <c r="A216" s="388"/>
      <c r="B216" s="388"/>
      <c r="C216" s="388"/>
      <c r="D216" s="388"/>
      <c r="E216" s="419"/>
      <c r="F216" s="419"/>
      <c r="G216" s="459"/>
      <c r="H216" s="459"/>
      <c r="I216" s="459"/>
      <c r="J216" s="459"/>
      <c r="K216" s="459"/>
      <c r="L216" s="459"/>
      <c r="M216" s="459"/>
      <c r="N216" s="459"/>
      <c r="O216" s="459"/>
      <c r="P216" s="459"/>
      <c r="Q216" s="459"/>
      <c r="R216" s="459"/>
      <c r="S216" s="464"/>
      <c r="T216" s="419"/>
      <c r="U216" s="419"/>
      <c r="V216" s="415"/>
      <c r="W216" s="415"/>
      <c r="X216" s="415"/>
      <c r="Y216" s="415"/>
      <c r="Z216" s="415"/>
    </row>
    <row r="217" spans="1:26" ht="18">
      <c r="A217" s="388"/>
      <c r="B217" s="388"/>
      <c r="C217" s="388"/>
      <c r="D217" s="388"/>
      <c r="E217" s="419"/>
      <c r="F217" s="419"/>
      <c r="G217" s="459"/>
      <c r="H217" s="459"/>
      <c r="I217" s="459"/>
      <c r="J217" s="459"/>
      <c r="K217" s="459"/>
      <c r="L217" s="459"/>
      <c r="M217" s="459"/>
      <c r="N217" s="459"/>
      <c r="O217" s="459"/>
      <c r="P217" s="459"/>
      <c r="Q217" s="459"/>
      <c r="R217" s="459"/>
      <c r="S217" s="464"/>
      <c r="T217" s="419"/>
      <c r="U217" s="419"/>
      <c r="V217" s="415"/>
      <c r="W217" s="415"/>
      <c r="X217" s="415"/>
      <c r="Y217" s="415"/>
      <c r="Z217" s="415"/>
    </row>
    <row r="218" spans="1:26" ht="18">
      <c r="A218" s="388"/>
      <c r="B218" s="388"/>
      <c r="C218" s="388"/>
      <c r="D218" s="388"/>
      <c r="E218" s="419"/>
      <c r="F218" s="419"/>
      <c r="G218" s="459"/>
      <c r="H218" s="459"/>
      <c r="I218" s="459"/>
      <c r="J218" s="459"/>
      <c r="K218" s="459"/>
      <c r="L218" s="459"/>
      <c r="M218" s="459"/>
      <c r="N218" s="459"/>
      <c r="O218" s="459"/>
      <c r="P218" s="459"/>
      <c r="Q218" s="459"/>
      <c r="R218" s="459"/>
      <c r="S218" s="464"/>
      <c r="T218" s="419"/>
      <c r="U218" s="419"/>
      <c r="V218" s="415"/>
      <c r="W218" s="415"/>
      <c r="X218" s="415"/>
      <c r="Y218" s="415"/>
      <c r="Z218" s="415"/>
    </row>
    <row r="219" spans="1:26" ht="18">
      <c r="A219" s="388"/>
      <c r="B219" s="388"/>
      <c r="C219" s="388"/>
      <c r="D219" s="388"/>
      <c r="E219" s="419"/>
      <c r="F219" s="419"/>
      <c r="G219" s="459"/>
      <c r="H219" s="459"/>
      <c r="I219" s="459"/>
      <c r="J219" s="459"/>
      <c r="K219" s="459"/>
      <c r="L219" s="459"/>
      <c r="M219" s="459"/>
      <c r="N219" s="459"/>
      <c r="O219" s="459"/>
      <c r="P219" s="459"/>
      <c r="Q219" s="459"/>
      <c r="R219" s="459"/>
      <c r="S219" s="464"/>
      <c r="T219" s="419"/>
      <c r="U219" s="419"/>
      <c r="V219" s="415"/>
      <c r="W219" s="415"/>
      <c r="X219" s="415"/>
      <c r="Y219" s="415"/>
      <c r="Z219" s="415"/>
    </row>
    <row r="220" spans="1:26" ht="18">
      <c r="A220" s="388"/>
      <c r="B220" s="388"/>
      <c r="C220" s="388"/>
      <c r="D220" s="388"/>
      <c r="E220" s="419"/>
      <c r="F220" s="419"/>
      <c r="G220" s="459"/>
      <c r="H220" s="459"/>
      <c r="I220" s="459"/>
      <c r="J220" s="459"/>
      <c r="K220" s="459"/>
      <c r="L220" s="459"/>
      <c r="M220" s="459"/>
      <c r="N220" s="459"/>
      <c r="O220" s="459"/>
      <c r="P220" s="459"/>
      <c r="Q220" s="459"/>
      <c r="R220" s="459"/>
      <c r="S220" s="464"/>
      <c r="T220" s="419"/>
      <c r="U220" s="419"/>
      <c r="V220" s="415"/>
      <c r="W220" s="415"/>
      <c r="X220" s="415"/>
      <c r="Y220" s="415"/>
      <c r="Z220" s="415"/>
    </row>
    <row r="221" spans="1:26" ht="18">
      <c r="A221" s="388"/>
      <c r="B221" s="388"/>
      <c r="C221" s="388"/>
      <c r="D221" s="388"/>
      <c r="E221" s="419"/>
      <c r="F221" s="419"/>
      <c r="G221" s="459"/>
      <c r="H221" s="459"/>
      <c r="I221" s="459"/>
      <c r="J221" s="459"/>
      <c r="K221" s="459"/>
      <c r="L221" s="459"/>
      <c r="M221" s="459"/>
      <c r="N221" s="459"/>
      <c r="O221" s="459"/>
      <c r="P221" s="459"/>
      <c r="Q221" s="459"/>
      <c r="R221" s="459"/>
      <c r="S221" s="464"/>
      <c r="T221" s="419"/>
      <c r="U221" s="419"/>
      <c r="V221" s="415"/>
      <c r="W221" s="415"/>
      <c r="X221" s="415"/>
      <c r="Y221" s="415"/>
      <c r="Z221" s="415"/>
    </row>
    <row r="222" spans="1:26" ht="18">
      <c r="A222" s="388"/>
      <c r="B222" s="388"/>
      <c r="C222" s="388"/>
      <c r="D222" s="388"/>
      <c r="E222" s="419"/>
      <c r="F222" s="419"/>
      <c r="G222" s="459"/>
      <c r="H222" s="459"/>
      <c r="I222" s="459"/>
      <c r="J222" s="459"/>
      <c r="K222" s="459"/>
      <c r="L222" s="459"/>
      <c r="M222" s="459"/>
      <c r="N222" s="459"/>
      <c r="O222" s="459"/>
      <c r="P222" s="459"/>
      <c r="Q222" s="459"/>
      <c r="R222" s="459"/>
      <c r="S222" s="464"/>
      <c r="T222" s="419"/>
      <c r="U222" s="419"/>
      <c r="V222" s="415"/>
      <c r="W222" s="415"/>
      <c r="X222" s="415"/>
      <c r="Y222" s="415"/>
      <c r="Z222" s="415"/>
    </row>
    <row r="223" spans="1:26" ht="18">
      <c r="A223" s="388"/>
      <c r="B223" s="388"/>
      <c r="C223" s="388"/>
      <c r="D223" s="388"/>
      <c r="E223" s="419"/>
      <c r="F223" s="419"/>
      <c r="G223" s="459"/>
      <c r="H223" s="459"/>
      <c r="I223" s="459"/>
      <c r="J223" s="459"/>
      <c r="K223" s="459"/>
      <c r="L223" s="459"/>
      <c r="M223" s="459"/>
      <c r="N223" s="459"/>
      <c r="O223" s="459"/>
      <c r="P223" s="459"/>
      <c r="Q223" s="459"/>
      <c r="R223" s="459"/>
      <c r="S223" s="464"/>
      <c r="T223" s="419"/>
      <c r="U223" s="419"/>
      <c r="V223" s="415"/>
      <c r="W223" s="415"/>
      <c r="X223" s="415"/>
      <c r="Y223" s="415"/>
      <c r="Z223" s="415"/>
    </row>
    <row r="224" spans="1:26" ht="18">
      <c r="A224" s="388"/>
      <c r="B224" s="388"/>
      <c r="C224" s="388"/>
      <c r="D224" s="388"/>
      <c r="E224" s="419"/>
      <c r="F224" s="419"/>
      <c r="G224" s="459"/>
      <c r="H224" s="459"/>
      <c r="I224" s="459"/>
      <c r="J224" s="459"/>
      <c r="K224" s="459"/>
      <c r="L224" s="459"/>
      <c r="M224" s="459"/>
      <c r="N224" s="459"/>
      <c r="O224" s="459"/>
      <c r="P224" s="459"/>
      <c r="Q224" s="459"/>
      <c r="R224" s="459"/>
      <c r="S224" s="464"/>
      <c r="T224" s="419"/>
      <c r="U224" s="419"/>
      <c r="V224" s="415"/>
      <c r="W224" s="415"/>
      <c r="X224" s="415"/>
      <c r="Y224" s="415"/>
      <c r="Z224" s="415"/>
    </row>
    <row r="225" spans="1:26" ht="18">
      <c r="A225" s="388"/>
      <c r="B225" s="388"/>
      <c r="C225" s="388"/>
      <c r="D225" s="388"/>
      <c r="E225" s="419"/>
      <c r="F225" s="419"/>
      <c r="G225" s="459"/>
      <c r="H225" s="459"/>
      <c r="I225" s="459"/>
      <c r="J225" s="459"/>
      <c r="K225" s="459"/>
      <c r="L225" s="459"/>
      <c r="M225" s="459"/>
      <c r="N225" s="459"/>
      <c r="O225" s="459"/>
      <c r="P225" s="459"/>
      <c r="Q225" s="459"/>
      <c r="R225" s="459"/>
      <c r="S225" s="464"/>
      <c r="T225" s="419"/>
      <c r="U225" s="419"/>
      <c r="V225" s="415"/>
      <c r="W225" s="415"/>
      <c r="X225" s="415"/>
      <c r="Y225" s="415"/>
      <c r="Z225" s="415"/>
    </row>
    <row r="226" spans="1:26" ht="18">
      <c r="A226" s="388"/>
      <c r="B226" s="388"/>
      <c r="C226" s="388"/>
      <c r="D226" s="388"/>
      <c r="E226" s="419"/>
      <c r="F226" s="419"/>
      <c r="G226" s="459"/>
      <c r="H226" s="459"/>
      <c r="I226" s="459"/>
      <c r="J226" s="459"/>
      <c r="K226" s="459"/>
      <c r="L226" s="459"/>
      <c r="M226" s="459"/>
      <c r="N226" s="459"/>
      <c r="O226" s="459"/>
      <c r="P226" s="459"/>
      <c r="Q226" s="459"/>
      <c r="R226" s="459"/>
      <c r="S226" s="464"/>
      <c r="T226" s="419"/>
      <c r="U226" s="419"/>
      <c r="V226" s="415"/>
      <c r="W226" s="415"/>
      <c r="X226" s="415"/>
      <c r="Y226" s="415"/>
      <c r="Z226" s="415"/>
    </row>
    <row r="227" spans="1:26" ht="18">
      <c r="A227" s="388"/>
      <c r="B227" s="388"/>
      <c r="C227" s="388"/>
      <c r="D227" s="388"/>
      <c r="E227" s="419"/>
      <c r="F227" s="419"/>
      <c r="G227" s="459"/>
      <c r="H227" s="459"/>
      <c r="I227" s="459"/>
      <c r="J227" s="459"/>
      <c r="K227" s="459"/>
      <c r="L227" s="459"/>
      <c r="M227" s="459"/>
      <c r="N227" s="459"/>
      <c r="O227" s="459"/>
      <c r="P227" s="459"/>
      <c r="Q227" s="459"/>
      <c r="R227" s="459"/>
      <c r="S227" s="464"/>
      <c r="T227" s="419"/>
      <c r="U227" s="419"/>
      <c r="V227" s="415"/>
      <c r="W227" s="415"/>
      <c r="X227" s="415"/>
      <c r="Y227" s="415"/>
      <c r="Z227" s="415"/>
    </row>
    <row r="228" spans="1:26" ht="18">
      <c r="A228" s="388"/>
      <c r="B228" s="388"/>
      <c r="C228" s="388"/>
      <c r="D228" s="388"/>
      <c r="E228" s="419"/>
      <c r="F228" s="419"/>
      <c r="G228" s="459"/>
      <c r="H228" s="459"/>
      <c r="I228" s="459"/>
      <c r="J228" s="459"/>
      <c r="K228" s="459"/>
      <c r="L228" s="459"/>
      <c r="M228" s="459"/>
      <c r="N228" s="459"/>
      <c r="O228" s="459"/>
      <c r="P228" s="459"/>
      <c r="Q228" s="459"/>
      <c r="R228" s="459"/>
      <c r="S228" s="464"/>
      <c r="T228" s="419"/>
      <c r="U228" s="419"/>
      <c r="V228" s="415"/>
      <c r="W228" s="415"/>
      <c r="X228" s="415"/>
      <c r="Y228" s="415"/>
      <c r="Z228" s="415"/>
    </row>
    <row r="229" spans="1:26" ht="18">
      <c r="A229" s="388"/>
      <c r="B229" s="388"/>
      <c r="C229" s="388"/>
      <c r="D229" s="388"/>
      <c r="E229" s="419"/>
      <c r="F229" s="419"/>
      <c r="G229" s="459"/>
      <c r="H229" s="459"/>
      <c r="I229" s="459"/>
      <c r="J229" s="459"/>
      <c r="K229" s="459"/>
      <c r="L229" s="459"/>
      <c r="M229" s="459"/>
      <c r="N229" s="459"/>
      <c r="O229" s="459"/>
      <c r="P229" s="459"/>
      <c r="Q229" s="459"/>
      <c r="R229" s="459"/>
      <c r="S229" s="464"/>
      <c r="T229" s="419"/>
      <c r="U229" s="419"/>
      <c r="V229" s="415"/>
      <c r="W229" s="415"/>
      <c r="X229" s="415"/>
      <c r="Y229" s="415"/>
      <c r="Z229" s="415"/>
    </row>
    <row r="230" spans="1:26" ht="18">
      <c r="A230" s="388"/>
      <c r="B230" s="388"/>
      <c r="C230" s="388"/>
      <c r="D230" s="388"/>
      <c r="E230" s="419"/>
      <c r="F230" s="419"/>
      <c r="G230" s="459"/>
      <c r="H230" s="459"/>
      <c r="I230" s="459"/>
      <c r="J230" s="459"/>
      <c r="K230" s="459"/>
      <c r="L230" s="459"/>
      <c r="M230" s="459"/>
      <c r="N230" s="459"/>
      <c r="O230" s="459"/>
      <c r="P230" s="459"/>
      <c r="Q230" s="459"/>
      <c r="R230" s="459"/>
      <c r="S230" s="464"/>
      <c r="T230" s="419"/>
      <c r="U230" s="419"/>
      <c r="V230" s="415"/>
      <c r="W230" s="415"/>
      <c r="X230" s="415"/>
      <c r="Y230" s="415"/>
      <c r="Z230" s="415"/>
    </row>
    <row r="231" spans="1:26" ht="18">
      <c r="A231" s="388"/>
      <c r="B231" s="388"/>
      <c r="C231" s="388"/>
      <c r="D231" s="388"/>
      <c r="E231" s="419"/>
      <c r="F231" s="419"/>
      <c r="G231" s="459"/>
      <c r="H231" s="459"/>
      <c r="I231" s="459"/>
      <c r="J231" s="459"/>
      <c r="K231" s="459"/>
      <c r="L231" s="459"/>
      <c r="M231" s="459"/>
      <c r="N231" s="459"/>
      <c r="O231" s="459"/>
      <c r="P231" s="459"/>
      <c r="Q231" s="459"/>
      <c r="R231" s="459"/>
      <c r="S231" s="464"/>
      <c r="T231" s="419"/>
      <c r="U231" s="419"/>
      <c r="V231" s="415"/>
      <c r="W231" s="415"/>
      <c r="X231" s="415"/>
      <c r="Y231" s="415"/>
      <c r="Z231" s="415"/>
    </row>
    <row r="232" spans="1:26" ht="18">
      <c r="A232" s="388"/>
      <c r="B232" s="388"/>
      <c r="C232" s="388"/>
      <c r="D232" s="388"/>
      <c r="E232" s="419"/>
      <c r="F232" s="419"/>
      <c r="G232" s="459"/>
      <c r="H232" s="459"/>
      <c r="I232" s="459"/>
      <c r="J232" s="459"/>
      <c r="K232" s="459"/>
      <c r="L232" s="459"/>
      <c r="M232" s="459"/>
      <c r="N232" s="459"/>
      <c r="O232" s="459"/>
      <c r="P232" s="459"/>
      <c r="Q232" s="459"/>
      <c r="R232" s="459"/>
      <c r="S232" s="464"/>
      <c r="T232" s="419"/>
      <c r="U232" s="419"/>
      <c r="V232" s="415"/>
      <c r="W232" s="415"/>
      <c r="X232" s="415"/>
      <c r="Y232" s="415"/>
      <c r="Z232" s="415"/>
    </row>
    <row r="233" spans="1:26" ht="18">
      <c r="A233" s="388"/>
      <c r="B233" s="388"/>
      <c r="C233" s="388"/>
      <c r="D233" s="388"/>
      <c r="E233" s="419"/>
      <c r="F233" s="419"/>
      <c r="G233" s="459"/>
      <c r="H233" s="459"/>
      <c r="I233" s="459"/>
      <c r="J233" s="459"/>
      <c r="K233" s="459"/>
      <c r="L233" s="459"/>
      <c r="M233" s="459"/>
      <c r="N233" s="459"/>
      <c r="O233" s="459"/>
      <c r="P233" s="459"/>
      <c r="Q233" s="459"/>
      <c r="R233" s="459"/>
      <c r="S233" s="464"/>
      <c r="T233" s="419"/>
      <c r="U233" s="419"/>
      <c r="V233" s="415"/>
      <c r="W233" s="415"/>
      <c r="X233" s="415"/>
      <c r="Y233" s="415"/>
      <c r="Z233" s="415"/>
    </row>
    <row r="234" spans="1:26" ht="18">
      <c r="A234" s="388"/>
      <c r="B234" s="388"/>
      <c r="C234" s="388"/>
      <c r="D234" s="388"/>
      <c r="E234" s="419"/>
      <c r="F234" s="419"/>
      <c r="G234" s="459"/>
      <c r="H234" s="459"/>
      <c r="I234" s="459"/>
      <c r="J234" s="459"/>
      <c r="K234" s="459"/>
      <c r="L234" s="459"/>
      <c r="M234" s="459"/>
      <c r="N234" s="459"/>
      <c r="O234" s="459"/>
      <c r="P234" s="459"/>
      <c r="Q234" s="459"/>
      <c r="R234" s="459"/>
      <c r="S234" s="464"/>
      <c r="T234" s="419"/>
      <c r="U234" s="419"/>
      <c r="V234" s="415"/>
      <c r="W234" s="415"/>
      <c r="X234" s="415"/>
      <c r="Y234" s="415"/>
      <c r="Z234" s="415"/>
    </row>
    <row r="235" spans="1:26" ht="18">
      <c r="A235" s="388"/>
      <c r="B235" s="388"/>
      <c r="C235" s="388"/>
      <c r="D235" s="388"/>
      <c r="E235" s="419"/>
      <c r="F235" s="419"/>
      <c r="G235" s="459"/>
      <c r="H235" s="459"/>
      <c r="I235" s="459"/>
      <c r="J235" s="459"/>
      <c r="K235" s="459"/>
      <c r="L235" s="459"/>
      <c r="M235" s="459"/>
      <c r="N235" s="459"/>
      <c r="O235" s="459"/>
      <c r="P235" s="459"/>
      <c r="Q235" s="459"/>
      <c r="R235" s="459"/>
      <c r="S235" s="464"/>
      <c r="T235" s="419"/>
      <c r="U235" s="419"/>
      <c r="V235" s="415"/>
      <c r="W235" s="415"/>
      <c r="X235" s="415"/>
      <c r="Y235" s="415"/>
      <c r="Z235" s="415"/>
    </row>
    <row r="236" spans="1:26" ht="18">
      <c r="A236" s="388"/>
      <c r="B236" s="388"/>
      <c r="C236" s="388"/>
      <c r="D236" s="388"/>
      <c r="E236" s="419"/>
      <c r="F236" s="419"/>
      <c r="G236" s="459"/>
      <c r="H236" s="459"/>
      <c r="I236" s="459"/>
      <c r="J236" s="459"/>
      <c r="K236" s="459"/>
      <c r="L236" s="459"/>
      <c r="M236" s="459"/>
      <c r="N236" s="459"/>
      <c r="O236" s="459"/>
      <c r="P236" s="459"/>
      <c r="Q236" s="459"/>
      <c r="R236" s="459"/>
      <c r="S236" s="464"/>
      <c r="T236" s="419"/>
      <c r="U236" s="419"/>
      <c r="V236" s="415"/>
      <c r="W236" s="415"/>
      <c r="X236" s="415"/>
      <c r="Y236" s="415"/>
      <c r="Z236" s="415"/>
    </row>
    <row r="237" spans="1:26" ht="18">
      <c r="A237" s="388"/>
      <c r="B237" s="388"/>
      <c r="C237" s="388"/>
      <c r="D237" s="388"/>
      <c r="E237" s="419"/>
      <c r="F237" s="419"/>
      <c r="G237" s="459"/>
      <c r="H237" s="459"/>
      <c r="I237" s="459"/>
      <c r="J237" s="459"/>
      <c r="K237" s="459"/>
      <c r="L237" s="459"/>
      <c r="M237" s="459"/>
      <c r="N237" s="459"/>
      <c r="O237" s="459"/>
      <c r="P237" s="459"/>
      <c r="Q237" s="459"/>
      <c r="R237" s="459"/>
      <c r="S237" s="464"/>
      <c r="T237" s="419"/>
      <c r="U237" s="419"/>
      <c r="V237" s="415"/>
      <c r="W237" s="415"/>
      <c r="X237" s="415"/>
      <c r="Y237" s="415"/>
      <c r="Z237" s="415"/>
    </row>
    <row r="238" spans="1:26" ht="18">
      <c r="A238" s="388"/>
      <c r="B238" s="388"/>
      <c r="C238" s="388"/>
      <c r="D238" s="388"/>
      <c r="E238" s="419"/>
      <c r="F238" s="419"/>
      <c r="G238" s="459"/>
      <c r="H238" s="459"/>
      <c r="I238" s="459"/>
      <c r="J238" s="459"/>
      <c r="K238" s="459"/>
      <c r="L238" s="459"/>
      <c r="M238" s="459"/>
      <c r="N238" s="459"/>
      <c r="O238" s="459"/>
      <c r="P238" s="459"/>
      <c r="Q238" s="459"/>
      <c r="R238" s="459"/>
      <c r="S238" s="464"/>
      <c r="T238" s="419"/>
      <c r="U238" s="419"/>
      <c r="V238" s="415"/>
      <c r="W238" s="415"/>
      <c r="X238" s="415"/>
      <c r="Y238" s="415"/>
      <c r="Z238" s="415"/>
    </row>
    <row r="239" spans="1:26" ht="18">
      <c r="A239" s="388"/>
      <c r="B239" s="388"/>
      <c r="C239" s="388"/>
      <c r="D239" s="388"/>
      <c r="E239" s="419"/>
      <c r="F239" s="419"/>
      <c r="G239" s="459"/>
      <c r="H239" s="459"/>
      <c r="I239" s="459"/>
      <c r="J239" s="459"/>
      <c r="K239" s="459"/>
      <c r="L239" s="459"/>
      <c r="M239" s="459"/>
      <c r="N239" s="459"/>
      <c r="O239" s="459"/>
      <c r="P239" s="459"/>
      <c r="Q239" s="459"/>
      <c r="R239" s="459"/>
      <c r="S239" s="464"/>
      <c r="T239" s="419"/>
      <c r="U239" s="419"/>
      <c r="V239" s="415"/>
      <c r="W239" s="415"/>
      <c r="X239" s="415"/>
      <c r="Y239" s="415"/>
      <c r="Z239" s="415"/>
    </row>
    <row r="240" spans="1:26" ht="18">
      <c r="A240" s="388"/>
      <c r="B240" s="388"/>
      <c r="C240" s="388"/>
      <c r="D240" s="388"/>
      <c r="E240" s="419"/>
      <c r="F240" s="419"/>
      <c r="G240" s="459"/>
      <c r="H240" s="459"/>
      <c r="I240" s="459"/>
      <c r="J240" s="459"/>
      <c r="K240" s="459"/>
      <c r="L240" s="459"/>
      <c r="M240" s="459"/>
      <c r="N240" s="459"/>
      <c r="O240" s="459"/>
      <c r="P240" s="459"/>
      <c r="Q240" s="459"/>
      <c r="R240" s="459"/>
      <c r="S240" s="464"/>
      <c r="T240" s="419"/>
      <c r="U240" s="419"/>
      <c r="V240" s="415"/>
      <c r="W240" s="415"/>
      <c r="X240" s="415"/>
      <c r="Y240" s="415"/>
      <c r="Z240" s="415"/>
    </row>
    <row r="241" spans="1:26" ht="18">
      <c r="A241" s="388"/>
      <c r="B241" s="388"/>
      <c r="C241" s="388"/>
      <c r="D241" s="388"/>
      <c r="E241" s="419"/>
      <c r="F241" s="419"/>
      <c r="G241" s="459"/>
      <c r="H241" s="459"/>
      <c r="I241" s="459"/>
      <c r="J241" s="459"/>
      <c r="K241" s="459"/>
      <c r="L241" s="459"/>
      <c r="M241" s="459"/>
      <c r="N241" s="459"/>
      <c r="O241" s="459"/>
      <c r="P241" s="459"/>
      <c r="Q241" s="459"/>
      <c r="R241" s="459"/>
      <c r="S241" s="464"/>
      <c r="T241" s="419"/>
      <c r="U241" s="419"/>
      <c r="V241" s="415"/>
      <c r="W241" s="415"/>
      <c r="X241" s="415"/>
      <c r="Y241" s="415"/>
      <c r="Z241" s="415"/>
    </row>
    <row r="242" spans="1:26" ht="18">
      <c r="A242" s="388"/>
      <c r="B242" s="388"/>
      <c r="C242" s="388"/>
      <c r="D242" s="388"/>
      <c r="E242" s="419"/>
      <c r="F242" s="419"/>
      <c r="G242" s="459"/>
      <c r="H242" s="459"/>
      <c r="I242" s="459"/>
      <c r="J242" s="459"/>
      <c r="K242" s="459"/>
      <c r="L242" s="459"/>
      <c r="M242" s="459"/>
      <c r="N242" s="459"/>
      <c r="O242" s="459"/>
      <c r="P242" s="459"/>
      <c r="Q242" s="459"/>
      <c r="R242" s="459"/>
      <c r="S242" s="464"/>
      <c r="T242" s="419"/>
      <c r="U242" s="419"/>
      <c r="V242" s="415"/>
      <c r="W242" s="415"/>
      <c r="X242" s="415"/>
      <c r="Y242" s="415"/>
      <c r="Z242" s="415"/>
    </row>
    <row r="243" spans="1:26" ht="18">
      <c r="A243" s="388"/>
      <c r="B243" s="388"/>
      <c r="C243" s="388"/>
      <c r="D243" s="388"/>
      <c r="E243" s="419"/>
      <c r="F243" s="419"/>
      <c r="G243" s="459"/>
      <c r="H243" s="459"/>
      <c r="I243" s="459"/>
      <c r="J243" s="459"/>
      <c r="K243" s="459"/>
      <c r="L243" s="459"/>
      <c r="M243" s="459"/>
      <c r="N243" s="459"/>
      <c r="O243" s="459"/>
      <c r="P243" s="459"/>
      <c r="Q243" s="459"/>
      <c r="R243" s="459"/>
      <c r="S243" s="464"/>
      <c r="T243" s="419"/>
      <c r="U243" s="419"/>
      <c r="V243" s="415"/>
      <c r="W243" s="415"/>
      <c r="X243" s="415"/>
      <c r="Y243" s="415"/>
      <c r="Z243" s="415"/>
    </row>
    <row r="244" spans="1:26" ht="18">
      <c r="A244" s="388"/>
      <c r="B244" s="388"/>
      <c r="C244" s="388"/>
      <c r="D244" s="388"/>
      <c r="E244" s="419"/>
      <c r="F244" s="419"/>
      <c r="G244" s="459"/>
      <c r="H244" s="459"/>
      <c r="I244" s="459"/>
      <c r="J244" s="459"/>
      <c r="K244" s="459"/>
      <c r="L244" s="459"/>
      <c r="M244" s="459"/>
      <c r="N244" s="459"/>
      <c r="O244" s="459"/>
      <c r="P244" s="459"/>
      <c r="Q244" s="459"/>
      <c r="R244" s="459"/>
      <c r="S244" s="464"/>
      <c r="T244" s="419"/>
      <c r="U244" s="419"/>
      <c r="V244" s="415"/>
      <c r="W244" s="415"/>
      <c r="X244" s="415"/>
      <c r="Y244" s="415"/>
      <c r="Z244" s="415"/>
    </row>
    <row r="245" spans="1:26" ht="18">
      <c r="A245" s="388"/>
      <c r="B245" s="388"/>
      <c r="C245" s="388"/>
      <c r="D245" s="388"/>
      <c r="E245" s="419"/>
      <c r="F245" s="419"/>
      <c r="G245" s="459"/>
      <c r="H245" s="459"/>
      <c r="I245" s="459"/>
      <c r="J245" s="459"/>
      <c r="K245" s="459"/>
      <c r="L245" s="459"/>
      <c r="M245" s="459"/>
      <c r="N245" s="459"/>
      <c r="O245" s="459"/>
      <c r="P245" s="459"/>
      <c r="Q245" s="459"/>
      <c r="R245" s="459"/>
      <c r="S245" s="464"/>
      <c r="T245" s="419"/>
      <c r="U245" s="419"/>
      <c r="V245" s="415"/>
      <c r="W245" s="415"/>
      <c r="X245" s="415"/>
      <c r="Y245" s="415"/>
      <c r="Z245" s="415"/>
    </row>
    <row r="246" spans="1:26" ht="18">
      <c r="A246" s="388"/>
      <c r="B246" s="388"/>
      <c r="C246" s="388"/>
      <c r="D246" s="388"/>
      <c r="E246" s="419"/>
      <c r="F246" s="419"/>
      <c r="G246" s="459"/>
      <c r="H246" s="459"/>
      <c r="I246" s="459"/>
      <c r="J246" s="459"/>
      <c r="K246" s="459"/>
      <c r="L246" s="459"/>
      <c r="M246" s="459"/>
      <c r="N246" s="459"/>
      <c r="O246" s="459"/>
      <c r="P246" s="459"/>
      <c r="Q246" s="459"/>
      <c r="R246" s="459"/>
      <c r="S246" s="464"/>
      <c r="T246" s="419"/>
      <c r="U246" s="419"/>
      <c r="V246" s="415"/>
      <c r="W246" s="415"/>
      <c r="X246" s="415"/>
      <c r="Y246" s="415"/>
      <c r="Z246" s="415"/>
    </row>
    <row r="247" spans="1:26" ht="18">
      <c r="A247" s="388"/>
      <c r="B247" s="388"/>
      <c r="C247" s="388"/>
      <c r="D247" s="388"/>
      <c r="E247" s="419"/>
      <c r="F247" s="419"/>
      <c r="G247" s="459"/>
      <c r="H247" s="459"/>
      <c r="I247" s="459"/>
      <c r="J247" s="459"/>
      <c r="K247" s="459"/>
      <c r="L247" s="459"/>
      <c r="M247" s="459"/>
      <c r="N247" s="459"/>
      <c r="O247" s="459"/>
      <c r="P247" s="459"/>
      <c r="Q247" s="459"/>
      <c r="R247" s="459"/>
      <c r="S247" s="464"/>
      <c r="T247" s="419"/>
      <c r="U247" s="419"/>
      <c r="V247" s="415"/>
      <c r="W247" s="415"/>
      <c r="X247" s="415"/>
      <c r="Y247" s="415"/>
      <c r="Z247" s="415"/>
    </row>
    <row r="248" spans="1:26" ht="18">
      <c r="A248" s="388"/>
      <c r="B248" s="388"/>
      <c r="C248" s="388"/>
      <c r="D248" s="388"/>
      <c r="E248" s="419"/>
      <c r="F248" s="419"/>
      <c r="G248" s="459"/>
      <c r="H248" s="459"/>
      <c r="I248" s="459"/>
      <c r="J248" s="459"/>
      <c r="K248" s="459"/>
      <c r="L248" s="459"/>
      <c r="M248" s="459"/>
      <c r="N248" s="459"/>
      <c r="O248" s="459"/>
      <c r="P248" s="459"/>
      <c r="Q248" s="459"/>
      <c r="R248" s="459"/>
      <c r="S248" s="464"/>
      <c r="T248" s="419"/>
      <c r="U248" s="419"/>
      <c r="V248" s="415"/>
      <c r="W248" s="415"/>
      <c r="X248" s="415"/>
      <c r="Y248" s="415"/>
      <c r="Z248" s="415"/>
    </row>
    <row r="249" spans="1:26" ht="18">
      <c r="A249" s="388"/>
      <c r="B249" s="388"/>
      <c r="C249" s="388"/>
      <c r="D249" s="388"/>
      <c r="E249" s="419"/>
      <c r="F249" s="419"/>
      <c r="G249" s="459"/>
      <c r="H249" s="459"/>
      <c r="I249" s="459"/>
      <c r="J249" s="459"/>
      <c r="K249" s="459"/>
      <c r="L249" s="459"/>
      <c r="M249" s="459"/>
      <c r="N249" s="459"/>
      <c r="O249" s="459"/>
      <c r="P249" s="459"/>
      <c r="Q249" s="459"/>
      <c r="R249" s="459"/>
      <c r="S249" s="464"/>
      <c r="T249" s="419"/>
      <c r="U249" s="419"/>
      <c r="V249" s="415"/>
      <c r="W249" s="415"/>
      <c r="X249" s="415"/>
      <c r="Y249" s="415"/>
      <c r="Z249" s="415"/>
    </row>
    <row r="250" spans="1:26" ht="18">
      <c r="A250" s="388"/>
      <c r="B250" s="388"/>
      <c r="C250" s="388"/>
      <c r="D250" s="388"/>
      <c r="E250" s="419"/>
      <c r="F250" s="419"/>
      <c r="G250" s="459"/>
      <c r="H250" s="459"/>
      <c r="I250" s="459"/>
      <c r="J250" s="459"/>
      <c r="K250" s="459"/>
      <c r="L250" s="459"/>
      <c r="M250" s="459"/>
      <c r="N250" s="459"/>
      <c r="O250" s="459"/>
      <c r="P250" s="459"/>
      <c r="Q250" s="459"/>
      <c r="R250" s="459"/>
      <c r="S250" s="464"/>
      <c r="T250" s="419"/>
      <c r="U250" s="419"/>
      <c r="V250" s="415"/>
      <c r="W250" s="415"/>
      <c r="X250" s="415"/>
      <c r="Y250" s="415"/>
      <c r="Z250" s="415"/>
    </row>
    <row r="251" spans="1:26" ht="18">
      <c r="A251" s="388"/>
      <c r="B251" s="388"/>
      <c r="C251" s="388"/>
      <c r="D251" s="388"/>
      <c r="E251" s="419"/>
      <c r="F251" s="419"/>
      <c r="G251" s="459"/>
      <c r="H251" s="459"/>
      <c r="I251" s="459"/>
      <c r="J251" s="459"/>
      <c r="K251" s="459"/>
      <c r="L251" s="459"/>
      <c r="M251" s="459"/>
      <c r="N251" s="459"/>
      <c r="O251" s="459"/>
      <c r="P251" s="459"/>
      <c r="Q251" s="459"/>
      <c r="R251" s="459"/>
      <c r="S251" s="464"/>
      <c r="T251" s="419"/>
      <c r="U251" s="419"/>
      <c r="V251" s="415"/>
      <c r="W251" s="415"/>
      <c r="X251" s="415"/>
      <c r="Y251" s="415"/>
      <c r="Z251" s="415"/>
    </row>
    <row r="252" spans="1:26" ht="18">
      <c r="A252" s="388"/>
      <c r="B252" s="388"/>
      <c r="C252" s="388"/>
      <c r="D252" s="388"/>
      <c r="E252" s="419"/>
      <c r="F252" s="419"/>
      <c r="G252" s="459"/>
      <c r="H252" s="459"/>
      <c r="I252" s="459"/>
      <c r="J252" s="459"/>
      <c r="K252" s="459"/>
      <c r="L252" s="459"/>
      <c r="M252" s="459"/>
      <c r="N252" s="459"/>
      <c r="O252" s="459"/>
      <c r="P252" s="459"/>
      <c r="Q252" s="459"/>
      <c r="R252" s="459"/>
      <c r="S252" s="464"/>
      <c r="T252" s="419"/>
      <c r="U252" s="419"/>
      <c r="V252" s="415"/>
      <c r="W252" s="415"/>
      <c r="X252" s="415"/>
      <c r="Y252" s="415"/>
      <c r="Z252" s="415"/>
    </row>
    <row r="253" spans="1:26" ht="18">
      <c r="A253" s="388"/>
      <c r="B253" s="388"/>
      <c r="C253" s="388"/>
      <c r="D253" s="388"/>
      <c r="E253" s="419"/>
      <c r="F253" s="419"/>
      <c r="G253" s="459"/>
      <c r="H253" s="459"/>
      <c r="I253" s="459"/>
      <c r="J253" s="459"/>
      <c r="K253" s="459"/>
      <c r="L253" s="459"/>
      <c r="M253" s="459"/>
      <c r="N253" s="459"/>
      <c r="O253" s="459"/>
      <c r="P253" s="459"/>
      <c r="Q253" s="459"/>
      <c r="R253" s="459"/>
      <c r="S253" s="464"/>
      <c r="T253" s="419"/>
      <c r="U253" s="419"/>
      <c r="V253" s="415"/>
      <c r="W253" s="415"/>
      <c r="X253" s="415"/>
      <c r="Y253" s="415"/>
      <c r="Z253" s="415"/>
    </row>
    <row r="254" spans="1:26" ht="18">
      <c r="A254" s="388"/>
      <c r="B254" s="388"/>
      <c r="C254" s="388"/>
      <c r="D254" s="388"/>
      <c r="E254" s="419"/>
      <c r="F254" s="419"/>
      <c r="G254" s="459"/>
      <c r="H254" s="459"/>
      <c r="I254" s="459"/>
      <c r="J254" s="459"/>
      <c r="K254" s="459"/>
      <c r="L254" s="459"/>
      <c r="M254" s="459"/>
      <c r="N254" s="459"/>
      <c r="O254" s="459"/>
      <c r="P254" s="459"/>
      <c r="Q254" s="459"/>
      <c r="R254" s="459"/>
      <c r="S254" s="464"/>
      <c r="T254" s="419"/>
      <c r="U254" s="419"/>
      <c r="V254" s="415"/>
      <c r="W254" s="415"/>
      <c r="X254" s="415"/>
      <c r="Y254" s="415"/>
      <c r="Z254" s="415"/>
    </row>
    <row r="255" spans="1:26" ht="18">
      <c r="A255" s="388"/>
      <c r="B255" s="388"/>
      <c r="C255" s="388"/>
      <c r="D255" s="388"/>
      <c r="E255" s="419"/>
      <c r="F255" s="419"/>
      <c r="G255" s="459"/>
      <c r="H255" s="459"/>
      <c r="I255" s="459"/>
      <c r="J255" s="459"/>
      <c r="K255" s="459"/>
      <c r="L255" s="459"/>
      <c r="M255" s="459"/>
      <c r="N255" s="459"/>
      <c r="O255" s="459"/>
      <c r="P255" s="459"/>
      <c r="Q255" s="459"/>
      <c r="R255" s="459"/>
      <c r="S255" s="464"/>
      <c r="T255" s="419"/>
      <c r="U255" s="419"/>
      <c r="V255" s="415"/>
      <c r="W255" s="415"/>
      <c r="X255" s="415"/>
      <c r="Y255" s="415"/>
      <c r="Z255" s="415"/>
    </row>
    <row r="256" spans="1:26" ht="18">
      <c r="A256" s="388"/>
      <c r="B256" s="388"/>
      <c r="C256" s="388"/>
      <c r="D256" s="388"/>
      <c r="E256" s="419"/>
      <c r="F256" s="419"/>
      <c r="G256" s="459"/>
      <c r="H256" s="459"/>
      <c r="I256" s="459"/>
      <c r="J256" s="459"/>
      <c r="K256" s="459"/>
      <c r="L256" s="459"/>
      <c r="M256" s="459"/>
      <c r="N256" s="459"/>
      <c r="O256" s="459"/>
      <c r="P256" s="459"/>
      <c r="Q256" s="459"/>
      <c r="R256" s="459"/>
      <c r="S256" s="464"/>
      <c r="T256" s="419"/>
      <c r="U256" s="419"/>
      <c r="V256" s="415"/>
      <c r="W256" s="415"/>
      <c r="X256" s="415"/>
      <c r="Y256" s="415"/>
      <c r="Z256" s="415"/>
    </row>
    <row r="257" spans="1:26" ht="18">
      <c r="A257" s="388"/>
      <c r="B257" s="388"/>
      <c r="C257" s="388"/>
      <c r="D257" s="388"/>
      <c r="E257" s="419"/>
      <c r="F257" s="419"/>
      <c r="G257" s="459"/>
      <c r="H257" s="459"/>
      <c r="I257" s="459"/>
      <c r="J257" s="459"/>
      <c r="K257" s="459"/>
      <c r="L257" s="459"/>
      <c r="M257" s="459"/>
      <c r="N257" s="459"/>
      <c r="O257" s="459"/>
      <c r="P257" s="459"/>
      <c r="Q257" s="459"/>
      <c r="R257" s="459"/>
      <c r="S257" s="464"/>
      <c r="T257" s="419"/>
      <c r="U257" s="419"/>
      <c r="V257" s="415"/>
      <c r="W257" s="415"/>
      <c r="X257" s="415"/>
      <c r="Y257" s="415"/>
      <c r="Z257" s="415"/>
    </row>
    <row r="258" spans="1:26" ht="18">
      <c r="A258" s="388"/>
      <c r="B258" s="388"/>
      <c r="C258" s="388"/>
      <c r="D258" s="388"/>
      <c r="E258" s="419"/>
      <c r="F258" s="419"/>
      <c r="G258" s="459"/>
      <c r="H258" s="459"/>
      <c r="I258" s="459"/>
      <c r="J258" s="459"/>
      <c r="K258" s="459"/>
      <c r="L258" s="459"/>
      <c r="M258" s="459"/>
      <c r="N258" s="459"/>
      <c r="O258" s="459"/>
      <c r="P258" s="459"/>
      <c r="Q258" s="459"/>
      <c r="R258" s="459"/>
      <c r="S258" s="464"/>
      <c r="T258" s="419"/>
      <c r="U258" s="419"/>
      <c r="V258" s="415"/>
      <c r="W258" s="415"/>
      <c r="X258" s="415"/>
      <c r="Y258" s="415"/>
      <c r="Z258" s="415"/>
    </row>
    <row r="259" spans="1:26" ht="18">
      <c r="A259" s="388"/>
      <c r="B259" s="388"/>
      <c r="C259" s="388"/>
      <c r="D259" s="388"/>
      <c r="E259" s="419"/>
      <c r="F259" s="419"/>
      <c r="G259" s="459"/>
      <c r="H259" s="459"/>
      <c r="I259" s="459"/>
      <c r="J259" s="459"/>
      <c r="K259" s="459"/>
      <c r="L259" s="459"/>
      <c r="M259" s="459"/>
      <c r="N259" s="459"/>
      <c r="O259" s="459"/>
      <c r="P259" s="459"/>
      <c r="Q259" s="459"/>
      <c r="R259" s="459"/>
      <c r="S259" s="464"/>
      <c r="T259" s="419"/>
      <c r="U259" s="419"/>
      <c r="V259" s="415"/>
      <c r="W259" s="415"/>
      <c r="X259" s="415"/>
      <c r="Y259" s="415"/>
      <c r="Z259" s="415"/>
    </row>
    <row r="260" spans="1:26" ht="18">
      <c r="A260" s="388"/>
      <c r="B260" s="388"/>
      <c r="C260" s="388"/>
      <c r="D260" s="388"/>
      <c r="E260" s="419"/>
      <c r="F260" s="419"/>
      <c r="G260" s="459"/>
      <c r="H260" s="459"/>
      <c r="I260" s="459"/>
      <c r="J260" s="459"/>
      <c r="K260" s="459"/>
      <c r="L260" s="459"/>
      <c r="M260" s="459"/>
      <c r="N260" s="459"/>
      <c r="O260" s="459"/>
      <c r="P260" s="459"/>
      <c r="Q260" s="459"/>
      <c r="R260" s="459"/>
      <c r="S260" s="464"/>
      <c r="T260" s="419"/>
      <c r="U260" s="419"/>
      <c r="V260" s="415"/>
      <c r="W260" s="415"/>
      <c r="X260" s="415"/>
      <c r="Y260" s="415"/>
      <c r="Z260" s="415"/>
    </row>
    <row r="261" spans="1:26" ht="18">
      <c r="A261" s="388"/>
      <c r="B261" s="388"/>
      <c r="C261" s="388"/>
      <c r="D261" s="388"/>
      <c r="E261" s="419"/>
      <c r="F261" s="419"/>
      <c r="G261" s="459"/>
      <c r="H261" s="459"/>
      <c r="I261" s="459"/>
      <c r="J261" s="459"/>
      <c r="K261" s="459"/>
      <c r="L261" s="459"/>
      <c r="M261" s="459"/>
      <c r="N261" s="459"/>
      <c r="O261" s="459"/>
      <c r="P261" s="459"/>
      <c r="Q261" s="459"/>
      <c r="R261" s="459"/>
      <c r="S261" s="464"/>
      <c r="T261" s="419"/>
      <c r="U261" s="419"/>
      <c r="V261" s="415"/>
      <c r="W261" s="415"/>
      <c r="X261" s="415"/>
      <c r="Y261" s="415"/>
      <c r="Z261" s="415"/>
    </row>
    <row r="262" spans="1:26" ht="18">
      <c r="A262" s="388"/>
      <c r="B262" s="388"/>
      <c r="C262" s="388"/>
      <c r="D262" s="388"/>
      <c r="E262" s="419"/>
      <c r="F262" s="419"/>
      <c r="G262" s="459"/>
      <c r="H262" s="459"/>
      <c r="I262" s="459"/>
      <c r="J262" s="459"/>
      <c r="K262" s="459"/>
      <c r="L262" s="459"/>
      <c r="M262" s="459"/>
      <c r="N262" s="459"/>
      <c r="O262" s="459"/>
      <c r="P262" s="459"/>
      <c r="Q262" s="459"/>
      <c r="R262" s="459"/>
      <c r="S262" s="464"/>
      <c r="T262" s="419"/>
      <c r="U262" s="419"/>
      <c r="V262" s="415"/>
      <c r="W262" s="415"/>
      <c r="X262" s="415"/>
      <c r="Y262" s="415"/>
      <c r="Z262" s="415"/>
    </row>
    <row r="263" spans="1:26" ht="18">
      <c r="A263" s="388"/>
      <c r="B263" s="388"/>
      <c r="C263" s="388"/>
      <c r="D263" s="388"/>
      <c r="E263" s="419"/>
      <c r="F263" s="419"/>
      <c r="G263" s="459"/>
      <c r="H263" s="459"/>
      <c r="I263" s="459"/>
      <c r="J263" s="459"/>
      <c r="K263" s="459"/>
      <c r="L263" s="459"/>
      <c r="M263" s="459"/>
      <c r="N263" s="459"/>
      <c r="O263" s="459"/>
      <c r="P263" s="459"/>
      <c r="Q263" s="459"/>
      <c r="R263" s="459"/>
      <c r="S263" s="464"/>
      <c r="T263" s="419"/>
      <c r="U263" s="419"/>
      <c r="V263" s="415"/>
      <c r="W263" s="415"/>
      <c r="X263" s="415"/>
      <c r="Y263" s="415"/>
      <c r="Z263" s="415"/>
    </row>
    <row r="264" spans="1:26" ht="18">
      <c r="A264" s="388"/>
      <c r="B264" s="388"/>
      <c r="C264" s="388"/>
      <c r="D264" s="388"/>
      <c r="E264" s="419"/>
      <c r="F264" s="419"/>
      <c r="G264" s="459"/>
      <c r="H264" s="459"/>
      <c r="I264" s="459"/>
      <c r="J264" s="459"/>
      <c r="K264" s="459"/>
      <c r="L264" s="459"/>
      <c r="M264" s="459"/>
      <c r="N264" s="459"/>
      <c r="O264" s="459"/>
      <c r="P264" s="459"/>
      <c r="Q264" s="459"/>
      <c r="R264" s="459"/>
      <c r="S264" s="464"/>
      <c r="T264" s="419"/>
      <c r="U264" s="419"/>
      <c r="V264" s="415"/>
      <c r="W264" s="415"/>
      <c r="X264" s="415"/>
      <c r="Y264" s="415"/>
      <c r="Z264" s="415"/>
    </row>
    <row r="265" spans="1:26" ht="18">
      <c r="A265" s="388"/>
      <c r="B265" s="388"/>
      <c r="C265" s="388"/>
      <c r="D265" s="388"/>
      <c r="E265" s="419"/>
      <c r="F265" s="419"/>
      <c r="G265" s="459"/>
      <c r="H265" s="459"/>
      <c r="I265" s="459"/>
      <c r="J265" s="459"/>
      <c r="K265" s="459"/>
      <c r="L265" s="459"/>
      <c r="M265" s="459"/>
      <c r="N265" s="459"/>
      <c r="O265" s="459"/>
      <c r="P265" s="459"/>
      <c r="Q265" s="459"/>
      <c r="R265" s="459"/>
      <c r="S265" s="464"/>
      <c r="T265" s="419"/>
      <c r="U265" s="419"/>
      <c r="V265" s="415"/>
      <c r="W265" s="415"/>
      <c r="X265" s="415"/>
      <c r="Y265" s="415"/>
      <c r="Z265" s="415"/>
    </row>
    <row r="266" spans="1:26" ht="18">
      <c r="A266" s="388"/>
      <c r="B266" s="388"/>
      <c r="C266" s="388"/>
      <c r="D266" s="388"/>
      <c r="E266" s="419"/>
      <c r="F266" s="419"/>
      <c r="G266" s="459"/>
      <c r="H266" s="459"/>
      <c r="I266" s="459"/>
      <c r="J266" s="459"/>
      <c r="K266" s="459"/>
      <c r="L266" s="459"/>
      <c r="M266" s="459"/>
      <c r="N266" s="459"/>
      <c r="O266" s="459"/>
      <c r="P266" s="459"/>
      <c r="Q266" s="459"/>
      <c r="R266" s="459"/>
      <c r="S266" s="464"/>
      <c r="T266" s="419"/>
      <c r="U266" s="419"/>
      <c r="V266" s="415"/>
      <c r="W266" s="415"/>
      <c r="X266" s="415"/>
      <c r="Y266" s="415"/>
      <c r="Z266" s="415"/>
    </row>
    <row r="267" spans="1:26" ht="18">
      <c r="A267" s="388"/>
      <c r="B267" s="388"/>
      <c r="C267" s="388"/>
      <c r="D267" s="388"/>
      <c r="E267" s="419"/>
      <c r="F267" s="419"/>
      <c r="G267" s="459"/>
      <c r="H267" s="459"/>
      <c r="I267" s="459"/>
      <c r="J267" s="459"/>
      <c r="K267" s="459"/>
      <c r="L267" s="459"/>
      <c r="M267" s="459"/>
      <c r="N267" s="459"/>
      <c r="O267" s="459"/>
      <c r="P267" s="459"/>
      <c r="Q267" s="459"/>
      <c r="R267" s="459"/>
      <c r="S267" s="464"/>
      <c r="T267" s="419"/>
      <c r="U267" s="419"/>
      <c r="V267" s="415"/>
      <c r="W267" s="415"/>
      <c r="X267" s="415"/>
      <c r="Y267" s="415"/>
      <c r="Z267" s="415"/>
    </row>
    <row r="268" spans="1:26" ht="18">
      <c r="A268" s="388"/>
      <c r="B268" s="388"/>
      <c r="C268" s="388"/>
      <c r="D268" s="388"/>
      <c r="E268" s="419"/>
      <c r="F268" s="419"/>
      <c r="G268" s="459"/>
      <c r="H268" s="459"/>
      <c r="I268" s="459"/>
      <c r="J268" s="459"/>
      <c r="K268" s="459"/>
      <c r="L268" s="459"/>
      <c r="M268" s="459"/>
      <c r="N268" s="459"/>
      <c r="O268" s="459"/>
      <c r="P268" s="459"/>
      <c r="Q268" s="459"/>
      <c r="R268" s="459"/>
      <c r="S268" s="464"/>
      <c r="T268" s="419"/>
      <c r="U268" s="419"/>
      <c r="V268" s="415"/>
      <c r="W268" s="415"/>
      <c r="X268" s="415"/>
      <c r="Y268" s="415"/>
      <c r="Z268" s="415"/>
    </row>
    <row r="269" spans="1:26" ht="18">
      <c r="A269" s="388"/>
      <c r="B269" s="388"/>
      <c r="C269" s="388"/>
      <c r="D269" s="388"/>
      <c r="E269" s="419"/>
      <c r="F269" s="419"/>
      <c r="G269" s="459"/>
      <c r="H269" s="459"/>
      <c r="I269" s="459"/>
      <c r="J269" s="459"/>
      <c r="K269" s="459"/>
      <c r="L269" s="459"/>
      <c r="M269" s="459"/>
      <c r="N269" s="459"/>
      <c r="O269" s="459"/>
      <c r="P269" s="459"/>
      <c r="Q269" s="459"/>
      <c r="R269" s="459"/>
      <c r="S269" s="464"/>
      <c r="T269" s="419"/>
      <c r="U269" s="419"/>
      <c r="V269" s="415"/>
      <c r="W269" s="415"/>
      <c r="X269" s="415"/>
      <c r="Y269" s="415"/>
      <c r="Z269" s="415"/>
    </row>
    <row r="270" spans="1:26" ht="18">
      <c r="A270" s="388"/>
      <c r="B270" s="388"/>
      <c r="C270" s="388"/>
      <c r="D270" s="388"/>
      <c r="E270" s="419"/>
      <c r="F270" s="419"/>
      <c r="G270" s="459"/>
      <c r="H270" s="459"/>
      <c r="I270" s="459"/>
      <c r="J270" s="459"/>
      <c r="K270" s="459"/>
      <c r="L270" s="459"/>
      <c r="M270" s="459"/>
      <c r="N270" s="459"/>
      <c r="O270" s="459"/>
      <c r="P270" s="459"/>
      <c r="Q270" s="459"/>
      <c r="R270" s="459"/>
      <c r="S270" s="464"/>
      <c r="T270" s="419"/>
      <c r="U270" s="419"/>
      <c r="V270" s="415"/>
      <c r="W270" s="415"/>
      <c r="X270" s="415"/>
      <c r="Y270" s="415"/>
      <c r="Z270" s="415"/>
    </row>
    <row r="271" spans="1:26" ht="18">
      <c r="A271" s="388"/>
      <c r="B271" s="388"/>
      <c r="C271" s="388"/>
      <c r="D271" s="388"/>
      <c r="E271" s="419"/>
      <c r="F271" s="419"/>
      <c r="G271" s="459"/>
      <c r="H271" s="459"/>
      <c r="I271" s="459"/>
      <c r="J271" s="459"/>
      <c r="K271" s="459"/>
      <c r="L271" s="459"/>
      <c r="M271" s="459"/>
      <c r="N271" s="459"/>
      <c r="O271" s="459"/>
      <c r="P271" s="459"/>
      <c r="Q271" s="459"/>
      <c r="R271" s="459"/>
      <c r="S271" s="464"/>
      <c r="T271" s="419"/>
      <c r="U271" s="419"/>
      <c r="V271" s="415"/>
      <c r="W271" s="415"/>
      <c r="X271" s="415"/>
      <c r="Y271" s="415"/>
      <c r="Z271" s="415"/>
    </row>
    <row r="272" spans="1:26" ht="18">
      <c r="A272" s="388"/>
      <c r="B272" s="388"/>
      <c r="C272" s="388"/>
      <c r="D272" s="388"/>
      <c r="E272" s="419"/>
      <c r="F272" s="419"/>
      <c r="G272" s="459"/>
      <c r="H272" s="459"/>
      <c r="I272" s="459"/>
      <c r="J272" s="459"/>
      <c r="K272" s="459"/>
      <c r="L272" s="459"/>
      <c r="M272" s="459"/>
      <c r="N272" s="459"/>
      <c r="O272" s="459"/>
      <c r="P272" s="459"/>
      <c r="Q272" s="459"/>
      <c r="R272" s="459"/>
      <c r="S272" s="464"/>
      <c r="T272" s="419"/>
      <c r="U272" s="419"/>
      <c r="V272" s="415"/>
      <c r="W272" s="415"/>
      <c r="X272" s="415"/>
      <c r="Y272" s="415"/>
      <c r="Z272" s="415"/>
    </row>
    <row r="273" spans="1:26" ht="18">
      <c r="A273" s="388"/>
      <c r="B273" s="388"/>
      <c r="C273" s="388"/>
      <c r="D273" s="388"/>
      <c r="E273" s="419"/>
      <c r="F273" s="419"/>
      <c r="G273" s="459"/>
      <c r="H273" s="459"/>
      <c r="I273" s="459"/>
      <c r="J273" s="459"/>
      <c r="K273" s="459"/>
      <c r="L273" s="459"/>
      <c r="M273" s="459"/>
      <c r="N273" s="459"/>
      <c r="O273" s="459"/>
      <c r="P273" s="459"/>
      <c r="Q273" s="459"/>
      <c r="R273" s="459"/>
      <c r="S273" s="464"/>
      <c r="T273" s="419"/>
      <c r="U273" s="419"/>
      <c r="V273" s="415"/>
      <c r="W273" s="415"/>
      <c r="X273" s="415"/>
      <c r="Y273" s="415"/>
      <c r="Z273" s="415"/>
    </row>
    <row r="274" spans="1:26" ht="18">
      <c r="A274" s="388"/>
      <c r="B274" s="388"/>
      <c r="C274" s="388"/>
      <c r="D274" s="388"/>
      <c r="E274" s="419"/>
      <c r="F274" s="419"/>
      <c r="G274" s="459"/>
      <c r="H274" s="459"/>
      <c r="I274" s="459"/>
      <c r="J274" s="459"/>
      <c r="K274" s="459"/>
      <c r="L274" s="459"/>
      <c r="M274" s="459"/>
      <c r="N274" s="459"/>
      <c r="O274" s="459"/>
      <c r="P274" s="459"/>
      <c r="Q274" s="459"/>
      <c r="R274" s="459"/>
      <c r="S274" s="464"/>
      <c r="T274" s="419"/>
      <c r="U274" s="419"/>
      <c r="V274" s="415"/>
      <c r="W274" s="415"/>
      <c r="X274" s="415"/>
      <c r="Y274" s="415"/>
      <c r="Z274" s="415"/>
    </row>
    <row r="275" spans="1:26" ht="18">
      <c r="A275" s="388"/>
      <c r="B275" s="388"/>
      <c r="C275" s="388"/>
      <c r="D275" s="388"/>
      <c r="E275" s="419"/>
      <c r="F275" s="419"/>
      <c r="G275" s="459"/>
      <c r="H275" s="459"/>
      <c r="I275" s="459"/>
      <c r="J275" s="459"/>
      <c r="K275" s="459"/>
      <c r="L275" s="459"/>
      <c r="M275" s="459"/>
      <c r="N275" s="459"/>
      <c r="O275" s="459"/>
      <c r="P275" s="459"/>
      <c r="Q275" s="459"/>
      <c r="R275" s="459"/>
      <c r="S275" s="464"/>
      <c r="T275" s="419"/>
      <c r="U275" s="419"/>
      <c r="V275" s="415"/>
      <c r="W275" s="415"/>
      <c r="X275" s="415"/>
      <c r="Y275" s="415"/>
      <c r="Z275" s="415"/>
    </row>
    <row r="276" spans="1:26" ht="18">
      <c r="A276" s="388"/>
      <c r="B276" s="388"/>
      <c r="C276" s="388"/>
      <c r="D276" s="388"/>
      <c r="E276" s="419"/>
      <c r="F276" s="419"/>
      <c r="G276" s="459"/>
      <c r="H276" s="459"/>
      <c r="I276" s="459"/>
      <c r="J276" s="459"/>
      <c r="K276" s="459"/>
      <c r="L276" s="459"/>
      <c r="M276" s="459"/>
      <c r="N276" s="459"/>
      <c r="O276" s="459"/>
      <c r="P276" s="459"/>
      <c r="Q276" s="459"/>
      <c r="R276" s="459"/>
      <c r="S276" s="464"/>
      <c r="T276" s="419"/>
      <c r="U276" s="419"/>
      <c r="V276" s="415"/>
      <c r="W276" s="415"/>
      <c r="X276" s="415"/>
      <c r="Y276" s="415"/>
      <c r="Z276" s="415"/>
    </row>
    <row r="277" spans="1:26" ht="18">
      <c r="A277" s="388"/>
      <c r="B277" s="388"/>
      <c r="C277" s="388"/>
      <c r="D277" s="388"/>
      <c r="E277" s="419"/>
      <c r="F277" s="419"/>
      <c r="G277" s="459"/>
      <c r="H277" s="459"/>
      <c r="I277" s="459"/>
      <c r="J277" s="459"/>
      <c r="K277" s="459"/>
      <c r="L277" s="459"/>
      <c r="M277" s="459"/>
      <c r="N277" s="459"/>
      <c r="O277" s="459"/>
      <c r="P277" s="459"/>
      <c r="Q277" s="459"/>
      <c r="R277" s="459"/>
      <c r="S277" s="464"/>
      <c r="T277" s="419"/>
      <c r="U277" s="419"/>
      <c r="V277" s="415"/>
      <c r="W277" s="415"/>
      <c r="X277" s="415"/>
      <c r="Y277" s="415"/>
      <c r="Z277" s="415"/>
    </row>
    <row r="278" spans="1:26" ht="18">
      <c r="A278" s="388"/>
      <c r="B278" s="388"/>
      <c r="C278" s="388"/>
      <c r="D278" s="388"/>
      <c r="E278" s="419"/>
      <c r="F278" s="419"/>
      <c r="G278" s="459"/>
      <c r="H278" s="459"/>
      <c r="I278" s="459"/>
      <c r="J278" s="459"/>
      <c r="K278" s="459"/>
      <c r="L278" s="459"/>
      <c r="M278" s="459"/>
      <c r="N278" s="459"/>
      <c r="O278" s="459"/>
      <c r="P278" s="459"/>
      <c r="Q278" s="459"/>
      <c r="R278" s="459"/>
      <c r="S278" s="464"/>
      <c r="T278" s="419"/>
      <c r="U278" s="419"/>
      <c r="V278" s="415"/>
      <c r="W278" s="415"/>
      <c r="X278" s="415"/>
      <c r="Y278" s="415"/>
      <c r="Z278" s="415"/>
    </row>
    <row r="279" spans="1:26" ht="18">
      <c r="A279" s="388"/>
      <c r="B279" s="388"/>
      <c r="C279" s="388"/>
      <c r="D279" s="388"/>
      <c r="E279" s="419"/>
      <c r="F279" s="419"/>
      <c r="G279" s="459"/>
      <c r="H279" s="459"/>
      <c r="I279" s="459"/>
      <c r="J279" s="459"/>
      <c r="K279" s="459"/>
      <c r="L279" s="459"/>
      <c r="M279" s="459"/>
      <c r="N279" s="459"/>
      <c r="O279" s="459"/>
      <c r="P279" s="459"/>
      <c r="Q279" s="459"/>
      <c r="R279" s="459"/>
      <c r="S279" s="464"/>
      <c r="T279" s="419"/>
      <c r="U279" s="419"/>
      <c r="V279" s="415"/>
      <c r="W279" s="415"/>
      <c r="X279" s="415"/>
      <c r="Y279" s="415"/>
      <c r="Z279" s="415"/>
    </row>
    <row r="280" spans="1:26" ht="18">
      <c r="A280" s="388"/>
      <c r="B280" s="388"/>
      <c r="C280" s="388"/>
      <c r="D280" s="388"/>
      <c r="E280" s="419"/>
      <c r="F280" s="419"/>
      <c r="G280" s="459"/>
      <c r="H280" s="459"/>
      <c r="I280" s="459"/>
      <c r="J280" s="459"/>
      <c r="K280" s="459"/>
      <c r="L280" s="459"/>
      <c r="M280" s="459"/>
      <c r="N280" s="459"/>
      <c r="O280" s="459"/>
      <c r="P280" s="459"/>
      <c r="Q280" s="459"/>
      <c r="R280" s="459"/>
      <c r="S280" s="464"/>
      <c r="T280" s="419"/>
      <c r="U280" s="419"/>
      <c r="V280" s="415"/>
      <c r="W280" s="415"/>
      <c r="X280" s="415"/>
      <c r="Y280" s="415"/>
      <c r="Z280" s="415"/>
    </row>
    <row r="281" spans="1:26" ht="18">
      <c r="A281" s="388"/>
      <c r="B281" s="388"/>
      <c r="C281" s="388"/>
      <c r="D281" s="388"/>
      <c r="E281" s="419"/>
      <c r="F281" s="419"/>
      <c r="G281" s="459"/>
      <c r="H281" s="459"/>
      <c r="I281" s="459"/>
      <c r="J281" s="459"/>
      <c r="K281" s="459"/>
      <c r="L281" s="459"/>
      <c r="M281" s="459"/>
      <c r="N281" s="459"/>
      <c r="O281" s="459"/>
      <c r="P281" s="459"/>
      <c r="Q281" s="459"/>
      <c r="R281" s="459"/>
      <c r="S281" s="464"/>
      <c r="T281" s="419"/>
      <c r="U281" s="419"/>
      <c r="V281" s="415"/>
      <c r="W281" s="415"/>
      <c r="X281" s="415"/>
      <c r="Y281" s="415"/>
      <c r="Z281" s="415"/>
    </row>
    <row r="282" spans="1:26" ht="18">
      <c r="A282" s="388"/>
      <c r="B282" s="388"/>
      <c r="C282" s="388"/>
      <c r="D282" s="388"/>
      <c r="E282" s="419"/>
      <c r="F282" s="419"/>
      <c r="G282" s="459"/>
      <c r="H282" s="459"/>
      <c r="I282" s="459"/>
      <c r="J282" s="459"/>
      <c r="K282" s="459"/>
      <c r="L282" s="459"/>
      <c r="M282" s="459"/>
      <c r="N282" s="459"/>
      <c r="O282" s="459"/>
      <c r="P282" s="459"/>
      <c r="Q282" s="459"/>
      <c r="R282" s="459"/>
      <c r="S282" s="464"/>
      <c r="T282" s="419"/>
      <c r="U282" s="419"/>
      <c r="V282" s="415"/>
      <c r="W282" s="415"/>
      <c r="X282" s="415"/>
      <c r="Y282" s="415"/>
      <c r="Z282" s="415"/>
    </row>
    <row r="283" spans="1:26" ht="18">
      <c r="A283" s="388"/>
      <c r="B283" s="388"/>
      <c r="C283" s="388"/>
      <c r="D283" s="388"/>
      <c r="E283" s="419"/>
      <c r="F283" s="419"/>
      <c r="G283" s="459"/>
      <c r="H283" s="459"/>
      <c r="I283" s="459"/>
      <c r="J283" s="459"/>
      <c r="K283" s="459"/>
      <c r="L283" s="459"/>
      <c r="M283" s="459"/>
      <c r="N283" s="459"/>
      <c r="O283" s="459"/>
      <c r="P283" s="459"/>
      <c r="Q283" s="459"/>
      <c r="R283" s="459"/>
      <c r="S283" s="464"/>
      <c r="T283" s="419"/>
      <c r="U283" s="419"/>
      <c r="V283" s="415"/>
      <c r="W283" s="415"/>
      <c r="X283" s="415"/>
      <c r="Y283" s="415"/>
      <c r="Z283" s="415"/>
    </row>
    <row r="284" spans="1:26" ht="18">
      <c r="A284" s="388"/>
      <c r="B284" s="388"/>
      <c r="C284" s="388"/>
      <c r="D284" s="388"/>
      <c r="E284" s="419"/>
      <c r="F284" s="419"/>
      <c r="G284" s="459"/>
      <c r="H284" s="459"/>
      <c r="I284" s="459"/>
      <c r="J284" s="459"/>
      <c r="K284" s="459"/>
      <c r="L284" s="459"/>
      <c r="M284" s="459"/>
      <c r="N284" s="459"/>
      <c r="O284" s="459"/>
      <c r="P284" s="459"/>
      <c r="Q284" s="459"/>
      <c r="R284" s="459"/>
      <c r="S284" s="464"/>
      <c r="T284" s="419"/>
      <c r="U284" s="419"/>
      <c r="V284" s="415"/>
      <c r="W284" s="415"/>
      <c r="X284" s="415"/>
      <c r="Y284" s="415"/>
      <c r="Z284" s="415"/>
    </row>
    <row r="285" spans="1:26" ht="18">
      <c r="A285" s="388"/>
      <c r="B285" s="388"/>
      <c r="C285" s="388"/>
      <c r="D285" s="388"/>
      <c r="E285" s="419"/>
      <c r="F285" s="419"/>
      <c r="G285" s="459"/>
      <c r="H285" s="459"/>
      <c r="I285" s="459"/>
      <c r="J285" s="459"/>
      <c r="K285" s="459"/>
      <c r="L285" s="459"/>
      <c r="M285" s="459"/>
      <c r="N285" s="459"/>
      <c r="O285" s="459"/>
      <c r="P285" s="459"/>
      <c r="Q285" s="459"/>
      <c r="R285" s="459"/>
      <c r="S285" s="464"/>
      <c r="T285" s="419"/>
      <c r="U285" s="419"/>
      <c r="V285" s="415"/>
      <c r="W285" s="415"/>
      <c r="X285" s="415"/>
      <c r="Y285" s="415"/>
      <c r="Z285" s="415"/>
    </row>
    <row r="286" spans="1:26" ht="18">
      <c r="A286" s="388"/>
      <c r="B286" s="388"/>
      <c r="C286" s="388"/>
      <c r="D286" s="388"/>
      <c r="E286" s="419"/>
      <c r="F286" s="419"/>
      <c r="G286" s="459"/>
      <c r="H286" s="459"/>
      <c r="I286" s="459"/>
      <c r="J286" s="459"/>
      <c r="K286" s="459"/>
      <c r="L286" s="459"/>
      <c r="M286" s="459"/>
      <c r="N286" s="459"/>
      <c r="O286" s="459"/>
      <c r="P286" s="459"/>
      <c r="Q286" s="459"/>
      <c r="R286" s="459"/>
      <c r="S286" s="464"/>
      <c r="T286" s="419"/>
      <c r="U286" s="419"/>
      <c r="V286" s="415"/>
      <c r="W286" s="415"/>
      <c r="X286" s="415"/>
      <c r="Y286" s="415"/>
      <c r="Z286" s="415"/>
    </row>
    <row r="287" spans="1:26" ht="18">
      <c r="A287" s="388"/>
      <c r="B287" s="388"/>
      <c r="C287" s="388"/>
      <c r="D287" s="388"/>
      <c r="E287" s="419"/>
      <c r="F287" s="419"/>
      <c r="G287" s="459"/>
      <c r="H287" s="459"/>
      <c r="I287" s="459"/>
      <c r="J287" s="459"/>
      <c r="K287" s="459"/>
      <c r="L287" s="459"/>
      <c r="M287" s="459"/>
      <c r="N287" s="459"/>
      <c r="O287" s="459"/>
      <c r="P287" s="459"/>
      <c r="Q287" s="459"/>
      <c r="R287" s="459"/>
      <c r="S287" s="464"/>
      <c r="T287" s="419"/>
      <c r="U287" s="419"/>
      <c r="V287" s="415"/>
      <c r="W287" s="415"/>
      <c r="X287" s="415"/>
      <c r="Y287" s="415"/>
      <c r="Z287" s="415"/>
    </row>
    <row r="288" spans="1:26" ht="18">
      <c r="A288" s="388"/>
      <c r="B288" s="388"/>
      <c r="C288" s="388"/>
      <c r="D288" s="388"/>
      <c r="E288" s="419"/>
      <c r="F288" s="419"/>
      <c r="G288" s="459"/>
      <c r="H288" s="459"/>
      <c r="I288" s="459"/>
      <c r="J288" s="459"/>
      <c r="K288" s="459"/>
      <c r="L288" s="459"/>
      <c r="M288" s="459"/>
      <c r="N288" s="459"/>
      <c r="O288" s="459"/>
      <c r="P288" s="459"/>
      <c r="Q288" s="459"/>
      <c r="R288" s="459"/>
      <c r="S288" s="464"/>
      <c r="T288" s="419"/>
      <c r="U288" s="419"/>
      <c r="V288" s="415"/>
      <c r="W288" s="415"/>
      <c r="X288" s="415"/>
      <c r="Y288" s="415"/>
      <c r="Z288" s="415"/>
    </row>
    <row r="289" spans="1:26" ht="18">
      <c r="A289" s="388"/>
      <c r="B289" s="388"/>
      <c r="C289" s="388"/>
      <c r="D289" s="388"/>
      <c r="E289" s="419"/>
      <c r="F289" s="419"/>
      <c r="G289" s="459"/>
      <c r="H289" s="459"/>
      <c r="I289" s="459"/>
      <c r="J289" s="459"/>
      <c r="K289" s="459"/>
      <c r="L289" s="459"/>
      <c r="M289" s="459"/>
      <c r="N289" s="459"/>
      <c r="O289" s="459"/>
      <c r="P289" s="459"/>
      <c r="Q289" s="459"/>
      <c r="R289" s="459"/>
      <c r="S289" s="464"/>
      <c r="T289" s="419"/>
      <c r="U289" s="419"/>
      <c r="V289" s="415"/>
      <c r="W289" s="415"/>
      <c r="X289" s="415"/>
      <c r="Y289" s="415"/>
      <c r="Z289" s="415"/>
    </row>
    <row r="290" spans="1:26" ht="18">
      <c r="A290" s="388"/>
      <c r="B290" s="388"/>
      <c r="C290" s="388"/>
      <c r="D290" s="388"/>
      <c r="E290" s="419"/>
      <c r="F290" s="419"/>
      <c r="G290" s="459"/>
      <c r="H290" s="459"/>
      <c r="I290" s="459"/>
      <c r="J290" s="459"/>
      <c r="K290" s="459"/>
      <c r="L290" s="459"/>
      <c r="M290" s="459"/>
      <c r="N290" s="459"/>
      <c r="O290" s="459"/>
      <c r="P290" s="459"/>
      <c r="Q290" s="459"/>
      <c r="R290" s="459"/>
      <c r="S290" s="464"/>
      <c r="T290" s="419"/>
      <c r="U290" s="419"/>
      <c r="V290" s="415"/>
      <c r="W290" s="415"/>
      <c r="X290" s="415"/>
      <c r="Y290" s="415"/>
      <c r="Z290" s="415"/>
    </row>
    <row r="291" spans="1:26" ht="18">
      <c r="A291" s="388"/>
      <c r="B291" s="388"/>
      <c r="C291" s="388"/>
      <c r="D291" s="388"/>
      <c r="E291" s="419"/>
      <c r="F291" s="419"/>
      <c r="G291" s="459"/>
      <c r="H291" s="459"/>
      <c r="I291" s="459"/>
      <c r="J291" s="459"/>
      <c r="K291" s="459"/>
      <c r="L291" s="459"/>
      <c r="M291" s="459"/>
      <c r="N291" s="459"/>
      <c r="O291" s="459"/>
      <c r="P291" s="459"/>
      <c r="Q291" s="459"/>
      <c r="R291" s="459"/>
      <c r="S291" s="464"/>
      <c r="T291" s="419"/>
      <c r="U291" s="419"/>
      <c r="V291" s="415"/>
      <c r="W291" s="415"/>
      <c r="X291" s="415"/>
      <c r="Y291" s="415"/>
      <c r="Z291" s="415"/>
    </row>
    <row r="292" spans="1:26" ht="18">
      <c r="A292" s="388"/>
      <c r="B292" s="388"/>
      <c r="C292" s="388"/>
      <c r="D292" s="388"/>
      <c r="E292" s="419"/>
      <c r="F292" s="419"/>
      <c r="G292" s="459"/>
      <c r="H292" s="459"/>
      <c r="I292" s="459"/>
      <c r="J292" s="459"/>
      <c r="K292" s="459"/>
      <c r="L292" s="459"/>
      <c r="M292" s="459"/>
      <c r="N292" s="459"/>
      <c r="O292" s="459"/>
      <c r="P292" s="459"/>
      <c r="Q292" s="459"/>
      <c r="R292" s="459"/>
      <c r="S292" s="464"/>
      <c r="T292" s="419"/>
      <c r="U292" s="419"/>
      <c r="V292" s="415"/>
      <c r="W292" s="415"/>
      <c r="X292" s="415"/>
      <c r="Y292" s="415"/>
      <c r="Z292" s="415"/>
    </row>
    <row r="293" spans="1:26" ht="18">
      <c r="A293" s="388"/>
      <c r="B293" s="388"/>
      <c r="C293" s="388"/>
      <c r="D293" s="388"/>
      <c r="E293" s="419"/>
      <c r="F293" s="419"/>
      <c r="G293" s="459"/>
      <c r="H293" s="459"/>
      <c r="I293" s="459"/>
      <c r="J293" s="459"/>
      <c r="K293" s="459"/>
      <c r="L293" s="459"/>
      <c r="M293" s="459"/>
      <c r="N293" s="459"/>
      <c r="O293" s="459"/>
      <c r="P293" s="459"/>
      <c r="Q293" s="459"/>
      <c r="R293" s="459"/>
      <c r="S293" s="464"/>
      <c r="T293" s="419"/>
      <c r="U293" s="419"/>
      <c r="V293" s="415"/>
      <c r="W293" s="415"/>
      <c r="X293" s="415"/>
      <c r="Y293" s="415"/>
      <c r="Z293" s="415"/>
    </row>
    <row r="294" spans="1:26" ht="18">
      <c r="A294" s="388"/>
      <c r="B294" s="388"/>
      <c r="C294" s="388"/>
      <c r="D294" s="388"/>
      <c r="E294" s="419"/>
      <c r="F294" s="419"/>
      <c r="G294" s="459"/>
      <c r="H294" s="459"/>
      <c r="I294" s="459"/>
      <c r="J294" s="459"/>
      <c r="K294" s="459"/>
      <c r="L294" s="459"/>
      <c r="M294" s="459"/>
      <c r="N294" s="459"/>
      <c r="O294" s="459"/>
      <c r="P294" s="459"/>
      <c r="Q294" s="459"/>
      <c r="R294" s="459"/>
      <c r="S294" s="464"/>
      <c r="T294" s="419"/>
      <c r="U294" s="419"/>
      <c r="V294" s="415"/>
      <c r="W294" s="415"/>
      <c r="X294" s="415"/>
      <c r="Y294" s="415"/>
      <c r="Z294" s="415"/>
    </row>
    <row r="295" spans="1:26" ht="18">
      <c r="A295" s="388"/>
      <c r="B295" s="388"/>
      <c r="C295" s="388"/>
      <c r="D295" s="388"/>
      <c r="E295" s="419"/>
      <c r="F295" s="419"/>
      <c r="G295" s="459"/>
      <c r="H295" s="459"/>
      <c r="I295" s="459"/>
      <c r="J295" s="459"/>
      <c r="K295" s="459"/>
      <c r="L295" s="459"/>
      <c r="M295" s="459"/>
      <c r="N295" s="459"/>
      <c r="O295" s="459"/>
      <c r="P295" s="459"/>
      <c r="Q295" s="459"/>
      <c r="R295" s="459"/>
      <c r="S295" s="464"/>
      <c r="T295" s="419"/>
      <c r="U295" s="419"/>
      <c r="V295" s="415"/>
      <c r="W295" s="415"/>
      <c r="X295" s="415"/>
      <c r="Y295" s="415"/>
      <c r="Z295" s="415"/>
    </row>
    <row r="296" spans="1:26" ht="18">
      <c r="A296" s="388"/>
      <c r="B296" s="388"/>
      <c r="C296" s="388"/>
      <c r="D296" s="388"/>
      <c r="E296" s="419"/>
      <c r="F296" s="419"/>
      <c r="G296" s="459"/>
      <c r="H296" s="459"/>
      <c r="I296" s="459"/>
      <c r="J296" s="459"/>
      <c r="K296" s="459"/>
      <c r="L296" s="459"/>
      <c r="M296" s="459"/>
      <c r="N296" s="459"/>
      <c r="O296" s="459"/>
      <c r="P296" s="459"/>
      <c r="Q296" s="459"/>
      <c r="R296" s="459"/>
      <c r="S296" s="464"/>
      <c r="T296" s="419"/>
      <c r="U296" s="419"/>
      <c r="V296" s="415"/>
      <c r="W296" s="415"/>
      <c r="X296" s="415"/>
      <c r="Y296" s="415"/>
      <c r="Z296" s="415"/>
    </row>
    <row r="297" spans="1:26" ht="18">
      <c r="A297" s="388"/>
      <c r="B297" s="388"/>
      <c r="C297" s="388"/>
      <c r="D297" s="388"/>
      <c r="E297" s="419"/>
      <c r="F297" s="419"/>
      <c r="G297" s="459"/>
      <c r="H297" s="459"/>
      <c r="I297" s="459"/>
      <c r="J297" s="459"/>
      <c r="K297" s="459"/>
      <c r="L297" s="459"/>
      <c r="M297" s="459"/>
      <c r="N297" s="459"/>
      <c r="O297" s="459"/>
      <c r="P297" s="459"/>
      <c r="Q297" s="459"/>
      <c r="R297" s="459"/>
      <c r="S297" s="464"/>
      <c r="T297" s="419"/>
      <c r="U297" s="419"/>
      <c r="V297" s="415"/>
      <c r="W297" s="415"/>
      <c r="X297" s="415"/>
      <c r="Y297" s="415"/>
      <c r="Z297" s="415"/>
    </row>
    <row r="298" spans="1:26" ht="18">
      <c r="A298" s="388"/>
      <c r="B298" s="388"/>
      <c r="C298" s="388"/>
      <c r="D298" s="388"/>
      <c r="E298" s="419"/>
      <c r="F298" s="419"/>
      <c r="G298" s="459"/>
      <c r="H298" s="459"/>
      <c r="I298" s="459"/>
      <c r="J298" s="459"/>
      <c r="K298" s="459"/>
      <c r="L298" s="459"/>
      <c r="M298" s="459"/>
      <c r="N298" s="459"/>
      <c r="O298" s="459"/>
      <c r="P298" s="459"/>
      <c r="Q298" s="459"/>
      <c r="R298" s="459"/>
      <c r="S298" s="464"/>
      <c r="T298" s="419"/>
      <c r="U298" s="419"/>
      <c r="V298" s="415"/>
      <c r="W298" s="415"/>
      <c r="X298" s="415"/>
      <c r="Y298" s="415"/>
      <c r="Z298" s="415"/>
    </row>
    <row r="299" spans="1:26" ht="18">
      <c r="A299" s="388"/>
      <c r="B299" s="388"/>
      <c r="C299" s="388"/>
      <c r="D299" s="388"/>
      <c r="E299" s="419"/>
      <c r="F299" s="419"/>
      <c r="G299" s="459"/>
      <c r="H299" s="459"/>
      <c r="I299" s="459"/>
      <c r="J299" s="459"/>
      <c r="K299" s="459"/>
      <c r="L299" s="459"/>
      <c r="M299" s="459"/>
      <c r="N299" s="459"/>
      <c r="O299" s="459"/>
      <c r="P299" s="459"/>
      <c r="Q299" s="459"/>
      <c r="R299" s="459"/>
      <c r="S299" s="464"/>
      <c r="T299" s="419"/>
      <c r="U299" s="419"/>
      <c r="V299" s="415"/>
      <c r="W299" s="415"/>
      <c r="X299" s="415"/>
      <c r="Y299" s="415"/>
      <c r="Z299" s="415"/>
    </row>
    <row r="300" spans="1:26" ht="18">
      <c r="A300" s="388"/>
      <c r="B300" s="388"/>
      <c r="C300" s="388"/>
      <c r="D300" s="388"/>
      <c r="E300" s="419"/>
      <c r="F300" s="419"/>
      <c r="G300" s="459"/>
      <c r="H300" s="459"/>
      <c r="I300" s="459"/>
      <c r="J300" s="459"/>
      <c r="K300" s="459"/>
      <c r="L300" s="459"/>
      <c r="M300" s="459"/>
      <c r="N300" s="459"/>
      <c r="O300" s="459"/>
      <c r="P300" s="459"/>
      <c r="Q300" s="459"/>
      <c r="R300" s="459"/>
      <c r="S300" s="464"/>
      <c r="T300" s="419"/>
      <c r="U300" s="419"/>
      <c r="V300" s="415"/>
      <c r="W300" s="415"/>
      <c r="X300" s="415"/>
      <c r="Y300" s="415"/>
      <c r="Z300" s="415"/>
    </row>
    <row r="301" spans="1:26" ht="18">
      <c r="A301" s="388"/>
      <c r="B301" s="388"/>
      <c r="C301" s="388"/>
      <c r="D301" s="388"/>
      <c r="E301" s="419"/>
      <c r="F301" s="419"/>
      <c r="G301" s="459"/>
      <c r="H301" s="459"/>
      <c r="I301" s="459"/>
      <c r="J301" s="459"/>
      <c r="K301" s="459"/>
      <c r="L301" s="459"/>
      <c r="M301" s="459"/>
      <c r="N301" s="459"/>
      <c r="O301" s="459"/>
      <c r="P301" s="459"/>
      <c r="Q301" s="459"/>
      <c r="R301" s="459"/>
      <c r="S301" s="464"/>
      <c r="T301" s="419"/>
      <c r="U301" s="419"/>
      <c r="V301" s="415"/>
      <c r="W301" s="415"/>
      <c r="X301" s="415"/>
      <c r="Y301" s="415"/>
      <c r="Z301" s="415"/>
    </row>
    <row r="302" spans="1:26" ht="18">
      <c r="A302" s="388"/>
      <c r="B302" s="388"/>
      <c r="C302" s="388"/>
      <c r="D302" s="388"/>
      <c r="E302" s="419"/>
      <c r="F302" s="419"/>
      <c r="G302" s="459"/>
      <c r="H302" s="459"/>
      <c r="I302" s="459"/>
      <c r="J302" s="459"/>
      <c r="K302" s="459"/>
      <c r="L302" s="459"/>
      <c r="M302" s="459"/>
      <c r="N302" s="459"/>
      <c r="O302" s="459"/>
      <c r="P302" s="459"/>
      <c r="Q302" s="459"/>
      <c r="R302" s="459"/>
      <c r="S302" s="464"/>
      <c r="T302" s="419"/>
      <c r="U302" s="419"/>
      <c r="V302" s="415"/>
      <c r="W302" s="415"/>
      <c r="X302" s="415"/>
      <c r="Y302" s="415"/>
      <c r="Z302" s="415"/>
    </row>
    <row r="303" spans="1:26" ht="18">
      <c r="A303" s="388"/>
      <c r="B303" s="388"/>
      <c r="C303" s="388"/>
      <c r="D303" s="388"/>
      <c r="E303" s="419"/>
      <c r="F303" s="419"/>
      <c r="G303" s="459"/>
      <c r="H303" s="459"/>
      <c r="I303" s="459"/>
      <c r="J303" s="459"/>
      <c r="K303" s="459"/>
      <c r="L303" s="459"/>
      <c r="M303" s="459"/>
      <c r="N303" s="459"/>
      <c r="O303" s="459"/>
      <c r="P303" s="459"/>
      <c r="Q303" s="459"/>
      <c r="R303" s="459"/>
      <c r="S303" s="464"/>
      <c r="T303" s="419"/>
      <c r="U303" s="419"/>
      <c r="V303" s="415"/>
      <c r="W303" s="415"/>
      <c r="X303" s="415"/>
      <c r="Y303" s="415"/>
      <c r="Z303" s="415"/>
    </row>
    <row r="304" spans="1:26" ht="18">
      <c r="A304" s="388"/>
      <c r="B304" s="388"/>
      <c r="C304" s="388"/>
      <c r="D304" s="388"/>
      <c r="E304" s="419"/>
      <c r="F304" s="419"/>
      <c r="G304" s="459"/>
      <c r="H304" s="459"/>
      <c r="I304" s="459"/>
      <c r="J304" s="459"/>
      <c r="K304" s="459"/>
      <c r="L304" s="459"/>
      <c r="M304" s="459"/>
      <c r="N304" s="459"/>
      <c r="O304" s="459"/>
      <c r="P304" s="459"/>
      <c r="Q304" s="459"/>
      <c r="R304" s="459"/>
      <c r="S304" s="464"/>
      <c r="T304" s="419"/>
      <c r="U304" s="419"/>
      <c r="V304" s="415"/>
      <c r="W304" s="415"/>
      <c r="X304" s="415"/>
      <c r="Y304" s="415"/>
      <c r="Z304" s="415"/>
    </row>
    <row r="305" spans="1:26" ht="18">
      <c r="A305" s="388"/>
      <c r="B305" s="388"/>
      <c r="C305" s="388"/>
      <c r="D305" s="388"/>
      <c r="E305" s="419"/>
      <c r="F305" s="419"/>
      <c r="G305" s="459"/>
      <c r="H305" s="459"/>
      <c r="I305" s="459"/>
      <c r="J305" s="459"/>
      <c r="K305" s="459"/>
      <c r="L305" s="459"/>
      <c r="M305" s="459"/>
      <c r="N305" s="459"/>
      <c r="O305" s="459"/>
      <c r="P305" s="459"/>
      <c r="Q305" s="459"/>
      <c r="R305" s="459"/>
      <c r="S305" s="464"/>
      <c r="T305" s="419"/>
      <c r="U305" s="419"/>
      <c r="V305" s="415"/>
      <c r="W305" s="415"/>
      <c r="X305" s="415"/>
      <c r="Y305" s="415"/>
      <c r="Z305" s="415"/>
    </row>
    <row r="306" spans="1:26" ht="18">
      <c r="A306" s="388"/>
      <c r="B306" s="388"/>
      <c r="C306" s="388"/>
      <c r="D306" s="388"/>
      <c r="E306" s="419"/>
      <c r="F306" s="419"/>
      <c r="G306" s="459"/>
      <c r="H306" s="459"/>
      <c r="I306" s="459"/>
      <c r="J306" s="459"/>
      <c r="K306" s="459"/>
      <c r="L306" s="459"/>
      <c r="M306" s="459"/>
      <c r="N306" s="459"/>
      <c r="O306" s="459"/>
      <c r="P306" s="459"/>
      <c r="Q306" s="459"/>
      <c r="R306" s="459"/>
      <c r="S306" s="464"/>
      <c r="T306" s="419"/>
      <c r="U306" s="419"/>
      <c r="V306" s="415"/>
      <c r="W306" s="415"/>
      <c r="X306" s="415"/>
      <c r="Y306" s="415"/>
      <c r="Z306" s="415"/>
    </row>
    <row r="307" spans="1:26" ht="18">
      <c r="A307" s="388"/>
      <c r="B307" s="388"/>
      <c r="C307" s="388"/>
      <c r="D307" s="388"/>
      <c r="E307" s="419"/>
      <c r="F307" s="419"/>
      <c r="G307" s="459"/>
      <c r="H307" s="459"/>
      <c r="I307" s="459"/>
      <c r="J307" s="459"/>
      <c r="K307" s="459"/>
      <c r="L307" s="459"/>
      <c r="M307" s="459"/>
      <c r="N307" s="459"/>
      <c r="O307" s="459"/>
      <c r="P307" s="459"/>
      <c r="Q307" s="459"/>
      <c r="R307" s="459"/>
      <c r="S307" s="464"/>
      <c r="T307" s="419"/>
      <c r="U307" s="419"/>
      <c r="V307" s="415"/>
      <c r="W307" s="415"/>
      <c r="X307" s="415"/>
      <c r="Y307" s="415"/>
      <c r="Z307" s="415"/>
    </row>
    <row r="308" spans="1:26" ht="18">
      <c r="A308" s="388"/>
      <c r="B308" s="388"/>
      <c r="C308" s="388"/>
      <c r="D308" s="388"/>
      <c r="E308" s="419"/>
      <c r="F308" s="419"/>
      <c r="G308" s="459"/>
      <c r="H308" s="459"/>
      <c r="I308" s="459"/>
      <c r="J308" s="459"/>
      <c r="K308" s="459"/>
      <c r="L308" s="459"/>
      <c r="M308" s="459"/>
      <c r="N308" s="459"/>
      <c r="O308" s="459"/>
      <c r="P308" s="459"/>
      <c r="Q308" s="459"/>
      <c r="R308" s="459"/>
      <c r="S308" s="464"/>
      <c r="T308" s="419"/>
      <c r="U308" s="419"/>
      <c r="V308" s="415"/>
      <c r="W308" s="415"/>
      <c r="X308" s="415"/>
      <c r="Y308" s="415"/>
      <c r="Z308" s="415"/>
    </row>
    <row r="309" spans="1:26" ht="18">
      <c r="A309" s="388"/>
      <c r="B309" s="388"/>
      <c r="C309" s="388"/>
      <c r="D309" s="388"/>
      <c r="E309" s="419"/>
      <c r="F309" s="419"/>
      <c r="G309" s="459"/>
      <c r="H309" s="459"/>
      <c r="I309" s="459"/>
      <c r="J309" s="459"/>
      <c r="K309" s="459"/>
      <c r="L309" s="459"/>
      <c r="M309" s="459"/>
      <c r="N309" s="459"/>
      <c r="O309" s="459"/>
      <c r="P309" s="459"/>
      <c r="Q309" s="459"/>
      <c r="R309" s="459"/>
      <c r="S309" s="464"/>
      <c r="T309" s="419"/>
      <c r="U309" s="419"/>
      <c r="V309" s="415"/>
      <c r="W309" s="415"/>
      <c r="X309" s="415"/>
      <c r="Y309" s="415"/>
      <c r="Z309" s="415"/>
    </row>
    <row r="310" spans="1:26" ht="18">
      <c r="A310" s="388"/>
      <c r="B310" s="388"/>
      <c r="C310" s="388"/>
      <c r="D310" s="388"/>
      <c r="E310" s="419"/>
      <c r="F310" s="419"/>
      <c r="G310" s="459"/>
      <c r="H310" s="459"/>
      <c r="I310" s="459"/>
      <c r="J310" s="459"/>
      <c r="K310" s="459"/>
      <c r="L310" s="459"/>
      <c r="M310" s="459"/>
      <c r="N310" s="459"/>
      <c r="O310" s="459"/>
      <c r="P310" s="459"/>
      <c r="Q310" s="459"/>
      <c r="R310" s="459"/>
      <c r="S310" s="464"/>
      <c r="T310" s="419"/>
      <c r="U310" s="419"/>
      <c r="V310" s="415"/>
      <c r="W310" s="415"/>
      <c r="X310" s="415"/>
      <c r="Y310" s="415"/>
      <c r="Z310" s="415"/>
    </row>
    <row r="311" spans="1:26" ht="18">
      <c r="A311" s="388"/>
      <c r="B311" s="388"/>
      <c r="C311" s="388"/>
      <c r="D311" s="388"/>
      <c r="E311" s="419"/>
      <c r="F311" s="419"/>
      <c r="G311" s="459"/>
      <c r="H311" s="459"/>
      <c r="I311" s="459"/>
      <c r="J311" s="459"/>
      <c r="K311" s="459"/>
      <c r="L311" s="459"/>
      <c r="M311" s="459"/>
      <c r="N311" s="459"/>
      <c r="O311" s="459"/>
      <c r="P311" s="459"/>
      <c r="Q311" s="459"/>
      <c r="R311" s="459"/>
      <c r="S311" s="464"/>
      <c r="T311" s="419"/>
      <c r="U311" s="419"/>
      <c r="V311" s="415"/>
      <c r="W311" s="415"/>
      <c r="X311" s="415"/>
      <c r="Y311" s="415"/>
      <c r="Z311" s="415"/>
    </row>
    <row r="312" spans="1:26" ht="18">
      <c r="A312" s="388"/>
      <c r="B312" s="388"/>
      <c r="C312" s="388"/>
      <c r="D312" s="388"/>
      <c r="E312" s="419"/>
      <c r="F312" s="419"/>
      <c r="G312" s="459"/>
      <c r="H312" s="459"/>
      <c r="I312" s="459"/>
      <c r="J312" s="459"/>
      <c r="K312" s="459"/>
      <c r="L312" s="459"/>
      <c r="M312" s="459"/>
      <c r="N312" s="459"/>
      <c r="O312" s="459"/>
      <c r="P312" s="459"/>
      <c r="Q312" s="459"/>
      <c r="R312" s="459"/>
      <c r="S312" s="464"/>
      <c r="T312" s="419"/>
      <c r="U312" s="419"/>
      <c r="V312" s="415"/>
      <c r="W312" s="415"/>
      <c r="X312" s="415"/>
      <c r="Y312" s="415"/>
      <c r="Z312" s="415"/>
    </row>
    <row r="313" spans="1:26" ht="18">
      <c r="A313" s="388"/>
      <c r="B313" s="388"/>
      <c r="C313" s="388"/>
      <c r="D313" s="388"/>
      <c r="E313" s="419"/>
      <c r="F313" s="419"/>
      <c r="G313" s="459"/>
      <c r="H313" s="459"/>
      <c r="I313" s="459"/>
      <c r="J313" s="459"/>
      <c r="K313" s="459"/>
      <c r="L313" s="459"/>
      <c r="M313" s="459"/>
      <c r="N313" s="459"/>
      <c r="O313" s="459"/>
      <c r="P313" s="459"/>
      <c r="Q313" s="459"/>
      <c r="R313" s="459"/>
      <c r="S313" s="464"/>
      <c r="T313" s="419"/>
      <c r="U313" s="419"/>
      <c r="V313" s="415"/>
      <c r="W313" s="415"/>
      <c r="X313" s="415"/>
      <c r="Y313" s="415"/>
      <c r="Z313" s="415"/>
    </row>
    <row r="314" spans="1:26" ht="18">
      <c r="A314" s="388"/>
      <c r="B314" s="388"/>
      <c r="C314" s="388"/>
      <c r="D314" s="388"/>
      <c r="E314" s="419"/>
      <c r="F314" s="419"/>
      <c r="G314" s="459"/>
      <c r="H314" s="459"/>
      <c r="I314" s="459"/>
      <c r="J314" s="459"/>
      <c r="K314" s="459"/>
      <c r="L314" s="459"/>
      <c r="M314" s="459"/>
      <c r="N314" s="459"/>
      <c r="O314" s="459"/>
      <c r="P314" s="459"/>
      <c r="Q314" s="459"/>
      <c r="R314" s="459"/>
      <c r="S314" s="464"/>
      <c r="T314" s="419"/>
      <c r="U314" s="419"/>
      <c r="V314" s="415"/>
      <c r="W314" s="415"/>
      <c r="X314" s="415"/>
      <c r="Y314" s="415"/>
      <c r="Z314" s="415"/>
    </row>
    <row r="315" spans="1:26" ht="18">
      <c r="A315" s="388"/>
      <c r="B315" s="388"/>
      <c r="C315" s="388"/>
      <c r="D315" s="388"/>
      <c r="E315" s="419"/>
      <c r="F315" s="419"/>
      <c r="G315" s="459"/>
      <c r="H315" s="459"/>
      <c r="I315" s="459"/>
      <c r="J315" s="459"/>
      <c r="K315" s="459"/>
      <c r="L315" s="459"/>
      <c r="M315" s="459"/>
      <c r="N315" s="459"/>
      <c r="O315" s="459"/>
      <c r="P315" s="459"/>
      <c r="Q315" s="459"/>
      <c r="R315" s="459"/>
      <c r="S315" s="464"/>
      <c r="T315" s="419"/>
      <c r="U315" s="419"/>
      <c r="V315" s="415"/>
      <c r="W315" s="415"/>
      <c r="X315" s="415"/>
      <c r="Y315" s="415"/>
      <c r="Z315" s="415"/>
    </row>
    <row r="316" spans="1:26" ht="18">
      <c r="A316" s="388"/>
      <c r="B316" s="388"/>
      <c r="C316" s="388"/>
      <c r="D316" s="388"/>
      <c r="E316" s="419"/>
      <c r="F316" s="419"/>
      <c r="G316" s="459"/>
      <c r="H316" s="459"/>
      <c r="I316" s="459"/>
      <c r="J316" s="459"/>
      <c r="K316" s="459"/>
      <c r="L316" s="459"/>
      <c r="M316" s="459"/>
      <c r="N316" s="459"/>
      <c r="O316" s="459"/>
      <c r="P316" s="459"/>
      <c r="Q316" s="459"/>
      <c r="R316" s="459"/>
      <c r="S316" s="464"/>
      <c r="T316" s="419"/>
      <c r="U316" s="419"/>
      <c r="V316" s="415"/>
      <c r="W316" s="415"/>
      <c r="X316" s="415"/>
      <c r="Y316" s="415"/>
      <c r="Z316" s="415"/>
    </row>
    <row r="317" spans="1:26" ht="18">
      <c r="A317" s="388"/>
      <c r="B317" s="388"/>
      <c r="C317" s="388"/>
      <c r="D317" s="388"/>
      <c r="E317" s="419"/>
      <c r="F317" s="419"/>
      <c r="G317" s="459"/>
      <c r="H317" s="459"/>
      <c r="I317" s="459"/>
      <c r="J317" s="459"/>
      <c r="K317" s="459"/>
      <c r="L317" s="459"/>
      <c r="M317" s="459"/>
      <c r="N317" s="459"/>
      <c r="O317" s="459"/>
      <c r="P317" s="459"/>
      <c r="Q317" s="459"/>
      <c r="R317" s="459"/>
      <c r="S317" s="464"/>
      <c r="T317" s="419"/>
      <c r="U317" s="419"/>
      <c r="V317" s="415"/>
      <c r="W317" s="415"/>
      <c r="X317" s="415"/>
      <c r="Y317" s="415"/>
      <c r="Z317" s="415"/>
    </row>
    <row r="318" spans="1:26" ht="18">
      <c r="A318" s="388"/>
      <c r="B318" s="388"/>
      <c r="C318" s="388"/>
      <c r="D318" s="388"/>
      <c r="E318" s="419"/>
      <c r="F318" s="419"/>
      <c r="G318" s="459"/>
      <c r="H318" s="459"/>
      <c r="I318" s="459"/>
      <c r="J318" s="459"/>
      <c r="K318" s="459"/>
      <c r="L318" s="459"/>
      <c r="M318" s="459"/>
      <c r="N318" s="459"/>
      <c r="O318" s="459"/>
      <c r="P318" s="459"/>
      <c r="Q318" s="459"/>
      <c r="R318" s="459"/>
      <c r="S318" s="464"/>
      <c r="T318" s="419"/>
      <c r="U318" s="419"/>
      <c r="V318" s="415"/>
      <c r="W318" s="415"/>
      <c r="X318" s="415"/>
      <c r="Y318" s="415"/>
      <c r="Z318" s="415"/>
    </row>
    <row r="319" spans="1:26" ht="18">
      <c r="A319" s="388"/>
      <c r="B319" s="388"/>
      <c r="C319" s="388"/>
      <c r="D319" s="388"/>
      <c r="E319" s="419"/>
      <c r="F319" s="419"/>
      <c r="G319" s="459"/>
      <c r="H319" s="459"/>
      <c r="I319" s="459"/>
      <c r="J319" s="459"/>
      <c r="K319" s="459"/>
      <c r="L319" s="459"/>
      <c r="M319" s="459"/>
      <c r="N319" s="459"/>
      <c r="O319" s="459"/>
      <c r="P319" s="459"/>
      <c r="Q319" s="459"/>
      <c r="R319" s="459"/>
      <c r="S319" s="464"/>
      <c r="T319" s="419"/>
      <c r="U319" s="419"/>
      <c r="V319" s="415"/>
      <c r="W319" s="415"/>
      <c r="X319" s="415"/>
      <c r="Y319" s="415"/>
      <c r="Z319" s="415"/>
    </row>
    <row r="320" spans="1:26" ht="18">
      <c r="A320" s="388"/>
      <c r="B320" s="388"/>
      <c r="C320" s="388"/>
      <c r="D320" s="388"/>
      <c r="E320" s="419"/>
      <c r="F320" s="419"/>
      <c r="G320" s="459"/>
      <c r="H320" s="459"/>
      <c r="I320" s="459"/>
      <c r="J320" s="459"/>
      <c r="K320" s="459"/>
      <c r="L320" s="459"/>
      <c r="M320" s="459"/>
      <c r="N320" s="459"/>
      <c r="O320" s="459"/>
      <c r="P320" s="459"/>
      <c r="Q320" s="459"/>
      <c r="R320" s="459"/>
      <c r="S320" s="464"/>
      <c r="T320" s="419"/>
      <c r="U320" s="419"/>
      <c r="V320" s="415"/>
      <c r="W320" s="415"/>
      <c r="X320" s="415"/>
      <c r="Y320" s="415"/>
      <c r="Z320" s="415"/>
    </row>
    <row r="321" spans="1:26" ht="18">
      <c r="A321" s="388"/>
      <c r="B321" s="388"/>
      <c r="C321" s="388"/>
      <c r="D321" s="388"/>
      <c r="E321" s="419"/>
      <c r="F321" s="419"/>
      <c r="G321" s="459"/>
      <c r="H321" s="459"/>
      <c r="I321" s="459"/>
      <c r="J321" s="459"/>
      <c r="K321" s="459"/>
      <c r="L321" s="459"/>
      <c r="M321" s="459"/>
      <c r="N321" s="459"/>
      <c r="O321" s="459"/>
      <c r="P321" s="459"/>
      <c r="Q321" s="459"/>
      <c r="R321" s="459"/>
      <c r="S321" s="464"/>
      <c r="T321" s="419"/>
      <c r="U321" s="419"/>
      <c r="V321" s="415"/>
      <c r="W321" s="415"/>
      <c r="X321" s="415"/>
      <c r="Y321" s="415"/>
      <c r="Z321" s="415"/>
    </row>
    <row r="322" spans="1:26" ht="18">
      <c r="A322" s="388"/>
      <c r="B322" s="388"/>
      <c r="C322" s="388"/>
      <c r="D322" s="388"/>
      <c r="E322" s="419"/>
      <c r="F322" s="419"/>
      <c r="G322" s="459"/>
      <c r="H322" s="459"/>
      <c r="I322" s="459"/>
      <c r="J322" s="459"/>
      <c r="K322" s="459"/>
      <c r="L322" s="459"/>
      <c r="M322" s="459"/>
      <c r="N322" s="459"/>
      <c r="O322" s="459"/>
      <c r="P322" s="459"/>
      <c r="Q322" s="459"/>
      <c r="R322" s="459"/>
      <c r="S322" s="464"/>
      <c r="T322" s="419"/>
      <c r="U322" s="419"/>
      <c r="V322" s="415"/>
      <c r="W322" s="415"/>
      <c r="X322" s="415"/>
      <c r="Y322" s="415"/>
      <c r="Z322" s="415"/>
    </row>
    <row r="323" spans="1:26" ht="18">
      <c r="A323" s="388"/>
      <c r="B323" s="388"/>
      <c r="C323" s="388"/>
      <c r="D323" s="388"/>
      <c r="E323" s="419"/>
      <c r="F323" s="419"/>
      <c r="G323" s="459"/>
      <c r="H323" s="459"/>
      <c r="I323" s="459"/>
      <c r="J323" s="459"/>
      <c r="K323" s="459"/>
      <c r="L323" s="459"/>
      <c r="M323" s="459"/>
      <c r="N323" s="459"/>
      <c r="O323" s="459"/>
      <c r="P323" s="459"/>
      <c r="Q323" s="459"/>
      <c r="R323" s="459"/>
      <c r="S323" s="464"/>
      <c r="T323" s="419"/>
      <c r="U323" s="419"/>
      <c r="V323" s="415"/>
      <c r="W323" s="415"/>
      <c r="X323" s="415"/>
      <c r="Y323" s="415"/>
      <c r="Z323" s="415"/>
    </row>
    <row r="324" spans="1:26" ht="18">
      <c r="A324" s="388"/>
      <c r="B324" s="388"/>
      <c r="C324" s="388"/>
      <c r="D324" s="388"/>
      <c r="E324" s="419"/>
      <c r="F324" s="419"/>
      <c r="G324" s="459"/>
      <c r="H324" s="459"/>
      <c r="I324" s="459"/>
      <c r="J324" s="459"/>
      <c r="K324" s="459"/>
      <c r="L324" s="459"/>
      <c r="M324" s="459"/>
      <c r="N324" s="459"/>
      <c r="O324" s="459"/>
      <c r="P324" s="459"/>
      <c r="Q324" s="459"/>
      <c r="R324" s="459"/>
      <c r="S324" s="464"/>
      <c r="T324" s="419"/>
      <c r="U324" s="419"/>
      <c r="V324" s="415"/>
      <c r="W324" s="415"/>
      <c r="X324" s="415"/>
      <c r="Y324" s="415"/>
      <c r="Z324" s="415"/>
    </row>
    <row r="325" spans="1:26" ht="18">
      <c r="A325" s="388"/>
      <c r="B325" s="388"/>
      <c r="C325" s="388"/>
      <c r="D325" s="388"/>
      <c r="E325" s="419"/>
      <c r="F325" s="419"/>
      <c r="G325" s="459"/>
      <c r="H325" s="459"/>
      <c r="I325" s="459"/>
      <c r="J325" s="459"/>
      <c r="K325" s="459"/>
      <c r="L325" s="459"/>
      <c r="M325" s="459"/>
      <c r="N325" s="459"/>
      <c r="O325" s="459"/>
      <c r="P325" s="459"/>
      <c r="Q325" s="459"/>
      <c r="R325" s="459"/>
      <c r="S325" s="464"/>
      <c r="T325" s="419"/>
      <c r="U325" s="419"/>
      <c r="V325" s="415"/>
      <c r="W325" s="415"/>
      <c r="X325" s="415"/>
      <c r="Y325" s="415"/>
      <c r="Z325" s="415"/>
    </row>
    <row r="326" spans="1:26" ht="18">
      <c r="A326" s="388"/>
      <c r="B326" s="388"/>
      <c r="C326" s="388"/>
      <c r="D326" s="388"/>
      <c r="E326" s="419"/>
      <c r="F326" s="419"/>
      <c r="G326" s="459"/>
      <c r="H326" s="459"/>
      <c r="I326" s="459"/>
      <c r="J326" s="459"/>
      <c r="K326" s="459"/>
      <c r="L326" s="459"/>
      <c r="M326" s="459"/>
      <c r="N326" s="459"/>
      <c r="O326" s="459"/>
      <c r="P326" s="459"/>
      <c r="Q326" s="459"/>
      <c r="R326" s="459"/>
      <c r="S326" s="464"/>
      <c r="T326" s="419"/>
      <c r="U326" s="419"/>
      <c r="V326" s="415"/>
      <c r="W326" s="415"/>
      <c r="X326" s="415"/>
      <c r="Y326" s="415"/>
      <c r="Z326" s="415"/>
    </row>
    <row r="327" spans="1:26" ht="18">
      <c r="A327" s="388"/>
      <c r="B327" s="388"/>
      <c r="C327" s="388"/>
      <c r="D327" s="388"/>
      <c r="E327" s="419"/>
      <c r="F327" s="419"/>
      <c r="G327" s="459"/>
      <c r="H327" s="459"/>
      <c r="I327" s="459"/>
      <c r="J327" s="459"/>
      <c r="K327" s="459"/>
      <c r="L327" s="459"/>
      <c r="M327" s="459"/>
      <c r="N327" s="459"/>
      <c r="O327" s="459"/>
      <c r="P327" s="459"/>
      <c r="Q327" s="459"/>
      <c r="R327" s="459"/>
      <c r="S327" s="464"/>
      <c r="T327" s="419"/>
      <c r="U327" s="419"/>
      <c r="V327" s="415"/>
      <c r="W327" s="415"/>
      <c r="X327" s="415"/>
      <c r="Y327" s="415"/>
      <c r="Z327" s="415"/>
    </row>
    <row r="328" spans="1:26" ht="18">
      <c r="A328" s="388"/>
      <c r="B328" s="388"/>
      <c r="C328" s="388"/>
      <c r="D328" s="388"/>
      <c r="E328" s="419"/>
      <c r="F328" s="419"/>
      <c r="G328" s="459"/>
      <c r="H328" s="459"/>
      <c r="I328" s="459"/>
      <c r="J328" s="459"/>
      <c r="K328" s="459"/>
      <c r="L328" s="459"/>
      <c r="M328" s="459"/>
      <c r="N328" s="459"/>
      <c r="O328" s="459"/>
      <c r="P328" s="459"/>
      <c r="Q328" s="459"/>
      <c r="R328" s="459"/>
      <c r="S328" s="464"/>
      <c r="T328" s="419"/>
      <c r="U328" s="419"/>
      <c r="V328" s="415"/>
      <c r="W328" s="415"/>
      <c r="X328" s="415"/>
      <c r="Y328" s="415"/>
      <c r="Z328" s="415"/>
    </row>
    <row r="329" spans="1:26" ht="18">
      <c r="A329" s="388"/>
      <c r="B329" s="388"/>
      <c r="C329" s="388"/>
      <c r="D329" s="388"/>
      <c r="E329" s="419"/>
      <c r="F329" s="419"/>
      <c r="G329" s="459"/>
      <c r="H329" s="459"/>
      <c r="I329" s="459"/>
      <c r="J329" s="459"/>
      <c r="K329" s="459"/>
      <c r="L329" s="459"/>
      <c r="M329" s="459"/>
      <c r="N329" s="459"/>
      <c r="O329" s="459"/>
      <c r="P329" s="459"/>
      <c r="Q329" s="459"/>
      <c r="R329" s="459"/>
      <c r="S329" s="464"/>
      <c r="T329" s="419"/>
      <c r="U329" s="419"/>
      <c r="V329" s="415"/>
      <c r="W329" s="415"/>
      <c r="X329" s="415"/>
      <c r="Y329" s="415"/>
      <c r="Z329" s="415"/>
    </row>
    <row r="330" spans="1:26" ht="18">
      <c r="A330" s="388"/>
      <c r="B330" s="388"/>
      <c r="C330" s="388"/>
      <c r="D330" s="388"/>
      <c r="E330" s="419"/>
      <c r="F330" s="419"/>
      <c r="G330" s="459"/>
      <c r="H330" s="459"/>
      <c r="I330" s="459"/>
      <c r="J330" s="459"/>
      <c r="K330" s="459"/>
      <c r="L330" s="459"/>
      <c r="M330" s="459"/>
      <c r="N330" s="459"/>
      <c r="O330" s="459"/>
      <c r="P330" s="459"/>
      <c r="Q330" s="459"/>
      <c r="R330" s="459"/>
      <c r="S330" s="464"/>
      <c r="T330" s="419"/>
      <c r="U330" s="419"/>
      <c r="V330" s="415"/>
      <c r="W330" s="415"/>
      <c r="X330" s="415"/>
      <c r="Y330" s="415"/>
      <c r="Z330" s="415"/>
    </row>
    <row r="331" spans="1:26" ht="18">
      <c r="A331" s="388"/>
      <c r="B331" s="388"/>
      <c r="C331" s="388"/>
      <c r="D331" s="388"/>
      <c r="E331" s="419"/>
      <c r="F331" s="419"/>
      <c r="G331" s="459"/>
      <c r="H331" s="459"/>
      <c r="I331" s="459"/>
      <c r="J331" s="459"/>
      <c r="K331" s="459"/>
      <c r="L331" s="459"/>
      <c r="M331" s="459"/>
      <c r="N331" s="459"/>
      <c r="O331" s="459"/>
      <c r="P331" s="459"/>
      <c r="Q331" s="459"/>
      <c r="R331" s="459"/>
      <c r="S331" s="464"/>
      <c r="T331" s="419"/>
      <c r="U331" s="419"/>
      <c r="V331" s="415"/>
      <c r="W331" s="415"/>
      <c r="X331" s="415"/>
      <c r="Y331" s="415"/>
      <c r="Z331" s="415"/>
    </row>
    <row r="332" spans="1:26" ht="18">
      <c r="A332" s="388"/>
      <c r="B332" s="388"/>
      <c r="C332" s="388"/>
      <c r="D332" s="388"/>
      <c r="E332" s="419"/>
      <c r="F332" s="419"/>
      <c r="G332" s="459"/>
      <c r="H332" s="459"/>
      <c r="I332" s="459"/>
      <c r="J332" s="459"/>
      <c r="K332" s="459"/>
      <c r="L332" s="459"/>
      <c r="M332" s="459"/>
      <c r="N332" s="459"/>
      <c r="O332" s="459"/>
      <c r="P332" s="459"/>
      <c r="Q332" s="459"/>
      <c r="R332" s="459"/>
      <c r="S332" s="464"/>
      <c r="T332" s="419"/>
      <c r="U332" s="419"/>
      <c r="V332" s="415"/>
      <c r="W332" s="415"/>
      <c r="X332" s="415"/>
      <c r="Y332" s="415"/>
      <c r="Z332" s="415"/>
    </row>
    <row r="333" spans="1:26" ht="18">
      <c r="A333" s="388"/>
      <c r="B333" s="388"/>
      <c r="C333" s="388"/>
      <c r="D333" s="388"/>
      <c r="E333" s="419"/>
      <c r="F333" s="419"/>
      <c r="G333" s="459"/>
      <c r="H333" s="459"/>
      <c r="I333" s="459"/>
      <c r="J333" s="459"/>
      <c r="K333" s="459"/>
      <c r="L333" s="459"/>
      <c r="M333" s="459"/>
      <c r="N333" s="459"/>
      <c r="O333" s="459"/>
      <c r="P333" s="459"/>
      <c r="Q333" s="459"/>
      <c r="R333" s="459"/>
      <c r="S333" s="464"/>
      <c r="T333" s="419"/>
      <c r="U333" s="419"/>
      <c r="V333" s="415"/>
      <c r="W333" s="415"/>
      <c r="X333" s="415"/>
      <c r="Y333" s="415"/>
      <c r="Z333" s="415"/>
    </row>
    <row r="334" spans="1:26" ht="18">
      <c r="A334" s="388"/>
      <c r="B334" s="388"/>
      <c r="C334" s="388"/>
      <c r="D334" s="388"/>
      <c r="E334" s="419"/>
      <c r="F334" s="419"/>
      <c r="G334" s="459"/>
      <c r="H334" s="459"/>
      <c r="I334" s="459"/>
      <c r="J334" s="459"/>
      <c r="K334" s="459"/>
      <c r="L334" s="459"/>
      <c r="M334" s="459"/>
      <c r="N334" s="459"/>
      <c r="O334" s="459"/>
      <c r="P334" s="459"/>
      <c r="Q334" s="459"/>
      <c r="R334" s="459"/>
      <c r="S334" s="464"/>
      <c r="T334" s="419"/>
      <c r="U334" s="419"/>
      <c r="V334" s="415"/>
      <c r="W334" s="415"/>
      <c r="X334" s="415"/>
      <c r="Y334" s="415"/>
      <c r="Z334" s="415"/>
    </row>
    <row r="335" spans="1:26" ht="18">
      <c r="A335" s="388"/>
      <c r="B335" s="388"/>
      <c r="C335" s="388"/>
      <c r="D335" s="388"/>
      <c r="E335" s="419"/>
      <c r="F335" s="419"/>
      <c r="G335" s="459"/>
      <c r="H335" s="459"/>
      <c r="I335" s="459"/>
      <c r="J335" s="459"/>
      <c r="K335" s="459"/>
      <c r="L335" s="459"/>
      <c r="M335" s="459"/>
      <c r="N335" s="459"/>
      <c r="O335" s="459"/>
      <c r="P335" s="459"/>
      <c r="Q335" s="459"/>
      <c r="R335" s="459"/>
      <c r="S335" s="464"/>
      <c r="T335" s="419"/>
      <c r="U335" s="419"/>
      <c r="V335" s="415"/>
      <c r="W335" s="415"/>
      <c r="X335" s="415"/>
      <c r="Y335" s="415"/>
      <c r="Z335" s="415"/>
    </row>
    <row r="336" spans="1:26" ht="18">
      <c r="A336" s="388"/>
      <c r="B336" s="388"/>
      <c r="C336" s="388"/>
      <c r="D336" s="388"/>
      <c r="E336" s="419"/>
      <c r="F336" s="419"/>
      <c r="G336" s="459"/>
      <c r="H336" s="459"/>
      <c r="I336" s="459"/>
      <c r="J336" s="459"/>
      <c r="K336" s="459"/>
      <c r="L336" s="459"/>
      <c r="M336" s="459"/>
      <c r="N336" s="459"/>
      <c r="O336" s="459"/>
      <c r="P336" s="459"/>
      <c r="Q336" s="459"/>
      <c r="R336" s="459"/>
      <c r="S336" s="464"/>
      <c r="T336" s="419"/>
      <c r="U336" s="419"/>
      <c r="V336" s="415"/>
      <c r="W336" s="415"/>
      <c r="X336" s="415"/>
      <c r="Y336" s="415"/>
      <c r="Z336" s="415"/>
    </row>
    <row r="337" spans="1:26" ht="18">
      <c r="A337" s="388"/>
      <c r="B337" s="388"/>
      <c r="C337" s="388"/>
      <c r="D337" s="388"/>
      <c r="E337" s="419"/>
      <c r="F337" s="419"/>
      <c r="G337" s="459"/>
      <c r="H337" s="459"/>
      <c r="I337" s="459"/>
      <c r="J337" s="459"/>
      <c r="K337" s="459"/>
      <c r="L337" s="459"/>
      <c r="M337" s="459"/>
      <c r="N337" s="459"/>
      <c r="O337" s="459"/>
      <c r="P337" s="459"/>
      <c r="Q337" s="459"/>
      <c r="R337" s="459"/>
      <c r="S337" s="464"/>
      <c r="T337" s="419"/>
      <c r="U337" s="419"/>
      <c r="V337" s="415"/>
      <c r="W337" s="415"/>
      <c r="X337" s="415"/>
      <c r="Y337" s="415"/>
      <c r="Z337" s="415"/>
    </row>
    <row r="338" spans="1:26" ht="18">
      <c r="A338" s="388"/>
      <c r="B338" s="388"/>
      <c r="C338" s="388"/>
      <c r="D338" s="388"/>
      <c r="E338" s="419"/>
      <c r="F338" s="419"/>
      <c r="G338" s="459"/>
      <c r="H338" s="459"/>
      <c r="I338" s="459"/>
      <c r="J338" s="459"/>
      <c r="K338" s="459"/>
      <c r="L338" s="459"/>
      <c r="M338" s="459"/>
      <c r="N338" s="459"/>
      <c r="O338" s="459"/>
      <c r="P338" s="459"/>
      <c r="Q338" s="459"/>
      <c r="R338" s="459"/>
      <c r="S338" s="464"/>
      <c r="T338" s="419"/>
      <c r="U338" s="419"/>
      <c r="V338" s="415"/>
      <c r="W338" s="415"/>
      <c r="X338" s="415"/>
      <c r="Y338" s="415"/>
      <c r="Z338" s="415"/>
    </row>
    <row r="339" spans="1:26" ht="18">
      <c r="A339" s="388"/>
      <c r="B339" s="388"/>
      <c r="C339" s="388"/>
      <c r="D339" s="388"/>
      <c r="E339" s="419"/>
      <c r="F339" s="419"/>
      <c r="G339" s="459"/>
      <c r="H339" s="459"/>
      <c r="I339" s="459"/>
      <c r="J339" s="459"/>
      <c r="K339" s="459"/>
      <c r="L339" s="459"/>
      <c r="M339" s="459"/>
      <c r="N339" s="459"/>
      <c r="O339" s="459"/>
      <c r="P339" s="459"/>
      <c r="Q339" s="459"/>
      <c r="R339" s="459"/>
      <c r="S339" s="464"/>
      <c r="T339" s="419"/>
      <c r="U339" s="419"/>
      <c r="V339" s="415"/>
      <c r="W339" s="415"/>
      <c r="X339" s="415"/>
      <c r="Y339" s="415"/>
      <c r="Z339" s="415"/>
    </row>
    <row r="340" spans="1:26" ht="18">
      <c r="A340" s="388"/>
      <c r="B340" s="388"/>
      <c r="C340" s="388"/>
      <c r="D340" s="388"/>
      <c r="E340" s="419"/>
      <c r="F340" s="419"/>
      <c r="G340" s="459"/>
      <c r="H340" s="459"/>
      <c r="I340" s="459"/>
      <c r="J340" s="459"/>
      <c r="K340" s="459"/>
      <c r="L340" s="459"/>
      <c r="M340" s="459"/>
      <c r="N340" s="459"/>
      <c r="O340" s="459"/>
      <c r="P340" s="459"/>
      <c r="Q340" s="459"/>
      <c r="R340" s="459"/>
      <c r="S340" s="464"/>
      <c r="T340" s="419"/>
      <c r="U340" s="419"/>
      <c r="V340" s="415"/>
      <c r="W340" s="415"/>
      <c r="X340" s="415"/>
      <c r="Y340" s="415"/>
      <c r="Z340" s="415"/>
    </row>
    <row r="341" spans="1:26" ht="18">
      <c r="A341" s="388"/>
      <c r="B341" s="388"/>
      <c r="C341" s="388"/>
      <c r="D341" s="388"/>
      <c r="E341" s="419"/>
      <c r="F341" s="419"/>
      <c r="G341" s="459"/>
      <c r="H341" s="459"/>
      <c r="I341" s="459"/>
      <c r="J341" s="459"/>
      <c r="K341" s="459"/>
      <c r="L341" s="459"/>
      <c r="M341" s="459"/>
      <c r="N341" s="459"/>
      <c r="O341" s="459"/>
      <c r="P341" s="459"/>
      <c r="Q341" s="459"/>
      <c r="R341" s="459"/>
      <c r="S341" s="464"/>
      <c r="T341" s="419"/>
      <c r="U341" s="419"/>
      <c r="V341" s="415"/>
      <c r="W341" s="415"/>
      <c r="X341" s="415"/>
      <c r="Y341" s="415"/>
      <c r="Z341" s="415"/>
    </row>
    <row r="342" spans="1:26" ht="18">
      <c r="A342" s="388"/>
      <c r="B342" s="388"/>
      <c r="C342" s="388"/>
      <c r="D342" s="388"/>
      <c r="E342" s="419"/>
      <c r="F342" s="419"/>
      <c r="G342" s="459"/>
      <c r="H342" s="459"/>
      <c r="I342" s="459"/>
      <c r="J342" s="459"/>
      <c r="K342" s="459"/>
      <c r="L342" s="459"/>
      <c r="M342" s="459"/>
      <c r="N342" s="459"/>
      <c r="O342" s="459"/>
      <c r="P342" s="459"/>
      <c r="Q342" s="459"/>
      <c r="R342" s="459"/>
      <c r="S342" s="464"/>
      <c r="T342" s="419"/>
      <c r="U342" s="419"/>
      <c r="V342" s="415"/>
      <c r="W342" s="415"/>
      <c r="X342" s="415"/>
      <c r="Y342" s="415"/>
      <c r="Z342" s="415"/>
    </row>
    <row r="343" spans="1:26" ht="18">
      <c r="A343" s="388"/>
      <c r="B343" s="388"/>
      <c r="C343" s="388"/>
      <c r="D343" s="388"/>
      <c r="E343" s="419"/>
      <c r="F343" s="419"/>
      <c r="G343" s="459"/>
      <c r="H343" s="459"/>
      <c r="I343" s="459"/>
      <c r="J343" s="459"/>
      <c r="K343" s="459"/>
      <c r="L343" s="459"/>
      <c r="M343" s="459"/>
      <c r="N343" s="459"/>
      <c r="O343" s="459"/>
      <c r="P343" s="459"/>
      <c r="Q343" s="459"/>
      <c r="R343" s="459"/>
      <c r="S343" s="464"/>
      <c r="T343" s="419"/>
      <c r="U343" s="419"/>
      <c r="V343" s="415"/>
      <c r="W343" s="415"/>
      <c r="X343" s="415"/>
      <c r="Y343" s="415"/>
      <c r="Z343" s="415"/>
    </row>
    <row r="344" spans="1:26" ht="18">
      <c r="A344" s="388"/>
      <c r="B344" s="388"/>
      <c r="C344" s="388"/>
      <c r="D344" s="388"/>
      <c r="E344" s="419"/>
      <c r="F344" s="419"/>
      <c r="G344" s="459"/>
      <c r="H344" s="459"/>
      <c r="I344" s="459"/>
      <c r="J344" s="459"/>
      <c r="K344" s="459"/>
      <c r="L344" s="459"/>
      <c r="M344" s="459"/>
      <c r="N344" s="459"/>
      <c r="O344" s="459"/>
      <c r="P344" s="459"/>
      <c r="Q344" s="459"/>
      <c r="R344" s="459"/>
      <c r="S344" s="464"/>
      <c r="T344" s="419"/>
      <c r="U344" s="419"/>
      <c r="V344" s="415"/>
      <c r="W344" s="415"/>
      <c r="X344" s="415"/>
      <c r="Y344" s="415"/>
      <c r="Z344" s="415"/>
    </row>
    <row r="345" spans="1:26" ht="18">
      <c r="A345" s="388"/>
      <c r="B345" s="388"/>
      <c r="C345" s="388"/>
      <c r="D345" s="388"/>
      <c r="E345" s="419"/>
      <c r="F345" s="419"/>
      <c r="G345" s="459"/>
      <c r="H345" s="459"/>
      <c r="I345" s="459"/>
      <c r="J345" s="459"/>
      <c r="K345" s="459"/>
      <c r="L345" s="459"/>
      <c r="M345" s="459"/>
      <c r="N345" s="459"/>
      <c r="O345" s="459"/>
      <c r="P345" s="459"/>
      <c r="Q345" s="459"/>
      <c r="R345" s="459"/>
      <c r="S345" s="464"/>
      <c r="T345" s="419"/>
      <c r="U345" s="419"/>
      <c r="V345" s="415"/>
      <c r="W345" s="415"/>
      <c r="X345" s="415"/>
      <c r="Y345" s="415"/>
      <c r="Z345" s="415"/>
    </row>
    <row r="346" spans="1:26" ht="18">
      <c r="A346" s="388"/>
      <c r="B346" s="388"/>
      <c r="C346" s="388"/>
      <c r="D346" s="388"/>
      <c r="E346" s="419"/>
      <c r="F346" s="419"/>
      <c r="G346" s="459"/>
      <c r="H346" s="459"/>
      <c r="I346" s="459"/>
      <c r="J346" s="459"/>
      <c r="K346" s="459"/>
      <c r="L346" s="459"/>
      <c r="M346" s="459"/>
      <c r="N346" s="459"/>
      <c r="O346" s="459"/>
      <c r="P346" s="459"/>
      <c r="Q346" s="459"/>
      <c r="R346" s="459"/>
      <c r="S346" s="464"/>
      <c r="T346" s="419"/>
      <c r="U346" s="419"/>
      <c r="V346" s="415"/>
      <c r="W346" s="415"/>
      <c r="X346" s="415"/>
      <c r="Y346" s="415"/>
      <c r="Z346" s="415"/>
    </row>
    <row r="347" spans="1:26" ht="18">
      <c r="A347" s="388"/>
      <c r="B347" s="388"/>
      <c r="C347" s="388"/>
      <c r="D347" s="388"/>
      <c r="E347" s="419"/>
      <c r="F347" s="419"/>
      <c r="G347" s="459"/>
      <c r="H347" s="459"/>
      <c r="I347" s="459"/>
      <c r="J347" s="459"/>
      <c r="K347" s="459"/>
      <c r="L347" s="459"/>
      <c r="M347" s="459"/>
      <c r="N347" s="459"/>
      <c r="O347" s="459"/>
      <c r="P347" s="459"/>
      <c r="Q347" s="459"/>
      <c r="R347" s="459"/>
      <c r="S347" s="464"/>
      <c r="T347" s="419"/>
      <c r="U347" s="419"/>
      <c r="V347" s="415"/>
      <c r="W347" s="415"/>
      <c r="X347" s="415"/>
      <c r="Y347" s="415"/>
      <c r="Z347" s="415"/>
    </row>
    <row r="348" spans="1:26" ht="18">
      <c r="A348" s="388"/>
      <c r="B348" s="388"/>
      <c r="C348" s="388"/>
      <c r="D348" s="388"/>
      <c r="E348" s="419"/>
      <c r="F348" s="419"/>
      <c r="G348" s="459"/>
      <c r="H348" s="459"/>
      <c r="I348" s="459"/>
      <c r="J348" s="459"/>
      <c r="K348" s="459"/>
      <c r="L348" s="459"/>
      <c r="M348" s="459"/>
      <c r="N348" s="459"/>
      <c r="O348" s="459"/>
      <c r="P348" s="459"/>
      <c r="Q348" s="459"/>
      <c r="R348" s="459"/>
      <c r="S348" s="464"/>
      <c r="T348" s="419"/>
      <c r="U348" s="419"/>
      <c r="V348" s="415"/>
      <c r="W348" s="415"/>
      <c r="X348" s="415"/>
      <c r="Y348" s="415"/>
      <c r="Z348" s="415"/>
    </row>
    <row r="349" spans="1:26" ht="18">
      <c r="A349" s="388"/>
      <c r="B349" s="388"/>
      <c r="C349" s="388"/>
      <c r="D349" s="388"/>
      <c r="E349" s="419"/>
      <c r="F349" s="419"/>
      <c r="G349" s="459"/>
      <c r="H349" s="459"/>
      <c r="I349" s="459"/>
      <c r="J349" s="459"/>
      <c r="K349" s="459"/>
      <c r="L349" s="459"/>
      <c r="M349" s="459"/>
      <c r="N349" s="459"/>
      <c r="O349" s="459"/>
      <c r="P349" s="459"/>
      <c r="Q349" s="459"/>
      <c r="R349" s="459"/>
      <c r="S349" s="464"/>
      <c r="T349" s="419"/>
      <c r="U349" s="419"/>
      <c r="V349" s="415"/>
      <c r="W349" s="415"/>
      <c r="X349" s="415"/>
      <c r="Y349" s="415"/>
      <c r="Z349" s="415"/>
    </row>
    <row r="350" spans="1:26" ht="18">
      <c r="A350" s="388"/>
      <c r="B350" s="388"/>
      <c r="C350" s="388"/>
      <c r="D350" s="388"/>
      <c r="E350" s="419"/>
      <c r="F350" s="419"/>
      <c r="G350" s="459"/>
      <c r="H350" s="459"/>
      <c r="I350" s="459"/>
      <c r="J350" s="459"/>
      <c r="K350" s="459"/>
      <c r="L350" s="459"/>
      <c r="M350" s="459"/>
      <c r="N350" s="459"/>
      <c r="O350" s="459"/>
      <c r="P350" s="459"/>
      <c r="Q350" s="459"/>
      <c r="R350" s="459"/>
      <c r="S350" s="464"/>
      <c r="T350" s="419"/>
      <c r="U350" s="419"/>
      <c r="V350" s="415"/>
      <c r="W350" s="415"/>
      <c r="X350" s="415"/>
      <c r="Y350" s="415"/>
      <c r="Z350" s="415"/>
    </row>
    <row r="351" spans="1:26" ht="18">
      <c r="A351" s="388"/>
      <c r="B351" s="388"/>
      <c r="C351" s="388"/>
      <c r="D351" s="388"/>
      <c r="E351" s="419"/>
      <c r="F351" s="419"/>
      <c r="G351" s="459"/>
      <c r="H351" s="459"/>
      <c r="I351" s="459"/>
      <c r="J351" s="459"/>
      <c r="K351" s="459"/>
      <c r="L351" s="459"/>
      <c r="M351" s="459"/>
      <c r="N351" s="459"/>
      <c r="O351" s="459"/>
      <c r="P351" s="459"/>
      <c r="Q351" s="459"/>
      <c r="R351" s="459"/>
      <c r="S351" s="464"/>
      <c r="T351" s="419"/>
      <c r="U351" s="419"/>
      <c r="V351" s="415"/>
      <c r="W351" s="415"/>
      <c r="X351" s="415"/>
      <c r="Y351" s="415"/>
      <c r="Z351" s="415"/>
    </row>
    <row r="352" spans="1:26" ht="18">
      <c r="A352" s="388"/>
      <c r="B352" s="388"/>
      <c r="C352" s="388"/>
      <c r="D352" s="388"/>
      <c r="E352" s="419"/>
      <c r="F352" s="419"/>
      <c r="G352" s="459"/>
      <c r="H352" s="459"/>
      <c r="I352" s="459"/>
      <c r="J352" s="459"/>
      <c r="K352" s="459"/>
      <c r="L352" s="459"/>
      <c r="M352" s="459"/>
      <c r="N352" s="459"/>
      <c r="O352" s="459"/>
      <c r="P352" s="459"/>
      <c r="Q352" s="459"/>
      <c r="R352" s="459"/>
      <c r="S352" s="464"/>
      <c r="T352" s="419"/>
      <c r="U352" s="419"/>
      <c r="V352" s="415"/>
      <c r="W352" s="415"/>
      <c r="X352" s="415"/>
      <c r="Y352" s="415"/>
      <c r="Z352" s="415"/>
    </row>
    <row r="353" spans="1:26" ht="18">
      <c r="A353" s="388"/>
      <c r="B353" s="388"/>
      <c r="C353" s="388"/>
      <c r="D353" s="388"/>
      <c r="E353" s="419"/>
      <c r="F353" s="419"/>
      <c r="G353" s="459"/>
      <c r="H353" s="459"/>
      <c r="I353" s="459"/>
      <c r="J353" s="459"/>
      <c r="K353" s="459"/>
      <c r="L353" s="459"/>
      <c r="M353" s="459"/>
      <c r="N353" s="459"/>
      <c r="O353" s="459"/>
      <c r="P353" s="459"/>
      <c r="Q353" s="459"/>
      <c r="R353" s="459"/>
      <c r="S353" s="464"/>
      <c r="T353" s="419"/>
      <c r="U353" s="419"/>
      <c r="V353" s="415"/>
      <c r="W353" s="415"/>
      <c r="X353" s="415"/>
      <c r="Y353" s="415"/>
      <c r="Z353" s="415"/>
    </row>
    <row r="354" spans="1:26" ht="18">
      <c r="A354" s="388"/>
      <c r="B354" s="388"/>
      <c r="C354" s="388"/>
      <c r="D354" s="388"/>
      <c r="E354" s="419"/>
      <c r="F354" s="419"/>
      <c r="G354" s="459"/>
      <c r="H354" s="459"/>
      <c r="I354" s="459"/>
      <c r="J354" s="459"/>
      <c r="K354" s="459"/>
      <c r="L354" s="459"/>
      <c r="M354" s="459"/>
      <c r="N354" s="459"/>
      <c r="O354" s="459"/>
      <c r="P354" s="459"/>
      <c r="Q354" s="459"/>
      <c r="R354" s="459"/>
      <c r="S354" s="464"/>
      <c r="T354" s="419"/>
      <c r="U354" s="419"/>
      <c r="V354" s="415"/>
      <c r="W354" s="415"/>
      <c r="X354" s="415"/>
      <c r="Y354" s="415"/>
      <c r="Z354" s="415"/>
    </row>
    <row r="355" spans="1:26" ht="18">
      <c r="A355" s="388"/>
      <c r="B355" s="388"/>
      <c r="C355" s="388"/>
      <c r="D355" s="388"/>
      <c r="E355" s="419"/>
      <c r="F355" s="419"/>
      <c r="G355" s="459"/>
      <c r="H355" s="459"/>
      <c r="I355" s="459"/>
      <c r="J355" s="459"/>
      <c r="K355" s="459"/>
      <c r="L355" s="459"/>
      <c r="M355" s="459"/>
      <c r="N355" s="459"/>
      <c r="O355" s="459"/>
      <c r="P355" s="459"/>
      <c r="Q355" s="459"/>
      <c r="R355" s="459"/>
      <c r="S355" s="464"/>
      <c r="T355" s="419"/>
      <c r="U355" s="419"/>
      <c r="V355" s="415"/>
      <c r="W355" s="415"/>
      <c r="X355" s="415"/>
      <c r="Y355" s="415"/>
      <c r="Z355" s="415"/>
    </row>
    <row r="356" spans="1:26" ht="18">
      <c r="A356" s="388"/>
      <c r="B356" s="388"/>
      <c r="C356" s="388"/>
      <c r="D356" s="388"/>
      <c r="E356" s="419"/>
      <c r="F356" s="419"/>
      <c r="G356" s="459"/>
      <c r="H356" s="459"/>
      <c r="I356" s="459"/>
      <c r="J356" s="459"/>
      <c r="K356" s="459"/>
      <c r="L356" s="459"/>
      <c r="M356" s="459"/>
      <c r="N356" s="459"/>
      <c r="O356" s="459"/>
      <c r="P356" s="459"/>
      <c r="Q356" s="459"/>
      <c r="R356" s="459"/>
      <c r="S356" s="464"/>
      <c r="T356" s="419"/>
      <c r="U356" s="419"/>
      <c r="V356" s="415"/>
      <c r="W356" s="415"/>
      <c r="X356" s="415"/>
      <c r="Y356" s="415"/>
      <c r="Z356" s="415"/>
    </row>
    <row r="357" spans="1:26" ht="18">
      <c r="A357" s="388"/>
      <c r="B357" s="388"/>
      <c r="C357" s="388"/>
      <c r="D357" s="388"/>
      <c r="E357" s="419"/>
      <c r="F357" s="419"/>
      <c r="G357" s="459"/>
      <c r="H357" s="459"/>
      <c r="I357" s="459"/>
      <c r="J357" s="459"/>
      <c r="K357" s="459"/>
      <c r="L357" s="459"/>
      <c r="M357" s="459"/>
      <c r="N357" s="459"/>
      <c r="O357" s="459"/>
      <c r="P357" s="459"/>
      <c r="Q357" s="459"/>
      <c r="R357" s="459"/>
      <c r="S357" s="464"/>
      <c r="T357" s="419"/>
      <c r="U357" s="419"/>
      <c r="V357" s="415"/>
      <c r="W357" s="415"/>
      <c r="X357" s="415"/>
      <c r="Y357" s="415"/>
      <c r="Z357" s="415"/>
    </row>
    <row r="358" spans="1:26" ht="18">
      <c r="A358" s="388"/>
      <c r="B358" s="388"/>
      <c r="C358" s="388"/>
      <c r="D358" s="388"/>
      <c r="E358" s="419"/>
      <c r="F358" s="419"/>
      <c r="G358" s="459"/>
      <c r="H358" s="459"/>
      <c r="I358" s="459"/>
      <c r="J358" s="459"/>
      <c r="K358" s="459"/>
      <c r="L358" s="459"/>
      <c r="M358" s="459"/>
      <c r="N358" s="459"/>
      <c r="O358" s="459"/>
      <c r="P358" s="459"/>
      <c r="Q358" s="459"/>
      <c r="R358" s="459"/>
      <c r="S358" s="464"/>
      <c r="T358" s="419"/>
      <c r="U358" s="419"/>
      <c r="V358" s="415"/>
      <c r="W358" s="415"/>
      <c r="X358" s="415"/>
      <c r="Y358" s="415"/>
      <c r="Z358" s="415"/>
    </row>
    <row r="359" spans="1:26" ht="18">
      <c r="A359" s="388"/>
      <c r="B359" s="388"/>
      <c r="C359" s="388"/>
      <c r="D359" s="388"/>
      <c r="E359" s="419"/>
      <c r="F359" s="419"/>
      <c r="G359" s="459"/>
      <c r="H359" s="459"/>
      <c r="I359" s="459"/>
      <c r="J359" s="459"/>
      <c r="K359" s="459"/>
      <c r="L359" s="459"/>
      <c r="M359" s="459"/>
      <c r="N359" s="459"/>
      <c r="O359" s="459"/>
      <c r="P359" s="459"/>
      <c r="Q359" s="459"/>
      <c r="R359" s="459"/>
      <c r="S359" s="464"/>
      <c r="T359" s="419"/>
      <c r="U359" s="419"/>
      <c r="V359" s="415"/>
      <c r="W359" s="415"/>
      <c r="X359" s="415"/>
      <c r="Y359" s="415"/>
      <c r="Z359" s="415"/>
    </row>
    <row r="360" spans="1:26" ht="18">
      <c r="A360" s="388"/>
      <c r="B360" s="388"/>
      <c r="C360" s="388"/>
      <c r="D360" s="388"/>
      <c r="E360" s="419"/>
      <c r="F360" s="419"/>
      <c r="G360" s="459"/>
      <c r="H360" s="459"/>
      <c r="I360" s="459"/>
      <c r="J360" s="459"/>
      <c r="K360" s="459"/>
      <c r="L360" s="459"/>
      <c r="M360" s="459"/>
      <c r="N360" s="459"/>
      <c r="O360" s="459"/>
      <c r="P360" s="459"/>
      <c r="Q360" s="459"/>
      <c r="R360" s="459"/>
      <c r="S360" s="464"/>
      <c r="T360" s="419"/>
      <c r="U360" s="419"/>
      <c r="V360" s="415"/>
      <c r="W360" s="415"/>
      <c r="X360" s="415"/>
      <c r="Y360" s="415"/>
      <c r="Z360" s="415"/>
    </row>
    <row r="361" spans="1:26" ht="18">
      <c r="A361" s="388"/>
      <c r="B361" s="388"/>
      <c r="C361" s="388"/>
      <c r="D361" s="388"/>
      <c r="E361" s="419"/>
      <c r="F361" s="419"/>
      <c r="G361" s="459"/>
      <c r="H361" s="459"/>
      <c r="I361" s="459"/>
      <c r="J361" s="459"/>
      <c r="K361" s="459"/>
      <c r="L361" s="459"/>
      <c r="M361" s="459"/>
      <c r="N361" s="459"/>
      <c r="O361" s="459"/>
      <c r="P361" s="459"/>
      <c r="Q361" s="459"/>
      <c r="R361" s="459"/>
      <c r="S361" s="464"/>
      <c r="T361" s="419"/>
      <c r="U361" s="419"/>
      <c r="V361" s="415"/>
      <c r="W361" s="415"/>
      <c r="X361" s="415"/>
      <c r="Y361" s="415"/>
      <c r="Z361" s="415"/>
    </row>
    <row r="362" spans="1:26" ht="18">
      <c r="A362" s="388"/>
      <c r="B362" s="388"/>
      <c r="C362" s="388"/>
      <c r="D362" s="388"/>
      <c r="E362" s="419"/>
      <c r="F362" s="419"/>
      <c r="G362" s="459"/>
      <c r="H362" s="459"/>
      <c r="I362" s="459"/>
      <c r="J362" s="459"/>
      <c r="K362" s="459"/>
      <c r="L362" s="459"/>
      <c r="M362" s="459"/>
      <c r="N362" s="459"/>
      <c r="O362" s="459"/>
      <c r="P362" s="459"/>
      <c r="Q362" s="459"/>
      <c r="R362" s="459"/>
      <c r="S362" s="464"/>
      <c r="T362" s="419"/>
      <c r="U362" s="419"/>
      <c r="V362" s="415"/>
      <c r="W362" s="415"/>
      <c r="X362" s="415"/>
      <c r="Y362" s="415"/>
      <c r="Z362" s="415"/>
    </row>
    <row r="363" spans="1:26" ht="18">
      <c r="A363" s="388"/>
      <c r="B363" s="388"/>
      <c r="C363" s="388"/>
      <c r="D363" s="388"/>
      <c r="E363" s="419"/>
      <c r="F363" s="419"/>
      <c r="G363" s="459"/>
      <c r="H363" s="459"/>
      <c r="I363" s="459"/>
      <c r="J363" s="459"/>
      <c r="K363" s="459"/>
      <c r="L363" s="459"/>
      <c r="M363" s="459"/>
      <c r="N363" s="459"/>
      <c r="O363" s="459"/>
      <c r="P363" s="459"/>
      <c r="Q363" s="459"/>
      <c r="R363" s="459"/>
      <c r="S363" s="464"/>
      <c r="T363" s="419"/>
      <c r="U363" s="419"/>
      <c r="V363" s="415"/>
      <c r="W363" s="415"/>
      <c r="X363" s="415"/>
      <c r="Y363" s="415"/>
      <c r="Z363" s="415"/>
    </row>
    <row r="364" spans="1:26" ht="18">
      <c r="A364" s="388"/>
      <c r="B364" s="388"/>
      <c r="C364" s="388"/>
      <c r="D364" s="388"/>
      <c r="E364" s="419"/>
      <c r="F364" s="419"/>
      <c r="G364" s="459"/>
      <c r="H364" s="459"/>
      <c r="I364" s="459"/>
      <c r="J364" s="459"/>
      <c r="K364" s="459"/>
      <c r="L364" s="459"/>
      <c r="M364" s="459"/>
      <c r="N364" s="459"/>
      <c r="O364" s="459"/>
      <c r="P364" s="459"/>
      <c r="Q364" s="459"/>
      <c r="R364" s="459"/>
      <c r="S364" s="464"/>
      <c r="T364" s="419"/>
      <c r="U364" s="419"/>
      <c r="V364" s="415"/>
      <c r="W364" s="415"/>
      <c r="X364" s="415"/>
      <c r="Y364" s="415"/>
      <c r="Z364" s="415"/>
    </row>
    <row r="365" spans="1:26" ht="18">
      <c r="A365" s="388"/>
      <c r="B365" s="388"/>
      <c r="C365" s="388"/>
      <c r="D365" s="388"/>
      <c r="E365" s="419"/>
      <c r="F365" s="419"/>
      <c r="G365" s="459"/>
      <c r="H365" s="459"/>
      <c r="I365" s="459"/>
      <c r="J365" s="459"/>
      <c r="K365" s="459"/>
      <c r="L365" s="459"/>
      <c r="M365" s="459"/>
      <c r="N365" s="459"/>
      <c r="O365" s="459"/>
      <c r="P365" s="459"/>
      <c r="Q365" s="459"/>
      <c r="R365" s="459"/>
      <c r="S365" s="464"/>
      <c r="T365" s="419"/>
      <c r="U365" s="419"/>
      <c r="V365" s="415"/>
      <c r="W365" s="415"/>
      <c r="X365" s="415"/>
      <c r="Y365" s="415"/>
      <c r="Z365" s="415"/>
    </row>
    <row r="366" spans="1:26" ht="18">
      <c r="A366" s="388"/>
      <c r="B366" s="388"/>
      <c r="C366" s="388"/>
      <c r="D366" s="388"/>
      <c r="E366" s="419"/>
      <c r="F366" s="419"/>
      <c r="G366" s="459"/>
      <c r="H366" s="459"/>
      <c r="I366" s="459"/>
      <c r="J366" s="459"/>
      <c r="K366" s="459"/>
      <c r="L366" s="459"/>
      <c r="M366" s="459"/>
      <c r="N366" s="459"/>
      <c r="O366" s="459"/>
      <c r="P366" s="459"/>
      <c r="Q366" s="459"/>
      <c r="R366" s="459"/>
      <c r="S366" s="464"/>
      <c r="T366" s="419"/>
      <c r="U366" s="419"/>
      <c r="V366" s="415"/>
      <c r="W366" s="415"/>
      <c r="X366" s="415"/>
      <c r="Y366" s="415"/>
      <c r="Z366" s="415"/>
    </row>
    <row r="367" spans="1:26" ht="18">
      <c r="A367" s="388"/>
      <c r="B367" s="388"/>
      <c r="C367" s="388"/>
      <c r="D367" s="388"/>
      <c r="E367" s="419"/>
      <c r="F367" s="419"/>
      <c r="G367" s="459"/>
      <c r="H367" s="459"/>
      <c r="I367" s="459"/>
      <c r="J367" s="459"/>
      <c r="K367" s="459"/>
      <c r="L367" s="459"/>
      <c r="M367" s="459"/>
      <c r="N367" s="459"/>
      <c r="O367" s="459"/>
      <c r="P367" s="459"/>
      <c r="Q367" s="459"/>
      <c r="R367" s="459"/>
      <c r="S367" s="464"/>
      <c r="T367" s="419"/>
      <c r="U367" s="419"/>
      <c r="V367" s="415"/>
      <c r="W367" s="415"/>
      <c r="X367" s="415"/>
      <c r="Y367" s="415"/>
      <c r="Z367" s="415"/>
    </row>
    <row r="368" spans="1:26" ht="18">
      <c r="A368" s="388"/>
      <c r="B368" s="388"/>
      <c r="C368" s="388"/>
      <c r="D368" s="388"/>
      <c r="E368" s="419"/>
      <c r="F368" s="419"/>
      <c r="G368" s="459"/>
      <c r="H368" s="459"/>
      <c r="I368" s="459"/>
      <c r="J368" s="459"/>
      <c r="K368" s="459"/>
      <c r="L368" s="459"/>
      <c r="M368" s="459"/>
      <c r="N368" s="459"/>
      <c r="O368" s="459"/>
      <c r="P368" s="459"/>
      <c r="Q368" s="459"/>
      <c r="R368" s="459"/>
      <c r="S368" s="464"/>
      <c r="T368" s="419"/>
      <c r="U368" s="419"/>
      <c r="V368" s="415"/>
      <c r="W368" s="415"/>
      <c r="X368" s="415"/>
      <c r="Y368" s="415"/>
      <c r="Z368" s="415"/>
    </row>
    <row r="369" spans="1:26" ht="18">
      <c r="A369" s="388"/>
      <c r="B369" s="388"/>
      <c r="C369" s="388"/>
      <c r="D369" s="388"/>
      <c r="E369" s="419"/>
      <c r="F369" s="419"/>
      <c r="G369" s="459"/>
      <c r="H369" s="459"/>
      <c r="I369" s="459"/>
      <c r="J369" s="459"/>
      <c r="K369" s="459"/>
      <c r="L369" s="459"/>
      <c r="M369" s="459"/>
      <c r="N369" s="459"/>
      <c r="O369" s="459"/>
      <c r="P369" s="459"/>
      <c r="Q369" s="459"/>
      <c r="R369" s="459"/>
      <c r="S369" s="464"/>
      <c r="T369" s="419"/>
      <c r="U369" s="419"/>
      <c r="V369" s="415"/>
      <c r="W369" s="415"/>
      <c r="X369" s="415"/>
      <c r="Y369" s="415"/>
      <c r="Z369" s="415"/>
    </row>
    <row r="370" spans="1:26" ht="18">
      <c r="A370" s="388"/>
      <c r="B370" s="388"/>
      <c r="C370" s="388"/>
      <c r="D370" s="388"/>
      <c r="E370" s="419"/>
      <c r="F370" s="419"/>
      <c r="G370" s="459"/>
      <c r="H370" s="459"/>
      <c r="I370" s="459"/>
      <c r="J370" s="459"/>
      <c r="K370" s="459"/>
      <c r="L370" s="459"/>
      <c r="M370" s="459"/>
      <c r="N370" s="459"/>
      <c r="O370" s="459"/>
      <c r="P370" s="459"/>
      <c r="Q370" s="459"/>
      <c r="R370" s="459"/>
      <c r="S370" s="464"/>
      <c r="T370" s="419"/>
      <c r="U370" s="419"/>
      <c r="V370" s="415"/>
      <c r="W370" s="415"/>
      <c r="X370" s="415"/>
      <c r="Y370" s="415"/>
      <c r="Z370" s="415"/>
    </row>
    <row r="371" spans="1:26" ht="18">
      <c r="A371" s="388"/>
      <c r="B371" s="388"/>
      <c r="C371" s="388"/>
      <c r="D371" s="388"/>
      <c r="E371" s="419"/>
      <c r="F371" s="419"/>
      <c r="G371" s="459"/>
      <c r="H371" s="459"/>
      <c r="I371" s="459"/>
      <c r="J371" s="459"/>
      <c r="K371" s="459"/>
      <c r="L371" s="459"/>
      <c r="M371" s="459"/>
      <c r="N371" s="459"/>
      <c r="O371" s="459"/>
      <c r="P371" s="459"/>
      <c r="Q371" s="459"/>
      <c r="R371" s="459"/>
      <c r="S371" s="464"/>
      <c r="T371" s="419"/>
      <c r="U371" s="419"/>
      <c r="V371" s="415"/>
      <c r="W371" s="415"/>
      <c r="X371" s="415"/>
      <c r="Y371" s="415"/>
      <c r="Z371" s="415"/>
    </row>
    <row r="372" spans="1:26" ht="18">
      <c r="A372" s="388"/>
      <c r="B372" s="388"/>
      <c r="C372" s="388"/>
      <c r="D372" s="388"/>
      <c r="E372" s="419"/>
      <c r="F372" s="419"/>
      <c r="G372" s="459"/>
      <c r="H372" s="459"/>
      <c r="I372" s="459"/>
      <c r="J372" s="459"/>
      <c r="K372" s="459"/>
      <c r="L372" s="459"/>
      <c r="M372" s="459"/>
      <c r="N372" s="459"/>
      <c r="O372" s="459"/>
      <c r="P372" s="459"/>
      <c r="Q372" s="459"/>
      <c r="R372" s="459"/>
      <c r="S372" s="464"/>
      <c r="T372" s="419"/>
      <c r="U372" s="419"/>
      <c r="V372" s="415"/>
      <c r="W372" s="415"/>
      <c r="X372" s="415"/>
      <c r="Y372" s="415"/>
      <c r="Z372" s="415"/>
    </row>
    <row r="373" spans="1:26" ht="18">
      <c r="A373" s="388"/>
      <c r="B373" s="388"/>
      <c r="C373" s="388"/>
      <c r="D373" s="388"/>
      <c r="E373" s="419"/>
      <c r="F373" s="419"/>
      <c r="G373" s="459"/>
      <c r="H373" s="459"/>
      <c r="I373" s="459"/>
      <c r="J373" s="459"/>
      <c r="K373" s="459"/>
      <c r="L373" s="459"/>
      <c r="M373" s="459"/>
      <c r="N373" s="459"/>
      <c r="O373" s="459"/>
      <c r="P373" s="459"/>
      <c r="Q373" s="459"/>
      <c r="R373" s="459"/>
      <c r="S373" s="464"/>
      <c r="T373" s="419"/>
      <c r="U373" s="419"/>
      <c r="V373" s="415"/>
      <c r="W373" s="415"/>
      <c r="X373" s="415"/>
      <c r="Y373" s="415"/>
      <c r="Z373" s="415"/>
    </row>
    <row r="374" spans="1:26" ht="18">
      <c r="A374" s="388"/>
      <c r="B374" s="388"/>
      <c r="C374" s="388"/>
      <c r="D374" s="388"/>
      <c r="E374" s="419"/>
      <c r="F374" s="419"/>
      <c r="G374" s="459"/>
      <c r="H374" s="459"/>
      <c r="I374" s="459"/>
      <c r="J374" s="459"/>
      <c r="K374" s="459"/>
      <c r="L374" s="459"/>
      <c r="M374" s="459"/>
      <c r="N374" s="459"/>
      <c r="O374" s="459"/>
      <c r="P374" s="459"/>
      <c r="Q374" s="459"/>
      <c r="R374" s="459"/>
      <c r="S374" s="464"/>
      <c r="T374" s="419"/>
      <c r="U374" s="419"/>
      <c r="V374" s="415"/>
      <c r="W374" s="415"/>
      <c r="X374" s="415"/>
      <c r="Y374" s="415"/>
      <c r="Z374" s="415"/>
    </row>
    <row r="375" spans="1:26" ht="18">
      <c r="A375" s="388"/>
      <c r="B375" s="388"/>
      <c r="C375" s="388"/>
      <c r="D375" s="388"/>
      <c r="E375" s="419"/>
      <c r="F375" s="419"/>
      <c r="G375" s="459"/>
      <c r="H375" s="459"/>
      <c r="I375" s="459"/>
      <c r="J375" s="459"/>
      <c r="K375" s="459"/>
      <c r="L375" s="459"/>
      <c r="M375" s="459"/>
      <c r="N375" s="459"/>
      <c r="O375" s="459"/>
      <c r="P375" s="459"/>
      <c r="Q375" s="459"/>
      <c r="R375" s="459"/>
      <c r="S375" s="464"/>
      <c r="T375" s="419"/>
      <c r="U375" s="419"/>
      <c r="V375" s="415"/>
      <c r="W375" s="415"/>
      <c r="X375" s="415"/>
      <c r="Y375" s="415"/>
      <c r="Z375" s="415"/>
    </row>
    <row r="376" spans="1:26" ht="18">
      <c r="A376" s="388"/>
      <c r="B376" s="388"/>
      <c r="C376" s="388"/>
      <c r="D376" s="388"/>
      <c r="E376" s="419"/>
      <c r="F376" s="419"/>
      <c r="G376" s="459"/>
      <c r="H376" s="459"/>
      <c r="I376" s="459"/>
      <c r="J376" s="459"/>
      <c r="K376" s="459"/>
      <c r="L376" s="459"/>
      <c r="M376" s="459"/>
      <c r="N376" s="459"/>
      <c r="O376" s="459"/>
      <c r="P376" s="459"/>
      <c r="Q376" s="459"/>
      <c r="R376" s="459"/>
      <c r="S376" s="464"/>
      <c r="T376" s="419"/>
      <c r="U376" s="419"/>
      <c r="V376" s="415"/>
      <c r="W376" s="415"/>
      <c r="X376" s="415"/>
      <c r="Y376" s="415"/>
      <c r="Z376" s="415"/>
    </row>
    <row r="377" spans="1:26" ht="18">
      <c r="A377" s="388"/>
      <c r="B377" s="388"/>
      <c r="C377" s="388"/>
      <c r="D377" s="388"/>
      <c r="E377" s="419"/>
      <c r="F377" s="419"/>
      <c r="G377" s="459"/>
      <c r="H377" s="459"/>
      <c r="I377" s="459"/>
      <c r="J377" s="459"/>
      <c r="K377" s="459"/>
      <c r="L377" s="459"/>
      <c r="M377" s="459"/>
      <c r="N377" s="459"/>
      <c r="O377" s="459"/>
      <c r="P377" s="459"/>
      <c r="Q377" s="459"/>
      <c r="R377" s="459"/>
      <c r="S377" s="464"/>
      <c r="T377" s="419"/>
      <c r="U377" s="419"/>
      <c r="V377" s="415"/>
      <c r="W377" s="415"/>
      <c r="X377" s="415"/>
      <c r="Y377" s="415"/>
      <c r="Z377" s="415"/>
    </row>
    <row r="378" spans="1:26" ht="18">
      <c r="A378" s="388"/>
      <c r="B378" s="388"/>
      <c r="C378" s="388"/>
      <c r="D378" s="388"/>
      <c r="E378" s="419"/>
      <c r="F378" s="419"/>
      <c r="G378" s="459"/>
      <c r="H378" s="459"/>
      <c r="I378" s="459"/>
      <c r="J378" s="459"/>
      <c r="K378" s="459"/>
      <c r="L378" s="459"/>
      <c r="M378" s="459"/>
      <c r="N378" s="459"/>
      <c r="O378" s="459"/>
      <c r="P378" s="459"/>
      <c r="Q378" s="459"/>
      <c r="R378" s="459"/>
      <c r="S378" s="464"/>
      <c r="T378" s="419"/>
      <c r="U378" s="419"/>
      <c r="V378" s="415"/>
      <c r="W378" s="415"/>
      <c r="X378" s="415"/>
      <c r="Y378" s="415"/>
      <c r="Z378" s="415"/>
    </row>
    <row r="379" spans="1:26" ht="18">
      <c r="A379" s="388"/>
      <c r="B379" s="388"/>
      <c r="C379" s="388"/>
      <c r="D379" s="388"/>
      <c r="E379" s="419"/>
      <c r="F379" s="419"/>
      <c r="G379" s="459"/>
      <c r="H379" s="459"/>
      <c r="I379" s="459"/>
      <c r="J379" s="459"/>
      <c r="K379" s="459"/>
      <c r="L379" s="459"/>
      <c r="M379" s="459"/>
      <c r="N379" s="459"/>
      <c r="O379" s="459"/>
      <c r="P379" s="459"/>
      <c r="Q379" s="459"/>
      <c r="R379" s="459"/>
      <c r="S379" s="464"/>
      <c r="T379" s="419"/>
      <c r="U379" s="419"/>
      <c r="V379" s="415"/>
      <c r="W379" s="415"/>
      <c r="X379" s="415"/>
      <c r="Y379" s="415"/>
      <c r="Z379" s="415"/>
    </row>
    <row r="380" spans="1:26" ht="18">
      <c r="A380" s="388"/>
      <c r="B380" s="388"/>
      <c r="C380" s="388"/>
      <c r="D380" s="388"/>
      <c r="E380" s="419"/>
      <c r="F380" s="419"/>
      <c r="G380" s="459"/>
      <c r="H380" s="459"/>
      <c r="I380" s="459"/>
      <c r="J380" s="459"/>
      <c r="K380" s="459"/>
      <c r="L380" s="459"/>
      <c r="M380" s="459"/>
      <c r="N380" s="459"/>
      <c r="O380" s="459"/>
      <c r="P380" s="459"/>
      <c r="Q380" s="459"/>
      <c r="R380" s="459"/>
      <c r="S380" s="464"/>
      <c r="T380" s="419"/>
      <c r="U380" s="419"/>
      <c r="V380" s="415"/>
      <c r="W380" s="415"/>
      <c r="X380" s="415"/>
      <c r="Y380" s="415"/>
      <c r="Z380" s="415"/>
    </row>
    <row r="381" spans="1:26" ht="18">
      <c r="A381" s="388"/>
      <c r="B381" s="388"/>
      <c r="C381" s="388"/>
      <c r="D381" s="388"/>
      <c r="E381" s="419"/>
      <c r="F381" s="419"/>
      <c r="G381" s="459"/>
      <c r="H381" s="459"/>
      <c r="I381" s="459"/>
      <c r="J381" s="459"/>
      <c r="K381" s="459"/>
      <c r="L381" s="459"/>
      <c r="M381" s="459"/>
      <c r="N381" s="459"/>
      <c r="O381" s="459"/>
      <c r="P381" s="459"/>
      <c r="Q381" s="459"/>
      <c r="R381" s="459"/>
      <c r="S381" s="464"/>
      <c r="T381" s="419"/>
      <c r="U381" s="419"/>
      <c r="V381" s="415"/>
      <c r="W381" s="415"/>
      <c r="X381" s="415"/>
      <c r="Y381" s="415"/>
      <c r="Z381" s="415"/>
    </row>
    <row r="382" spans="1:26" ht="18">
      <c r="A382" s="388"/>
      <c r="B382" s="388"/>
      <c r="C382" s="388"/>
      <c r="D382" s="388"/>
      <c r="E382" s="419"/>
      <c r="F382" s="419"/>
      <c r="G382" s="459"/>
      <c r="H382" s="459"/>
      <c r="I382" s="459"/>
      <c r="J382" s="459"/>
      <c r="K382" s="459"/>
      <c r="L382" s="459"/>
      <c r="M382" s="459"/>
      <c r="N382" s="459"/>
      <c r="O382" s="459"/>
      <c r="P382" s="459"/>
      <c r="Q382" s="459"/>
      <c r="R382" s="459"/>
      <c r="S382" s="464"/>
      <c r="T382" s="419"/>
      <c r="U382" s="419"/>
      <c r="V382" s="415"/>
      <c r="W382" s="415"/>
      <c r="X382" s="415"/>
      <c r="Y382" s="415"/>
      <c r="Z382" s="415"/>
    </row>
    <row r="383" spans="1:26" ht="18">
      <c r="A383" s="388"/>
      <c r="B383" s="388"/>
      <c r="C383" s="388"/>
      <c r="D383" s="388"/>
      <c r="E383" s="419"/>
      <c r="F383" s="419"/>
      <c r="G383" s="459"/>
      <c r="H383" s="459"/>
      <c r="I383" s="459"/>
      <c r="J383" s="459"/>
      <c r="K383" s="459"/>
      <c r="L383" s="459"/>
      <c r="M383" s="459"/>
      <c r="N383" s="459"/>
      <c r="O383" s="459"/>
      <c r="P383" s="459"/>
      <c r="Q383" s="459"/>
      <c r="R383" s="459"/>
      <c r="S383" s="464"/>
      <c r="T383" s="419"/>
      <c r="U383" s="419"/>
      <c r="V383" s="415"/>
      <c r="W383" s="415"/>
      <c r="X383" s="415"/>
      <c r="Y383" s="415"/>
      <c r="Z383" s="415"/>
    </row>
    <row r="384" spans="1:26" ht="18">
      <c r="A384" s="388"/>
      <c r="B384" s="388"/>
      <c r="C384" s="388"/>
      <c r="D384" s="388"/>
      <c r="E384" s="419"/>
      <c r="F384" s="419"/>
      <c r="G384" s="459"/>
      <c r="H384" s="459"/>
      <c r="I384" s="459"/>
      <c r="J384" s="459"/>
      <c r="K384" s="459"/>
      <c r="L384" s="459"/>
      <c r="M384" s="459"/>
      <c r="N384" s="459"/>
      <c r="O384" s="459"/>
      <c r="P384" s="459"/>
      <c r="Q384" s="459"/>
      <c r="R384" s="459"/>
      <c r="S384" s="464"/>
      <c r="T384" s="419"/>
      <c r="U384" s="419"/>
      <c r="V384" s="415"/>
      <c r="W384" s="415"/>
      <c r="X384" s="415"/>
      <c r="Y384" s="415"/>
      <c r="Z384" s="415"/>
    </row>
    <row r="385" spans="1:26" ht="18">
      <c r="A385" s="388"/>
      <c r="B385" s="388"/>
      <c r="C385" s="388"/>
      <c r="D385" s="388"/>
      <c r="E385" s="419"/>
      <c r="F385" s="419"/>
      <c r="G385" s="459"/>
      <c r="H385" s="459"/>
      <c r="I385" s="459"/>
      <c r="J385" s="459"/>
      <c r="K385" s="459"/>
      <c r="L385" s="459"/>
      <c r="M385" s="459"/>
      <c r="N385" s="459"/>
      <c r="O385" s="459"/>
      <c r="P385" s="459"/>
      <c r="Q385" s="459"/>
      <c r="R385" s="459"/>
      <c r="S385" s="464"/>
      <c r="T385" s="419"/>
      <c r="U385" s="419"/>
      <c r="V385" s="415"/>
      <c r="W385" s="415"/>
      <c r="X385" s="415"/>
      <c r="Y385" s="415"/>
      <c r="Z385" s="415"/>
    </row>
    <row r="386" spans="1:26" ht="18">
      <c r="A386" s="388"/>
      <c r="B386" s="388"/>
      <c r="C386" s="388"/>
      <c r="D386" s="388"/>
      <c r="E386" s="419"/>
      <c r="F386" s="419"/>
      <c r="G386" s="459"/>
      <c r="H386" s="459"/>
      <c r="I386" s="459"/>
      <c r="J386" s="459"/>
      <c r="K386" s="459"/>
      <c r="L386" s="459"/>
      <c r="M386" s="459"/>
      <c r="N386" s="459"/>
      <c r="O386" s="459"/>
      <c r="P386" s="459"/>
      <c r="Q386" s="459"/>
      <c r="R386" s="459"/>
      <c r="S386" s="464"/>
      <c r="T386" s="419"/>
      <c r="U386" s="419"/>
      <c r="V386" s="415"/>
      <c r="W386" s="415"/>
      <c r="X386" s="415"/>
      <c r="Y386" s="415"/>
      <c r="Z386" s="415"/>
    </row>
    <row r="387" spans="1:26" ht="18">
      <c r="A387" s="388"/>
      <c r="B387" s="388"/>
      <c r="C387" s="388"/>
      <c r="D387" s="388"/>
      <c r="E387" s="419"/>
      <c r="F387" s="419"/>
      <c r="G387" s="459"/>
      <c r="H387" s="459"/>
      <c r="I387" s="459"/>
      <c r="J387" s="459"/>
      <c r="K387" s="459"/>
      <c r="L387" s="459"/>
      <c r="M387" s="459"/>
      <c r="N387" s="459"/>
      <c r="O387" s="459"/>
      <c r="P387" s="459"/>
      <c r="Q387" s="459"/>
      <c r="R387" s="459"/>
      <c r="S387" s="464"/>
      <c r="T387" s="419"/>
      <c r="U387" s="419"/>
      <c r="V387" s="415"/>
      <c r="W387" s="415"/>
      <c r="X387" s="415"/>
      <c r="Y387" s="415"/>
      <c r="Z387" s="415"/>
    </row>
    <row r="388" spans="1:26" ht="18">
      <c r="A388" s="388"/>
      <c r="B388" s="388"/>
      <c r="C388" s="388"/>
      <c r="D388" s="388"/>
      <c r="E388" s="419"/>
      <c r="F388" s="419"/>
      <c r="G388" s="459"/>
      <c r="H388" s="459"/>
      <c r="I388" s="459"/>
      <c r="J388" s="459"/>
      <c r="K388" s="459"/>
      <c r="L388" s="459"/>
      <c r="M388" s="459"/>
      <c r="N388" s="459"/>
      <c r="O388" s="459"/>
      <c r="P388" s="459"/>
      <c r="Q388" s="459"/>
      <c r="R388" s="459"/>
      <c r="S388" s="464"/>
      <c r="T388" s="419"/>
      <c r="U388" s="419"/>
      <c r="V388" s="415"/>
      <c r="W388" s="415"/>
      <c r="X388" s="415"/>
      <c r="Y388" s="415"/>
      <c r="Z388" s="415"/>
    </row>
    <row r="389" spans="1:26" ht="18">
      <c r="A389" s="388"/>
      <c r="B389" s="388"/>
      <c r="C389" s="388"/>
      <c r="D389" s="388"/>
      <c r="E389" s="419"/>
      <c r="F389" s="419"/>
      <c r="G389" s="459"/>
      <c r="H389" s="459"/>
      <c r="I389" s="459"/>
      <c r="J389" s="459"/>
      <c r="K389" s="459"/>
      <c r="L389" s="459"/>
      <c r="M389" s="459"/>
      <c r="N389" s="459"/>
      <c r="O389" s="459"/>
      <c r="P389" s="459"/>
      <c r="Q389" s="459"/>
      <c r="R389" s="459"/>
      <c r="S389" s="464"/>
      <c r="T389" s="419"/>
      <c r="U389" s="419"/>
      <c r="V389" s="415"/>
      <c r="W389" s="415"/>
      <c r="X389" s="415"/>
      <c r="Y389" s="415"/>
      <c r="Z389" s="415"/>
    </row>
    <row r="390" spans="1:26" ht="18">
      <c r="A390" s="388"/>
      <c r="B390" s="388"/>
      <c r="C390" s="388"/>
      <c r="D390" s="388"/>
      <c r="E390" s="419"/>
      <c r="F390" s="419"/>
      <c r="G390" s="459"/>
      <c r="H390" s="459"/>
      <c r="I390" s="459"/>
      <c r="J390" s="459"/>
      <c r="K390" s="459"/>
      <c r="L390" s="459"/>
      <c r="M390" s="459"/>
      <c r="N390" s="459"/>
      <c r="O390" s="459"/>
      <c r="P390" s="459"/>
      <c r="Q390" s="459"/>
      <c r="R390" s="459"/>
      <c r="S390" s="464"/>
      <c r="T390" s="419"/>
      <c r="U390" s="419"/>
      <c r="V390" s="415"/>
      <c r="W390" s="415"/>
      <c r="X390" s="415"/>
      <c r="Y390" s="415"/>
      <c r="Z390" s="415"/>
    </row>
    <row r="391" spans="1:26" ht="18">
      <c r="A391" s="388"/>
      <c r="B391" s="388"/>
      <c r="C391" s="388"/>
      <c r="D391" s="388"/>
      <c r="E391" s="419"/>
      <c r="F391" s="419"/>
      <c r="G391" s="459"/>
      <c r="H391" s="459"/>
      <c r="I391" s="459"/>
      <c r="J391" s="459"/>
      <c r="K391" s="459"/>
      <c r="L391" s="459"/>
      <c r="M391" s="459"/>
      <c r="N391" s="459"/>
      <c r="O391" s="459"/>
      <c r="P391" s="459"/>
      <c r="Q391" s="459"/>
      <c r="R391" s="459"/>
      <c r="S391" s="464"/>
      <c r="T391" s="419"/>
      <c r="U391" s="419"/>
      <c r="V391" s="415"/>
      <c r="W391" s="415"/>
      <c r="X391" s="415"/>
      <c r="Y391" s="415"/>
      <c r="Z391" s="415"/>
    </row>
    <row r="392" spans="1:26" ht="18">
      <c r="A392" s="388"/>
      <c r="B392" s="388"/>
      <c r="C392" s="388"/>
      <c r="D392" s="388"/>
      <c r="E392" s="419"/>
      <c r="F392" s="419"/>
      <c r="G392" s="459"/>
      <c r="H392" s="459"/>
      <c r="I392" s="459"/>
      <c r="J392" s="459"/>
      <c r="K392" s="459"/>
      <c r="L392" s="459"/>
      <c r="M392" s="459"/>
      <c r="N392" s="459"/>
      <c r="O392" s="459"/>
      <c r="P392" s="459"/>
      <c r="Q392" s="459"/>
      <c r="R392" s="459"/>
      <c r="S392" s="464"/>
      <c r="T392" s="419"/>
      <c r="U392" s="419"/>
      <c r="V392" s="415"/>
      <c r="W392" s="415"/>
      <c r="X392" s="415"/>
      <c r="Y392" s="415"/>
      <c r="Z392" s="415"/>
    </row>
    <row r="393" spans="1:26" ht="18">
      <c r="A393" s="388"/>
      <c r="B393" s="388"/>
      <c r="C393" s="388"/>
      <c r="D393" s="388"/>
      <c r="E393" s="419"/>
      <c r="F393" s="419"/>
      <c r="G393" s="459"/>
      <c r="H393" s="459"/>
      <c r="I393" s="459"/>
      <c r="J393" s="459"/>
      <c r="K393" s="459"/>
      <c r="L393" s="459"/>
      <c r="M393" s="459"/>
      <c r="N393" s="459"/>
      <c r="O393" s="459"/>
      <c r="P393" s="459"/>
      <c r="Q393" s="459"/>
      <c r="R393" s="459"/>
      <c r="S393" s="464"/>
      <c r="T393" s="419"/>
      <c r="U393" s="419"/>
      <c r="V393" s="415"/>
      <c r="W393" s="415"/>
      <c r="X393" s="415"/>
      <c r="Y393" s="415"/>
      <c r="Z393" s="415"/>
    </row>
    <row r="394" spans="1:26" ht="18">
      <c r="A394" s="388"/>
      <c r="B394" s="388"/>
      <c r="C394" s="388"/>
      <c r="D394" s="388"/>
      <c r="E394" s="419"/>
      <c r="F394" s="419"/>
      <c r="G394" s="459"/>
      <c r="H394" s="459"/>
      <c r="I394" s="459"/>
      <c r="J394" s="459"/>
      <c r="K394" s="459"/>
      <c r="L394" s="459"/>
      <c r="M394" s="459"/>
      <c r="N394" s="459"/>
      <c r="O394" s="459"/>
      <c r="P394" s="459"/>
      <c r="Q394" s="459"/>
      <c r="R394" s="459"/>
      <c r="S394" s="464"/>
      <c r="T394" s="419"/>
      <c r="U394" s="419"/>
      <c r="V394" s="415"/>
      <c r="W394" s="415"/>
      <c r="X394" s="415"/>
      <c r="Y394" s="415"/>
      <c r="Z394" s="415"/>
    </row>
    <row r="395" spans="1:26" ht="18">
      <c r="A395" s="388"/>
      <c r="B395" s="388"/>
      <c r="C395" s="388"/>
      <c r="D395" s="388"/>
      <c r="E395" s="419"/>
      <c r="F395" s="419"/>
      <c r="G395" s="459"/>
      <c r="H395" s="459"/>
      <c r="I395" s="459"/>
      <c r="J395" s="459"/>
      <c r="K395" s="459"/>
      <c r="L395" s="459"/>
      <c r="M395" s="459"/>
      <c r="N395" s="459"/>
      <c r="O395" s="459"/>
      <c r="P395" s="459"/>
      <c r="Q395" s="459"/>
      <c r="R395" s="459"/>
      <c r="S395" s="464"/>
      <c r="T395" s="419"/>
      <c r="U395" s="419"/>
      <c r="V395" s="415"/>
      <c r="W395" s="415"/>
      <c r="X395" s="415"/>
      <c r="Y395" s="415"/>
      <c r="Z395" s="415"/>
    </row>
    <row r="396" spans="1:26" ht="18">
      <c r="A396" s="388"/>
      <c r="B396" s="388"/>
      <c r="C396" s="388"/>
      <c r="D396" s="388"/>
      <c r="E396" s="419"/>
      <c r="F396" s="419"/>
      <c r="G396" s="459"/>
      <c r="H396" s="459"/>
      <c r="I396" s="459"/>
      <c r="J396" s="459"/>
      <c r="K396" s="459"/>
      <c r="L396" s="459"/>
      <c r="M396" s="459"/>
      <c r="N396" s="459"/>
      <c r="O396" s="459"/>
      <c r="P396" s="459"/>
      <c r="Q396" s="459"/>
      <c r="R396" s="459"/>
      <c r="S396" s="464"/>
      <c r="T396" s="419"/>
      <c r="U396" s="419"/>
      <c r="V396" s="415"/>
      <c r="W396" s="415"/>
      <c r="X396" s="415"/>
      <c r="Y396" s="415"/>
      <c r="Z396" s="415"/>
    </row>
    <row r="397" spans="1:26" ht="18">
      <c r="A397" s="388"/>
      <c r="B397" s="388"/>
      <c r="C397" s="388"/>
      <c r="D397" s="388"/>
      <c r="E397" s="419"/>
      <c r="F397" s="419"/>
      <c r="G397" s="459"/>
      <c r="H397" s="459"/>
      <c r="I397" s="459"/>
      <c r="J397" s="459"/>
      <c r="K397" s="459"/>
      <c r="L397" s="459"/>
      <c r="M397" s="459"/>
      <c r="N397" s="459"/>
      <c r="O397" s="459"/>
      <c r="P397" s="459"/>
      <c r="Q397" s="459"/>
      <c r="R397" s="459"/>
      <c r="S397" s="464"/>
      <c r="T397" s="419"/>
      <c r="U397" s="419"/>
      <c r="V397" s="415"/>
      <c r="W397" s="415"/>
      <c r="X397" s="415"/>
      <c r="Y397" s="415"/>
      <c r="Z397" s="415"/>
    </row>
    <row r="398" spans="1:26" ht="18">
      <c r="A398" s="388"/>
      <c r="B398" s="388"/>
      <c r="C398" s="388"/>
      <c r="D398" s="388"/>
      <c r="E398" s="419"/>
      <c r="F398" s="419"/>
      <c r="G398" s="459"/>
      <c r="H398" s="459"/>
      <c r="I398" s="459"/>
      <c r="J398" s="459"/>
      <c r="K398" s="459"/>
      <c r="L398" s="459"/>
      <c r="M398" s="459"/>
      <c r="N398" s="459"/>
      <c r="O398" s="459"/>
      <c r="P398" s="459"/>
      <c r="Q398" s="459"/>
      <c r="R398" s="459"/>
      <c r="S398" s="464"/>
      <c r="T398" s="419"/>
      <c r="U398" s="419"/>
      <c r="V398" s="415"/>
      <c r="W398" s="415"/>
      <c r="X398" s="415"/>
      <c r="Y398" s="415"/>
      <c r="Z398" s="415"/>
    </row>
    <row r="399" spans="1:26" ht="18">
      <c r="A399" s="388"/>
      <c r="B399" s="388"/>
      <c r="C399" s="388"/>
      <c r="D399" s="388"/>
      <c r="E399" s="419"/>
      <c r="F399" s="419"/>
      <c r="G399" s="459"/>
      <c r="H399" s="459"/>
      <c r="I399" s="459"/>
      <c r="J399" s="459"/>
      <c r="K399" s="459"/>
      <c r="L399" s="459"/>
      <c r="M399" s="459"/>
      <c r="N399" s="459"/>
      <c r="O399" s="459"/>
      <c r="P399" s="459"/>
      <c r="Q399" s="459"/>
      <c r="R399" s="459"/>
      <c r="S399" s="464"/>
      <c r="T399" s="419"/>
      <c r="U399" s="419"/>
      <c r="V399" s="415"/>
      <c r="W399" s="415"/>
      <c r="X399" s="415"/>
      <c r="Y399" s="415"/>
      <c r="Z399" s="415"/>
    </row>
    <row r="400" spans="1:26" ht="18">
      <c r="A400" s="388"/>
      <c r="B400" s="388"/>
      <c r="C400" s="388"/>
      <c r="D400" s="388"/>
      <c r="E400" s="419"/>
      <c r="F400" s="419"/>
      <c r="G400" s="459"/>
      <c r="H400" s="459"/>
      <c r="I400" s="459"/>
      <c r="J400" s="459"/>
      <c r="K400" s="459"/>
      <c r="L400" s="459"/>
      <c r="M400" s="459"/>
      <c r="N400" s="459"/>
      <c r="O400" s="459"/>
      <c r="P400" s="459"/>
      <c r="Q400" s="459"/>
      <c r="R400" s="459"/>
      <c r="S400" s="464"/>
      <c r="T400" s="419"/>
      <c r="U400" s="419"/>
      <c r="V400" s="415"/>
      <c r="W400" s="415"/>
      <c r="X400" s="415"/>
      <c r="Y400" s="415"/>
      <c r="Z400" s="415"/>
    </row>
    <row r="401" spans="1:26" ht="18">
      <c r="A401" s="388"/>
      <c r="B401" s="388"/>
      <c r="C401" s="388"/>
      <c r="D401" s="388"/>
      <c r="E401" s="419"/>
      <c r="F401" s="419"/>
      <c r="G401" s="459"/>
      <c r="H401" s="459"/>
      <c r="I401" s="459"/>
      <c r="J401" s="459"/>
      <c r="K401" s="459"/>
      <c r="L401" s="459"/>
      <c r="M401" s="459"/>
      <c r="N401" s="459"/>
      <c r="O401" s="459"/>
      <c r="P401" s="459"/>
      <c r="Q401" s="459"/>
      <c r="R401" s="459"/>
      <c r="S401" s="464"/>
      <c r="T401" s="419"/>
      <c r="U401" s="419"/>
      <c r="V401" s="415"/>
      <c r="W401" s="415"/>
      <c r="X401" s="415"/>
      <c r="Y401" s="415"/>
      <c r="Z401" s="415"/>
    </row>
    <row r="402" spans="1:26" ht="18">
      <c r="A402" s="388"/>
      <c r="B402" s="388"/>
      <c r="C402" s="388"/>
      <c r="D402" s="388"/>
      <c r="E402" s="419"/>
      <c r="F402" s="419"/>
      <c r="G402" s="459"/>
      <c r="H402" s="459"/>
      <c r="I402" s="459"/>
      <c r="J402" s="459"/>
      <c r="K402" s="459"/>
      <c r="L402" s="459"/>
      <c r="M402" s="459"/>
      <c r="N402" s="459"/>
      <c r="O402" s="459"/>
      <c r="P402" s="459"/>
      <c r="Q402" s="459"/>
      <c r="R402" s="459"/>
      <c r="S402" s="464"/>
      <c r="T402" s="419"/>
      <c r="U402" s="419"/>
      <c r="V402" s="415"/>
      <c r="W402" s="415"/>
      <c r="X402" s="415"/>
      <c r="Y402" s="415"/>
      <c r="Z402" s="415"/>
    </row>
    <row r="403" spans="1:26" ht="18">
      <c r="A403" s="388"/>
      <c r="B403" s="388"/>
      <c r="C403" s="388"/>
      <c r="D403" s="388"/>
      <c r="E403" s="419"/>
      <c r="F403" s="419"/>
      <c r="G403" s="459"/>
      <c r="H403" s="459"/>
      <c r="I403" s="459"/>
      <c r="J403" s="459"/>
      <c r="K403" s="459"/>
      <c r="L403" s="459"/>
      <c r="M403" s="459"/>
      <c r="N403" s="459"/>
      <c r="O403" s="459"/>
      <c r="P403" s="459"/>
      <c r="Q403" s="459"/>
      <c r="R403" s="459"/>
      <c r="S403" s="464"/>
      <c r="T403" s="419"/>
      <c r="U403" s="419"/>
      <c r="V403" s="415"/>
      <c r="W403" s="415"/>
      <c r="X403" s="415"/>
      <c r="Y403" s="415"/>
      <c r="Z403" s="415"/>
    </row>
    <row r="404" spans="1:26" ht="18">
      <c r="A404" s="388"/>
      <c r="B404" s="388"/>
      <c r="C404" s="388"/>
      <c r="D404" s="388"/>
      <c r="E404" s="419"/>
      <c r="F404" s="419"/>
      <c r="G404" s="459"/>
      <c r="H404" s="459"/>
      <c r="I404" s="459"/>
      <c r="J404" s="459"/>
      <c r="K404" s="459"/>
      <c r="L404" s="459"/>
      <c r="M404" s="459"/>
      <c r="N404" s="459"/>
      <c r="O404" s="459"/>
      <c r="P404" s="459"/>
      <c r="Q404" s="459"/>
      <c r="R404" s="459"/>
      <c r="S404" s="464"/>
      <c r="T404" s="419"/>
      <c r="U404" s="419"/>
      <c r="V404" s="415"/>
      <c r="W404" s="415"/>
      <c r="X404" s="415"/>
      <c r="Y404" s="415"/>
      <c r="Z404" s="415"/>
    </row>
    <row r="405" spans="1:26" ht="18">
      <c r="A405" s="388"/>
      <c r="B405" s="388"/>
      <c r="C405" s="388"/>
      <c r="D405" s="388"/>
      <c r="E405" s="419"/>
      <c r="F405" s="419"/>
      <c r="G405" s="459"/>
      <c r="H405" s="459"/>
      <c r="I405" s="459"/>
      <c r="J405" s="459"/>
      <c r="K405" s="459"/>
      <c r="L405" s="459"/>
      <c r="M405" s="459"/>
      <c r="N405" s="459"/>
      <c r="O405" s="459"/>
      <c r="P405" s="459"/>
      <c r="Q405" s="459"/>
      <c r="R405" s="459"/>
      <c r="S405" s="464"/>
      <c r="T405" s="419"/>
      <c r="U405" s="419"/>
      <c r="V405" s="415"/>
      <c r="W405" s="415"/>
      <c r="X405" s="415"/>
      <c r="Y405" s="415"/>
      <c r="Z405" s="415"/>
    </row>
    <row r="406" spans="1:26" ht="18">
      <c r="A406" s="388"/>
      <c r="B406" s="388"/>
      <c r="C406" s="388"/>
      <c r="D406" s="388"/>
      <c r="E406" s="419"/>
      <c r="F406" s="419"/>
      <c r="G406" s="459"/>
      <c r="H406" s="459"/>
      <c r="I406" s="459"/>
      <c r="J406" s="459"/>
      <c r="K406" s="459"/>
      <c r="L406" s="459"/>
      <c r="M406" s="459"/>
      <c r="N406" s="459"/>
      <c r="O406" s="459"/>
      <c r="P406" s="459"/>
      <c r="Q406" s="459"/>
      <c r="R406" s="459"/>
      <c r="S406" s="464"/>
      <c r="T406" s="419"/>
      <c r="U406" s="419"/>
      <c r="V406" s="415"/>
      <c r="W406" s="415"/>
      <c r="X406" s="415"/>
      <c r="Y406" s="415"/>
      <c r="Z406" s="415"/>
    </row>
    <row r="407" spans="1:26" ht="18">
      <c r="A407" s="388"/>
      <c r="B407" s="388"/>
      <c r="C407" s="388"/>
      <c r="D407" s="388"/>
      <c r="E407" s="419"/>
      <c r="F407" s="419"/>
      <c r="G407" s="459"/>
      <c r="H407" s="459"/>
      <c r="I407" s="459"/>
      <c r="J407" s="459"/>
      <c r="K407" s="459"/>
      <c r="L407" s="459"/>
      <c r="M407" s="459"/>
      <c r="N407" s="459"/>
      <c r="O407" s="459"/>
      <c r="P407" s="459"/>
      <c r="Q407" s="459"/>
      <c r="R407" s="459"/>
      <c r="S407" s="464"/>
      <c r="T407" s="419"/>
      <c r="U407" s="419"/>
      <c r="V407" s="415"/>
      <c r="W407" s="415"/>
      <c r="X407" s="415"/>
      <c r="Y407" s="415"/>
      <c r="Z407" s="415"/>
    </row>
    <row r="408" spans="1:26" ht="18">
      <c r="A408" s="388"/>
      <c r="B408" s="388"/>
      <c r="C408" s="388"/>
      <c r="D408" s="388"/>
      <c r="E408" s="419"/>
      <c r="F408" s="419"/>
      <c r="G408" s="459"/>
      <c r="H408" s="459"/>
      <c r="I408" s="459"/>
      <c r="J408" s="459"/>
      <c r="K408" s="459"/>
      <c r="L408" s="459"/>
      <c r="M408" s="459"/>
      <c r="N408" s="459"/>
      <c r="O408" s="459"/>
      <c r="P408" s="459"/>
      <c r="Q408" s="459"/>
      <c r="R408" s="459"/>
      <c r="S408" s="464"/>
      <c r="T408" s="419"/>
      <c r="U408" s="419"/>
      <c r="V408" s="415"/>
      <c r="W408" s="415"/>
      <c r="X408" s="415"/>
      <c r="Y408" s="415"/>
      <c r="Z408" s="415"/>
    </row>
    <row r="409" spans="1:26" ht="18">
      <c r="A409" s="388"/>
      <c r="B409" s="388"/>
      <c r="C409" s="388"/>
      <c r="D409" s="388"/>
      <c r="E409" s="419"/>
      <c r="F409" s="419"/>
      <c r="G409" s="459"/>
      <c r="H409" s="459"/>
      <c r="I409" s="459"/>
      <c r="J409" s="459"/>
      <c r="K409" s="459"/>
      <c r="L409" s="459"/>
      <c r="M409" s="459"/>
      <c r="N409" s="459"/>
      <c r="O409" s="459"/>
      <c r="P409" s="459"/>
      <c r="Q409" s="459"/>
      <c r="R409" s="459"/>
      <c r="S409" s="464"/>
      <c r="T409" s="419"/>
      <c r="U409" s="419"/>
      <c r="V409" s="415"/>
      <c r="W409" s="415"/>
      <c r="X409" s="415"/>
      <c r="Y409" s="415"/>
      <c r="Z409" s="415"/>
    </row>
    <row r="410" spans="1:26" ht="18">
      <c r="A410" s="388"/>
      <c r="B410" s="388"/>
      <c r="C410" s="388"/>
      <c r="D410" s="388"/>
      <c r="E410" s="419"/>
      <c r="F410" s="419"/>
      <c r="G410" s="459"/>
      <c r="H410" s="459"/>
      <c r="I410" s="459"/>
      <c r="J410" s="459"/>
      <c r="K410" s="459"/>
      <c r="L410" s="459"/>
      <c r="M410" s="459"/>
      <c r="N410" s="459"/>
      <c r="O410" s="459"/>
      <c r="P410" s="459"/>
      <c r="Q410" s="459"/>
      <c r="R410" s="459"/>
      <c r="S410" s="464"/>
      <c r="T410" s="419"/>
      <c r="U410" s="419"/>
      <c r="V410" s="415"/>
      <c r="W410" s="415"/>
      <c r="X410" s="415"/>
      <c r="Y410" s="415"/>
      <c r="Z410" s="415"/>
    </row>
    <row r="411" spans="1:26" ht="18">
      <c r="A411" s="388"/>
      <c r="B411" s="388"/>
      <c r="C411" s="388"/>
      <c r="D411" s="388"/>
      <c r="E411" s="419"/>
      <c r="F411" s="419"/>
      <c r="G411" s="459"/>
      <c r="H411" s="459"/>
      <c r="I411" s="459"/>
      <c r="J411" s="459"/>
      <c r="K411" s="459"/>
      <c r="L411" s="459"/>
      <c r="M411" s="459"/>
      <c r="N411" s="459"/>
      <c r="O411" s="459"/>
      <c r="P411" s="459"/>
      <c r="Q411" s="459"/>
      <c r="R411" s="459"/>
      <c r="S411" s="464"/>
      <c r="T411" s="419"/>
      <c r="U411" s="419"/>
      <c r="V411" s="415"/>
      <c r="W411" s="415"/>
      <c r="X411" s="415"/>
      <c r="Y411" s="415"/>
      <c r="Z411" s="415"/>
    </row>
    <row r="412" spans="1:26" ht="18">
      <c r="A412" s="388"/>
      <c r="B412" s="388"/>
      <c r="C412" s="388"/>
      <c r="D412" s="388"/>
      <c r="E412" s="419"/>
      <c r="F412" s="419"/>
      <c r="G412" s="459"/>
      <c r="H412" s="459"/>
      <c r="I412" s="459"/>
      <c r="J412" s="459"/>
      <c r="K412" s="459"/>
      <c r="L412" s="459"/>
      <c r="M412" s="459"/>
      <c r="N412" s="459"/>
      <c r="O412" s="459"/>
      <c r="P412" s="459"/>
      <c r="Q412" s="459"/>
      <c r="R412" s="459"/>
      <c r="S412" s="464"/>
      <c r="T412" s="419"/>
      <c r="U412" s="419"/>
      <c r="V412" s="415"/>
      <c r="W412" s="415"/>
      <c r="X412" s="415"/>
      <c r="Y412" s="415"/>
      <c r="Z412" s="415"/>
    </row>
    <row r="413" spans="1:26" ht="18">
      <c r="A413" s="388"/>
      <c r="B413" s="388"/>
      <c r="C413" s="388"/>
      <c r="D413" s="388"/>
      <c r="E413" s="419"/>
      <c r="F413" s="419"/>
      <c r="G413" s="459"/>
      <c r="H413" s="459"/>
      <c r="I413" s="459"/>
      <c r="J413" s="459"/>
      <c r="K413" s="459"/>
      <c r="L413" s="459"/>
      <c r="M413" s="459"/>
      <c r="N413" s="459"/>
      <c r="O413" s="459"/>
      <c r="P413" s="459"/>
      <c r="Q413" s="459"/>
      <c r="R413" s="459"/>
      <c r="S413" s="464"/>
      <c r="T413" s="419"/>
      <c r="U413" s="419"/>
      <c r="V413" s="415"/>
      <c r="W413" s="415"/>
      <c r="X413" s="415"/>
      <c r="Y413" s="415"/>
      <c r="Z413" s="415"/>
    </row>
    <row r="414" spans="1:26" ht="18">
      <c r="A414" s="388"/>
      <c r="B414" s="388"/>
      <c r="C414" s="388"/>
      <c r="D414" s="388"/>
      <c r="E414" s="419"/>
      <c r="F414" s="419"/>
      <c r="G414" s="459"/>
      <c r="H414" s="459"/>
      <c r="I414" s="459"/>
      <c r="J414" s="459"/>
      <c r="K414" s="459"/>
      <c r="L414" s="459"/>
      <c r="M414" s="459"/>
      <c r="N414" s="459"/>
      <c r="O414" s="459"/>
      <c r="P414" s="459"/>
      <c r="Q414" s="459"/>
      <c r="R414" s="459"/>
      <c r="S414" s="464"/>
      <c r="T414" s="419"/>
      <c r="U414" s="419"/>
      <c r="V414" s="415"/>
      <c r="W414" s="415"/>
      <c r="X414" s="415"/>
      <c r="Y414" s="415"/>
      <c r="Z414" s="415"/>
    </row>
    <row r="415" spans="1:26" ht="18">
      <c r="A415" s="388"/>
      <c r="B415" s="388"/>
      <c r="C415" s="388"/>
      <c r="D415" s="388"/>
      <c r="E415" s="419"/>
      <c r="F415" s="419"/>
      <c r="G415" s="459"/>
      <c r="H415" s="459"/>
      <c r="I415" s="459"/>
      <c r="J415" s="459"/>
      <c r="K415" s="459"/>
      <c r="L415" s="459"/>
      <c r="M415" s="459"/>
      <c r="N415" s="459"/>
      <c r="O415" s="459"/>
      <c r="P415" s="459"/>
      <c r="Q415" s="459"/>
      <c r="R415" s="459"/>
      <c r="S415" s="464"/>
      <c r="T415" s="419"/>
      <c r="U415" s="419"/>
      <c r="V415" s="415"/>
      <c r="W415" s="415"/>
      <c r="X415" s="415"/>
      <c r="Y415" s="415"/>
      <c r="Z415" s="415"/>
    </row>
    <row r="416" spans="1:26" ht="18">
      <c r="A416" s="388"/>
      <c r="B416" s="388"/>
      <c r="C416" s="388"/>
      <c r="D416" s="388"/>
      <c r="E416" s="419"/>
      <c r="F416" s="419"/>
      <c r="G416" s="459"/>
      <c r="H416" s="459"/>
      <c r="I416" s="459"/>
      <c r="J416" s="459"/>
      <c r="K416" s="459"/>
      <c r="L416" s="459"/>
      <c r="M416" s="459"/>
      <c r="N416" s="459"/>
      <c r="O416" s="459"/>
      <c r="P416" s="459"/>
      <c r="Q416" s="459"/>
      <c r="R416" s="459"/>
      <c r="S416" s="464"/>
      <c r="T416" s="419"/>
      <c r="U416" s="419"/>
      <c r="V416" s="415"/>
      <c r="W416" s="415"/>
      <c r="X416" s="415"/>
      <c r="Y416" s="415"/>
      <c r="Z416" s="415"/>
    </row>
    <row r="417" spans="1:26" ht="18">
      <c r="A417" s="388"/>
      <c r="B417" s="388"/>
      <c r="C417" s="388"/>
      <c r="D417" s="388"/>
      <c r="E417" s="419"/>
      <c r="F417" s="419"/>
      <c r="G417" s="459"/>
      <c r="H417" s="459"/>
      <c r="I417" s="459"/>
      <c r="J417" s="459"/>
      <c r="K417" s="459"/>
      <c r="L417" s="459"/>
      <c r="M417" s="459"/>
      <c r="N417" s="459"/>
      <c r="O417" s="459"/>
      <c r="P417" s="459"/>
      <c r="Q417" s="459"/>
      <c r="R417" s="459"/>
      <c r="S417" s="464"/>
      <c r="T417" s="419"/>
      <c r="U417" s="419"/>
      <c r="V417" s="415"/>
      <c r="W417" s="415"/>
      <c r="X417" s="415"/>
      <c r="Y417" s="415"/>
      <c r="Z417" s="415"/>
    </row>
    <row r="418" spans="1:26" ht="18">
      <c r="A418" s="388"/>
      <c r="B418" s="388"/>
      <c r="C418" s="388"/>
      <c r="D418" s="388"/>
      <c r="E418" s="419"/>
      <c r="F418" s="419"/>
      <c r="G418" s="459"/>
      <c r="H418" s="459"/>
      <c r="I418" s="459"/>
      <c r="J418" s="459"/>
      <c r="K418" s="459"/>
      <c r="L418" s="459"/>
      <c r="M418" s="459"/>
      <c r="N418" s="459"/>
      <c r="O418" s="459"/>
      <c r="P418" s="459"/>
      <c r="Q418" s="459"/>
      <c r="R418" s="459"/>
      <c r="S418" s="464"/>
      <c r="T418" s="419"/>
      <c r="U418" s="419"/>
      <c r="V418" s="415"/>
      <c r="W418" s="415"/>
      <c r="X418" s="415"/>
      <c r="Y418" s="415"/>
      <c r="Z418" s="415"/>
    </row>
    <row r="419" spans="1:26" ht="18">
      <c r="A419" s="388"/>
      <c r="B419" s="388"/>
      <c r="C419" s="388"/>
      <c r="D419" s="388"/>
      <c r="E419" s="419"/>
      <c r="F419" s="419"/>
      <c r="G419" s="459"/>
      <c r="H419" s="459"/>
      <c r="I419" s="459"/>
      <c r="J419" s="459"/>
      <c r="K419" s="459"/>
      <c r="L419" s="459"/>
      <c r="M419" s="459"/>
      <c r="N419" s="459"/>
      <c r="O419" s="459"/>
      <c r="P419" s="459"/>
      <c r="Q419" s="459"/>
      <c r="R419" s="459"/>
      <c r="S419" s="464"/>
      <c r="T419" s="419"/>
      <c r="U419" s="419"/>
      <c r="V419" s="415"/>
      <c r="W419" s="415"/>
      <c r="X419" s="415"/>
      <c r="Y419" s="415"/>
      <c r="Z419" s="415"/>
    </row>
    <row r="420" spans="1:26" ht="18">
      <c r="A420" s="388"/>
      <c r="B420" s="388"/>
      <c r="C420" s="388"/>
      <c r="D420" s="388"/>
      <c r="E420" s="419"/>
      <c r="F420" s="419"/>
      <c r="G420" s="459"/>
      <c r="H420" s="459"/>
      <c r="I420" s="459"/>
      <c r="J420" s="459"/>
      <c r="K420" s="459"/>
      <c r="L420" s="459"/>
      <c r="M420" s="459"/>
      <c r="N420" s="459"/>
      <c r="O420" s="459"/>
      <c r="P420" s="459"/>
      <c r="Q420" s="459"/>
      <c r="R420" s="459"/>
      <c r="S420" s="464"/>
      <c r="T420" s="419"/>
      <c r="U420" s="419"/>
      <c r="V420" s="415"/>
      <c r="W420" s="415"/>
      <c r="X420" s="415"/>
      <c r="Y420" s="415"/>
      <c r="Z420" s="415"/>
    </row>
    <row r="421" spans="1:26" ht="18">
      <c r="A421" s="388"/>
      <c r="B421" s="388"/>
      <c r="C421" s="388"/>
      <c r="D421" s="388"/>
      <c r="E421" s="419"/>
      <c r="F421" s="419"/>
      <c r="G421" s="459"/>
      <c r="H421" s="459"/>
      <c r="I421" s="459"/>
      <c r="J421" s="459"/>
      <c r="K421" s="459"/>
      <c r="L421" s="459"/>
      <c r="M421" s="459"/>
      <c r="N421" s="459"/>
      <c r="O421" s="459"/>
      <c r="P421" s="459"/>
      <c r="Q421" s="459"/>
      <c r="R421" s="459"/>
      <c r="S421" s="464"/>
      <c r="T421" s="419"/>
      <c r="U421" s="419"/>
      <c r="V421" s="415"/>
      <c r="W421" s="415"/>
      <c r="X421" s="415"/>
      <c r="Y421" s="415"/>
      <c r="Z421" s="415"/>
    </row>
    <row r="422" spans="1:26" ht="18">
      <c r="A422" s="388"/>
      <c r="B422" s="388"/>
      <c r="C422" s="388"/>
      <c r="D422" s="388"/>
      <c r="E422" s="419"/>
      <c r="F422" s="419"/>
      <c r="G422" s="459"/>
      <c r="H422" s="459"/>
      <c r="I422" s="459"/>
      <c r="J422" s="459"/>
      <c r="K422" s="459"/>
      <c r="L422" s="459"/>
      <c r="M422" s="459"/>
      <c r="N422" s="459"/>
      <c r="O422" s="459"/>
      <c r="P422" s="459"/>
      <c r="Q422" s="459"/>
      <c r="R422" s="459"/>
      <c r="S422" s="464"/>
      <c r="T422" s="419"/>
      <c r="U422" s="419"/>
      <c r="V422" s="415"/>
      <c r="W422" s="415"/>
      <c r="X422" s="415"/>
      <c r="Y422" s="415"/>
      <c r="Z422" s="415"/>
    </row>
    <row r="423" spans="1:26" ht="18">
      <c r="A423" s="388"/>
      <c r="B423" s="388"/>
      <c r="C423" s="388"/>
      <c r="D423" s="388"/>
      <c r="E423" s="419"/>
      <c r="F423" s="419"/>
      <c r="G423" s="459"/>
      <c r="H423" s="459"/>
      <c r="I423" s="459"/>
      <c r="J423" s="459"/>
      <c r="K423" s="459"/>
      <c r="L423" s="459"/>
      <c r="M423" s="459"/>
      <c r="N423" s="459"/>
      <c r="O423" s="459"/>
      <c r="P423" s="459"/>
      <c r="Q423" s="459"/>
      <c r="R423" s="459"/>
      <c r="S423" s="464"/>
      <c r="T423" s="419"/>
      <c r="U423" s="419"/>
      <c r="V423" s="415"/>
      <c r="W423" s="415"/>
      <c r="X423" s="415"/>
      <c r="Y423" s="415"/>
      <c r="Z423" s="415"/>
    </row>
    <row r="424" spans="1:26" ht="18">
      <c r="A424" s="388"/>
      <c r="B424" s="388"/>
      <c r="C424" s="388"/>
      <c r="D424" s="388"/>
      <c r="E424" s="419"/>
      <c r="F424" s="419"/>
      <c r="G424" s="459"/>
      <c r="H424" s="459"/>
      <c r="I424" s="459"/>
      <c r="J424" s="459"/>
      <c r="K424" s="459"/>
      <c r="L424" s="459"/>
      <c r="M424" s="459"/>
      <c r="N424" s="459"/>
      <c r="O424" s="459"/>
      <c r="P424" s="459"/>
      <c r="Q424" s="459"/>
      <c r="R424" s="459"/>
      <c r="S424" s="464"/>
      <c r="T424" s="419"/>
      <c r="U424" s="419"/>
      <c r="V424" s="415"/>
      <c r="W424" s="415"/>
      <c r="X424" s="415"/>
      <c r="Y424" s="415"/>
      <c r="Z424" s="415"/>
    </row>
    <row r="425" spans="1:26" ht="18">
      <c r="A425" s="388"/>
      <c r="B425" s="388"/>
      <c r="C425" s="388"/>
      <c r="D425" s="388"/>
      <c r="E425" s="419"/>
      <c r="F425" s="419"/>
      <c r="G425" s="459"/>
      <c r="H425" s="459"/>
      <c r="I425" s="459"/>
      <c r="J425" s="459"/>
      <c r="K425" s="459"/>
      <c r="L425" s="459"/>
      <c r="M425" s="459"/>
      <c r="N425" s="459"/>
      <c r="O425" s="459"/>
      <c r="P425" s="459"/>
      <c r="Q425" s="459"/>
      <c r="R425" s="459"/>
      <c r="S425" s="464"/>
      <c r="T425" s="419"/>
      <c r="U425" s="419"/>
      <c r="V425" s="415"/>
      <c r="W425" s="415"/>
      <c r="X425" s="415"/>
      <c r="Y425" s="415"/>
      <c r="Z425" s="415"/>
    </row>
    <row r="426" spans="1:26" ht="18">
      <c r="A426" s="388"/>
      <c r="B426" s="388"/>
      <c r="C426" s="388"/>
      <c r="D426" s="388"/>
      <c r="E426" s="419"/>
      <c r="F426" s="419"/>
      <c r="G426" s="459"/>
      <c r="H426" s="459"/>
      <c r="I426" s="459"/>
      <c r="J426" s="459"/>
      <c r="K426" s="459"/>
      <c r="L426" s="459"/>
      <c r="M426" s="459"/>
      <c r="N426" s="459"/>
      <c r="O426" s="459"/>
      <c r="P426" s="459"/>
      <c r="Q426" s="459"/>
      <c r="R426" s="459"/>
      <c r="S426" s="464"/>
      <c r="T426" s="419"/>
      <c r="U426" s="419"/>
      <c r="V426" s="415"/>
      <c r="W426" s="415"/>
      <c r="X426" s="415"/>
      <c r="Y426" s="415"/>
      <c r="Z426" s="415"/>
    </row>
    <row r="427" spans="1:26" ht="18">
      <c r="A427" s="388"/>
      <c r="B427" s="388"/>
      <c r="C427" s="388"/>
      <c r="D427" s="388"/>
      <c r="E427" s="419"/>
      <c r="F427" s="419"/>
      <c r="G427" s="459"/>
      <c r="H427" s="459"/>
      <c r="I427" s="459"/>
      <c r="J427" s="459"/>
      <c r="K427" s="459"/>
      <c r="L427" s="459"/>
      <c r="M427" s="459"/>
      <c r="N427" s="459"/>
      <c r="O427" s="459"/>
      <c r="P427" s="459"/>
      <c r="Q427" s="459"/>
      <c r="R427" s="459"/>
      <c r="S427" s="464"/>
      <c r="T427" s="419"/>
      <c r="U427" s="419"/>
      <c r="V427" s="415"/>
      <c r="W427" s="415"/>
      <c r="X427" s="415"/>
      <c r="Y427" s="415"/>
      <c r="Z427" s="415"/>
    </row>
    <row r="428" spans="1:26" ht="18">
      <c r="A428" s="388"/>
      <c r="B428" s="388"/>
      <c r="C428" s="388"/>
      <c r="D428" s="388"/>
      <c r="E428" s="419"/>
      <c r="F428" s="419"/>
      <c r="G428" s="459"/>
      <c r="H428" s="459"/>
      <c r="I428" s="459"/>
      <c r="J428" s="459"/>
      <c r="K428" s="459"/>
      <c r="L428" s="459"/>
      <c r="M428" s="459"/>
      <c r="N428" s="459"/>
      <c r="O428" s="459"/>
      <c r="P428" s="459"/>
      <c r="Q428" s="459"/>
      <c r="R428" s="459"/>
      <c r="S428" s="464"/>
      <c r="T428" s="419"/>
      <c r="U428" s="419"/>
      <c r="V428" s="415"/>
      <c r="W428" s="415"/>
      <c r="X428" s="415"/>
      <c r="Y428" s="415"/>
      <c r="Z428" s="415"/>
    </row>
    <row r="429" spans="1:26" ht="18">
      <c r="A429" s="388"/>
      <c r="B429" s="388"/>
      <c r="C429" s="388"/>
      <c r="D429" s="388"/>
      <c r="E429" s="419"/>
      <c r="F429" s="419"/>
      <c r="G429" s="459"/>
      <c r="H429" s="459"/>
      <c r="I429" s="459"/>
      <c r="J429" s="459"/>
      <c r="K429" s="459"/>
      <c r="L429" s="459"/>
      <c r="M429" s="459"/>
      <c r="N429" s="459"/>
      <c r="O429" s="459"/>
      <c r="P429" s="459"/>
      <c r="Q429" s="459"/>
      <c r="R429" s="459"/>
      <c r="S429" s="464"/>
      <c r="T429" s="419"/>
      <c r="U429" s="419"/>
      <c r="V429" s="415"/>
      <c r="W429" s="415"/>
      <c r="X429" s="415"/>
      <c r="Y429" s="415"/>
      <c r="Z429" s="415"/>
    </row>
    <row r="430" spans="1:26" ht="18">
      <c r="A430" s="388"/>
      <c r="B430" s="388"/>
      <c r="C430" s="388"/>
      <c r="D430" s="388"/>
      <c r="E430" s="419"/>
      <c r="F430" s="419"/>
      <c r="G430" s="459"/>
      <c r="H430" s="459"/>
      <c r="I430" s="459"/>
      <c r="J430" s="459"/>
      <c r="K430" s="459"/>
      <c r="L430" s="459"/>
      <c r="M430" s="459"/>
      <c r="N430" s="459"/>
      <c r="O430" s="459"/>
      <c r="P430" s="459"/>
      <c r="Q430" s="459"/>
      <c r="R430" s="459"/>
      <c r="S430" s="464"/>
      <c r="T430" s="419"/>
      <c r="U430" s="419"/>
      <c r="V430" s="415"/>
      <c r="W430" s="415"/>
      <c r="X430" s="415"/>
      <c r="Y430" s="415"/>
      <c r="Z430" s="415"/>
    </row>
    <row r="431" spans="1:26" ht="18">
      <c r="A431" s="388"/>
      <c r="B431" s="388"/>
      <c r="C431" s="388"/>
      <c r="D431" s="388"/>
      <c r="E431" s="419"/>
      <c r="F431" s="419"/>
      <c r="G431" s="459"/>
      <c r="H431" s="459"/>
      <c r="I431" s="459"/>
      <c r="J431" s="459"/>
      <c r="K431" s="459"/>
      <c r="L431" s="459"/>
      <c r="M431" s="459"/>
      <c r="N431" s="459"/>
      <c r="O431" s="459"/>
      <c r="P431" s="459"/>
      <c r="Q431" s="459"/>
      <c r="R431" s="459"/>
      <c r="S431" s="464"/>
      <c r="T431" s="419"/>
      <c r="U431" s="419"/>
      <c r="V431" s="415"/>
      <c r="W431" s="415"/>
      <c r="X431" s="415"/>
      <c r="Y431" s="415"/>
      <c r="Z431" s="415"/>
    </row>
    <row r="432" spans="1:26" ht="18">
      <c r="A432" s="388"/>
      <c r="B432" s="388"/>
      <c r="C432" s="388"/>
      <c r="D432" s="388"/>
      <c r="E432" s="419"/>
      <c r="F432" s="419"/>
      <c r="G432" s="459"/>
      <c r="H432" s="459"/>
      <c r="I432" s="459"/>
      <c r="J432" s="459"/>
      <c r="K432" s="459"/>
      <c r="L432" s="459"/>
      <c r="M432" s="459"/>
      <c r="N432" s="459"/>
      <c r="O432" s="459"/>
      <c r="P432" s="459"/>
      <c r="Q432" s="459"/>
      <c r="R432" s="459"/>
      <c r="S432" s="464"/>
      <c r="T432" s="419"/>
      <c r="U432" s="419"/>
      <c r="V432" s="415"/>
      <c r="W432" s="415"/>
      <c r="X432" s="415"/>
      <c r="Y432" s="415"/>
      <c r="Z432" s="415"/>
    </row>
    <row r="433" spans="1:26" ht="18">
      <c r="A433" s="388"/>
      <c r="B433" s="388"/>
      <c r="C433" s="388"/>
      <c r="D433" s="388"/>
      <c r="E433" s="419"/>
      <c r="F433" s="419"/>
      <c r="G433" s="459"/>
      <c r="H433" s="459"/>
      <c r="I433" s="459"/>
      <c r="J433" s="459"/>
      <c r="K433" s="459"/>
      <c r="L433" s="459"/>
      <c r="M433" s="459"/>
      <c r="N433" s="459"/>
      <c r="O433" s="459"/>
      <c r="P433" s="459"/>
      <c r="Q433" s="459"/>
      <c r="R433" s="459"/>
      <c r="S433" s="464"/>
      <c r="T433" s="419"/>
      <c r="U433" s="419"/>
      <c r="V433" s="415"/>
      <c r="W433" s="415"/>
      <c r="X433" s="415"/>
      <c r="Y433" s="415"/>
      <c r="Z433" s="415"/>
    </row>
    <row r="434" spans="1:26" ht="18">
      <c r="A434" s="388"/>
      <c r="B434" s="388"/>
      <c r="C434" s="388"/>
      <c r="D434" s="388"/>
      <c r="E434" s="419"/>
      <c r="F434" s="419"/>
      <c r="G434" s="459"/>
      <c r="H434" s="459"/>
      <c r="I434" s="459"/>
      <c r="J434" s="459"/>
      <c r="K434" s="459"/>
      <c r="L434" s="459"/>
      <c r="M434" s="459"/>
      <c r="N434" s="459"/>
      <c r="O434" s="459"/>
      <c r="P434" s="459"/>
      <c r="Q434" s="459"/>
      <c r="R434" s="459"/>
      <c r="S434" s="464"/>
      <c r="T434" s="419"/>
      <c r="U434" s="419"/>
      <c r="V434" s="415"/>
      <c r="W434" s="415"/>
      <c r="X434" s="415"/>
      <c r="Y434" s="415"/>
      <c r="Z434" s="415"/>
    </row>
    <row r="435" spans="1:26" ht="18">
      <c r="A435" s="388"/>
      <c r="B435" s="388"/>
      <c r="C435" s="388"/>
      <c r="D435" s="388"/>
      <c r="E435" s="419"/>
      <c r="F435" s="419"/>
      <c r="G435" s="459"/>
      <c r="H435" s="459"/>
      <c r="I435" s="459"/>
      <c r="J435" s="459"/>
      <c r="K435" s="459"/>
      <c r="L435" s="459"/>
      <c r="M435" s="459"/>
      <c r="N435" s="459"/>
      <c r="O435" s="459"/>
      <c r="P435" s="459"/>
      <c r="Q435" s="459"/>
      <c r="R435" s="459"/>
      <c r="S435" s="464"/>
      <c r="T435" s="419"/>
      <c r="U435" s="419"/>
      <c r="V435" s="415"/>
      <c r="W435" s="415"/>
      <c r="X435" s="415"/>
      <c r="Y435" s="415"/>
      <c r="Z435" s="415"/>
    </row>
    <row r="436" spans="1:26" ht="18">
      <c r="A436" s="388"/>
      <c r="B436" s="388"/>
      <c r="C436" s="388"/>
      <c r="D436" s="388"/>
      <c r="E436" s="419"/>
      <c r="F436" s="419"/>
      <c r="G436" s="459"/>
      <c r="H436" s="459"/>
      <c r="I436" s="459"/>
      <c r="J436" s="459"/>
      <c r="K436" s="459"/>
      <c r="L436" s="459"/>
      <c r="M436" s="459"/>
      <c r="N436" s="459"/>
      <c r="O436" s="459"/>
      <c r="P436" s="459"/>
      <c r="Q436" s="459"/>
      <c r="R436" s="459"/>
      <c r="S436" s="464"/>
      <c r="T436" s="419"/>
      <c r="U436" s="419"/>
      <c r="V436" s="415"/>
      <c r="W436" s="415"/>
      <c r="X436" s="415"/>
      <c r="Y436" s="415"/>
      <c r="Z436" s="415"/>
    </row>
    <row r="437" spans="1:26" ht="18">
      <c r="A437" s="388"/>
      <c r="B437" s="388"/>
      <c r="C437" s="388"/>
      <c r="D437" s="388"/>
      <c r="E437" s="419"/>
      <c r="F437" s="419"/>
      <c r="G437" s="459"/>
      <c r="H437" s="459"/>
      <c r="I437" s="459"/>
      <c r="J437" s="459"/>
      <c r="K437" s="459"/>
      <c r="L437" s="459"/>
      <c r="M437" s="459"/>
      <c r="N437" s="459"/>
      <c r="O437" s="459"/>
      <c r="P437" s="459"/>
      <c r="Q437" s="459"/>
      <c r="R437" s="459"/>
      <c r="S437" s="464"/>
      <c r="T437" s="419"/>
      <c r="U437" s="419"/>
      <c r="V437" s="415"/>
      <c r="W437" s="415"/>
      <c r="X437" s="415"/>
      <c r="Y437" s="415"/>
      <c r="Z437" s="415"/>
    </row>
    <row r="438" spans="1:26" ht="18">
      <c r="A438" s="388"/>
      <c r="B438" s="388"/>
      <c r="C438" s="388"/>
      <c r="D438" s="388"/>
      <c r="E438" s="419"/>
      <c r="F438" s="419"/>
      <c r="G438" s="459"/>
      <c r="H438" s="459"/>
      <c r="I438" s="459"/>
      <c r="J438" s="459"/>
      <c r="K438" s="459"/>
      <c r="L438" s="459"/>
      <c r="M438" s="459"/>
      <c r="N438" s="459"/>
      <c r="O438" s="459"/>
      <c r="P438" s="459"/>
      <c r="Q438" s="459"/>
      <c r="R438" s="459"/>
      <c r="S438" s="464"/>
      <c r="T438" s="419"/>
      <c r="U438" s="419"/>
      <c r="V438" s="415"/>
      <c r="W438" s="415"/>
      <c r="X438" s="415"/>
      <c r="Y438" s="415"/>
      <c r="Z438" s="415"/>
    </row>
    <row r="439" spans="1:26" ht="18">
      <c r="A439" s="388"/>
      <c r="B439" s="388"/>
      <c r="C439" s="388"/>
      <c r="D439" s="388"/>
      <c r="E439" s="419"/>
      <c r="F439" s="419"/>
      <c r="G439" s="459"/>
      <c r="H439" s="459"/>
      <c r="I439" s="459"/>
      <c r="J439" s="459"/>
      <c r="K439" s="459"/>
      <c r="L439" s="459"/>
      <c r="M439" s="459"/>
      <c r="N439" s="459"/>
      <c r="O439" s="459"/>
      <c r="P439" s="459"/>
      <c r="Q439" s="459"/>
      <c r="R439" s="459"/>
      <c r="S439" s="464"/>
      <c r="T439" s="419"/>
      <c r="U439" s="419"/>
      <c r="V439" s="415"/>
      <c r="W439" s="415"/>
      <c r="X439" s="415"/>
      <c r="Y439" s="415"/>
      <c r="Z439" s="415"/>
    </row>
    <row r="440" spans="1:26" ht="18">
      <c r="A440" s="388"/>
      <c r="B440" s="388"/>
      <c r="C440" s="388"/>
      <c r="D440" s="388"/>
      <c r="E440" s="419"/>
      <c r="F440" s="419"/>
      <c r="G440" s="459"/>
      <c r="H440" s="459"/>
      <c r="I440" s="459"/>
      <c r="J440" s="459"/>
      <c r="K440" s="459"/>
      <c r="L440" s="459"/>
      <c r="M440" s="459"/>
      <c r="N440" s="459"/>
      <c r="O440" s="459"/>
      <c r="P440" s="459"/>
      <c r="Q440" s="459"/>
      <c r="R440" s="459"/>
      <c r="S440" s="464"/>
      <c r="T440" s="419"/>
      <c r="U440" s="419"/>
      <c r="V440" s="415"/>
      <c r="W440" s="415"/>
      <c r="X440" s="415"/>
      <c r="Y440" s="415"/>
      <c r="Z440" s="415"/>
    </row>
    <row r="441" spans="1:26" ht="18">
      <c r="A441" s="388"/>
      <c r="B441" s="388"/>
      <c r="C441" s="388"/>
      <c r="D441" s="388"/>
      <c r="E441" s="419"/>
      <c r="F441" s="419"/>
      <c r="G441" s="459"/>
      <c r="H441" s="459"/>
      <c r="I441" s="459"/>
      <c r="J441" s="459"/>
      <c r="K441" s="459"/>
      <c r="L441" s="459"/>
      <c r="M441" s="459"/>
      <c r="N441" s="459"/>
      <c r="O441" s="459"/>
      <c r="P441" s="459"/>
      <c r="Q441" s="459"/>
      <c r="R441" s="459"/>
      <c r="S441" s="464"/>
      <c r="T441" s="419"/>
      <c r="U441" s="419"/>
      <c r="V441" s="415"/>
      <c r="W441" s="415"/>
      <c r="X441" s="415"/>
      <c r="Y441" s="415"/>
      <c r="Z441" s="415"/>
    </row>
    <row r="442" spans="1:26" ht="18">
      <c r="A442" s="388"/>
      <c r="B442" s="388"/>
      <c r="C442" s="388"/>
      <c r="D442" s="388"/>
      <c r="E442" s="419"/>
      <c r="F442" s="419"/>
      <c r="G442" s="459"/>
      <c r="H442" s="459"/>
      <c r="I442" s="459"/>
      <c r="J442" s="459"/>
      <c r="K442" s="459"/>
      <c r="L442" s="459"/>
      <c r="M442" s="459"/>
      <c r="N442" s="459"/>
      <c r="O442" s="459"/>
      <c r="P442" s="459"/>
      <c r="Q442" s="459"/>
      <c r="R442" s="459"/>
      <c r="S442" s="464"/>
      <c r="T442" s="419"/>
      <c r="U442" s="419"/>
      <c r="V442" s="415"/>
      <c r="W442" s="415"/>
      <c r="X442" s="415"/>
      <c r="Y442" s="415"/>
      <c r="Z442" s="415"/>
    </row>
    <row r="443" spans="1:26" ht="18">
      <c r="A443" s="388"/>
      <c r="B443" s="388"/>
      <c r="C443" s="388"/>
      <c r="D443" s="388"/>
      <c r="E443" s="419"/>
      <c r="F443" s="419"/>
      <c r="G443" s="459"/>
      <c r="H443" s="459"/>
      <c r="I443" s="459"/>
      <c r="J443" s="459"/>
      <c r="K443" s="459"/>
      <c r="L443" s="459"/>
      <c r="M443" s="459"/>
      <c r="N443" s="459"/>
      <c r="O443" s="459"/>
      <c r="P443" s="459"/>
      <c r="Q443" s="459"/>
      <c r="R443" s="459"/>
      <c r="S443" s="464"/>
      <c r="T443" s="419"/>
      <c r="U443" s="419"/>
      <c r="V443" s="415"/>
      <c r="W443" s="415"/>
      <c r="X443" s="415"/>
      <c r="Y443" s="415"/>
      <c r="Z443" s="415"/>
    </row>
    <row r="444" spans="1:26" ht="18">
      <c r="A444" s="388"/>
      <c r="B444" s="388"/>
      <c r="C444" s="388"/>
      <c r="D444" s="388"/>
      <c r="E444" s="419"/>
      <c r="F444" s="419"/>
      <c r="G444" s="459"/>
      <c r="H444" s="459"/>
      <c r="I444" s="459"/>
      <c r="J444" s="459"/>
      <c r="K444" s="459"/>
      <c r="L444" s="459"/>
      <c r="M444" s="459"/>
      <c r="N444" s="459"/>
      <c r="O444" s="459"/>
      <c r="P444" s="459"/>
      <c r="Q444" s="459"/>
      <c r="R444" s="459"/>
      <c r="S444" s="464"/>
      <c r="T444" s="419"/>
      <c r="U444" s="419"/>
      <c r="V444" s="415"/>
      <c r="W444" s="415"/>
      <c r="X444" s="415"/>
      <c r="Y444" s="415"/>
      <c r="Z444" s="415"/>
    </row>
    <row r="445" spans="1:26" ht="18">
      <c r="A445" s="388"/>
      <c r="B445" s="388"/>
      <c r="C445" s="388"/>
      <c r="D445" s="388"/>
      <c r="E445" s="419"/>
      <c r="F445" s="419"/>
      <c r="G445" s="459"/>
      <c r="H445" s="459"/>
      <c r="I445" s="459"/>
      <c r="J445" s="459"/>
      <c r="K445" s="459"/>
      <c r="L445" s="459"/>
      <c r="M445" s="459"/>
      <c r="N445" s="459"/>
      <c r="O445" s="459"/>
      <c r="P445" s="459"/>
      <c r="Q445" s="459"/>
      <c r="R445" s="459"/>
      <c r="S445" s="464"/>
      <c r="T445" s="419"/>
      <c r="U445" s="419"/>
      <c r="V445" s="415"/>
      <c r="W445" s="415"/>
      <c r="X445" s="415"/>
      <c r="Y445" s="415"/>
      <c r="Z445" s="415"/>
    </row>
    <row r="446" spans="1:26" ht="18">
      <c r="A446" s="388"/>
      <c r="B446" s="388"/>
      <c r="C446" s="388"/>
      <c r="D446" s="388"/>
      <c r="E446" s="419"/>
      <c r="F446" s="419"/>
      <c r="G446" s="459"/>
      <c r="H446" s="459"/>
      <c r="I446" s="459"/>
      <c r="J446" s="459"/>
      <c r="K446" s="459"/>
      <c r="L446" s="459"/>
      <c r="M446" s="459"/>
      <c r="N446" s="459"/>
      <c r="O446" s="459"/>
      <c r="P446" s="459"/>
      <c r="Q446" s="459"/>
      <c r="R446" s="459"/>
      <c r="S446" s="464"/>
      <c r="T446" s="419"/>
      <c r="U446" s="419"/>
      <c r="V446" s="415"/>
      <c r="W446" s="415"/>
      <c r="X446" s="415"/>
      <c r="Y446" s="415"/>
      <c r="Z446" s="415"/>
    </row>
    <row r="447" spans="1:26" ht="18">
      <c r="A447" s="388"/>
      <c r="B447" s="388"/>
      <c r="C447" s="388"/>
      <c r="D447" s="388"/>
      <c r="E447" s="419"/>
      <c r="F447" s="419"/>
      <c r="G447" s="459"/>
      <c r="H447" s="459"/>
      <c r="I447" s="459"/>
      <c r="J447" s="459"/>
      <c r="K447" s="459"/>
      <c r="L447" s="459"/>
      <c r="M447" s="459"/>
      <c r="N447" s="459"/>
      <c r="O447" s="459"/>
      <c r="P447" s="459"/>
      <c r="Q447" s="459"/>
      <c r="R447" s="459"/>
      <c r="S447" s="464"/>
      <c r="T447" s="419"/>
      <c r="U447" s="419"/>
      <c r="V447" s="415"/>
      <c r="W447" s="415"/>
      <c r="X447" s="415"/>
      <c r="Y447" s="415"/>
      <c r="Z447" s="415"/>
    </row>
    <row r="448" spans="1:26" ht="18">
      <c r="A448" s="388"/>
      <c r="B448" s="388"/>
      <c r="C448" s="388"/>
      <c r="D448" s="388"/>
      <c r="E448" s="419"/>
      <c r="F448" s="419"/>
      <c r="G448" s="459"/>
      <c r="H448" s="459"/>
      <c r="I448" s="459"/>
      <c r="J448" s="459"/>
      <c r="K448" s="459"/>
      <c r="L448" s="459"/>
      <c r="M448" s="459"/>
      <c r="N448" s="459"/>
      <c r="O448" s="459"/>
      <c r="P448" s="459"/>
      <c r="Q448" s="459"/>
      <c r="R448" s="459"/>
      <c r="S448" s="464"/>
      <c r="T448" s="419"/>
      <c r="U448" s="419"/>
      <c r="V448" s="415"/>
      <c r="W448" s="415"/>
      <c r="X448" s="415"/>
      <c r="Y448" s="415"/>
      <c r="Z448" s="415"/>
    </row>
    <row r="449" spans="1:26" ht="18">
      <c r="A449" s="388"/>
      <c r="B449" s="388"/>
      <c r="C449" s="388"/>
      <c r="D449" s="388"/>
      <c r="E449" s="419"/>
      <c r="F449" s="419"/>
      <c r="G449" s="459"/>
      <c r="H449" s="459"/>
      <c r="I449" s="459"/>
      <c r="J449" s="459"/>
      <c r="K449" s="459"/>
      <c r="L449" s="459"/>
      <c r="M449" s="459"/>
      <c r="N449" s="459"/>
      <c r="O449" s="459"/>
      <c r="P449" s="459"/>
      <c r="Q449" s="459"/>
      <c r="R449" s="459"/>
      <c r="S449" s="464"/>
      <c r="T449" s="419"/>
      <c r="U449" s="419"/>
      <c r="V449" s="415"/>
      <c r="W449" s="415"/>
      <c r="X449" s="415"/>
      <c r="Y449" s="415"/>
      <c r="Z449" s="415"/>
    </row>
    <row r="450" spans="1:26" ht="18">
      <c r="A450" s="388"/>
      <c r="B450" s="388"/>
      <c r="C450" s="388"/>
      <c r="D450" s="388"/>
      <c r="E450" s="419"/>
      <c r="F450" s="419"/>
      <c r="G450" s="459"/>
      <c r="H450" s="459"/>
      <c r="I450" s="459"/>
      <c r="J450" s="459"/>
      <c r="K450" s="459"/>
      <c r="L450" s="459"/>
      <c r="M450" s="459"/>
      <c r="N450" s="459"/>
      <c r="O450" s="459"/>
      <c r="P450" s="459"/>
      <c r="Q450" s="459"/>
      <c r="R450" s="459"/>
      <c r="S450" s="464"/>
      <c r="T450" s="419"/>
      <c r="U450" s="419"/>
      <c r="V450" s="415"/>
      <c r="W450" s="415"/>
      <c r="X450" s="415"/>
      <c r="Y450" s="415"/>
      <c r="Z450" s="415"/>
    </row>
    <row r="451" spans="1:26" ht="18">
      <c r="A451" s="388"/>
      <c r="B451" s="388"/>
      <c r="C451" s="388"/>
      <c r="D451" s="388"/>
      <c r="E451" s="419"/>
      <c r="F451" s="419"/>
      <c r="G451" s="459"/>
      <c r="H451" s="459"/>
      <c r="I451" s="459"/>
      <c r="J451" s="459"/>
      <c r="K451" s="459"/>
      <c r="L451" s="459"/>
      <c r="M451" s="459"/>
      <c r="N451" s="459"/>
      <c r="O451" s="459"/>
      <c r="P451" s="459"/>
      <c r="Q451" s="459"/>
      <c r="R451" s="459"/>
      <c r="S451" s="464"/>
      <c r="T451" s="419"/>
      <c r="U451" s="419"/>
      <c r="V451" s="415"/>
      <c r="W451" s="415"/>
      <c r="X451" s="415"/>
      <c r="Y451" s="415"/>
      <c r="Z451" s="415"/>
    </row>
    <row r="452" spans="1:26" ht="18">
      <c r="A452" s="388"/>
      <c r="B452" s="388"/>
      <c r="C452" s="388"/>
      <c r="D452" s="388"/>
      <c r="E452" s="419"/>
      <c r="F452" s="419"/>
      <c r="G452" s="459"/>
      <c r="H452" s="459"/>
      <c r="I452" s="459"/>
      <c r="J452" s="459"/>
      <c r="K452" s="459"/>
      <c r="L452" s="459"/>
      <c r="M452" s="459"/>
      <c r="N452" s="459"/>
      <c r="O452" s="459"/>
      <c r="P452" s="459"/>
      <c r="Q452" s="459"/>
      <c r="R452" s="459"/>
      <c r="S452" s="464"/>
      <c r="T452" s="419"/>
      <c r="U452" s="419"/>
      <c r="V452" s="415"/>
      <c r="W452" s="415"/>
      <c r="X452" s="415"/>
      <c r="Y452" s="415"/>
      <c r="Z452" s="415"/>
    </row>
    <row r="453" spans="1:26" ht="18">
      <c r="A453" s="388"/>
      <c r="B453" s="388"/>
      <c r="C453" s="388"/>
      <c r="D453" s="388"/>
      <c r="E453" s="419"/>
      <c r="F453" s="419"/>
      <c r="G453" s="459"/>
      <c r="H453" s="459"/>
      <c r="I453" s="459"/>
      <c r="J453" s="459"/>
      <c r="K453" s="459"/>
      <c r="L453" s="459"/>
      <c r="M453" s="459"/>
      <c r="N453" s="459"/>
      <c r="O453" s="459"/>
      <c r="P453" s="459"/>
      <c r="Q453" s="459"/>
      <c r="R453" s="459"/>
      <c r="S453" s="464"/>
      <c r="T453" s="419"/>
      <c r="U453" s="419"/>
      <c r="V453" s="415"/>
      <c r="W453" s="415"/>
      <c r="X453" s="415"/>
      <c r="Y453" s="415"/>
      <c r="Z453" s="415"/>
    </row>
    <row r="454" spans="1:26" ht="18">
      <c r="A454" s="388"/>
      <c r="B454" s="388"/>
      <c r="C454" s="388"/>
      <c r="D454" s="388"/>
      <c r="E454" s="419"/>
      <c r="F454" s="419"/>
      <c r="G454" s="459"/>
      <c r="H454" s="459"/>
      <c r="I454" s="459"/>
      <c r="J454" s="459"/>
      <c r="K454" s="459"/>
      <c r="L454" s="459"/>
      <c r="M454" s="459"/>
      <c r="N454" s="459"/>
      <c r="O454" s="459"/>
      <c r="P454" s="459"/>
      <c r="Q454" s="459"/>
      <c r="R454" s="459"/>
      <c r="S454" s="464"/>
      <c r="T454" s="419"/>
      <c r="U454" s="419"/>
      <c r="V454" s="415"/>
      <c r="W454" s="415"/>
      <c r="X454" s="415"/>
      <c r="Y454" s="415"/>
      <c r="Z454" s="415"/>
    </row>
    <row r="455" spans="1:26" ht="18">
      <c r="A455" s="388"/>
      <c r="B455" s="388"/>
      <c r="C455" s="388"/>
      <c r="D455" s="388"/>
      <c r="E455" s="419"/>
      <c r="F455" s="419"/>
      <c r="G455" s="459"/>
      <c r="H455" s="459"/>
      <c r="I455" s="459"/>
      <c r="J455" s="459"/>
      <c r="K455" s="459"/>
      <c r="L455" s="459"/>
      <c r="M455" s="459"/>
      <c r="N455" s="459"/>
      <c r="O455" s="459"/>
      <c r="P455" s="459"/>
      <c r="Q455" s="459"/>
      <c r="R455" s="459"/>
      <c r="S455" s="464"/>
      <c r="T455" s="419"/>
      <c r="U455" s="419"/>
      <c r="V455" s="415"/>
      <c r="W455" s="415"/>
      <c r="X455" s="415"/>
      <c r="Y455" s="415"/>
      <c r="Z455" s="415"/>
    </row>
    <row r="456" spans="1:26" ht="18">
      <c r="A456" s="388"/>
      <c r="B456" s="388"/>
      <c r="C456" s="388"/>
      <c r="D456" s="388"/>
      <c r="E456" s="419"/>
      <c r="F456" s="419"/>
      <c r="G456" s="459"/>
      <c r="H456" s="459"/>
      <c r="I456" s="459"/>
      <c r="J456" s="459"/>
      <c r="K456" s="459"/>
      <c r="L456" s="459"/>
      <c r="M456" s="459"/>
      <c r="N456" s="459"/>
      <c r="O456" s="459"/>
      <c r="P456" s="459"/>
      <c r="Q456" s="459"/>
      <c r="R456" s="459"/>
      <c r="S456" s="464"/>
      <c r="T456" s="419"/>
      <c r="U456" s="419"/>
      <c r="V456" s="415"/>
      <c r="W456" s="415"/>
      <c r="X456" s="415"/>
      <c r="Y456" s="415"/>
      <c r="Z456" s="415"/>
    </row>
    <row r="457" spans="1:26" ht="18">
      <c r="A457" s="388"/>
      <c r="B457" s="388"/>
      <c r="C457" s="388"/>
      <c r="D457" s="388"/>
      <c r="E457" s="419"/>
      <c r="F457" s="419"/>
      <c r="G457" s="459"/>
      <c r="H457" s="459"/>
      <c r="I457" s="459"/>
      <c r="J457" s="459"/>
      <c r="K457" s="459"/>
      <c r="L457" s="459"/>
      <c r="M457" s="459"/>
      <c r="N457" s="459"/>
      <c r="O457" s="459"/>
      <c r="P457" s="459"/>
      <c r="Q457" s="459"/>
      <c r="R457" s="459"/>
      <c r="S457" s="464"/>
      <c r="T457" s="419"/>
      <c r="U457" s="419"/>
      <c r="V457" s="415"/>
      <c r="W457" s="415"/>
      <c r="X457" s="415"/>
      <c r="Y457" s="415"/>
      <c r="Z457" s="415"/>
    </row>
    <row r="458" spans="1:26" ht="18">
      <c r="A458" s="388"/>
      <c r="B458" s="388"/>
      <c r="C458" s="388"/>
      <c r="D458" s="388"/>
      <c r="E458" s="419"/>
      <c r="F458" s="419"/>
      <c r="G458" s="459"/>
      <c r="H458" s="459"/>
      <c r="I458" s="459"/>
      <c r="J458" s="459"/>
      <c r="K458" s="459"/>
      <c r="L458" s="459"/>
      <c r="M458" s="459"/>
      <c r="N458" s="459"/>
      <c r="O458" s="459"/>
      <c r="P458" s="459"/>
      <c r="Q458" s="459"/>
      <c r="R458" s="459"/>
      <c r="S458" s="464"/>
      <c r="T458" s="419"/>
      <c r="U458" s="419"/>
      <c r="V458" s="415"/>
      <c r="W458" s="415"/>
      <c r="X458" s="415"/>
      <c r="Y458" s="415"/>
      <c r="Z458" s="415"/>
    </row>
    <row r="459" spans="1:26" ht="18">
      <c r="A459" s="388"/>
      <c r="B459" s="388"/>
      <c r="C459" s="388"/>
      <c r="D459" s="388"/>
      <c r="E459" s="419"/>
      <c r="F459" s="419"/>
      <c r="G459" s="459"/>
      <c r="H459" s="459"/>
      <c r="I459" s="459"/>
      <c r="J459" s="459"/>
      <c r="K459" s="459"/>
      <c r="L459" s="459"/>
      <c r="M459" s="459"/>
      <c r="N459" s="459"/>
      <c r="O459" s="459"/>
      <c r="P459" s="459"/>
      <c r="Q459" s="459"/>
      <c r="R459" s="459"/>
      <c r="S459" s="464"/>
      <c r="T459" s="419"/>
      <c r="U459" s="419"/>
      <c r="V459" s="415"/>
      <c r="W459" s="415"/>
      <c r="X459" s="415"/>
      <c r="Y459" s="415"/>
      <c r="Z459" s="415"/>
    </row>
    <row r="460" spans="1:26" ht="18">
      <c r="A460" s="388"/>
      <c r="B460" s="388"/>
      <c r="C460" s="388"/>
      <c r="D460" s="388"/>
      <c r="E460" s="419"/>
      <c r="F460" s="419"/>
      <c r="G460" s="459"/>
      <c r="H460" s="459"/>
      <c r="I460" s="459"/>
      <c r="J460" s="459"/>
      <c r="K460" s="459"/>
      <c r="L460" s="459"/>
      <c r="M460" s="459"/>
      <c r="N460" s="459"/>
      <c r="O460" s="459"/>
      <c r="P460" s="459"/>
      <c r="Q460" s="459"/>
      <c r="R460" s="459"/>
      <c r="S460" s="464"/>
      <c r="T460" s="419"/>
      <c r="U460" s="419"/>
      <c r="V460" s="415"/>
      <c r="W460" s="415"/>
      <c r="X460" s="415"/>
      <c r="Y460" s="415"/>
      <c r="Z460" s="415"/>
    </row>
    <row r="461" spans="1:26" ht="18">
      <c r="A461" s="388"/>
      <c r="B461" s="388"/>
      <c r="C461" s="388"/>
      <c r="D461" s="388"/>
      <c r="E461" s="419"/>
      <c r="F461" s="419"/>
      <c r="G461" s="459"/>
      <c r="H461" s="459"/>
      <c r="I461" s="459"/>
      <c r="J461" s="459"/>
      <c r="K461" s="459"/>
      <c r="L461" s="459"/>
      <c r="M461" s="459"/>
      <c r="N461" s="459"/>
      <c r="O461" s="459"/>
      <c r="P461" s="459"/>
      <c r="Q461" s="459"/>
      <c r="R461" s="459"/>
      <c r="S461" s="464"/>
      <c r="T461" s="419"/>
      <c r="U461" s="419"/>
      <c r="V461" s="415"/>
      <c r="W461" s="415"/>
      <c r="X461" s="415"/>
      <c r="Y461" s="415"/>
      <c r="Z461" s="415"/>
    </row>
    <row r="462" spans="1:26" ht="18">
      <c r="A462" s="388"/>
      <c r="B462" s="388"/>
      <c r="C462" s="388"/>
      <c r="D462" s="388"/>
      <c r="E462" s="419"/>
      <c r="F462" s="419"/>
      <c r="G462" s="459"/>
      <c r="H462" s="459"/>
      <c r="I462" s="459"/>
      <c r="J462" s="459"/>
      <c r="K462" s="459"/>
      <c r="L462" s="459"/>
      <c r="M462" s="459"/>
      <c r="N462" s="459"/>
      <c r="O462" s="459"/>
      <c r="P462" s="459"/>
      <c r="Q462" s="459"/>
      <c r="R462" s="459"/>
      <c r="S462" s="464"/>
      <c r="T462" s="419"/>
      <c r="U462" s="419"/>
      <c r="V462" s="415"/>
      <c r="W462" s="415"/>
      <c r="X462" s="415"/>
      <c r="Y462" s="415"/>
      <c r="Z462" s="415"/>
    </row>
    <row r="463" spans="1:26" ht="18">
      <c r="A463" s="388"/>
      <c r="B463" s="388"/>
      <c r="C463" s="388"/>
      <c r="D463" s="388"/>
      <c r="E463" s="419"/>
      <c r="F463" s="419"/>
      <c r="G463" s="459"/>
      <c r="H463" s="459"/>
      <c r="I463" s="459"/>
      <c r="J463" s="459"/>
      <c r="K463" s="459"/>
      <c r="L463" s="459"/>
      <c r="M463" s="459"/>
      <c r="N463" s="459"/>
      <c r="O463" s="459"/>
      <c r="P463" s="459"/>
      <c r="Q463" s="459"/>
      <c r="R463" s="459"/>
      <c r="S463" s="464"/>
      <c r="T463" s="419"/>
      <c r="U463" s="419"/>
      <c r="V463" s="415"/>
      <c r="W463" s="415"/>
      <c r="X463" s="415"/>
      <c r="Y463" s="415"/>
      <c r="Z463" s="415"/>
    </row>
    <row r="464" spans="1:26" ht="18">
      <c r="A464" s="388"/>
      <c r="B464" s="388"/>
      <c r="C464" s="388"/>
      <c r="D464" s="388"/>
      <c r="E464" s="419"/>
      <c r="F464" s="419"/>
      <c r="G464" s="459"/>
      <c r="H464" s="459"/>
      <c r="I464" s="459"/>
      <c r="J464" s="459"/>
      <c r="K464" s="459"/>
      <c r="L464" s="459"/>
      <c r="M464" s="459"/>
      <c r="N464" s="459"/>
      <c r="O464" s="459"/>
      <c r="P464" s="459"/>
      <c r="Q464" s="459"/>
      <c r="R464" s="459"/>
      <c r="S464" s="464"/>
      <c r="T464" s="419"/>
      <c r="U464" s="419"/>
      <c r="V464" s="415"/>
      <c r="W464" s="415"/>
      <c r="X464" s="415"/>
      <c r="Y464" s="415"/>
      <c r="Z464" s="415"/>
    </row>
    <row r="465" spans="1:26" ht="18">
      <c r="A465" s="388"/>
      <c r="B465" s="388"/>
      <c r="C465" s="388"/>
      <c r="D465" s="388"/>
      <c r="E465" s="419"/>
      <c r="F465" s="419"/>
      <c r="G465" s="459"/>
      <c r="H465" s="459"/>
      <c r="I465" s="459"/>
      <c r="J465" s="459"/>
      <c r="K465" s="459"/>
      <c r="L465" s="459"/>
      <c r="M465" s="459"/>
      <c r="N465" s="459"/>
      <c r="O465" s="459"/>
      <c r="P465" s="459"/>
      <c r="Q465" s="459"/>
      <c r="R465" s="459"/>
      <c r="S465" s="464"/>
      <c r="T465" s="419"/>
      <c r="U465" s="419"/>
      <c r="V465" s="415"/>
      <c r="W465" s="415"/>
      <c r="X465" s="415"/>
      <c r="Y465" s="415"/>
      <c r="Z465" s="415"/>
    </row>
    <row r="466" spans="1:26" ht="18">
      <c r="A466" s="388"/>
      <c r="B466" s="388"/>
      <c r="C466" s="388"/>
      <c r="D466" s="388"/>
      <c r="E466" s="419"/>
      <c r="F466" s="419"/>
      <c r="G466" s="459"/>
      <c r="H466" s="459"/>
      <c r="I466" s="459"/>
      <c r="J466" s="459"/>
      <c r="K466" s="459"/>
      <c r="L466" s="459"/>
      <c r="M466" s="459"/>
      <c r="N466" s="459"/>
      <c r="O466" s="459"/>
      <c r="P466" s="459"/>
      <c r="Q466" s="459"/>
      <c r="R466" s="459"/>
      <c r="S466" s="464"/>
      <c r="T466" s="419"/>
      <c r="U466" s="419"/>
      <c r="V466" s="415"/>
      <c r="W466" s="415"/>
      <c r="X466" s="415"/>
      <c r="Y466" s="415"/>
      <c r="Z466" s="415"/>
    </row>
    <row r="467" spans="1:26" ht="18">
      <c r="A467" s="388"/>
      <c r="B467" s="388"/>
      <c r="C467" s="388"/>
      <c r="D467" s="388"/>
      <c r="E467" s="419"/>
      <c r="F467" s="419"/>
      <c r="G467" s="459"/>
      <c r="H467" s="459"/>
      <c r="I467" s="459"/>
      <c r="J467" s="459"/>
      <c r="K467" s="459"/>
      <c r="L467" s="459"/>
      <c r="M467" s="459"/>
      <c r="N467" s="459"/>
      <c r="O467" s="459"/>
      <c r="P467" s="459"/>
      <c r="Q467" s="459"/>
      <c r="R467" s="459"/>
      <c r="S467" s="464"/>
      <c r="T467" s="419"/>
      <c r="U467" s="419"/>
      <c r="V467" s="415"/>
      <c r="W467" s="415"/>
      <c r="X467" s="415"/>
      <c r="Y467" s="415"/>
      <c r="Z467" s="415"/>
    </row>
    <row r="468" spans="1:26" ht="18">
      <c r="A468" s="388"/>
      <c r="B468" s="388"/>
      <c r="C468" s="388"/>
      <c r="D468" s="388"/>
      <c r="E468" s="419"/>
      <c r="F468" s="419"/>
      <c r="G468" s="459"/>
      <c r="H468" s="459"/>
      <c r="I468" s="459"/>
      <c r="J468" s="459"/>
      <c r="K468" s="459"/>
      <c r="L468" s="459"/>
      <c r="M468" s="459"/>
      <c r="N468" s="459"/>
      <c r="O468" s="459"/>
      <c r="P468" s="459"/>
      <c r="Q468" s="459"/>
      <c r="R468" s="459"/>
      <c r="S468" s="464"/>
      <c r="T468" s="419"/>
      <c r="U468" s="419"/>
      <c r="V468" s="415"/>
      <c r="W468" s="415"/>
      <c r="X468" s="415"/>
      <c r="Y468" s="415"/>
      <c r="Z468" s="415"/>
    </row>
    <row r="469" spans="1:26" ht="18">
      <c r="A469" s="388"/>
      <c r="B469" s="388"/>
      <c r="C469" s="388"/>
      <c r="D469" s="388"/>
      <c r="E469" s="419"/>
      <c r="F469" s="419"/>
      <c r="G469" s="459"/>
      <c r="H469" s="459"/>
      <c r="I469" s="459"/>
      <c r="J469" s="459"/>
      <c r="K469" s="459"/>
      <c r="L469" s="459"/>
      <c r="M469" s="459"/>
      <c r="N469" s="459"/>
      <c r="O469" s="459"/>
      <c r="P469" s="459"/>
      <c r="Q469" s="459"/>
      <c r="R469" s="459"/>
      <c r="S469" s="464"/>
      <c r="T469" s="419"/>
      <c r="U469" s="419"/>
      <c r="V469" s="415"/>
      <c r="W469" s="415"/>
      <c r="X469" s="415"/>
      <c r="Y469" s="415"/>
      <c r="Z469" s="415"/>
    </row>
    <row r="470" spans="1:26" ht="18">
      <c r="A470" s="388"/>
      <c r="B470" s="388"/>
      <c r="C470" s="388"/>
      <c r="D470" s="388"/>
      <c r="E470" s="419"/>
      <c r="F470" s="419"/>
      <c r="G470" s="459"/>
      <c r="H470" s="459"/>
      <c r="I470" s="459"/>
      <c r="J470" s="459"/>
      <c r="K470" s="459"/>
      <c r="L470" s="459"/>
      <c r="M470" s="459"/>
      <c r="N470" s="459"/>
      <c r="O470" s="459"/>
      <c r="P470" s="459"/>
      <c r="Q470" s="459"/>
      <c r="R470" s="459"/>
      <c r="S470" s="464"/>
      <c r="T470" s="419"/>
      <c r="U470" s="419"/>
      <c r="V470" s="415"/>
      <c r="W470" s="415"/>
      <c r="X470" s="415"/>
      <c r="Y470" s="415"/>
      <c r="Z470" s="415"/>
    </row>
    <row r="471" spans="1:26" ht="18">
      <c r="A471" s="388"/>
      <c r="B471" s="388"/>
      <c r="C471" s="388"/>
      <c r="D471" s="388"/>
      <c r="E471" s="419"/>
      <c r="F471" s="419"/>
      <c r="G471" s="459"/>
      <c r="H471" s="459"/>
      <c r="I471" s="459"/>
      <c r="J471" s="459"/>
      <c r="K471" s="459"/>
      <c r="L471" s="459"/>
      <c r="M471" s="459"/>
      <c r="N471" s="459"/>
      <c r="O471" s="459"/>
      <c r="P471" s="459"/>
      <c r="Q471" s="459"/>
      <c r="R471" s="459"/>
      <c r="S471" s="464"/>
      <c r="T471" s="419"/>
      <c r="U471" s="419"/>
      <c r="V471" s="415"/>
      <c r="W471" s="415"/>
      <c r="X471" s="415"/>
      <c r="Y471" s="415"/>
      <c r="Z471" s="415"/>
    </row>
    <row r="472" spans="1:26" ht="18">
      <c r="A472" s="388"/>
      <c r="B472" s="388"/>
      <c r="C472" s="388"/>
      <c r="D472" s="388"/>
      <c r="E472" s="419"/>
      <c r="F472" s="419"/>
      <c r="G472" s="459"/>
      <c r="H472" s="459"/>
      <c r="I472" s="459"/>
      <c r="J472" s="459"/>
      <c r="K472" s="459"/>
      <c r="L472" s="459"/>
      <c r="M472" s="459"/>
      <c r="N472" s="459"/>
      <c r="O472" s="459"/>
      <c r="P472" s="459"/>
      <c r="Q472" s="459"/>
      <c r="R472" s="459"/>
      <c r="S472" s="464"/>
      <c r="T472" s="419"/>
      <c r="U472" s="419"/>
      <c r="V472" s="415"/>
      <c r="W472" s="415"/>
      <c r="X472" s="415"/>
      <c r="Y472" s="415"/>
      <c r="Z472" s="415"/>
    </row>
    <row r="473" spans="1:26" ht="18">
      <c r="A473" s="388"/>
      <c r="B473" s="388"/>
      <c r="C473" s="388"/>
      <c r="D473" s="388"/>
      <c r="E473" s="419"/>
      <c r="F473" s="419"/>
      <c r="G473" s="459"/>
      <c r="H473" s="459"/>
      <c r="I473" s="459"/>
      <c r="J473" s="459"/>
      <c r="K473" s="459"/>
      <c r="L473" s="459"/>
      <c r="M473" s="459"/>
      <c r="N473" s="459"/>
      <c r="O473" s="459"/>
      <c r="P473" s="459"/>
      <c r="Q473" s="459"/>
      <c r="R473" s="459"/>
      <c r="S473" s="464"/>
      <c r="T473" s="419"/>
      <c r="U473" s="419"/>
      <c r="V473" s="415"/>
      <c r="W473" s="415"/>
      <c r="X473" s="415"/>
      <c r="Y473" s="415"/>
      <c r="Z473" s="415"/>
    </row>
    <row r="474" spans="1:26" ht="18">
      <c r="A474" s="388"/>
      <c r="B474" s="388"/>
      <c r="C474" s="388"/>
      <c r="D474" s="388"/>
      <c r="E474" s="419"/>
      <c r="F474" s="419"/>
      <c r="G474" s="459"/>
      <c r="H474" s="459"/>
      <c r="I474" s="459"/>
      <c r="J474" s="459"/>
      <c r="K474" s="459"/>
      <c r="L474" s="459"/>
      <c r="M474" s="459"/>
      <c r="N474" s="459"/>
      <c r="O474" s="459"/>
      <c r="P474" s="459"/>
      <c r="Q474" s="459"/>
      <c r="R474" s="459"/>
      <c r="S474" s="464"/>
      <c r="T474" s="419"/>
      <c r="U474" s="419"/>
      <c r="V474" s="415"/>
      <c r="W474" s="415"/>
      <c r="X474" s="415"/>
      <c r="Y474" s="415"/>
      <c r="Z474" s="415"/>
    </row>
    <row r="475" spans="1:26" ht="18">
      <c r="A475" s="388"/>
      <c r="B475" s="388"/>
      <c r="C475" s="388"/>
      <c r="D475" s="388"/>
      <c r="E475" s="419"/>
      <c r="F475" s="419"/>
      <c r="G475" s="459"/>
      <c r="H475" s="459"/>
      <c r="I475" s="459"/>
      <c r="J475" s="459"/>
      <c r="K475" s="459"/>
      <c r="L475" s="459"/>
      <c r="M475" s="459"/>
      <c r="N475" s="459"/>
      <c r="O475" s="459"/>
      <c r="P475" s="459"/>
      <c r="Q475" s="459"/>
      <c r="R475" s="459"/>
      <c r="S475" s="464"/>
      <c r="T475" s="419"/>
      <c r="U475" s="419"/>
      <c r="V475" s="415"/>
      <c r="W475" s="415"/>
      <c r="X475" s="415"/>
      <c r="Y475" s="415"/>
      <c r="Z475" s="415"/>
    </row>
    <row r="476" spans="1:26" ht="18">
      <c r="A476" s="388"/>
      <c r="B476" s="388"/>
      <c r="C476" s="388"/>
      <c r="D476" s="388"/>
      <c r="E476" s="419"/>
      <c r="F476" s="419"/>
      <c r="G476" s="459"/>
      <c r="H476" s="459"/>
      <c r="I476" s="459"/>
      <c r="J476" s="459"/>
      <c r="K476" s="459"/>
      <c r="L476" s="459"/>
      <c r="M476" s="459"/>
      <c r="N476" s="459"/>
      <c r="O476" s="459"/>
      <c r="P476" s="459"/>
      <c r="Q476" s="459"/>
      <c r="R476" s="459"/>
      <c r="S476" s="464"/>
      <c r="T476" s="419"/>
      <c r="U476" s="419"/>
      <c r="V476" s="415"/>
      <c r="W476" s="415"/>
      <c r="X476" s="415"/>
      <c r="Y476" s="415"/>
      <c r="Z476" s="415"/>
    </row>
    <row r="477" spans="1:26" ht="18">
      <c r="A477" s="388"/>
      <c r="B477" s="388"/>
      <c r="C477" s="388"/>
      <c r="D477" s="388"/>
      <c r="E477" s="419"/>
      <c r="F477" s="419"/>
      <c r="G477" s="459"/>
      <c r="H477" s="459"/>
      <c r="I477" s="459"/>
      <c r="J477" s="459"/>
      <c r="K477" s="459"/>
      <c r="L477" s="459"/>
      <c r="M477" s="459"/>
      <c r="N477" s="459"/>
      <c r="O477" s="459"/>
      <c r="P477" s="459"/>
      <c r="Q477" s="459"/>
      <c r="R477" s="459"/>
      <c r="S477" s="464"/>
      <c r="T477" s="419"/>
      <c r="U477" s="419"/>
      <c r="V477" s="415"/>
      <c r="W477" s="415"/>
      <c r="X477" s="415"/>
      <c r="Y477" s="415"/>
      <c r="Z477" s="415"/>
    </row>
    <row r="478" spans="1:26" ht="18">
      <c r="A478" s="388"/>
      <c r="B478" s="388"/>
      <c r="C478" s="388"/>
      <c r="D478" s="388"/>
      <c r="E478" s="419"/>
      <c r="F478" s="419"/>
      <c r="G478" s="459"/>
      <c r="H478" s="459"/>
      <c r="I478" s="459"/>
      <c r="J478" s="459"/>
      <c r="K478" s="459"/>
      <c r="L478" s="459"/>
      <c r="M478" s="459"/>
      <c r="N478" s="459"/>
      <c r="O478" s="459"/>
      <c r="P478" s="459"/>
      <c r="Q478" s="459"/>
      <c r="R478" s="459"/>
      <c r="S478" s="464"/>
      <c r="T478" s="419"/>
      <c r="U478" s="419"/>
      <c r="V478" s="415"/>
      <c r="W478" s="415"/>
      <c r="X478" s="415"/>
      <c r="Y478" s="415"/>
      <c r="Z478" s="415"/>
    </row>
    <row r="479" spans="1:26" ht="18">
      <c r="A479" s="388"/>
      <c r="B479" s="388"/>
      <c r="C479" s="388"/>
      <c r="D479" s="388"/>
      <c r="E479" s="419"/>
      <c r="F479" s="419"/>
      <c r="G479" s="459"/>
      <c r="H479" s="459"/>
      <c r="I479" s="459"/>
      <c r="J479" s="459"/>
      <c r="K479" s="459"/>
      <c r="L479" s="459"/>
      <c r="M479" s="459"/>
      <c r="N479" s="459"/>
      <c r="O479" s="459"/>
      <c r="P479" s="459"/>
      <c r="Q479" s="459"/>
      <c r="R479" s="459"/>
      <c r="S479" s="464"/>
      <c r="T479" s="419"/>
      <c r="U479" s="419"/>
      <c r="V479" s="415"/>
      <c r="W479" s="415"/>
      <c r="X479" s="415"/>
      <c r="Y479" s="415"/>
      <c r="Z479" s="415"/>
    </row>
    <row r="480" spans="1:26" ht="18">
      <c r="A480" s="388"/>
      <c r="B480" s="388"/>
      <c r="C480" s="388"/>
      <c r="D480" s="388"/>
      <c r="E480" s="419"/>
      <c r="F480" s="419"/>
      <c r="G480" s="459"/>
      <c r="H480" s="459"/>
      <c r="I480" s="459"/>
      <c r="J480" s="459"/>
      <c r="K480" s="459"/>
      <c r="L480" s="459"/>
      <c r="M480" s="459"/>
      <c r="N480" s="459"/>
      <c r="O480" s="459"/>
      <c r="P480" s="459"/>
      <c r="Q480" s="459"/>
      <c r="R480" s="459"/>
      <c r="S480" s="464"/>
      <c r="T480" s="419"/>
      <c r="U480" s="419"/>
      <c r="V480" s="415"/>
      <c r="W480" s="415"/>
      <c r="X480" s="415"/>
      <c r="Y480" s="415"/>
      <c r="Z480" s="415"/>
    </row>
    <row r="481" spans="1:26" ht="18">
      <c r="A481" s="388"/>
      <c r="B481" s="388"/>
      <c r="C481" s="388"/>
      <c r="D481" s="388"/>
      <c r="E481" s="419"/>
      <c r="F481" s="419"/>
      <c r="G481" s="459"/>
      <c r="H481" s="459"/>
      <c r="I481" s="459"/>
      <c r="J481" s="459"/>
      <c r="K481" s="459"/>
      <c r="L481" s="459"/>
      <c r="M481" s="459"/>
      <c r="N481" s="459"/>
      <c r="O481" s="459"/>
      <c r="P481" s="459"/>
      <c r="Q481" s="459"/>
      <c r="R481" s="459"/>
      <c r="S481" s="464"/>
      <c r="T481" s="419"/>
      <c r="U481" s="419"/>
      <c r="V481" s="415"/>
      <c r="W481" s="415"/>
      <c r="X481" s="415"/>
      <c r="Y481" s="415"/>
      <c r="Z481" s="415"/>
    </row>
    <row r="482" spans="1:26" ht="18">
      <c r="A482" s="388"/>
      <c r="B482" s="388"/>
      <c r="C482" s="388"/>
      <c r="D482" s="388"/>
      <c r="E482" s="419"/>
      <c r="F482" s="419"/>
      <c r="G482" s="459"/>
      <c r="H482" s="459"/>
      <c r="I482" s="459"/>
      <c r="J482" s="459"/>
      <c r="K482" s="459"/>
      <c r="L482" s="459"/>
      <c r="M482" s="459"/>
      <c r="N482" s="459"/>
      <c r="O482" s="459"/>
      <c r="P482" s="459"/>
      <c r="Q482" s="459"/>
      <c r="R482" s="459"/>
      <c r="S482" s="464"/>
      <c r="T482" s="419"/>
      <c r="U482" s="419"/>
      <c r="V482" s="415"/>
      <c r="W482" s="415"/>
      <c r="X482" s="415"/>
      <c r="Y482" s="415"/>
      <c r="Z482" s="415"/>
    </row>
    <row r="483" spans="1:26" ht="18">
      <c r="A483" s="388"/>
      <c r="B483" s="388"/>
      <c r="C483" s="388"/>
      <c r="D483" s="388"/>
      <c r="E483" s="419"/>
      <c r="F483" s="419"/>
      <c r="G483" s="459"/>
      <c r="H483" s="459"/>
      <c r="I483" s="459"/>
      <c r="J483" s="459"/>
      <c r="K483" s="459"/>
      <c r="L483" s="459"/>
      <c r="M483" s="459"/>
      <c r="N483" s="459"/>
      <c r="O483" s="459"/>
      <c r="P483" s="459"/>
      <c r="Q483" s="459"/>
      <c r="R483" s="459"/>
      <c r="S483" s="464"/>
      <c r="T483" s="419"/>
      <c r="U483" s="419"/>
      <c r="V483" s="415"/>
      <c r="W483" s="415"/>
      <c r="X483" s="415"/>
      <c r="Y483" s="415"/>
      <c r="Z483" s="415"/>
    </row>
    <row r="484" spans="1:26" ht="18">
      <c r="A484" s="388"/>
      <c r="B484" s="388"/>
      <c r="C484" s="388"/>
      <c r="D484" s="388"/>
      <c r="E484" s="419"/>
      <c r="F484" s="419"/>
      <c r="G484" s="459"/>
      <c r="H484" s="459"/>
      <c r="I484" s="459"/>
      <c r="J484" s="459"/>
      <c r="K484" s="459"/>
      <c r="L484" s="459"/>
      <c r="M484" s="459"/>
      <c r="N484" s="459"/>
      <c r="O484" s="459"/>
      <c r="P484" s="459"/>
      <c r="Q484" s="459"/>
      <c r="R484" s="459"/>
      <c r="S484" s="464"/>
      <c r="T484" s="419"/>
      <c r="U484" s="419"/>
      <c r="V484" s="415"/>
      <c r="W484" s="415"/>
      <c r="X484" s="415"/>
      <c r="Y484" s="415"/>
      <c r="Z484" s="415"/>
    </row>
    <row r="485" spans="1:26" ht="18">
      <c r="A485" s="388"/>
      <c r="B485" s="388"/>
      <c r="C485" s="388"/>
      <c r="D485" s="388"/>
      <c r="E485" s="419"/>
      <c r="F485" s="419"/>
      <c r="G485" s="459"/>
      <c r="H485" s="459"/>
      <c r="I485" s="459"/>
      <c r="J485" s="459"/>
      <c r="K485" s="459"/>
      <c r="L485" s="459"/>
      <c r="M485" s="459"/>
      <c r="N485" s="459"/>
      <c r="O485" s="459"/>
      <c r="P485" s="459"/>
      <c r="Q485" s="459"/>
      <c r="R485" s="459"/>
      <c r="S485" s="464"/>
      <c r="T485" s="419"/>
      <c r="U485" s="419"/>
      <c r="V485" s="415"/>
      <c r="W485" s="415"/>
      <c r="X485" s="415"/>
      <c r="Y485" s="415"/>
      <c r="Z485" s="415"/>
    </row>
    <row r="486" spans="1:26" ht="18">
      <c r="A486" s="388"/>
      <c r="B486" s="388"/>
      <c r="C486" s="388"/>
      <c r="D486" s="388"/>
      <c r="E486" s="419"/>
      <c r="F486" s="419"/>
      <c r="G486" s="459"/>
      <c r="H486" s="459"/>
      <c r="I486" s="459"/>
      <c r="J486" s="459"/>
      <c r="K486" s="459"/>
      <c r="L486" s="459"/>
      <c r="M486" s="459"/>
      <c r="N486" s="459"/>
      <c r="O486" s="459"/>
      <c r="P486" s="459"/>
      <c r="Q486" s="459"/>
      <c r="R486" s="459"/>
      <c r="S486" s="464"/>
      <c r="T486" s="419"/>
      <c r="U486" s="419"/>
      <c r="V486" s="415"/>
      <c r="W486" s="415"/>
      <c r="X486" s="415"/>
      <c r="Y486" s="415"/>
      <c r="Z486" s="415"/>
    </row>
    <row r="487" spans="1:26" ht="18">
      <c r="A487" s="388"/>
      <c r="B487" s="388"/>
      <c r="C487" s="388"/>
      <c r="D487" s="388"/>
      <c r="E487" s="419"/>
      <c r="F487" s="419"/>
      <c r="G487" s="459"/>
      <c r="H487" s="459"/>
      <c r="I487" s="459"/>
      <c r="J487" s="459"/>
      <c r="K487" s="459"/>
      <c r="L487" s="459"/>
      <c r="M487" s="459"/>
      <c r="N487" s="459"/>
      <c r="O487" s="459"/>
      <c r="P487" s="459"/>
      <c r="Q487" s="459"/>
      <c r="R487" s="459"/>
      <c r="S487" s="464"/>
      <c r="T487" s="419"/>
      <c r="U487" s="419"/>
      <c r="V487" s="415"/>
      <c r="W487" s="415"/>
      <c r="X487" s="415"/>
      <c r="Y487" s="415"/>
      <c r="Z487" s="415"/>
    </row>
    <row r="488" spans="1:26" ht="18">
      <c r="A488" s="388"/>
      <c r="B488" s="388"/>
      <c r="C488" s="388"/>
      <c r="D488" s="388"/>
      <c r="E488" s="419"/>
      <c r="F488" s="419"/>
      <c r="G488" s="459"/>
      <c r="H488" s="459"/>
      <c r="I488" s="459"/>
      <c r="J488" s="459"/>
      <c r="K488" s="459"/>
      <c r="L488" s="459"/>
      <c r="M488" s="459"/>
      <c r="N488" s="459"/>
      <c r="O488" s="459"/>
      <c r="P488" s="459"/>
      <c r="Q488" s="459"/>
      <c r="R488" s="459"/>
      <c r="S488" s="464"/>
      <c r="T488" s="419"/>
      <c r="U488" s="419"/>
      <c r="V488" s="415"/>
      <c r="W488" s="415"/>
      <c r="X488" s="415"/>
      <c r="Y488" s="415"/>
      <c r="Z488" s="415"/>
    </row>
    <row r="489" spans="1:26" ht="18">
      <c r="A489" s="388"/>
      <c r="B489" s="388"/>
      <c r="C489" s="388"/>
      <c r="D489" s="388"/>
      <c r="E489" s="419"/>
      <c r="F489" s="419"/>
      <c r="G489" s="459"/>
      <c r="H489" s="459"/>
      <c r="I489" s="459"/>
      <c r="J489" s="459"/>
      <c r="K489" s="459"/>
      <c r="L489" s="459"/>
      <c r="M489" s="459"/>
      <c r="N489" s="459"/>
      <c r="O489" s="459"/>
      <c r="P489" s="459"/>
      <c r="Q489" s="459"/>
      <c r="R489" s="459"/>
      <c r="S489" s="464"/>
      <c r="T489" s="419"/>
      <c r="U489" s="419"/>
      <c r="V489" s="415"/>
      <c r="W489" s="415"/>
      <c r="X489" s="415"/>
      <c r="Y489" s="415"/>
      <c r="Z489" s="415"/>
    </row>
    <row r="490" spans="1:26" ht="18">
      <c r="A490" s="388"/>
      <c r="B490" s="388"/>
      <c r="C490" s="388"/>
      <c r="D490" s="388"/>
      <c r="E490" s="419"/>
      <c r="F490" s="419"/>
      <c r="G490" s="459"/>
      <c r="H490" s="459"/>
      <c r="I490" s="459"/>
      <c r="J490" s="459"/>
      <c r="K490" s="459"/>
      <c r="L490" s="459"/>
      <c r="M490" s="459"/>
      <c r="N490" s="459"/>
      <c r="O490" s="459"/>
      <c r="P490" s="459"/>
      <c r="Q490" s="459"/>
      <c r="R490" s="459"/>
      <c r="S490" s="464"/>
      <c r="T490" s="419"/>
      <c r="U490" s="419"/>
      <c r="V490" s="415"/>
      <c r="W490" s="415"/>
      <c r="X490" s="415"/>
      <c r="Y490" s="415"/>
      <c r="Z490" s="415"/>
    </row>
    <row r="491" spans="1:26" ht="18">
      <c r="A491" s="388"/>
      <c r="B491" s="388"/>
      <c r="C491" s="388"/>
      <c r="D491" s="388"/>
      <c r="E491" s="419"/>
      <c r="F491" s="419"/>
      <c r="G491" s="459"/>
      <c r="H491" s="459"/>
      <c r="I491" s="459"/>
      <c r="J491" s="459"/>
      <c r="K491" s="459"/>
      <c r="L491" s="459"/>
      <c r="M491" s="459"/>
      <c r="N491" s="459"/>
      <c r="O491" s="459"/>
      <c r="P491" s="459"/>
      <c r="Q491" s="459"/>
      <c r="R491" s="459"/>
      <c r="S491" s="464"/>
      <c r="T491" s="419"/>
      <c r="U491" s="419"/>
      <c r="V491" s="415"/>
      <c r="W491" s="415"/>
      <c r="X491" s="415"/>
      <c r="Y491" s="415"/>
      <c r="Z491" s="415"/>
    </row>
    <row r="492" spans="1:26" ht="18">
      <c r="A492" s="388"/>
      <c r="B492" s="388"/>
      <c r="C492" s="388"/>
      <c r="D492" s="388"/>
      <c r="E492" s="419"/>
      <c r="F492" s="419"/>
      <c r="G492" s="459"/>
      <c r="H492" s="459"/>
      <c r="I492" s="459"/>
      <c r="J492" s="459"/>
      <c r="K492" s="459"/>
      <c r="L492" s="459"/>
      <c r="M492" s="459"/>
      <c r="N492" s="459"/>
      <c r="O492" s="459"/>
      <c r="P492" s="459"/>
      <c r="Q492" s="459"/>
      <c r="R492" s="459"/>
      <c r="S492" s="464"/>
      <c r="T492" s="419"/>
      <c r="U492" s="419"/>
      <c r="V492" s="415"/>
      <c r="W492" s="415"/>
      <c r="X492" s="415"/>
      <c r="Y492" s="415"/>
      <c r="Z492" s="415"/>
    </row>
    <row r="493" spans="1:26" ht="18">
      <c r="A493" s="388"/>
      <c r="B493" s="388"/>
      <c r="C493" s="388"/>
      <c r="D493" s="388"/>
      <c r="E493" s="419"/>
      <c r="F493" s="419"/>
      <c r="G493" s="459"/>
      <c r="H493" s="459"/>
      <c r="I493" s="459"/>
      <c r="J493" s="459"/>
      <c r="K493" s="459"/>
      <c r="L493" s="459"/>
      <c r="M493" s="459"/>
      <c r="N493" s="459"/>
      <c r="O493" s="459"/>
      <c r="P493" s="459"/>
      <c r="Q493" s="459"/>
      <c r="R493" s="459"/>
      <c r="S493" s="464"/>
      <c r="T493" s="419"/>
      <c r="U493" s="419"/>
      <c r="V493" s="415"/>
      <c r="W493" s="415"/>
      <c r="X493" s="415"/>
      <c r="Y493" s="415"/>
      <c r="Z493" s="415"/>
    </row>
    <row r="494" spans="1:26" ht="18">
      <c r="A494" s="388"/>
      <c r="B494" s="388"/>
      <c r="C494" s="388"/>
      <c r="D494" s="388"/>
      <c r="E494" s="419"/>
      <c r="F494" s="419"/>
      <c r="G494" s="459"/>
      <c r="H494" s="459"/>
      <c r="I494" s="459"/>
      <c r="J494" s="459"/>
      <c r="K494" s="459"/>
      <c r="L494" s="459"/>
      <c r="M494" s="459"/>
      <c r="N494" s="459"/>
      <c r="O494" s="459"/>
      <c r="P494" s="459"/>
      <c r="Q494" s="459"/>
      <c r="R494" s="459"/>
      <c r="S494" s="464"/>
      <c r="T494" s="419"/>
      <c r="U494" s="419"/>
      <c r="V494" s="415"/>
      <c r="W494" s="415"/>
      <c r="X494" s="415"/>
      <c r="Y494" s="415"/>
      <c r="Z494" s="415"/>
    </row>
    <row r="495" spans="1:26" ht="18">
      <c r="A495" s="388"/>
      <c r="B495" s="388"/>
      <c r="C495" s="388"/>
      <c r="D495" s="388"/>
      <c r="E495" s="419"/>
      <c r="F495" s="419"/>
      <c r="G495" s="459"/>
      <c r="H495" s="459"/>
      <c r="I495" s="459"/>
      <c r="J495" s="459"/>
      <c r="K495" s="459"/>
      <c r="L495" s="459"/>
      <c r="M495" s="459"/>
      <c r="N495" s="459"/>
      <c r="O495" s="459"/>
      <c r="P495" s="459"/>
      <c r="Q495" s="459"/>
      <c r="R495" s="459"/>
      <c r="S495" s="464"/>
      <c r="T495" s="419"/>
      <c r="U495" s="419"/>
      <c r="V495" s="415"/>
      <c r="W495" s="415"/>
      <c r="X495" s="415"/>
      <c r="Y495" s="415"/>
      <c r="Z495" s="415"/>
    </row>
    <row r="496" spans="1:26" ht="18">
      <c r="A496" s="388"/>
      <c r="B496" s="388"/>
      <c r="C496" s="388"/>
      <c r="D496" s="388"/>
      <c r="E496" s="419"/>
      <c r="F496" s="419"/>
      <c r="G496" s="459"/>
      <c r="H496" s="459"/>
      <c r="I496" s="459"/>
      <c r="J496" s="459"/>
      <c r="K496" s="459"/>
      <c r="L496" s="459"/>
      <c r="M496" s="459"/>
      <c r="N496" s="459"/>
      <c r="O496" s="459"/>
      <c r="P496" s="459"/>
      <c r="Q496" s="459"/>
      <c r="R496" s="459"/>
      <c r="S496" s="464"/>
      <c r="T496" s="419"/>
      <c r="U496" s="419"/>
      <c r="V496" s="415"/>
      <c r="W496" s="415"/>
      <c r="X496" s="415"/>
      <c r="Y496" s="415"/>
      <c r="Z496" s="415"/>
    </row>
    <row r="497" spans="1:26" ht="18">
      <c r="A497" s="388"/>
      <c r="B497" s="388"/>
      <c r="C497" s="388"/>
      <c r="D497" s="388"/>
      <c r="E497" s="419"/>
      <c r="F497" s="419"/>
      <c r="G497" s="459"/>
      <c r="H497" s="459"/>
      <c r="I497" s="459"/>
      <c r="J497" s="459"/>
      <c r="K497" s="459"/>
      <c r="L497" s="459"/>
      <c r="M497" s="459"/>
      <c r="N497" s="459"/>
      <c r="O497" s="459"/>
      <c r="P497" s="459"/>
      <c r="Q497" s="459"/>
      <c r="R497" s="459"/>
      <c r="S497" s="464"/>
      <c r="T497" s="419"/>
      <c r="U497" s="419"/>
      <c r="V497" s="415"/>
      <c r="W497" s="415"/>
      <c r="X497" s="415"/>
      <c r="Y497" s="415"/>
      <c r="Z497" s="415"/>
    </row>
    <row r="498" spans="1:26" ht="18">
      <c r="A498" s="388"/>
      <c r="B498" s="388"/>
      <c r="C498" s="388"/>
      <c r="D498" s="388"/>
      <c r="E498" s="419"/>
      <c r="F498" s="419"/>
      <c r="G498" s="459"/>
      <c r="H498" s="459"/>
      <c r="I498" s="459"/>
      <c r="J498" s="459"/>
      <c r="K498" s="459"/>
      <c r="L498" s="459"/>
      <c r="M498" s="459"/>
      <c r="N498" s="459"/>
      <c r="O498" s="459"/>
      <c r="P498" s="459"/>
      <c r="Q498" s="459"/>
      <c r="R498" s="459"/>
      <c r="S498" s="464"/>
      <c r="T498" s="419"/>
      <c r="U498" s="419"/>
      <c r="V498" s="415"/>
      <c r="W498" s="415"/>
      <c r="X498" s="415"/>
      <c r="Y498" s="415"/>
      <c r="Z498" s="415"/>
    </row>
    <row r="499" spans="1:26" ht="18">
      <c r="A499" s="388"/>
      <c r="B499" s="388"/>
      <c r="C499" s="388"/>
      <c r="D499" s="388"/>
      <c r="E499" s="419"/>
      <c r="F499" s="419"/>
      <c r="G499" s="459"/>
      <c r="H499" s="459"/>
      <c r="I499" s="459"/>
      <c r="J499" s="459"/>
      <c r="K499" s="459"/>
      <c r="L499" s="459"/>
      <c r="M499" s="459"/>
      <c r="N499" s="459"/>
      <c r="O499" s="459"/>
      <c r="P499" s="459"/>
      <c r="Q499" s="459"/>
      <c r="R499" s="459"/>
      <c r="S499" s="464"/>
      <c r="T499" s="419"/>
      <c r="U499" s="419"/>
      <c r="V499" s="415"/>
      <c r="W499" s="415"/>
      <c r="X499" s="415"/>
      <c r="Y499" s="415"/>
      <c r="Z499" s="415"/>
    </row>
    <row r="500" spans="1:26" ht="18">
      <c r="A500" s="388"/>
      <c r="B500" s="388"/>
      <c r="C500" s="388"/>
      <c r="D500" s="388"/>
      <c r="E500" s="419"/>
      <c r="F500" s="419"/>
      <c r="G500" s="459"/>
      <c r="H500" s="459"/>
      <c r="I500" s="459"/>
      <c r="J500" s="459"/>
      <c r="K500" s="459"/>
      <c r="L500" s="459"/>
      <c r="M500" s="459"/>
      <c r="N500" s="459"/>
      <c r="O500" s="459"/>
      <c r="P500" s="459"/>
      <c r="Q500" s="459"/>
      <c r="R500" s="459"/>
      <c r="S500" s="464"/>
      <c r="T500" s="419"/>
      <c r="U500" s="419"/>
      <c r="V500" s="415"/>
      <c r="W500" s="415"/>
      <c r="X500" s="415"/>
      <c r="Y500" s="415"/>
      <c r="Z500" s="415"/>
    </row>
    <row r="501" spans="1:26" ht="18">
      <c r="A501" s="388"/>
      <c r="B501" s="388"/>
      <c r="C501" s="388"/>
      <c r="D501" s="388"/>
      <c r="E501" s="419"/>
      <c r="F501" s="419"/>
      <c r="G501" s="459"/>
      <c r="H501" s="459"/>
      <c r="I501" s="459"/>
      <c r="J501" s="459"/>
      <c r="K501" s="459"/>
      <c r="L501" s="459"/>
      <c r="M501" s="459"/>
      <c r="N501" s="459"/>
      <c r="O501" s="459"/>
      <c r="P501" s="459"/>
      <c r="Q501" s="459"/>
      <c r="R501" s="459"/>
      <c r="S501" s="464"/>
      <c r="T501" s="419"/>
      <c r="U501" s="419"/>
      <c r="V501" s="415"/>
      <c r="W501" s="415"/>
      <c r="X501" s="415"/>
      <c r="Y501" s="415"/>
      <c r="Z501" s="415"/>
    </row>
    <row r="502" spans="1:26" ht="18">
      <c r="A502" s="388"/>
      <c r="B502" s="388"/>
      <c r="C502" s="388"/>
      <c r="D502" s="388"/>
      <c r="E502" s="419"/>
      <c r="F502" s="419"/>
      <c r="G502" s="459"/>
      <c r="H502" s="459"/>
      <c r="I502" s="459"/>
      <c r="J502" s="459"/>
      <c r="K502" s="459"/>
      <c r="L502" s="459"/>
      <c r="M502" s="459"/>
      <c r="N502" s="459"/>
      <c r="O502" s="459"/>
      <c r="P502" s="459"/>
      <c r="Q502" s="459"/>
      <c r="R502" s="459"/>
      <c r="S502" s="464"/>
      <c r="T502" s="419"/>
      <c r="U502" s="419"/>
      <c r="V502" s="415"/>
      <c r="W502" s="415"/>
      <c r="X502" s="415"/>
      <c r="Y502" s="415"/>
      <c r="Z502" s="415"/>
    </row>
    <row r="503" spans="1:26" ht="18">
      <c r="A503" s="388"/>
      <c r="B503" s="388"/>
      <c r="C503" s="388"/>
      <c r="D503" s="388"/>
      <c r="E503" s="419"/>
      <c r="F503" s="419"/>
      <c r="G503" s="459"/>
      <c r="H503" s="459"/>
      <c r="I503" s="459"/>
      <c r="J503" s="459"/>
      <c r="K503" s="459"/>
      <c r="L503" s="459"/>
      <c r="M503" s="459"/>
      <c r="N503" s="459"/>
      <c r="O503" s="459"/>
      <c r="P503" s="459"/>
      <c r="Q503" s="459"/>
      <c r="R503" s="459"/>
      <c r="S503" s="464"/>
      <c r="T503" s="419"/>
      <c r="U503" s="419"/>
      <c r="V503" s="415"/>
      <c r="W503" s="415"/>
      <c r="X503" s="415"/>
      <c r="Y503" s="415"/>
      <c r="Z503" s="415"/>
    </row>
    <row r="504" spans="1:26" ht="18">
      <c r="A504" s="388"/>
      <c r="B504" s="388"/>
      <c r="C504" s="388"/>
      <c r="D504" s="388"/>
      <c r="E504" s="419"/>
      <c r="F504" s="419"/>
      <c r="G504" s="459"/>
      <c r="H504" s="459"/>
      <c r="I504" s="459"/>
      <c r="J504" s="459"/>
      <c r="K504" s="459"/>
      <c r="L504" s="459"/>
      <c r="M504" s="459"/>
      <c r="N504" s="459"/>
      <c r="O504" s="459"/>
      <c r="P504" s="459"/>
      <c r="Q504" s="459"/>
      <c r="R504" s="459"/>
      <c r="S504" s="464"/>
      <c r="T504" s="419"/>
      <c r="U504" s="419"/>
      <c r="V504" s="415"/>
      <c r="W504" s="415"/>
      <c r="X504" s="415"/>
      <c r="Y504" s="415"/>
      <c r="Z504" s="415"/>
    </row>
    <row r="505" spans="1:26" ht="18">
      <c r="A505" s="388"/>
      <c r="B505" s="388"/>
      <c r="C505" s="388"/>
      <c r="D505" s="388"/>
      <c r="E505" s="419"/>
      <c r="F505" s="419"/>
      <c r="G505" s="459"/>
      <c r="H505" s="459"/>
      <c r="I505" s="459"/>
      <c r="J505" s="459"/>
      <c r="K505" s="459"/>
      <c r="L505" s="459"/>
      <c r="M505" s="459"/>
      <c r="N505" s="459"/>
      <c r="O505" s="459"/>
      <c r="P505" s="459"/>
      <c r="Q505" s="459"/>
      <c r="R505" s="459"/>
      <c r="S505" s="464"/>
      <c r="T505" s="419"/>
      <c r="U505" s="419"/>
      <c r="V505" s="415"/>
      <c r="W505" s="415"/>
      <c r="X505" s="415"/>
      <c r="Y505" s="415"/>
      <c r="Z505" s="415"/>
    </row>
    <row r="506" spans="1:26" ht="18">
      <c r="A506" s="388"/>
      <c r="B506" s="388"/>
      <c r="C506" s="388"/>
      <c r="D506" s="388"/>
      <c r="E506" s="419"/>
      <c r="F506" s="419"/>
      <c r="G506" s="459"/>
      <c r="H506" s="459"/>
      <c r="I506" s="459"/>
      <c r="J506" s="459"/>
      <c r="K506" s="459"/>
      <c r="L506" s="459"/>
      <c r="M506" s="459"/>
      <c r="N506" s="459"/>
      <c r="O506" s="459"/>
      <c r="P506" s="459"/>
      <c r="Q506" s="459"/>
      <c r="R506" s="459"/>
      <c r="S506" s="464"/>
      <c r="T506" s="419"/>
      <c r="U506" s="419"/>
      <c r="V506" s="415"/>
      <c r="W506" s="415"/>
      <c r="X506" s="415"/>
      <c r="Y506" s="415"/>
      <c r="Z506" s="415"/>
    </row>
    <row r="507" spans="1:26" ht="18">
      <c r="A507" s="388"/>
      <c r="B507" s="388"/>
      <c r="C507" s="388"/>
      <c r="D507" s="388"/>
      <c r="E507" s="419"/>
      <c r="F507" s="419"/>
      <c r="G507" s="459"/>
      <c r="H507" s="459"/>
      <c r="I507" s="459"/>
      <c r="J507" s="459"/>
      <c r="K507" s="459"/>
      <c r="L507" s="459"/>
      <c r="M507" s="459"/>
      <c r="N507" s="459"/>
      <c r="O507" s="459"/>
      <c r="P507" s="459"/>
      <c r="Q507" s="459"/>
      <c r="R507" s="459"/>
      <c r="S507" s="464"/>
      <c r="T507" s="419"/>
      <c r="U507" s="419"/>
      <c r="V507" s="415"/>
      <c r="W507" s="415"/>
      <c r="X507" s="415"/>
      <c r="Y507" s="415"/>
      <c r="Z507" s="415"/>
    </row>
    <row r="508" spans="1:26" ht="18">
      <c r="A508" s="388"/>
      <c r="B508" s="388"/>
      <c r="C508" s="388"/>
      <c r="D508" s="388"/>
      <c r="E508" s="419"/>
      <c r="F508" s="419"/>
      <c r="G508" s="459"/>
      <c r="H508" s="459"/>
      <c r="I508" s="459"/>
      <c r="J508" s="459"/>
      <c r="K508" s="459"/>
      <c r="L508" s="459"/>
      <c r="M508" s="459"/>
      <c r="N508" s="459"/>
      <c r="O508" s="459"/>
      <c r="P508" s="459"/>
      <c r="Q508" s="459"/>
      <c r="R508" s="459"/>
      <c r="S508" s="464"/>
      <c r="T508" s="419"/>
      <c r="U508" s="419"/>
      <c r="V508" s="415"/>
      <c r="W508" s="415"/>
      <c r="X508" s="415"/>
      <c r="Y508" s="415"/>
      <c r="Z508" s="415"/>
    </row>
    <row r="509" spans="1:26" ht="18">
      <c r="A509" s="388"/>
      <c r="B509" s="388"/>
      <c r="C509" s="388"/>
      <c r="D509" s="388"/>
      <c r="E509" s="419"/>
      <c r="F509" s="419"/>
      <c r="G509" s="459"/>
      <c r="H509" s="459"/>
      <c r="I509" s="459"/>
      <c r="J509" s="459"/>
      <c r="K509" s="459"/>
      <c r="L509" s="459"/>
      <c r="M509" s="459"/>
      <c r="N509" s="459"/>
      <c r="O509" s="459"/>
      <c r="P509" s="459"/>
      <c r="Q509" s="459"/>
      <c r="R509" s="459"/>
      <c r="S509" s="464"/>
      <c r="T509" s="419"/>
      <c r="U509" s="419"/>
      <c r="V509" s="415"/>
      <c r="W509" s="415"/>
      <c r="X509" s="415"/>
      <c r="Y509" s="415"/>
      <c r="Z509" s="415"/>
    </row>
    <row r="510" spans="1:26" ht="18">
      <c r="A510" s="388"/>
      <c r="B510" s="388"/>
      <c r="C510" s="388"/>
      <c r="D510" s="388"/>
      <c r="E510" s="419"/>
      <c r="F510" s="419"/>
      <c r="G510" s="459"/>
      <c r="H510" s="459"/>
      <c r="I510" s="459"/>
      <c r="J510" s="459"/>
      <c r="K510" s="459"/>
      <c r="L510" s="459"/>
      <c r="M510" s="459"/>
      <c r="N510" s="459"/>
      <c r="O510" s="459"/>
      <c r="P510" s="459"/>
      <c r="Q510" s="459"/>
      <c r="R510" s="459"/>
      <c r="S510" s="464"/>
      <c r="T510" s="419"/>
      <c r="U510" s="419"/>
      <c r="V510" s="415"/>
      <c r="W510" s="415"/>
      <c r="X510" s="415"/>
      <c r="Y510" s="415"/>
      <c r="Z510" s="415"/>
    </row>
    <row r="511" spans="1:26" ht="18">
      <c r="A511" s="388"/>
      <c r="B511" s="388"/>
      <c r="C511" s="388"/>
      <c r="D511" s="388"/>
      <c r="E511" s="419"/>
      <c r="F511" s="419"/>
      <c r="G511" s="459"/>
      <c r="H511" s="459"/>
      <c r="I511" s="459"/>
      <c r="J511" s="459"/>
      <c r="K511" s="459"/>
      <c r="L511" s="459"/>
      <c r="M511" s="459"/>
      <c r="N511" s="459"/>
      <c r="O511" s="459"/>
      <c r="P511" s="459"/>
      <c r="Q511" s="459"/>
      <c r="R511" s="459"/>
      <c r="S511" s="464"/>
      <c r="T511" s="419"/>
      <c r="U511" s="419"/>
      <c r="V511" s="415"/>
      <c r="W511" s="415"/>
      <c r="X511" s="415"/>
      <c r="Y511" s="415"/>
      <c r="Z511" s="415"/>
    </row>
    <row r="512" spans="1:26" ht="18">
      <c r="A512" s="388"/>
      <c r="B512" s="388"/>
      <c r="C512" s="388"/>
      <c r="D512" s="388"/>
      <c r="E512" s="419"/>
      <c r="F512" s="419"/>
      <c r="G512" s="459"/>
      <c r="H512" s="459"/>
      <c r="I512" s="459"/>
      <c r="J512" s="459"/>
      <c r="K512" s="459"/>
      <c r="L512" s="459"/>
      <c r="M512" s="459"/>
      <c r="N512" s="459"/>
      <c r="O512" s="459"/>
      <c r="P512" s="459"/>
      <c r="Q512" s="459"/>
      <c r="R512" s="459"/>
      <c r="S512" s="464"/>
      <c r="T512" s="419"/>
      <c r="U512" s="419"/>
      <c r="V512" s="415"/>
      <c r="W512" s="415"/>
      <c r="X512" s="415"/>
      <c r="Y512" s="415"/>
      <c r="Z512" s="415"/>
    </row>
    <row r="513" spans="1:26" ht="18">
      <c r="A513" s="388"/>
      <c r="B513" s="388"/>
      <c r="C513" s="388"/>
      <c r="D513" s="388"/>
      <c r="E513" s="419"/>
      <c r="F513" s="419"/>
      <c r="G513" s="459"/>
      <c r="H513" s="459"/>
      <c r="I513" s="459"/>
      <c r="J513" s="459"/>
      <c r="K513" s="459"/>
      <c r="L513" s="459"/>
      <c r="M513" s="459"/>
      <c r="N513" s="459"/>
      <c r="O513" s="459"/>
      <c r="P513" s="459"/>
      <c r="Q513" s="459"/>
      <c r="R513" s="459"/>
      <c r="S513" s="464"/>
      <c r="T513" s="419"/>
      <c r="U513" s="419"/>
      <c r="V513" s="415"/>
      <c r="W513" s="415"/>
      <c r="X513" s="415"/>
      <c r="Y513" s="415"/>
      <c r="Z513" s="415"/>
    </row>
    <row r="514" spans="1:26" ht="18">
      <c r="A514" s="388"/>
      <c r="B514" s="388"/>
      <c r="C514" s="388"/>
      <c r="D514" s="388"/>
      <c r="E514" s="419"/>
      <c r="F514" s="419"/>
      <c r="G514" s="459"/>
      <c r="H514" s="459"/>
      <c r="I514" s="459"/>
      <c r="J514" s="459"/>
      <c r="K514" s="459"/>
      <c r="L514" s="459"/>
      <c r="M514" s="459"/>
      <c r="N514" s="459"/>
      <c r="O514" s="459"/>
      <c r="P514" s="459"/>
      <c r="Q514" s="459"/>
      <c r="R514" s="459"/>
      <c r="S514" s="464"/>
      <c r="T514" s="419"/>
      <c r="U514" s="419"/>
      <c r="V514" s="415"/>
      <c r="W514" s="415"/>
      <c r="X514" s="415"/>
      <c r="Y514" s="415"/>
      <c r="Z514" s="415"/>
    </row>
    <row r="515" spans="1:26" ht="18">
      <c r="A515" s="388"/>
      <c r="B515" s="388"/>
      <c r="C515" s="388"/>
      <c r="D515" s="388"/>
      <c r="E515" s="419"/>
      <c r="F515" s="419"/>
      <c r="G515" s="459"/>
      <c r="H515" s="459"/>
      <c r="I515" s="459"/>
      <c r="J515" s="459"/>
      <c r="K515" s="459"/>
      <c r="L515" s="459"/>
      <c r="M515" s="459"/>
      <c r="N515" s="459"/>
      <c r="O515" s="459"/>
      <c r="P515" s="459"/>
      <c r="Q515" s="459"/>
      <c r="R515" s="459"/>
      <c r="S515" s="464"/>
      <c r="T515" s="419"/>
      <c r="U515" s="419"/>
      <c r="V515" s="415"/>
      <c r="W515" s="415"/>
      <c r="X515" s="415"/>
      <c r="Y515" s="415"/>
      <c r="Z515" s="415"/>
    </row>
    <row r="516" spans="1:26" ht="18">
      <c r="A516" s="388"/>
      <c r="B516" s="388"/>
      <c r="C516" s="388"/>
      <c r="D516" s="388"/>
      <c r="E516" s="419"/>
      <c r="F516" s="419"/>
      <c r="G516" s="459"/>
      <c r="H516" s="459"/>
      <c r="I516" s="459"/>
      <c r="J516" s="459"/>
      <c r="K516" s="459"/>
      <c r="L516" s="459"/>
      <c r="M516" s="459"/>
      <c r="N516" s="459"/>
      <c r="O516" s="459"/>
      <c r="P516" s="459"/>
      <c r="Q516" s="459"/>
      <c r="R516" s="459"/>
      <c r="S516" s="464"/>
      <c r="T516" s="419"/>
      <c r="U516" s="419"/>
      <c r="V516" s="415"/>
      <c r="W516" s="415"/>
      <c r="X516" s="415"/>
      <c r="Y516" s="415"/>
      <c r="Z516" s="415"/>
    </row>
    <row r="517" spans="1:26" ht="18">
      <c r="A517" s="388"/>
      <c r="B517" s="388"/>
      <c r="C517" s="388"/>
      <c r="D517" s="388"/>
      <c r="E517" s="419"/>
      <c r="F517" s="419"/>
      <c r="G517" s="459"/>
      <c r="H517" s="459"/>
      <c r="I517" s="459"/>
      <c r="J517" s="459"/>
      <c r="K517" s="459"/>
      <c r="L517" s="459"/>
      <c r="M517" s="459"/>
      <c r="N517" s="459"/>
      <c r="O517" s="459"/>
      <c r="P517" s="459"/>
      <c r="Q517" s="459"/>
      <c r="R517" s="459"/>
      <c r="S517" s="464"/>
      <c r="T517" s="419"/>
      <c r="U517" s="419"/>
      <c r="V517" s="415"/>
      <c r="W517" s="415"/>
      <c r="X517" s="415"/>
      <c r="Y517" s="415"/>
      <c r="Z517" s="415"/>
    </row>
    <row r="518" spans="1:26" ht="18">
      <c r="A518" s="388"/>
      <c r="B518" s="388"/>
      <c r="C518" s="388"/>
      <c r="D518" s="388"/>
      <c r="E518" s="419"/>
      <c r="F518" s="419"/>
      <c r="G518" s="459"/>
      <c r="H518" s="459"/>
      <c r="I518" s="459"/>
      <c r="J518" s="459"/>
      <c r="K518" s="459"/>
      <c r="L518" s="459"/>
      <c r="M518" s="459"/>
      <c r="N518" s="459"/>
      <c r="O518" s="459"/>
      <c r="P518" s="459"/>
      <c r="Q518" s="459"/>
      <c r="R518" s="459"/>
      <c r="S518" s="464"/>
      <c r="T518" s="419"/>
      <c r="U518" s="419"/>
      <c r="V518" s="415"/>
      <c r="W518" s="415"/>
      <c r="X518" s="415"/>
      <c r="Y518" s="415"/>
      <c r="Z518" s="415"/>
    </row>
    <row r="519" spans="1:26" ht="18">
      <c r="A519" s="388"/>
      <c r="B519" s="388"/>
      <c r="C519" s="388"/>
      <c r="D519" s="388"/>
      <c r="E519" s="419"/>
      <c r="F519" s="419"/>
      <c r="G519" s="459"/>
      <c r="H519" s="459"/>
      <c r="I519" s="459"/>
      <c r="J519" s="459"/>
      <c r="K519" s="459"/>
      <c r="L519" s="459"/>
      <c r="M519" s="459"/>
      <c r="N519" s="459"/>
      <c r="O519" s="459"/>
      <c r="P519" s="459"/>
      <c r="Q519" s="459"/>
      <c r="R519" s="459"/>
      <c r="S519" s="464"/>
      <c r="T519" s="419"/>
      <c r="U519" s="419"/>
      <c r="V519" s="415"/>
      <c r="W519" s="415"/>
      <c r="X519" s="415"/>
      <c r="Y519" s="415"/>
      <c r="Z519" s="415"/>
    </row>
    <row r="520" spans="1:26" ht="18">
      <c r="A520" s="388"/>
      <c r="B520" s="388"/>
      <c r="C520" s="388"/>
      <c r="D520" s="388"/>
      <c r="E520" s="419"/>
      <c r="F520" s="419"/>
      <c r="G520" s="459"/>
      <c r="H520" s="459"/>
      <c r="I520" s="459"/>
      <c r="J520" s="459"/>
      <c r="K520" s="459"/>
      <c r="L520" s="459"/>
      <c r="M520" s="459"/>
      <c r="N520" s="459"/>
      <c r="O520" s="459"/>
      <c r="P520" s="459"/>
      <c r="Q520" s="459"/>
      <c r="R520" s="459"/>
      <c r="S520" s="464"/>
      <c r="T520" s="419"/>
      <c r="U520" s="419"/>
      <c r="V520" s="415"/>
      <c r="W520" s="415"/>
      <c r="X520" s="415"/>
      <c r="Y520" s="415"/>
      <c r="Z520" s="415"/>
    </row>
    <row r="521" spans="1:26" ht="18">
      <c r="A521" s="388"/>
      <c r="B521" s="388"/>
      <c r="C521" s="388"/>
      <c r="D521" s="388"/>
      <c r="E521" s="419"/>
      <c r="F521" s="419"/>
      <c r="G521" s="459"/>
      <c r="H521" s="459"/>
      <c r="I521" s="459"/>
      <c r="J521" s="459"/>
      <c r="K521" s="459"/>
      <c r="L521" s="459"/>
      <c r="M521" s="459"/>
      <c r="N521" s="459"/>
      <c r="O521" s="459"/>
      <c r="P521" s="459"/>
      <c r="Q521" s="459"/>
      <c r="R521" s="459"/>
      <c r="S521" s="464"/>
      <c r="T521" s="419"/>
      <c r="U521" s="419"/>
      <c r="V521" s="415"/>
      <c r="W521" s="415"/>
      <c r="X521" s="415"/>
      <c r="Y521" s="415"/>
      <c r="Z521" s="415"/>
    </row>
    <row r="522" spans="1:26" ht="18">
      <c r="A522" s="388"/>
      <c r="B522" s="388"/>
      <c r="C522" s="388"/>
      <c r="D522" s="388"/>
      <c r="E522" s="419"/>
      <c r="F522" s="419"/>
      <c r="G522" s="459"/>
      <c r="H522" s="459"/>
      <c r="I522" s="459"/>
      <c r="J522" s="459"/>
      <c r="K522" s="459"/>
      <c r="L522" s="459"/>
      <c r="M522" s="459"/>
      <c r="N522" s="459"/>
      <c r="O522" s="459"/>
      <c r="P522" s="459"/>
      <c r="Q522" s="459"/>
      <c r="R522" s="459"/>
      <c r="S522" s="464"/>
      <c r="T522" s="419"/>
      <c r="U522" s="419"/>
      <c r="V522" s="415"/>
      <c r="W522" s="415"/>
      <c r="X522" s="415"/>
      <c r="Y522" s="415"/>
      <c r="Z522" s="415"/>
    </row>
    <row r="523" spans="1:26" ht="18">
      <c r="A523" s="388"/>
      <c r="B523" s="388"/>
      <c r="C523" s="388"/>
      <c r="D523" s="388"/>
      <c r="E523" s="419"/>
      <c r="F523" s="419"/>
      <c r="G523" s="459"/>
      <c r="H523" s="459"/>
      <c r="I523" s="459"/>
      <c r="J523" s="459"/>
      <c r="K523" s="459"/>
      <c r="L523" s="459"/>
      <c r="M523" s="459"/>
      <c r="N523" s="459"/>
      <c r="O523" s="459"/>
      <c r="P523" s="459"/>
      <c r="Q523" s="459"/>
      <c r="R523" s="459"/>
      <c r="S523" s="464"/>
      <c r="T523" s="419"/>
      <c r="U523" s="419"/>
      <c r="V523" s="415"/>
      <c r="W523" s="415"/>
      <c r="X523" s="415"/>
      <c r="Y523" s="415"/>
      <c r="Z523" s="415"/>
    </row>
    <row r="524" spans="1:26" ht="18">
      <c r="A524" s="388"/>
      <c r="B524" s="388"/>
      <c r="C524" s="388"/>
      <c r="D524" s="388"/>
      <c r="E524" s="419"/>
      <c r="F524" s="419"/>
      <c r="G524" s="459"/>
      <c r="H524" s="459"/>
      <c r="I524" s="459"/>
      <c r="J524" s="459"/>
      <c r="K524" s="459"/>
      <c r="L524" s="459"/>
      <c r="M524" s="459"/>
      <c r="N524" s="459"/>
      <c r="O524" s="459"/>
      <c r="P524" s="459"/>
      <c r="Q524" s="459"/>
      <c r="R524" s="459"/>
      <c r="S524" s="464"/>
      <c r="T524" s="419"/>
      <c r="U524" s="419"/>
      <c r="V524" s="415"/>
      <c r="W524" s="415"/>
      <c r="X524" s="415"/>
      <c r="Y524" s="415"/>
      <c r="Z524" s="415"/>
    </row>
    <row r="525" spans="1:26" ht="18">
      <c r="A525" s="388"/>
      <c r="B525" s="388"/>
      <c r="C525" s="388"/>
      <c r="D525" s="388"/>
      <c r="E525" s="419"/>
      <c r="F525" s="419"/>
      <c r="G525" s="459"/>
      <c r="H525" s="459"/>
      <c r="I525" s="459"/>
      <c r="J525" s="459"/>
      <c r="K525" s="459"/>
      <c r="L525" s="459"/>
      <c r="M525" s="459"/>
      <c r="N525" s="459"/>
      <c r="O525" s="459"/>
      <c r="P525" s="459"/>
      <c r="Q525" s="459"/>
      <c r="R525" s="459"/>
      <c r="S525" s="464"/>
      <c r="T525" s="419"/>
      <c r="U525" s="419"/>
      <c r="V525" s="415"/>
      <c r="W525" s="415"/>
      <c r="X525" s="415"/>
      <c r="Y525" s="415"/>
      <c r="Z525" s="415"/>
    </row>
    <row r="526" spans="1:26" ht="18">
      <c r="A526" s="388"/>
      <c r="B526" s="388"/>
      <c r="C526" s="388"/>
      <c r="D526" s="388"/>
      <c r="E526" s="419"/>
      <c r="F526" s="419"/>
      <c r="G526" s="459"/>
      <c r="H526" s="459"/>
      <c r="I526" s="459"/>
      <c r="J526" s="459"/>
      <c r="K526" s="459"/>
      <c r="L526" s="459"/>
      <c r="M526" s="459"/>
      <c r="N526" s="459"/>
      <c r="O526" s="459"/>
      <c r="P526" s="459"/>
      <c r="Q526" s="459"/>
      <c r="R526" s="459"/>
      <c r="S526" s="464"/>
      <c r="T526" s="419"/>
      <c r="U526" s="419"/>
      <c r="V526" s="415"/>
      <c r="W526" s="415"/>
      <c r="X526" s="415"/>
      <c r="Y526" s="415"/>
      <c r="Z526" s="415"/>
    </row>
    <row r="527" spans="1:26" ht="18">
      <c r="A527" s="388"/>
      <c r="B527" s="388"/>
      <c r="C527" s="388"/>
      <c r="D527" s="388"/>
      <c r="E527" s="419"/>
      <c r="F527" s="419"/>
      <c r="G527" s="459"/>
      <c r="H527" s="459"/>
      <c r="I527" s="459"/>
      <c r="J527" s="459"/>
      <c r="K527" s="459"/>
      <c r="L527" s="459"/>
      <c r="M527" s="459"/>
      <c r="N527" s="459"/>
      <c r="O527" s="459"/>
      <c r="P527" s="459"/>
      <c r="Q527" s="459"/>
      <c r="R527" s="459"/>
      <c r="S527" s="464"/>
      <c r="T527" s="419"/>
      <c r="U527" s="419"/>
      <c r="V527" s="415"/>
      <c r="W527" s="415"/>
      <c r="X527" s="415"/>
      <c r="Y527" s="415"/>
      <c r="Z527" s="415"/>
    </row>
    <row r="528" spans="1:26" ht="18">
      <c r="A528" s="388"/>
      <c r="B528" s="388"/>
      <c r="C528" s="388"/>
      <c r="D528" s="388"/>
      <c r="E528" s="419"/>
      <c r="F528" s="419"/>
      <c r="G528" s="459"/>
      <c r="H528" s="459"/>
      <c r="I528" s="459"/>
      <c r="J528" s="459"/>
      <c r="K528" s="459"/>
      <c r="L528" s="459"/>
      <c r="M528" s="459"/>
      <c r="N528" s="459"/>
      <c r="O528" s="459"/>
      <c r="P528" s="459"/>
      <c r="Q528" s="459"/>
      <c r="R528" s="459"/>
      <c r="S528" s="464"/>
      <c r="T528" s="419"/>
      <c r="U528" s="419"/>
      <c r="V528" s="415"/>
      <c r="W528" s="415"/>
      <c r="X528" s="415"/>
      <c r="Y528" s="415"/>
      <c r="Z528" s="415"/>
    </row>
    <row r="529" spans="1:26" ht="18">
      <c r="A529" s="388"/>
      <c r="B529" s="388"/>
      <c r="C529" s="388"/>
      <c r="D529" s="388"/>
      <c r="E529" s="419"/>
      <c r="F529" s="419"/>
      <c r="G529" s="459"/>
      <c r="H529" s="459"/>
      <c r="I529" s="459"/>
      <c r="J529" s="459"/>
      <c r="K529" s="459"/>
      <c r="L529" s="459"/>
      <c r="M529" s="459"/>
      <c r="N529" s="459"/>
      <c r="O529" s="459"/>
      <c r="P529" s="459"/>
      <c r="Q529" s="459"/>
      <c r="R529" s="459"/>
      <c r="S529" s="464"/>
      <c r="T529" s="419"/>
      <c r="U529" s="419"/>
      <c r="V529" s="415"/>
      <c r="W529" s="415"/>
      <c r="X529" s="415"/>
      <c r="Y529" s="415"/>
      <c r="Z529" s="415"/>
    </row>
    <row r="530" spans="1:26" ht="18">
      <c r="A530" s="388"/>
      <c r="B530" s="388"/>
      <c r="C530" s="388"/>
      <c r="D530" s="388"/>
      <c r="E530" s="419"/>
      <c r="F530" s="419"/>
      <c r="G530" s="459"/>
      <c r="H530" s="459"/>
      <c r="I530" s="459"/>
      <c r="J530" s="459"/>
      <c r="K530" s="459"/>
      <c r="L530" s="459"/>
      <c r="M530" s="459"/>
      <c r="N530" s="459"/>
      <c r="O530" s="459"/>
      <c r="P530" s="459"/>
      <c r="Q530" s="459"/>
      <c r="R530" s="459"/>
      <c r="S530" s="464"/>
      <c r="T530" s="419"/>
      <c r="U530" s="419"/>
      <c r="V530" s="415"/>
      <c r="W530" s="415"/>
      <c r="X530" s="415"/>
      <c r="Y530" s="415"/>
      <c r="Z530" s="415"/>
    </row>
    <row r="531" spans="1:26" ht="18">
      <c r="A531" s="388"/>
      <c r="B531" s="388"/>
      <c r="C531" s="388"/>
      <c r="D531" s="388"/>
      <c r="E531" s="419"/>
      <c r="F531" s="419"/>
      <c r="G531" s="459"/>
      <c r="H531" s="459"/>
      <c r="I531" s="459"/>
      <c r="J531" s="459"/>
      <c r="K531" s="459"/>
      <c r="L531" s="459"/>
      <c r="M531" s="459"/>
      <c r="N531" s="459"/>
      <c r="O531" s="459"/>
      <c r="P531" s="459"/>
      <c r="Q531" s="459"/>
      <c r="R531" s="459"/>
      <c r="S531" s="464"/>
      <c r="T531" s="419"/>
      <c r="U531" s="419"/>
      <c r="V531" s="415"/>
      <c r="W531" s="415"/>
      <c r="X531" s="415"/>
      <c r="Y531" s="415"/>
      <c r="Z531" s="415"/>
    </row>
    <row r="532" spans="1:26" ht="18">
      <c r="A532" s="388"/>
      <c r="B532" s="388"/>
      <c r="C532" s="388"/>
      <c r="D532" s="388"/>
      <c r="E532" s="419"/>
      <c r="F532" s="419"/>
      <c r="G532" s="459"/>
      <c r="H532" s="459"/>
      <c r="I532" s="459"/>
      <c r="J532" s="459"/>
      <c r="K532" s="459"/>
      <c r="L532" s="459"/>
      <c r="M532" s="459"/>
      <c r="N532" s="459"/>
      <c r="O532" s="459"/>
      <c r="P532" s="459"/>
      <c r="Q532" s="459"/>
      <c r="R532" s="459"/>
      <c r="S532" s="464"/>
      <c r="T532" s="419"/>
      <c r="U532" s="419"/>
      <c r="V532" s="415"/>
      <c r="W532" s="415"/>
      <c r="X532" s="415"/>
      <c r="Y532" s="415"/>
      <c r="Z532" s="415"/>
    </row>
    <row r="533" spans="1:26" ht="18">
      <c r="A533" s="388"/>
      <c r="B533" s="388"/>
      <c r="C533" s="388"/>
      <c r="D533" s="388"/>
      <c r="E533" s="419"/>
      <c r="F533" s="419"/>
      <c r="G533" s="459"/>
      <c r="H533" s="459"/>
      <c r="I533" s="459"/>
      <c r="J533" s="459"/>
      <c r="K533" s="459"/>
      <c r="L533" s="459"/>
      <c r="M533" s="459"/>
      <c r="N533" s="459"/>
      <c r="O533" s="459"/>
      <c r="P533" s="459"/>
      <c r="Q533" s="459"/>
      <c r="R533" s="459"/>
      <c r="S533" s="464"/>
      <c r="T533" s="419"/>
      <c r="U533" s="419"/>
      <c r="V533" s="415"/>
      <c r="W533" s="415"/>
      <c r="X533" s="415"/>
      <c r="Y533" s="415"/>
      <c r="Z533" s="415"/>
    </row>
    <row r="534" spans="1:26" ht="18">
      <c r="A534" s="388"/>
      <c r="B534" s="388"/>
      <c r="C534" s="388"/>
      <c r="D534" s="388"/>
      <c r="E534" s="419"/>
      <c r="F534" s="419"/>
      <c r="G534" s="459"/>
      <c r="H534" s="459"/>
      <c r="I534" s="459"/>
      <c r="J534" s="459"/>
      <c r="K534" s="459"/>
      <c r="L534" s="459"/>
      <c r="M534" s="459"/>
      <c r="N534" s="459"/>
      <c r="O534" s="459"/>
      <c r="P534" s="459"/>
      <c r="Q534" s="459"/>
      <c r="R534" s="459"/>
      <c r="S534" s="464"/>
      <c r="T534" s="419"/>
      <c r="U534" s="419"/>
      <c r="V534" s="415"/>
      <c r="W534" s="415"/>
      <c r="X534" s="415"/>
      <c r="Y534" s="415"/>
      <c r="Z534" s="415"/>
    </row>
    <row r="535" spans="1:26" ht="18">
      <c r="A535" s="388"/>
      <c r="B535" s="388"/>
      <c r="C535" s="388"/>
      <c r="D535" s="388"/>
      <c r="E535" s="419"/>
      <c r="F535" s="419"/>
      <c r="G535" s="459"/>
      <c r="H535" s="459"/>
      <c r="I535" s="459"/>
      <c r="J535" s="459"/>
      <c r="K535" s="459"/>
      <c r="L535" s="459"/>
      <c r="M535" s="459"/>
      <c r="N535" s="459"/>
      <c r="O535" s="459"/>
      <c r="P535" s="459"/>
      <c r="Q535" s="459"/>
      <c r="R535" s="459"/>
      <c r="S535" s="464"/>
      <c r="T535" s="419"/>
      <c r="U535" s="419"/>
      <c r="V535" s="415"/>
      <c r="W535" s="415"/>
      <c r="X535" s="415"/>
      <c r="Y535" s="415"/>
      <c r="Z535" s="415"/>
    </row>
    <row r="536" spans="1:26" ht="18">
      <c r="A536" s="388"/>
      <c r="B536" s="388"/>
      <c r="C536" s="388"/>
      <c r="D536" s="388"/>
      <c r="E536" s="419"/>
      <c r="F536" s="419"/>
      <c r="G536" s="459"/>
      <c r="H536" s="459"/>
      <c r="I536" s="459"/>
      <c r="J536" s="459"/>
      <c r="K536" s="459"/>
      <c r="L536" s="459"/>
      <c r="M536" s="459"/>
      <c r="N536" s="459"/>
      <c r="O536" s="459"/>
      <c r="P536" s="459"/>
      <c r="Q536" s="459"/>
      <c r="R536" s="459"/>
      <c r="S536" s="464"/>
      <c r="T536" s="419"/>
      <c r="U536" s="419"/>
      <c r="V536" s="415"/>
      <c r="W536" s="415"/>
      <c r="X536" s="415"/>
      <c r="Y536" s="415"/>
      <c r="Z536" s="415"/>
    </row>
    <row r="537" spans="1:26" ht="18">
      <c r="A537" s="388"/>
      <c r="B537" s="388"/>
      <c r="C537" s="388"/>
      <c r="D537" s="388"/>
      <c r="E537" s="419"/>
      <c r="F537" s="419"/>
      <c r="G537" s="459"/>
      <c r="H537" s="459"/>
      <c r="I537" s="459"/>
      <c r="J537" s="459"/>
      <c r="K537" s="459"/>
      <c r="L537" s="459"/>
      <c r="M537" s="459"/>
      <c r="N537" s="459"/>
      <c r="O537" s="459"/>
      <c r="P537" s="459"/>
      <c r="Q537" s="459"/>
      <c r="R537" s="459"/>
      <c r="S537" s="464"/>
      <c r="T537" s="419"/>
      <c r="U537" s="419"/>
      <c r="V537" s="415"/>
      <c r="W537" s="415"/>
      <c r="X537" s="415"/>
      <c r="Y537" s="415"/>
      <c r="Z537" s="415"/>
    </row>
    <row r="538" spans="1:26" ht="18">
      <c r="A538" s="388"/>
      <c r="B538" s="388"/>
      <c r="C538" s="388"/>
      <c r="D538" s="388"/>
      <c r="E538" s="419"/>
      <c r="F538" s="419"/>
      <c r="G538" s="459"/>
      <c r="H538" s="459"/>
      <c r="I538" s="459"/>
      <c r="J538" s="459"/>
      <c r="K538" s="459"/>
      <c r="L538" s="459"/>
      <c r="M538" s="459"/>
      <c r="N538" s="459"/>
      <c r="O538" s="459"/>
      <c r="P538" s="459"/>
      <c r="Q538" s="459"/>
      <c r="R538" s="459"/>
      <c r="S538" s="464"/>
      <c r="T538" s="419"/>
      <c r="U538" s="419"/>
      <c r="V538" s="415"/>
      <c r="W538" s="415"/>
      <c r="X538" s="415"/>
      <c r="Y538" s="415"/>
      <c r="Z538" s="415"/>
    </row>
    <row r="539" spans="1:26" ht="18">
      <c r="A539" s="388"/>
      <c r="B539" s="388"/>
      <c r="C539" s="388"/>
      <c r="D539" s="388"/>
      <c r="E539" s="419"/>
      <c r="F539" s="419"/>
      <c r="G539" s="459"/>
      <c r="H539" s="459"/>
      <c r="I539" s="459"/>
      <c r="J539" s="459"/>
      <c r="K539" s="459"/>
      <c r="L539" s="459"/>
      <c r="M539" s="459"/>
      <c r="N539" s="459"/>
      <c r="O539" s="459"/>
      <c r="P539" s="459"/>
      <c r="Q539" s="459"/>
      <c r="R539" s="459"/>
      <c r="S539" s="464"/>
      <c r="T539" s="419"/>
      <c r="U539" s="419"/>
      <c r="V539" s="415"/>
      <c r="W539" s="415"/>
      <c r="X539" s="415"/>
      <c r="Y539" s="415"/>
      <c r="Z539" s="415"/>
    </row>
    <row r="540" spans="1:26" ht="18">
      <c r="A540" s="388"/>
      <c r="B540" s="388"/>
      <c r="C540" s="388"/>
      <c r="D540" s="388"/>
      <c r="E540" s="419"/>
      <c r="F540" s="419"/>
      <c r="G540" s="459"/>
      <c r="H540" s="459"/>
      <c r="I540" s="459"/>
      <c r="J540" s="459"/>
      <c r="K540" s="459"/>
      <c r="L540" s="459"/>
      <c r="M540" s="459"/>
      <c r="N540" s="459"/>
      <c r="O540" s="459"/>
      <c r="P540" s="459"/>
      <c r="Q540" s="459"/>
      <c r="R540" s="459"/>
      <c r="S540" s="464"/>
      <c r="T540" s="419"/>
      <c r="U540" s="419"/>
      <c r="V540" s="415"/>
      <c r="W540" s="415"/>
      <c r="X540" s="415"/>
      <c r="Y540" s="415"/>
      <c r="Z540" s="415"/>
    </row>
    <row r="541" spans="1:26" ht="18">
      <c r="A541" s="388"/>
      <c r="B541" s="388"/>
      <c r="C541" s="388"/>
      <c r="D541" s="388"/>
      <c r="E541" s="419"/>
      <c r="F541" s="419"/>
      <c r="G541" s="459"/>
      <c r="H541" s="459"/>
      <c r="I541" s="459"/>
      <c r="J541" s="459"/>
      <c r="K541" s="459"/>
      <c r="L541" s="459"/>
      <c r="M541" s="459"/>
      <c r="N541" s="459"/>
      <c r="O541" s="459"/>
      <c r="P541" s="459"/>
      <c r="Q541" s="459"/>
      <c r="R541" s="459"/>
      <c r="S541" s="464"/>
      <c r="T541" s="419"/>
      <c r="U541" s="419"/>
      <c r="V541" s="415"/>
      <c r="W541" s="415"/>
      <c r="X541" s="415"/>
      <c r="Y541" s="415"/>
      <c r="Z541" s="415"/>
    </row>
    <row r="542" spans="1:26" ht="18">
      <c r="A542" s="388"/>
      <c r="B542" s="388"/>
      <c r="C542" s="388"/>
      <c r="D542" s="388"/>
      <c r="E542" s="419"/>
      <c r="F542" s="419"/>
      <c r="G542" s="459"/>
      <c r="H542" s="459"/>
      <c r="I542" s="459"/>
      <c r="J542" s="459"/>
      <c r="K542" s="459"/>
      <c r="L542" s="459"/>
      <c r="M542" s="459"/>
      <c r="N542" s="459"/>
      <c r="O542" s="459"/>
      <c r="P542" s="459"/>
      <c r="Q542" s="459"/>
      <c r="R542" s="459"/>
      <c r="S542" s="464"/>
      <c r="T542" s="419"/>
      <c r="U542" s="419"/>
      <c r="V542" s="415"/>
      <c r="W542" s="415"/>
      <c r="X542" s="415"/>
      <c r="Y542" s="415"/>
      <c r="Z542" s="415"/>
    </row>
    <row r="543" spans="1:26" ht="18">
      <c r="A543" s="388"/>
      <c r="B543" s="388"/>
      <c r="C543" s="388"/>
      <c r="D543" s="388"/>
      <c r="E543" s="419"/>
      <c r="F543" s="419"/>
      <c r="G543" s="459"/>
      <c r="H543" s="459"/>
      <c r="I543" s="459"/>
      <c r="J543" s="459"/>
      <c r="K543" s="459"/>
      <c r="L543" s="459"/>
      <c r="M543" s="459"/>
      <c r="N543" s="459"/>
      <c r="O543" s="459"/>
      <c r="P543" s="459"/>
      <c r="Q543" s="459"/>
      <c r="R543" s="459"/>
      <c r="S543" s="464"/>
      <c r="T543" s="419"/>
      <c r="U543" s="419"/>
      <c r="V543" s="415"/>
      <c r="W543" s="415"/>
      <c r="X543" s="415"/>
      <c r="Y543" s="415"/>
      <c r="Z543" s="415"/>
    </row>
    <row r="544" spans="1:26" ht="18">
      <c r="A544" s="388"/>
      <c r="B544" s="388"/>
      <c r="C544" s="388"/>
      <c r="D544" s="388"/>
      <c r="E544" s="419"/>
      <c r="F544" s="419"/>
      <c r="G544" s="459"/>
      <c r="H544" s="459"/>
      <c r="I544" s="459"/>
      <c r="J544" s="459"/>
      <c r="K544" s="459"/>
      <c r="L544" s="459"/>
      <c r="M544" s="459"/>
      <c r="N544" s="459"/>
      <c r="O544" s="459"/>
      <c r="P544" s="459"/>
      <c r="Q544" s="459"/>
      <c r="R544" s="459"/>
      <c r="S544" s="464"/>
      <c r="T544" s="419"/>
      <c r="U544" s="419"/>
      <c r="V544" s="415"/>
      <c r="W544" s="415"/>
      <c r="X544" s="415"/>
      <c r="Y544" s="415"/>
      <c r="Z544" s="415"/>
    </row>
    <row r="545" spans="1:26" ht="18">
      <c r="A545" s="388"/>
      <c r="B545" s="388"/>
      <c r="C545" s="388"/>
      <c r="D545" s="388"/>
      <c r="E545" s="419"/>
      <c r="F545" s="419"/>
      <c r="G545" s="459"/>
      <c r="H545" s="459"/>
      <c r="I545" s="459"/>
      <c r="J545" s="459"/>
      <c r="K545" s="459"/>
      <c r="L545" s="459"/>
      <c r="M545" s="459"/>
      <c r="N545" s="459"/>
      <c r="O545" s="459"/>
      <c r="P545" s="459"/>
      <c r="Q545" s="459"/>
      <c r="R545" s="459"/>
      <c r="S545" s="464"/>
      <c r="T545" s="419"/>
      <c r="U545" s="419"/>
      <c r="V545" s="415"/>
      <c r="W545" s="415"/>
      <c r="X545" s="415"/>
      <c r="Y545" s="415"/>
      <c r="Z545" s="415"/>
    </row>
    <row r="546" spans="1:26" ht="18">
      <c r="A546" s="388"/>
      <c r="B546" s="388"/>
      <c r="C546" s="388"/>
      <c r="D546" s="388"/>
      <c r="E546" s="419"/>
      <c r="F546" s="419"/>
      <c r="G546" s="459"/>
      <c r="H546" s="459"/>
      <c r="I546" s="459"/>
      <c r="J546" s="459"/>
      <c r="K546" s="459"/>
      <c r="L546" s="459"/>
      <c r="M546" s="459"/>
      <c r="N546" s="459"/>
      <c r="O546" s="459"/>
      <c r="P546" s="459"/>
      <c r="Q546" s="459"/>
      <c r="R546" s="459"/>
      <c r="S546" s="464"/>
      <c r="T546" s="419"/>
      <c r="U546" s="419"/>
      <c r="V546" s="415"/>
      <c r="W546" s="415"/>
      <c r="X546" s="415"/>
      <c r="Y546" s="415"/>
      <c r="Z546" s="415"/>
    </row>
    <row r="547" spans="1:26" ht="18">
      <c r="A547" s="388"/>
      <c r="B547" s="388"/>
      <c r="C547" s="388"/>
      <c r="D547" s="388"/>
      <c r="E547" s="419"/>
      <c r="F547" s="419"/>
      <c r="G547" s="459"/>
      <c r="H547" s="459"/>
      <c r="I547" s="459"/>
      <c r="J547" s="459"/>
      <c r="K547" s="459"/>
      <c r="L547" s="459"/>
      <c r="M547" s="459"/>
      <c r="N547" s="459"/>
      <c r="O547" s="459"/>
      <c r="P547" s="459"/>
      <c r="Q547" s="459"/>
      <c r="R547" s="459"/>
      <c r="S547" s="464"/>
      <c r="T547" s="419"/>
      <c r="U547" s="419"/>
      <c r="V547" s="415"/>
      <c r="W547" s="415"/>
      <c r="X547" s="415"/>
      <c r="Y547" s="415"/>
      <c r="Z547" s="415"/>
    </row>
    <row r="548" spans="1:26" ht="18">
      <c r="A548" s="388"/>
      <c r="B548" s="388"/>
      <c r="C548" s="388"/>
      <c r="D548" s="388"/>
      <c r="E548" s="419"/>
      <c r="F548" s="419"/>
      <c r="G548" s="459"/>
      <c r="H548" s="459"/>
      <c r="I548" s="459"/>
      <c r="J548" s="459"/>
      <c r="K548" s="459"/>
      <c r="L548" s="459"/>
      <c r="M548" s="459"/>
      <c r="N548" s="459"/>
      <c r="O548" s="459"/>
      <c r="P548" s="459"/>
      <c r="Q548" s="459"/>
      <c r="R548" s="459"/>
      <c r="S548" s="464"/>
      <c r="T548" s="419"/>
      <c r="U548" s="419"/>
      <c r="V548" s="415"/>
      <c r="W548" s="415"/>
      <c r="X548" s="415"/>
      <c r="Y548" s="415"/>
      <c r="Z548" s="415"/>
    </row>
    <row r="549" spans="1:26" ht="18">
      <c r="A549" s="388"/>
      <c r="B549" s="388"/>
      <c r="C549" s="388"/>
      <c r="D549" s="388"/>
      <c r="E549" s="419"/>
      <c r="F549" s="419"/>
      <c r="G549" s="459"/>
      <c r="H549" s="459"/>
      <c r="I549" s="459"/>
      <c r="J549" s="459"/>
      <c r="K549" s="459"/>
      <c r="L549" s="459"/>
      <c r="M549" s="459"/>
      <c r="N549" s="459"/>
      <c r="O549" s="459"/>
      <c r="P549" s="459"/>
      <c r="Q549" s="459"/>
      <c r="R549" s="459"/>
      <c r="S549" s="464"/>
      <c r="T549" s="419"/>
      <c r="U549" s="419"/>
      <c r="V549" s="415"/>
      <c r="W549" s="415"/>
      <c r="X549" s="415"/>
      <c r="Y549" s="415"/>
      <c r="Z549" s="415"/>
    </row>
    <row r="550" spans="1:26" ht="18">
      <c r="A550" s="388"/>
      <c r="B550" s="388"/>
      <c r="C550" s="388"/>
      <c r="D550" s="388"/>
      <c r="E550" s="419"/>
      <c r="F550" s="419"/>
      <c r="G550" s="459"/>
      <c r="H550" s="459"/>
      <c r="I550" s="459"/>
      <c r="J550" s="459"/>
      <c r="K550" s="459"/>
      <c r="L550" s="459"/>
      <c r="M550" s="459"/>
      <c r="N550" s="459"/>
      <c r="O550" s="459"/>
      <c r="P550" s="459"/>
      <c r="Q550" s="459"/>
      <c r="R550" s="459"/>
      <c r="S550" s="464"/>
      <c r="T550" s="419"/>
      <c r="U550" s="419"/>
      <c r="V550" s="415"/>
      <c r="W550" s="415"/>
      <c r="X550" s="415"/>
      <c r="Y550" s="415"/>
      <c r="Z550" s="415"/>
    </row>
    <row r="551" spans="1:26" ht="18">
      <c r="A551" s="388"/>
      <c r="B551" s="388"/>
      <c r="C551" s="388"/>
      <c r="D551" s="388"/>
      <c r="E551" s="419"/>
      <c r="F551" s="419"/>
      <c r="G551" s="459"/>
      <c r="H551" s="459"/>
      <c r="I551" s="459"/>
      <c r="J551" s="459"/>
      <c r="K551" s="459"/>
      <c r="L551" s="459"/>
      <c r="M551" s="459"/>
      <c r="N551" s="459"/>
      <c r="O551" s="459"/>
      <c r="P551" s="459"/>
      <c r="Q551" s="459"/>
      <c r="R551" s="459"/>
      <c r="S551" s="464"/>
      <c r="T551" s="419"/>
      <c r="U551" s="419"/>
      <c r="V551" s="415"/>
      <c r="W551" s="415"/>
      <c r="X551" s="415"/>
      <c r="Y551" s="415"/>
      <c r="Z551" s="415"/>
    </row>
    <row r="552" spans="1:26" ht="18">
      <c r="A552" s="388"/>
      <c r="B552" s="388"/>
      <c r="C552" s="388"/>
      <c r="D552" s="388"/>
      <c r="E552" s="419"/>
      <c r="F552" s="419"/>
      <c r="G552" s="459"/>
      <c r="H552" s="459"/>
      <c r="I552" s="459"/>
      <c r="J552" s="459"/>
      <c r="K552" s="459"/>
      <c r="L552" s="459"/>
      <c r="M552" s="459"/>
      <c r="N552" s="459"/>
      <c r="O552" s="459"/>
      <c r="P552" s="459"/>
      <c r="Q552" s="459"/>
      <c r="R552" s="459"/>
      <c r="S552" s="464"/>
      <c r="T552" s="419"/>
      <c r="U552" s="419"/>
      <c r="V552" s="415"/>
      <c r="W552" s="415"/>
      <c r="X552" s="415"/>
      <c r="Y552" s="415"/>
      <c r="Z552" s="415"/>
    </row>
    <row r="553" spans="1:26" ht="18">
      <c r="A553" s="388"/>
      <c r="B553" s="388"/>
      <c r="C553" s="388"/>
      <c r="D553" s="388"/>
      <c r="E553" s="419"/>
      <c r="F553" s="419"/>
      <c r="G553" s="459"/>
      <c r="H553" s="459"/>
      <c r="I553" s="459"/>
      <c r="J553" s="459"/>
      <c r="K553" s="459"/>
      <c r="L553" s="459"/>
      <c r="M553" s="459"/>
      <c r="N553" s="459"/>
      <c r="O553" s="459"/>
      <c r="P553" s="459"/>
      <c r="Q553" s="459"/>
      <c r="R553" s="459"/>
      <c r="S553" s="464"/>
      <c r="T553" s="419"/>
      <c r="U553" s="419"/>
      <c r="V553" s="415"/>
      <c r="W553" s="415"/>
      <c r="X553" s="415"/>
      <c r="Y553" s="415"/>
      <c r="Z553" s="415"/>
    </row>
    <row r="554" spans="1:26" ht="18">
      <c r="A554" s="388"/>
      <c r="B554" s="388"/>
      <c r="C554" s="388"/>
      <c r="D554" s="388"/>
      <c r="E554" s="419"/>
      <c r="F554" s="419"/>
      <c r="G554" s="459"/>
      <c r="H554" s="459"/>
      <c r="I554" s="459"/>
      <c r="J554" s="459"/>
      <c r="K554" s="459"/>
      <c r="L554" s="459"/>
      <c r="M554" s="459"/>
      <c r="N554" s="459"/>
      <c r="O554" s="459"/>
      <c r="P554" s="459"/>
      <c r="Q554" s="459"/>
      <c r="R554" s="459"/>
      <c r="S554" s="464"/>
      <c r="T554" s="419"/>
      <c r="U554" s="419"/>
      <c r="V554" s="415"/>
      <c r="W554" s="415"/>
      <c r="X554" s="415"/>
      <c r="Y554" s="415"/>
      <c r="Z554" s="415"/>
    </row>
    <row r="555" spans="1:26" ht="18">
      <c r="A555" s="388"/>
      <c r="B555" s="388"/>
      <c r="C555" s="388"/>
      <c r="D555" s="388"/>
      <c r="E555" s="419"/>
      <c r="F555" s="419"/>
      <c r="G555" s="459"/>
      <c r="H555" s="459"/>
      <c r="I555" s="459"/>
      <c r="J555" s="459"/>
      <c r="K555" s="459"/>
      <c r="L555" s="459"/>
      <c r="M555" s="459"/>
      <c r="N555" s="459"/>
      <c r="O555" s="459"/>
      <c r="P555" s="459"/>
      <c r="Q555" s="459"/>
      <c r="R555" s="459"/>
      <c r="S555" s="464"/>
      <c r="T555" s="419"/>
      <c r="U555" s="419"/>
      <c r="V555" s="415"/>
      <c r="W555" s="415"/>
      <c r="X555" s="415"/>
      <c r="Y555" s="415"/>
      <c r="Z555" s="415"/>
    </row>
    <row r="556" spans="1:26" ht="18">
      <c r="A556" s="388"/>
      <c r="B556" s="388"/>
      <c r="C556" s="388"/>
      <c r="D556" s="388"/>
      <c r="E556" s="419"/>
      <c r="F556" s="419"/>
      <c r="G556" s="459"/>
      <c r="H556" s="459"/>
      <c r="I556" s="459"/>
      <c r="J556" s="459"/>
      <c r="K556" s="459"/>
      <c r="L556" s="459"/>
      <c r="M556" s="459"/>
      <c r="N556" s="459"/>
      <c r="O556" s="459"/>
      <c r="P556" s="459"/>
      <c r="Q556" s="459"/>
      <c r="R556" s="459"/>
      <c r="S556" s="464"/>
      <c r="T556" s="419"/>
      <c r="U556" s="419"/>
      <c r="V556" s="415"/>
      <c r="W556" s="415"/>
      <c r="X556" s="415"/>
      <c r="Y556" s="415"/>
      <c r="Z556" s="415"/>
    </row>
    <row r="557" spans="1:26" ht="18">
      <c r="A557" s="388"/>
      <c r="B557" s="388"/>
      <c r="C557" s="388"/>
      <c r="D557" s="388"/>
      <c r="E557" s="419"/>
      <c r="F557" s="419"/>
      <c r="G557" s="459"/>
      <c r="H557" s="459"/>
      <c r="I557" s="459"/>
      <c r="J557" s="459"/>
      <c r="K557" s="459"/>
      <c r="L557" s="459"/>
      <c r="M557" s="459"/>
      <c r="N557" s="459"/>
      <c r="O557" s="459"/>
      <c r="P557" s="459"/>
      <c r="Q557" s="459"/>
      <c r="R557" s="459"/>
      <c r="S557" s="464"/>
      <c r="T557" s="419"/>
      <c r="U557" s="419"/>
      <c r="V557" s="415"/>
      <c r="W557" s="415"/>
      <c r="X557" s="415"/>
      <c r="Y557" s="415"/>
      <c r="Z557" s="415"/>
    </row>
    <row r="558" spans="1:26" ht="18">
      <c r="A558" s="388"/>
      <c r="B558" s="388"/>
      <c r="C558" s="388"/>
      <c r="D558" s="388"/>
      <c r="E558" s="419"/>
      <c r="F558" s="419"/>
      <c r="G558" s="459"/>
      <c r="H558" s="459"/>
      <c r="I558" s="459"/>
      <c r="J558" s="459"/>
      <c r="K558" s="459"/>
      <c r="L558" s="459"/>
      <c r="M558" s="459"/>
      <c r="N558" s="459"/>
      <c r="O558" s="459"/>
      <c r="P558" s="459"/>
      <c r="Q558" s="459"/>
      <c r="R558" s="459"/>
      <c r="S558" s="464"/>
      <c r="T558" s="419"/>
      <c r="U558" s="419"/>
      <c r="V558" s="415"/>
      <c r="W558" s="415"/>
      <c r="X558" s="415"/>
      <c r="Y558" s="415"/>
      <c r="Z558" s="415"/>
    </row>
    <row r="559" spans="1:26" ht="18">
      <c r="A559" s="388"/>
      <c r="B559" s="388"/>
      <c r="C559" s="388"/>
      <c r="D559" s="388"/>
      <c r="E559" s="419"/>
      <c r="F559" s="419"/>
      <c r="G559" s="459"/>
      <c r="H559" s="459"/>
      <c r="I559" s="459"/>
      <c r="J559" s="459"/>
      <c r="K559" s="459"/>
      <c r="L559" s="459"/>
      <c r="M559" s="459"/>
      <c r="N559" s="459"/>
      <c r="O559" s="459"/>
      <c r="P559" s="459"/>
      <c r="Q559" s="459"/>
      <c r="R559" s="459"/>
      <c r="S559" s="464"/>
      <c r="T559" s="419"/>
      <c r="U559" s="419"/>
      <c r="V559" s="415"/>
      <c r="W559" s="415"/>
      <c r="X559" s="415"/>
      <c r="Y559" s="415"/>
      <c r="Z559" s="415"/>
    </row>
    <row r="560" spans="1:26" ht="18">
      <c r="A560" s="388"/>
      <c r="B560" s="388"/>
      <c r="C560" s="388"/>
      <c r="D560" s="388"/>
      <c r="E560" s="419"/>
      <c r="F560" s="419"/>
      <c r="G560" s="459"/>
      <c r="H560" s="459"/>
      <c r="I560" s="459"/>
      <c r="J560" s="459"/>
      <c r="K560" s="459"/>
      <c r="L560" s="459"/>
      <c r="M560" s="459"/>
      <c r="N560" s="459"/>
      <c r="O560" s="459"/>
      <c r="P560" s="459"/>
      <c r="Q560" s="459"/>
      <c r="R560" s="459"/>
      <c r="S560" s="464"/>
      <c r="T560" s="419"/>
      <c r="U560" s="419"/>
      <c r="V560" s="415"/>
      <c r="W560" s="415"/>
      <c r="X560" s="415"/>
      <c r="Y560" s="415"/>
      <c r="Z560" s="415"/>
    </row>
    <row r="561" spans="1:26" ht="18">
      <c r="A561" s="388"/>
      <c r="B561" s="388"/>
      <c r="C561" s="388"/>
      <c r="D561" s="388"/>
      <c r="E561" s="419"/>
      <c r="F561" s="419"/>
      <c r="G561" s="459"/>
      <c r="H561" s="459"/>
      <c r="I561" s="459"/>
      <c r="J561" s="459"/>
      <c r="K561" s="459"/>
      <c r="L561" s="459"/>
      <c r="M561" s="459"/>
      <c r="N561" s="459"/>
      <c r="O561" s="459"/>
      <c r="P561" s="459"/>
      <c r="Q561" s="459"/>
      <c r="R561" s="459"/>
      <c r="S561" s="464"/>
      <c r="T561" s="419"/>
      <c r="U561" s="419"/>
      <c r="V561" s="415"/>
      <c r="W561" s="415"/>
      <c r="X561" s="415"/>
      <c r="Y561" s="415"/>
      <c r="Z561" s="415"/>
    </row>
    <row r="562" spans="1:26" ht="18">
      <c r="A562" s="388"/>
      <c r="B562" s="388"/>
      <c r="C562" s="388"/>
      <c r="D562" s="388"/>
      <c r="E562" s="419"/>
      <c r="F562" s="419"/>
      <c r="G562" s="459"/>
      <c r="H562" s="459"/>
      <c r="I562" s="459"/>
      <c r="J562" s="459"/>
      <c r="K562" s="459"/>
      <c r="L562" s="459"/>
      <c r="M562" s="459"/>
      <c r="N562" s="459"/>
      <c r="O562" s="459"/>
      <c r="P562" s="459"/>
      <c r="Q562" s="459"/>
      <c r="R562" s="459"/>
      <c r="S562" s="464"/>
      <c r="T562" s="419"/>
      <c r="U562" s="419"/>
      <c r="V562" s="415"/>
      <c r="W562" s="415"/>
      <c r="X562" s="415"/>
      <c r="Y562" s="415"/>
      <c r="Z562" s="415"/>
    </row>
    <row r="563" spans="1:26" ht="18">
      <c r="A563" s="388"/>
      <c r="B563" s="388"/>
      <c r="C563" s="388"/>
      <c r="D563" s="388"/>
      <c r="E563" s="419"/>
      <c r="F563" s="419"/>
      <c r="G563" s="459"/>
      <c r="H563" s="459"/>
      <c r="I563" s="459"/>
      <c r="J563" s="459"/>
      <c r="K563" s="459"/>
      <c r="L563" s="459"/>
      <c r="M563" s="459"/>
      <c r="N563" s="459"/>
      <c r="O563" s="459"/>
      <c r="P563" s="459"/>
      <c r="Q563" s="459"/>
      <c r="R563" s="459"/>
      <c r="S563" s="464"/>
      <c r="T563" s="419"/>
      <c r="U563" s="419"/>
      <c r="V563" s="415"/>
      <c r="W563" s="415"/>
      <c r="X563" s="415"/>
      <c r="Y563" s="415"/>
      <c r="Z563" s="415"/>
    </row>
    <row r="564" spans="1:26" ht="18">
      <c r="A564" s="388"/>
      <c r="B564" s="388"/>
      <c r="C564" s="388"/>
      <c r="D564" s="388"/>
      <c r="E564" s="419"/>
      <c r="F564" s="419"/>
      <c r="G564" s="459"/>
      <c r="H564" s="459"/>
      <c r="I564" s="459"/>
      <c r="J564" s="459"/>
      <c r="K564" s="459"/>
      <c r="L564" s="459"/>
      <c r="M564" s="459"/>
      <c r="N564" s="459"/>
      <c r="O564" s="459"/>
      <c r="P564" s="459"/>
      <c r="Q564" s="459"/>
      <c r="R564" s="459"/>
      <c r="S564" s="464"/>
      <c r="T564" s="419"/>
      <c r="U564" s="419"/>
      <c r="V564" s="415"/>
      <c r="W564" s="415"/>
      <c r="X564" s="415"/>
      <c r="Y564" s="415"/>
      <c r="Z564" s="415"/>
    </row>
    <row r="565" spans="1:26" ht="18">
      <c r="A565" s="388"/>
      <c r="B565" s="388"/>
      <c r="C565" s="388"/>
      <c r="D565" s="388"/>
      <c r="E565" s="419"/>
      <c r="F565" s="419"/>
      <c r="G565" s="459"/>
      <c r="H565" s="459"/>
      <c r="I565" s="459"/>
      <c r="J565" s="459"/>
      <c r="K565" s="459"/>
      <c r="L565" s="459"/>
      <c r="M565" s="459"/>
      <c r="N565" s="459"/>
      <c r="O565" s="459"/>
      <c r="P565" s="459"/>
      <c r="Q565" s="459"/>
      <c r="R565" s="459"/>
      <c r="S565" s="464"/>
      <c r="T565" s="419"/>
      <c r="U565" s="419"/>
      <c r="V565" s="415"/>
      <c r="W565" s="415"/>
      <c r="X565" s="415"/>
      <c r="Y565" s="415"/>
      <c r="Z565" s="415"/>
    </row>
    <row r="566" spans="1:26" ht="18">
      <c r="A566" s="388"/>
      <c r="B566" s="388"/>
      <c r="C566" s="388"/>
      <c r="D566" s="388"/>
      <c r="E566" s="419"/>
      <c r="F566" s="419"/>
      <c r="G566" s="459"/>
      <c r="H566" s="459"/>
      <c r="I566" s="459"/>
      <c r="J566" s="459"/>
      <c r="K566" s="459"/>
      <c r="L566" s="459"/>
      <c r="M566" s="459"/>
      <c r="N566" s="459"/>
      <c r="O566" s="459"/>
      <c r="P566" s="459"/>
      <c r="Q566" s="459"/>
      <c r="R566" s="459"/>
      <c r="S566" s="464"/>
      <c r="T566" s="419"/>
      <c r="U566" s="419"/>
      <c r="V566" s="415"/>
      <c r="W566" s="415"/>
      <c r="X566" s="415"/>
      <c r="Y566" s="415"/>
      <c r="Z566" s="415"/>
    </row>
    <row r="567" spans="1:26" ht="18">
      <c r="A567" s="388"/>
      <c r="B567" s="388"/>
      <c r="C567" s="388"/>
      <c r="D567" s="388"/>
      <c r="E567" s="419"/>
      <c r="F567" s="419"/>
      <c r="G567" s="459"/>
      <c r="H567" s="459"/>
      <c r="I567" s="459"/>
      <c r="J567" s="459"/>
      <c r="K567" s="459"/>
      <c r="L567" s="459"/>
      <c r="M567" s="459"/>
      <c r="N567" s="459"/>
      <c r="O567" s="459"/>
      <c r="P567" s="459"/>
      <c r="Q567" s="459"/>
      <c r="R567" s="459"/>
      <c r="S567" s="464"/>
      <c r="T567" s="419"/>
      <c r="U567" s="419"/>
      <c r="V567" s="415"/>
      <c r="W567" s="415"/>
      <c r="X567" s="415"/>
      <c r="Y567" s="415"/>
      <c r="Z567" s="415"/>
    </row>
    <row r="568" spans="1:26" ht="18">
      <c r="A568" s="388"/>
      <c r="B568" s="388"/>
      <c r="C568" s="388"/>
      <c r="D568" s="388"/>
      <c r="E568" s="419"/>
      <c r="F568" s="419"/>
      <c r="G568" s="459"/>
      <c r="H568" s="459"/>
      <c r="I568" s="459"/>
      <c r="J568" s="459"/>
      <c r="K568" s="459"/>
      <c r="L568" s="459"/>
      <c r="M568" s="459"/>
      <c r="N568" s="459"/>
      <c r="O568" s="459"/>
      <c r="P568" s="459"/>
      <c r="Q568" s="459"/>
      <c r="R568" s="459"/>
      <c r="S568" s="464"/>
      <c r="T568" s="419"/>
      <c r="U568" s="419"/>
      <c r="V568" s="415"/>
      <c r="W568" s="415"/>
      <c r="X568" s="415"/>
      <c r="Y568" s="415"/>
      <c r="Z568" s="415"/>
    </row>
    <row r="569" spans="1:26" ht="18">
      <c r="A569" s="388"/>
      <c r="B569" s="388"/>
      <c r="C569" s="388"/>
      <c r="D569" s="388"/>
      <c r="E569" s="419"/>
      <c r="F569" s="419"/>
      <c r="G569" s="459"/>
      <c r="H569" s="459"/>
      <c r="I569" s="459"/>
      <c r="J569" s="459"/>
      <c r="K569" s="459"/>
      <c r="L569" s="459"/>
      <c r="M569" s="459"/>
      <c r="N569" s="459"/>
      <c r="O569" s="459"/>
      <c r="P569" s="459"/>
      <c r="Q569" s="459"/>
      <c r="R569" s="459"/>
      <c r="S569" s="464"/>
      <c r="T569" s="419"/>
      <c r="U569" s="419"/>
      <c r="V569" s="415"/>
      <c r="W569" s="415"/>
      <c r="X569" s="415"/>
      <c r="Y569" s="415"/>
      <c r="Z569" s="415"/>
    </row>
    <row r="570" spans="1:26" ht="18">
      <c r="A570" s="388"/>
      <c r="B570" s="388"/>
      <c r="C570" s="388"/>
      <c r="D570" s="388"/>
      <c r="E570" s="419"/>
      <c r="F570" s="419"/>
      <c r="G570" s="459"/>
      <c r="H570" s="459"/>
      <c r="I570" s="459"/>
      <c r="J570" s="459"/>
      <c r="K570" s="459"/>
      <c r="L570" s="459"/>
      <c r="M570" s="459"/>
      <c r="N570" s="459"/>
      <c r="O570" s="459"/>
      <c r="P570" s="459"/>
      <c r="Q570" s="459"/>
      <c r="R570" s="459"/>
      <c r="S570" s="464"/>
      <c r="T570" s="419"/>
      <c r="U570" s="419"/>
      <c r="V570" s="415"/>
      <c r="W570" s="415"/>
      <c r="X570" s="415"/>
      <c r="Y570" s="415"/>
      <c r="Z570" s="415"/>
    </row>
    <row r="571" spans="1:26" ht="18">
      <c r="A571" s="388"/>
      <c r="B571" s="388"/>
      <c r="C571" s="388"/>
      <c r="D571" s="388"/>
      <c r="E571" s="419"/>
      <c r="F571" s="419"/>
      <c r="G571" s="459"/>
      <c r="H571" s="459"/>
      <c r="I571" s="459"/>
      <c r="J571" s="459"/>
      <c r="K571" s="459"/>
      <c r="L571" s="459"/>
      <c r="M571" s="459"/>
      <c r="N571" s="459"/>
      <c r="O571" s="459"/>
      <c r="P571" s="459"/>
      <c r="Q571" s="459"/>
      <c r="R571" s="459"/>
      <c r="S571" s="464"/>
      <c r="T571" s="419"/>
      <c r="U571" s="419"/>
      <c r="V571" s="415"/>
      <c r="W571" s="415"/>
      <c r="X571" s="415"/>
      <c r="Y571" s="415"/>
      <c r="Z571" s="415"/>
    </row>
    <row r="572" spans="1:26" ht="18">
      <c r="A572" s="388"/>
      <c r="B572" s="388"/>
      <c r="C572" s="388"/>
      <c r="D572" s="388"/>
      <c r="E572" s="419"/>
      <c r="F572" s="419"/>
      <c r="G572" s="459"/>
      <c r="H572" s="459"/>
      <c r="I572" s="459"/>
      <c r="J572" s="459"/>
      <c r="K572" s="459"/>
      <c r="L572" s="459"/>
      <c r="M572" s="459"/>
      <c r="N572" s="459"/>
      <c r="O572" s="459"/>
      <c r="P572" s="459"/>
      <c r="Q572" s="459"/>
      <c r="R572" s="459"/>
      <c r="S572" s="464"/>
      <c r="T572" s="419"/>
      <c r="U572" s="419"/>
      <c r="V572" s="415"/>
      <c r="W572" s="415"/>
      <c r="X572" s="415"/>
      <c r="Y572" s="415"/>
      <c r="Z572" s="415"/>
    </row>
    <row r="573" spans="1:26" ht="18">
      <c r="A573" s="388"/>
      <c r="B573" s="388"/>
      <c r="C573" s="388"/>
      <c r="D573" s="388"/>
      <c r="E573" s="419"/>
      <c r="F573" s="419"/>
      <c r="G573" s="459"/>
      <c r="H573" s="459"/>
      <c r="I573" s="459"/>
      <c r="J573" s="459"/>
      <c r="K573" s="459"/>
      <c r="L573" s="459"/>
      <c r="M573" s="459"/>
      <c r="N573" s="459"/>
      <c r="O573" s="459"/>
      <c r="P573" s="459"/>
      <c r="Q573" s="459"/>
      <c r="R573" s="459"/>
      <c r="S573" s="464"/>
      <c r="T573" s="419"/>
      <c r="U573" s="419"/>
      <c r="V573" s="415"/>
      <c r="W573" s="415"/>
      <c r="X573" s="415"/>
      <c r="Y573" s="415"/>
      <c r="Z573" s="415"/>
    </row>
    <row r="574" spans="1:26" ht="18">
      <c r="A574" s="388"/>
      <c r="B574" s="388"/>
      <c r="C574" s="388"/>
      <c r="D574" s="388"/>
      <c r="E574" s="419"/>
      <c r="F574" s="419"/>
      <c r="G574" s="459"/>
      <c r="H574" s="459"/>
      <c r="I574" s="459"/>
      <c r="J574" s="459"/>
      <c r="K574" s="459"/>
      <c r="L574" s="459"/>
      <c r="M574" s="459"/>
      <c r="N574" s="459"/>
      <c r="O574" s="459"/>
      <c r="P574" s="459"/>
      <c r="Q574" s="459"/>
      <c r="R574" s="459"/>
      <c r="S574" s="464"/>
      <c r="T574" s="419"/>
      <c r="U574" s="419"/>
      <c r="V574" s="415"/>
      <c r="W574" s="415"/>
      <c r="X574" s="415"/>
      <c r="Y574" s="415"/>
      <c r="Z574" s="415"/>
    </row>
    <row r="575" spans="1:26" ht="18">
      <c r="A575" s="388"/>
      <c r="B575" s="388"/>
      <c r="C575" s="388"/>
      <c r="D575" s="388"/>
      <c r="E575" s="419"/>
      <c r="F575" s="419"/>
      <c r="G575" s="459"/>
      <c r="H575" s="459"/>
      <c r="I575" s="459"/>
      <c r="J575" s="459"/>
      <c r="K575" s="459"/>
      <c r="L575" s="459"/>
      <c r="M575" s="459"/>
      <c r="N575" s="459"/>
      <c r="O575" s="459"/>
      <c r="P575" s="459"/>
      <c r="Q575" s="459"/>
      <c r="R575" s="459"/>
      <c r="S575" s="464"/>
      <c r="T575" s="419"/>
      <c r="U575" s="419"/>
      <c r="V575" s="415"/>
      <c r="W575" s="415"/>
      <c r="X575" s="415"/>
      <c r="Y575" s="415"/>
      <c r="Z575" s="415"/>
    </row>
    <row r="576" spans="1:26" ht="18">
      <c r="A576" s="388"/>
      <c r="B576" s="388"/>
      <c r="C576" s="388"/>
      <c r="D576" s="388"/>
      <c r="E576" s="419"/>
      <c r="F576" s="419"/>
      <c r="G576" s="459"/>
      <c r="H576" s="459"/>
      <c r="I576" s="459"/>
      <c r="J576" s="459"/>
      <c r="K576" s="459"/>
      <c r="L576" s="459"/>
      <c r="M576" s="459"/>
      <c r="N576" s="459"/>
      <c r="O576" s="459"/>
      <c r="P576" s="459"/>
      <c r="Q576" s="459"/>
      <c r="R576" s="459"/>
      <c r="S576" s="464"/>
      <c r="T576" s="419"/>
      <c r="U576" s="419"/>
      <c r="V576" s="415"/>
      <c r="W576" s="415"/>
      <c r="X576" s="415"/>
      <c r="Y576" s="415"/>
      <c r="Z576" s="415"/>
    </row>
    <row r="577" spans="1:26" ht="18">
      <c r="A577" s="388"/>
      <c r="B577" s="388"/>
      <c r="C577" s="388"/>
      <c r="D577" s="388"/>
      <c r="E577" s="419"/>
      <c r="F577" s="419"/>
      <c r="G577" s="459"/>
      <c r="H577" s="459"/>
      <c r="I577" s="459"/>
      <c r="J577" s="459"/>
      <c r="K577" s="459"/>
      <c r="L577" s="459"/>
      <c r="M577" s="459"/>
      <c r="N577" s="459"/>
      <c r="O577" s="459"/>
      <c r="P577" s="459"/>
      <c r="Q577" s="459"/>
      <c r="R577" s="459"/>
      <c r="S577" s="464"/>
      <c r="T577" s="419"/>
      <c r="U577" s="419"/>
      <c r="V577" s="415"/>
      <c r="W577" s="415"/>
      <c r="X577" s="415"/>
      <c r="Y577" s="415"/>
      <c r="Z577" s="415"/>
    </row>
    <row r="578" spans="1:26" ht="18">
      <c r="A578" s="388"/>
      <c r="B578" s="388"/>
      <c r="C578" s="388"/>
      <c r="D578" s="388"/>
      <c r="E578" s="419"/>
      <c r="F578" s="419"/>
      <c r="G578" s="459"/>
      <c r="H578" s="459"/>
      <c r="I578" s="459"/>
      <c r="J578" s="459"/>
      <c r="K578" s="459"/>
      <c r="L578" s="459"/>
      <c r="M578" s="459"/>
      <c r="N578" s="459"/>
      <c r="O578" s="459"/>
      <c r="P578" s="459"/>
      <c r="Q578" s="459"/>
      <c r="R578" s="459"/>
      <c r="S578" s="464"/>
      <c r="T578" s="419"/>
      <c r="U578" s="419"/>
      <c r="V578" s="415"/>
      <c r="W578" s="415"/>
      <c r="X578" s="415"/>
      <c r="Y578" s="415"/>
      <c r="Z578" s="415"/>
    </row>
    <row r="579" spans="1:26" ht="18">
      <c r="A579" s="388"/>
      <c r="B579" s="388"/>
      <c r="C579" s="388"/>
      <c r="D579" s="388"/>
      <c r="E579" s="419"/>
      <c r="F579" s="419"/>
      <c r="G579" s="459"/>
      <c r="H579" s="459"/>
      <c r="I579" s="459"/>
      <c r="J579" s="459"/>
      <c r="K579" s="459"/>
      <c r="L579" s="459"/>
      <c r="M579" s="459"/>
      <c r="N579" s="459"/>
      <c r="O579" s="459"/>
      <c r="P579" s="459"/>
      <c r="Q579" s="459"/>
      <c r="R579" s="459"/>
      <c r="S579" s="464"/>
      <c r="T579" s="419"/>
      <c r="U579" s="419"/>
      <c r="V579" s="415"/>
      <c r="W579" s="415"/>
      <c r="X579" s="415"/>
      <c r="Y579" s="415"/>
      <c r="Z579" s="415"/>
    </row>
    <row r="580" spans="1:26" ht="18">
      <c r="A580" s="388"/>
      <c r="B580" s="388"/>
      <c r="C580" s="388"/>
      <c r="D580" s="388"/>
      <c r="E580" s="419"/>
      <c r="F580" s="419"/>
      <c r="G580" s="459"/>
      <c r="H580" s="459"/>
      <c r="I580" s="459"/>
      <c r="J580" s="459"/>
      <c r="K580" s="459"/>
      <c r="L580" s="459"/>
      <c r="M580" s="459"/>
      <c r="N580" s="459"/>
      <c r="O580" s="459"/>
      <c r="P580" s="459"/>
      <c r="Q580" s="459"/>
      <c r="R580" s="459"/>
      <c r="S580" s="464"/>
      <c r="T580" s="419"/>
      <c r="U580" s="419"/>
      <c r="V580" s="415"/>
      <c r="W580" s="415"/>
      <c r="X580" s="415"/>
      <c r="Y580" s="415"/>
      <c r="Z580" s="415"/>
    </row>
    <row r="581" spans="1:26" ht="18">
      <c r="A581" s="388"/>
      <c r="B581" s="388"/>
      <c r="C581" s="388"/>
      <c r="D581" s="388"/>
      <c r="E581" s="419"/>
      <c r="F581" s="419"/>
      <c r="G581" s="459"/>
      <c r="H581" s="459"/>
      <c r="I581" s="459"/>
      <c r="J581" s="459"/>
      <c r="K581" s="459"/>
      <c r="L581" s="459"/>
      <c r="M581" s="459"/>
      <c r="N581" s="459"/>
      <c r="O581" s="459"/>
      <c r="P581" s="459"/>
      <c r="Q581" s="459"/>
      <c r="R581" s="459"/>
      <c r="S581" s="464"/>
      <c r="T581" s="419"/>
      <c r="U581" s="419"/>
      <c r="V581" s="415"/>
      <c r="W581" s="415"/>
      <c r="X581" s="415"/>
      <c r="Y581" s="415"/>
      <c r="Z581" s="415"/>
    </row>
    <row r="582" spans="1:26" ht="18">
      <c r="A582" s="388"/>
      <c r="B582" s="388"/>
      <c r="C582" s="388"/>
      <c r="D582" s="388"/>
      <c r="E582" s="419"/>
      <c r="F582" s="419"/>
      <c r="G582" s="459"/>
      <c r="H582" s="459"/>
      <c r="I582" s="459"/>
      <c r="J582" s="459"/>
      <c r="K582" s="459"/>
      <c r="L582" s="459"/>
      <c r="M582" s="459"/>
      <c r="N582" s="459"/>
      <c r="O582" s="459"/>
      <c r="P582" s="459"/>
      <c r="Q582" s="459"/>
      <c r="R582" s="459"/>
      <c r="S582" s="464"/>
      <c r="T582" s="419"/>
      <c r="U582" s="419"/>
      <c r="V582" s="415"/>
      <c r="W582" s="415"/>
      <c r="X582" s="415"/>
      <c r="Y582" s="415"/>
      <c r="Z582" s="415"/>
    </row>
    <row r="583" spans="1:26" ht="18">
      <c r="A583" s="388"/>
      <c r="B583" s="388"/>
      <c r="C583" s="388"/>
      <c r="D583" s="388"/>
      <c r="E583" s="419"/>
      <c r="F583" s="419"/>
      <c r="G583" s="459"/>
      <c r="H583" s="459"/>
      <c r="I583" s="459"/>
      <c r="J583" s="459"/>
      <c r="K583" s="459"/>
      <c r="L583" s="459"/>
      <c r="M583" s="459"/>
      <c r="N583" s="459"/>
      <c r="O583" s="459"/>
      <c r="P583" s="459"/>
      <c r="Q583" s="459"/>
      <c r="R583" s="459"/>
      <c r="S583" s="464"/>
      <c r="T583" s="419"/>
      <c r="U583" s="419"/>
      <c r="V583" s="415"/>
      <c r="W583" s="415"/>
      <c r="X583" s="415"/>
      <c r="Y583" s="415"/>
      <c r="Z583" s="415"/>
    </row>
    <row r="584" spans="1:26" ht="18">
      <c r="A584" s="388"/>
      <c r="B584" s="388"/>
      <c r="C584" s="388"/>
      <c r="D584" s="388"/>
      <c r="E584" s="419"/>
      <c r="F584" s="419"/>
      <c r="G584" s="459"/>
      <c r="H584" s="459"/>
      <c r="I584" s="459"/>
      <c r="J584" s="459"/>
      <c r="K584" s="459"/>
      <c r="L584" s="459"/>
      <c r="M584" s="459"/>
      <c r="N584" s="459"/>
      <c r="O584" s="459"/>
      <c r="P584" s="459"/>
      <c r="Q584" s="459"/>
      <c r="R584" s="459"/>
      <c r="S584" s="464"/>
      <c r="T584" s="419"/>
      <c r="U584" s="419"/>
      <c r="V584" s="415"/>
      <c r="W584" s="415"/>
      <c r="X584" s="415"/>
      <c r="Y584" s="415"/>
      <c r="Z584" s="415"/>
    </row>
    <row r="585" spans="1:26" ht="18">
      <c r="A585" s="388"/>
      <c r="B585" s="388"/>
      <c r="C585" s="388"/>
      <c r="D585" s="388"/>
      <c r="E585" s="419"/>
      <c r="F585" s="419"/>
      <c r="G585" s="459"/>
      <c r="H585" s="459"/>
      <c r="I585" s="459"/>
      <c r="J585" s="459"/>
      <c r="K585" s="459"/>
      <c r="L585" s="459"/>
      <c r="M585" s="459"/>
      <c r="N585" s="459"/>
      <c r="O585" s="459"/>
      <c r="P585" s="459"/>
      <c r="Q585" s="459"/>
      <c r="R585" s="459"/>
      <c r="S585" s="464"/>
      <c r="T585" s="419"/>
      <c r="U585" s="419"/>
      <c r="V585" s="415"/>
      <c r="W585" s="415"/>
      <c r="X585" s="415"/>
      <c r="Y585" s="415"/>
      <c r="Z585" s="415"/>
    </row>
    <row r="586" spans="1:26" ht="18">
      <c r="A586" s="388"/>
      <c r="B586" s="388"/>
      <c r="C586" s="388"/>
      <c r="D586" s="388"/>
      <c r="E586" s="419"/>
      <c r="F586" s="419"/>
      <c r="G586" s="459"/>
      <c r="H586" s="459"/>
      <c r="I586" s="459"/>
      <c r="J586" s="459"/>
      <c r="K586" s="459"/>
      <c r="L586" s="459"/>
      <c r="M586" s="459"/>
      <c r="N586" s="459"/>
      <c r="O586" s="459"/>
      <c r="P586" s="459"/>
      <c r="Q586" s="459"/>
      <c r="R586" s="459"/>
      <c r="S586" s="464"/>
      <c r="T586" s="419"/>
      <c r="U586" s="419"/>
      <c r="V586" s="415"/>
      <c r="W586" s="415"/>
      <c r="X586" s="415"/>
      <c r="Y586" s="415"/>
      <c r="Z586" s="415"/>
    </row>
    <row r="587" spans="1:26" ht="18">
      <c r="A587" s="388"/>
      <c r="B587" s="388"/>
      <c r="C587" s="388"/>
      <c r="D587" s="388"/>
      <c r="E587" s="419"/>
      <c r="F587" s="419"/>
      <c r="G587" s="459"/>
      <c r="H587" s="459"/>
      <c r="I587" s="459"/>
      <c r="J587" s="459"/>
      <c r="K587" s="459"/>
      <c r="L587" s="459"/>
      <c r="M587" s="459"/>
      <c r="N587" s="459"/>
      <c r="O587" s="459"/>
      <c r="P587" s="459"/>
      <c r="Q587" s="459"/>
      <c r="R587" s="459"/>
      <c r="S587" s="464"/>
      <c r="T587" s="419"/>
      <c r="U587" s="419"/>
      <c r="V587" s="415"/>
      <c r="W587" s="415"/>
      <c r="X587" s="415"/>
      <c r="Y587" s="415"/>
      <c r="Z587" s="415"/>
    </row>
    <row r="588" spans="1:26" ht="18">
      <c r="A588" s="388"/>
      <c r="B588" s="388"/>
      <c r="C588" s="388"/>
      <c r="D588" s="388"/>
      <c r="E588" s="419"/>
      <c r="F588" s="419"/>
      <c r="G588" s="459"/>
      <c r="H588" s="459"/>
      <c r="I588" s="459"/>
      <c r="J588" s="459"/>
      <c r="K588" s="459"/>
      <c r="L588" s="459"/>
      <c r="M588" s="459"/>
      <c r="N588" s="459"/>
      <c r="O588" s="459"/>
      <c r="P588" s="459"/>
      <c r="Q588" s="459"/>
      <c r="R588" s="459"/>
      <c r="S588" s="464"/>
      <c r="T588" s="419"/>
      <c r="U588" s="419"/>
      <c r="V588" s="415"/>
      <c r="W588" s="415"/>
      <c r="X588" s="415"/>
      <c r="Y588" s="415"/>
      <c r="Z588" s="415"/>
    </row>
    <row r="589" spans="1:26" ht="18">
      <c r="A589" s="388"/>
      <c r="B589" s="388"/>
      <c r="C589" s="388"/>
      <c r="D589" s="388"/>
      <c r="E589" s="419"/>
      <c r="F589" s="419"/>
      <c r="G589" s="459"/>
      <c r="H589" s="459"/>
      <c r="I589" s="459"/>
      <c r="J589" s="459"/>
      <c r="K589" s="459"/>
      <c r="L589" s="459"/>
      <c r="M589" s="459"/>
      <c r="N589" s="459"/>
      <c r="O589" s="459"/>
      <c r="P589" s="459"/>
      <c r="Q589" s="459"/>
      <c r="R589" s="459"/>
      <c r="S589" s="464"/>
      <c r="T589" s="419"/>
      <c r="U589" s="419"/>
      <c r="V589" s="415"/>
      <c r="W589" s="415"/>
      <c r="X589" s="415"/>
      <c r="Y589" s="415"/>
      <c r="Z589" s="415"/>
    </row>
    <row r="590" spans="1:26" ht="18">
      <c r="A590" s="388"/>
      <c r="B590" s="388"/>
      <c r="C590" s="388"/>
      <c r="D590" s="388"/>
      <c r="E590" s="419"/>
      <c r="F590" s="419"/>
      <c r="G590" s="459"/>
      <c r="H590" s="459"/>
      <c r="I590" s="459"/>
      <c r="J590" s="459"/>
      <c r="K590" s="459"/>
      <c r="L590" s="459"/>
      <c r="M590" s="459"/>
      <c r="N590" s="459"/>
      <c r="O590" s="459"/>
      <c r="P590" s="459"/>
      <c r="Q590" s="459"/>
      <c r="R590" s="459"/>
      <c r="S590" s="464"/>
      <c r="T590" s="419"/>
      <c r="U590" s="419"/>
      <c r="V590" s="415"/>
      <c r="W590" s="415"/>
      <c r="X590" s="415"/>
      <c r="Y590" s="415"/>
      <c r="Z590" s="415"/>
    </row>
    <row r="591" spans="1:26" ht="18">
      <c r="A591" s="388"/>
      <c r="B591" s="388"/>
      <c r="C591" s="388"/>
      <c r="D591" s="388"/>
      <c r="E591" s="419"/>
      <c r="F591" s="419"/>
      <c r="G591" s="459"/>
      <c r="H591" s="459"/>
      <c r="I591" s="459"/>
      <c r="J591" s="459"/>
      <c r="K591" s="459"/>
      <c r="L591" s="459"/>
      <c r="M591" s="459"/>
      <c r="N591" s="459"/>
      <c r="O591" s="459"/>
      <c r="P591" s="459"/>
      <c r="Q591" s="459"/>
      <c r="R591" s="459"/>
      <c r="S591" s="464"/>
      <c r="T591" s="419"/>
      <c r="U591" s="419"/>
      <c r="V591" s="415"/>
      <c r="W591" s="415"/>
      <c r="X591" s="415"/>
      <c r="Y591" s="415"/>
      <c r="Z591" s="415"/>
    </row>
    <row r="592" spans="1:26" ht="18">
      <c r="A592" s="388"/>
      <c r="B592" s="388"/>
      <c r="C592" s="388"/>
      <c r="D592" s="388"/>
      <c r="E592" s="419"/>
      <c r="F592" s="419"/>
      <c r="G592" s="459"/>
      <c r="H592" s="459"/>
      <c r="I592" s="459"/>
      <c r="J592" s="459"/>
      <c r="K592" s="459"/>
      <c r="L592" s="459"/>
      <c r="M592" s="459"/>
      <c r="N592" s="459"/>
      <c r="O592" s="459"/>
      <c r="P592" s="459"/>
      <c r="Q592" s="459"/>
      <c r="R592" s="459"/>
      <c r="S592" s="464"/>
      <c r="T592" s="419"/>
      <c r="U592" s="419"/>
      <c r="V592" s="415"/>
      <c r="W592" s="415"/>
      <c r="X592" s="415"/>
      <c r="Y592" s="415"/>
      <c r="Z592" s="415"/>
    </row>
    <row r="593" spans="1:26" ht="18">
      <c r="A593" s="388"/>
      <c r="B593" s="388"/>
      <c r="C593" s="388"/>
      <c r="D593" s="388"/>
      <c r="E593" s="419"/>
      <c r="F593" s="419"/>
      <c r="G593" s="459"/>
      <c r="H593" s="459"/>
      <c r="I593" s="459"/>
      <c r="J593" s="459"/>
      <c r="K593" s="459"/>
      <c r="L593" s="459"/>
      <c r="M593" s="459"/>
      <c r="N593" s="459"/>
      <c r="O593" s="459"/>
      <c r="P593" s="459"/>
      <c r="Q593" s="459"/>
      <c r="R593" s="459"/>
      <c r="S593" s="464"/>
      <c r="T593" s="419"/>
      <c r="U593" s="419"/>
      <c r="V593" s="415"/>
      <c r="W593" s="415"/>
      <c r="X593" s="415"/>
      <c r="Y593" s="415"/>
      <c r="Z593" s="415"/>
    </row>
    <row r="594" spans="1:26" ht="18">
      <c r="A594" s="388"/>
      <c r="B594" s="388"/>
      <c r="C594" s="388"/>
      <c r="D594" s="388"/>
      <c r="E594" s="419"/>
      <c r="F594" s="419"/>
      <c r="G594" s="459"/>
      <c r="H594" s="459"/>
      <c r="I594" s="459"/>
      <c r="J594" s="459"/>
      <c r="K594" s="459"/>
      <c r="L594" s="459"/>
      <c r="M594" s="459"/>
      <c r="N594" s="459"/>
      <c r="O594" s="459"/>
      <c r="P594" s="459"/>
      <c r="Q594" s="459"/>
      <c r="R594" s="459"/>
      <c r="S594" s="464"/>
      <c r="T594" s="419"/>
      <c r="U594" s="419"/>
      <c r="V594" s="415"/>
      <c r="W594" s="415"/>
      <c r="X594" s="415"/>
      <c r="Y594" s="415"/>
      <c r="Z594" s="415"/>
    </row>
    <row r="595" spans="1:26" ht="18">
      <c r="A595" s="388"/>
      <c r="B595" s="388"/>
      <c r="C595" s="388"/>
      <c r="D595" s="388"/>
      <c r="E595" s="419"/>
      <c r="F595" s="419"/>
      <c r="G595" s="459"/>
      <c r="H595" s="459"/>
      <c r="I595" s="459"/>
      <c r="J595" s="459"/>
      <c r="K595" s="459"/>
      <c r="L595" s="459"/>
      <c r="M595" s="459"/>
      <c r="N595" s="459"/>
      <c r="O595" s="459"/>
      <c r="P595" s="459"/>
      <c r="Q595" s="459"/>
      <c r="R595" s="459"/>
      <c r="S595" s="464"/>
      <c r="T595" s="419"/>
      <c r="U595" s="419"/>
      <c r="V595" s="415"/>
      <c r="W595" s="415"/>
      <c r="X595" s="415"/>
      <c r="Y595" s="415"/>
      <c r="Z595" s="415"/>
    </row>
    <row r="596" spans="1:26" ht="18">
      <c r="A596" s="388"/>
      <c r="B596" s="388"/>
      <c r="C596" s="388"/>
      <c r="D596" s="388"/>
      <c r="E596" s="419"/>
      <c r="F596" s="419"/>
      <c r="G596" s="459"/>
      <c r="H596" s="459"/>
      <c r="I596" s="459"/>
      <c r="J596" s="459"/>
      <c r="K596" s="459"/>
      <c r="L596" s="459"/>
      <c r="M596" s="459"/>
      <c r="N596" s="459"/>
      <c r="O596" s="459"/>
      <c r="P596" s="459"/>
      <c r="Q596" s="459"/>
      <c r="R596" s="459"/>
      <c r="S596" s="464"/>
      <c r="T596" s="419"/>
      <c r="U596" s="419"/>
      <c r="V596" s="415"/>
      <c r="W596" s="415"/>
      <c r="X596" s="415"/>
      <c r="Y596" s="415"/>
      <c r="Z596" s="415"/>
    </row>
    <row r="597" spans="1:26" ht="18">
      <c r="A597" s="388"/>
      <c r="B597" s="388"/>
      <c r="C597" s="388"/>
      <c r="D597" s="388"/>
      <c r="E597" s="419"/>
      <c r="F597" s="419"/>
      <c r="G597" s="459"/>
      <c r="H597" s="459"/>
      <c r="I597" s="459"/>
      <c r="J597" s="459"/>
      <c r="K597" s="459"/>
      <c r="L597" s="459"/>
      <c r="M597" s="459"/>
      <c r="N597" s="459"/>
      <c r="O597" s="459"/>
      <c r="P597" s="459"/>
      <c r="Q597" s="459"/>
      <c r="R597" s="459"/>
      <c r="S597" s="464"/>
      <c r="T597" s="419"/>
      <c r="U597" s="419"/>
      <c r="V597" s="415"/>
      <c r="W597" s="415"/>
      <c r="X597" s="415"/>
      <c r="Y597" s="415"/>
      <c r="Z597" s="415"/>
    </row>
    <row r="598" spans="1:26" ht="18">
      <c r="A598" s="388"/>
      <c r="B598" s="388"/>
      <c r="C598" s="388"/>
      <c r="D598" s="388"/>
      <c r="E598" s="419"/>
      <c r="F598" s="419"/>
      <c r="G598" s="459"/>
      <c r="H598" s="459"/>
      <c r="I598" s="459"/>
      <c r="J598" s="459"/>
      <c r="K598" s="459"/>
      <c r="L598" s="459"/>
      <c r="M598" s="459"/>
      <c r="N598" s="459"/>
      <c r="O598" s="459"/>
      <c r="P598" s="459"/>
      <c r="Q598" s="459"/>
      <c r="R598" s="459"/>
      <c r="S598" s="464"/>
      <c r="T598" s="419"/>
      <c r="U598" s="419"/>
      <c r="V598" s="415"/>
      <c r="W598" s="415"/>
      <c r="X598" s="415"/>
      <c r="Y598" s="415"/>
      <c r="Z598" s="415"/>
    </row>
    <row r="599" spans="1:26" ht="18">
      <c r="A599" s="388"/>
      <c r="B599" s="388"/>
      <c r="C599" s="388"/>
      <c r="D599" s="388"/>
      <c r="E599" s="419"/>
      <c r="F599" s="419"/>
      <c r="G599" s="459"/>
      <c r="H599" s="459"/>
      <c r="I599" s="459"/>
      <c r="J599" s="459"/>
      <c r="K599" s="459"/>
      <c r="L599" s="459"/>
      <c r="M599" s="459"/>
      <c r="N599" s="459"/>
      <c r="O599" s="459"/>
      <c r="P599" s="459"/>
      <c r="Q599" s="459"/>
      <c r="R599" s="459"/>
      <c r="S599" s="464"/>
      <c r="T599" s="419"/>
      <c r="U599" s="419"/>
      <c r="V599" s="415"/>
      <c r="W599" s="415"/>
      <c r="X599" s="415"/>
      <c r="Y599" s="415"/>
      <c r="Z599" s="415"/>
    </row>
    <row r="600" spans="1:26" ht="18">
      <c r="A600" s="388"/>
      <c r="B600" s="388"/>
      <c r="C600" s="388"/>
      <c r="D600" s="388"/>
      <c r="E600" s="419"/>
      <c r="F600" s="419"/>
      <c r="G600" s="459"/>
      <c r="H600" s="459"/>
      <c r="I600" s="459"/>
      <c r="J600" s="459"/>
      <c r="K600" s="459"/>
      <c r="L600" s="459"/>
      <c r="M600" s="459"/>
      <c r="N600" s="459"/>
      <c r="O600" s="459"/>
      <c r="P600" s="459"/>
      <c r="Q600" s="459"/>
      <c r="R600" s="459"/>
      <c r="S600" s="464"/>
      <c r="T600" s="419"/>
      <c r="U600" s="419"/>
      <c r="V600" s="415"/>
      <c r="W600" s="415"/>
      <c r="X600" s="415"/>
      <c r="Y600" s="415"/>
      <c r="Z600" s="415"/>
    </row>
    <row r="601" spans="1:26" ht="18">
      <c r="A601" s="388"/>
      <c r="B601" s="388"/>
      <c r="C601" s="388"/>
      <c r="D601" s="388"/>
      <c r="E601" s="419"/>
      <c r="F601" s="419"/>
      <c r="G601" s="459"/>
      <c r="H601" s="459"/>
      <c r="I601" s="459"/>
      <c r="J601" s="459"/>
      <c r="K601" s="459"/>
      <c r="L601" s="459"/>
      <c r="M601" s="459"/>
      <c r="N601" s="459"/>
      <c r="O601" s="459"/>
      <c r="P601" s="459"/>
      <c r="Q601" s="459"/>
      <c r="R601" s="459"/>
      <c r="S601" s="464"/>
      <c r="T601" s="419"/>
      <c r="U601" s="419"/>
      <c r="V601" s="415"/>
      <c r="W601" s="415"/>
      <c r="X601" s="415"/>
      <c r="Y601" s="415"/>
      <c r="Z601" s="415"/>
    </row>
    <row r="602" spans="1:26" ht="18">
      <c r="A602" s="388"/>
      <c r="B602" s="388"/>
      <c r="C602" s="388"/>
      <c r="D602" s="388"/>
      <c r="E602" s="419"/>
      <c r="F602" s="419"/>
      <c r="G602" s="459"/>
      <c r="H602" s="459"/>
      <c r="I602" s="459"/>
      <c r="J602" s="459"/>
      <c r="K602" s="459"/>
      <c r="L602" s="459"/>
      <c r="M602" s="459"/>
      <c r="N602" s="459"/>
      <c r="O602" s="459"/>
      <c r="P602" s="459"/>
      <c r="Q602" s="459"/>
      <c r="R602" s="459"/>
      <c r="S602" s="464"/>
      <c r="T602" s="419"/>
      <c r="U602" s="419"/>
      <c r="V602" s="415"/>
      <c r="W602" s="415"/>
      <c r="X602" s="415"/>
      <c r="Y602" s="415"/>
      <c r="Z602" s="415"/>
    </row>
    <row r="603" spans="1:26" ht="18">
      <c r="A603" s="388"/>
      <c r="B603" s="388"/>
      <c r="C603" s="388"/>
      <c r="D603" s="388"/>
      <c r="E603" s="419"/>
      <c r="F603" s="419"/>
      <c r="G603" s="459"/>
      <c r="H603" s="459"/>
      <c r="I603" s="459"/>
      <c r="J603" s="459"/>
      <c r="K603" s="459"/>
      <c r="L603" s="459"/>
      <c r="M603" s="459"/>
      <c r="N603" s="459"/>
      <c r="O603" s="459"/>
      <c r="P603" s="459"/>
      <c r="Q603" s="459"/>
      <c r="R603" s="459"/>
      <c r="S603" s="464"/>
      <c r="T603" s="419"/>
      <c r="U603" s="419"/>
      <c r="V603" s="415"/>
      <c r="W603" s="415"/>
      <c r="X603" s="415"/>
      <c r="Y603" s="415"/>
      <c r="Z603" s="415"/>
    </row>
    <row r="604" spans="1:26" ht="18">
      <c r="A604" s="388"/>
      <c r="B604" s="388"/>
      <c r="C604" s="388"/>
      <c r="D604" s="388"/>
      <c r="E604" s="419"/>
      <c r="F604" s="419"/>
      <c r="G604" s="459"/>
      <c r="H604" s="459"/>
      <c r="I604" s="459"/>
      <c r="J604" s="459"/>
      <c r="K604" s="459"/>
      <c r="L604" s="459"/>
      <c r="M604" s="459"/>
      <c r="N604" s="459"/>
      <c r="O604" s="459"/>
      <c r="P604" s="459"/>
      <c r="Q604" s="459"/>
      <c r="R604" s="459"/>
      <c r="S604" s="464"/>
      <c r="T604" s="419"/>
      <c r="U604" s="419"/>
      <c r="V604" s="415"/>
      <c r="W604" s="415"/>
      <c r="X604" s="415"/>
      <c r="Y604" s="415"/>
      <c r="Z604" s="415"/>
    </row>
    <row r="605" spans="1:26" ht="18">
      <c r="A605" s="388"/>
      <c r="B605" s="388"/>
      <c r="C605" s="388"/>
      <c r="D605" s="388"/>
      <c r="E605" s="419"/>
      <c r="F605" s="419"/>
      <c r="G605" s="459"/>
      <c r="H605" s="459"/>
      <c r="I605" s="459"/>
      <c r="J605" s="459"/>
      <c r="K605" s="459"/>
      <c r="L605" s="459"/>
      <c r="M605" s="459"/>
      <c r="N605" s="459"/>
      <c r="O605" s="459"/>
      <c r="P605" s="459"/>
      <c r="Q605" s="459"/>
      <c r="R605" s="459"/>
      <c r="S605" s="464"/>
      <c r="T605" s="419"/>
      <c r="U605" s="419"/>
      <c r="V605" s="415"/>
      <c r="W605" s="415"/>
      <c r="X605" s="415"/>
      <c r="Y605" s="415"/>
      <c r="Z605" s="415"/>
    </row>
    <row r="606" spans="1:26" ht="18">
      <c r="A606" s="388"/>
      <c r="B606" s="388"/>
      <c r="C606" s="388"/>
      <c r="D606" s="388"/>
      <c r="E606" s="419"/>
      <c r="F606" s="419"/>
      <c r="G606" s="459"/>
      <c r="H606" s="459"/>
      <c r="I606" s="459"/>
      <c r="J606" s="459"/>
      <c r="K606" s="459"/>
      <c r="L606" s="459"/>
      <c r="M606" s="459"/>
      <c r="N606" s="459"/>
      <c r="O606" s="459"/>
      <c r="P606" s="459"/>
      <c r="Q606" s="459"/>
      <c r="R606" s="459"/>
      <c r="S606" s="464"/>
      <c r="T606" s="419"/>
      <c r="U606" s="419"/>
      <c r="V606" s="415"/>
      <c r="W606" s="415"/>
      <c r="X606" s="415"/>
      <c r="Y606" s="415"/>
      <c r="Z606" s="415"/>
    </row>
    <row r="607" spans="1:26" ht="18">
      <c r="A607" s="388"/>
      <c r="B607" s="388"/>
      <c r="C607" s="388"/>
      <c r="D607" s="388"/>
      <c r="E607" s="419"/>
      <c r="F607" s="419"/>
      <c r="G607" s="459"/>
      <c r="H607" s="459"/>
      <c r="I607" s="459"/>
      <c r="J607" s="459"/>
      <c r="K607" s="459"/>
      <c r="L607" s="459"/>
      <c r="M607" s="459"/>
      <c r="N607" s="459"/>
      <c r="O607" s="459"/>
      <c r="P607" s="459"/>
      <c r="Q607" s="459"/>
      <c r="R607" s="459"/>
      <c r="S607" s="464"/>
      <c r="T607" s="419"/>
      <c r="U607" s="419"/>
      <c r="V607" s="415"/>
      <c r="W607" s="415"/>
      <c r="X607" s="415"/>
      <c r="Y607" s="415"/>
      <c r="Z607" s="415"/>
    </row>
    <row r="608" spans="1:26" ht="18">
      <c r="A608" s="388"/>
      <c r="B608" s="388"/>
      <c r="C608" s="388"/>
      <c r="D608" s="388"/>
      <c r="E608" s="419"/>
      <c r="F608" s="419"/>
      <c r="G608" s="459"/>
      <c r="H608" s="459"/>
      <c r="I608" s="459"/>
      <c r="J608" s="459"/>
      <c r="K608" s="459"/>
      <c r="L608" s="459"/>
      <c r="M608" s="459"/>
      <c r="N608" s="459"/>
      <c r="O608" s="459"/>
      <c r="P608" s="459"/>
      <c r="Q608" s="459"/>
      <c r="R608" s="459"/>
      <c r="S608" s="464"/>
      <c r="T608" s="419"/>
      <c r="U608" s="419"/>
      <c r="V608" s="415"/>
      <c r="W608" s="415"/>
      <c r="X608" s="415"/>
      <c r="Y608" s="415"/>
      <c r="Z608" s="415"/>
    </row>
    <row r="609" spans="1:26" ht="18">
      <c r="A609" s="388"/>
      <c r="B609" s="388"/>
      <c r="C609" s="388"/>
      <c r="D609" s="388"/>
      <c r="E609" s="419"/>
      <c r="F609" s="419"/>
      <c r="G609" s="459"/>
      <c r="H609" s="459"/>
      <c r="I609" s="459"/>
      <c r="J609" s="459"/>
      <c r="K609" s="459"/>
      <c r="L609" s="459"/>
      <c r="M609" s="459"/>
      <c r="N609" s="459"/>
      <c r="O609" s="459"/>
      <c r="P609" s="459"/>
      <c r="Q609" s="459"/>
      <c r="R609" s="459"/>
      <c r="S609" s="464"/>
      <c r="T609" s="419"/>
      <c r="U609" s="419"/>
      <c r="V609" s="415"/>
      <c r="W609" s="415"/>
      <c r="X609" s="415"/>
      <c r="Y609" s="415"/>
      <c r="Z609" s="415"/>
    </row>
    <row r="610" spans="1:26" ht="18">
      <c r="A610" s="388"/>
      <c r="B610" s="388"/>
      <c r="C610" s="388"/>
      <c r="D610" s="388"/>
      <c r="E610" s="419"/>
      <c r="F610" s="419"/>
      <c r="G610" s="459"/>
      <c r="H610" s="459"/>
      <c r="I610" s="459"/>
      <c r="J610" s="459"/>
      <c r="K610" s="459"/>
      <c r="L610" s="459"/>
      <c r="M610" s="459"/>
      <c r="N610" s="459"/>
      <c r="O610" s="459"/>
      <c r="P610" s="459"/>
      <c r="Q610" s="459"/>
      <c r="R610" s="459"/>
      <c r="S610" s="464"/>
      <c r="T610" s="419"/>
      <c r="U610" s="419"/>
      <c r="V610" s="415"/>
      <c r="W610" s="415"/>
      <c r="X610" s="415"/>
      <c r="Y610" s="415"/>
      <c r="Z610" s="415"/>
    </row>
    <row r="611" spans="1:26" ht="18">
      <c r="A611" s="388"/>
      <c r="B611" s="388"/>
      <c r="C611" s="388"/>
      <c r="D611" s="388"/>
      <c r="E611" s="419"/>
      <c r="F611" s="419"/>
      <c r="G611" s="459"/>
      <c r="H611" s="459"/>
      <c r="I611" s="459"/>
      <c r="J611" s="459"/>
      <c r="K611" s="459"/>
      <c r="L611" s="459"/>
      <c r="M611" s="459"/>
      <c r="N611" s="459"/>
      <c r="O611" s="459"/>
      <c r="P611" s="459"/>
      <c r="Q611" s="459"/>
      <c r="R611" s="459"/>
      <c r="S611" s="464"/>
      <c r="T611" s="419"/>
      <c r="U611" s="419"/>
      <c r="V611" s="415"/>
      <c r="W611" s="415"/>
      <c r="X611" s="415"/>
      <c r="Y611" s="415"/>
      <c r="Z611" s="415"/>
    </row>
    <row r="612" spans="1:26" ht="18">
      <c r="A612" s="388"/>
      <c r="B612" s="388"/>
      <c r="C612" s="388"/>
      <c r="D612" s="388"/>
      <c r="E612" s="419"/>
      <c r="F612" s="419"/>
      <c r="G612" s="459"/>
      <c r="H612" s="459"/>
      <c r="I612" s="459"/>
      <c r="J612" s="459"/>
      <c r="K612" s="459"/>
      <c r="L612" s="459"/>
      <c r="M612" s="459"/>
      <c r="N612" s="459"/>
      <c r="O612" s="459"/>
      <c r="P612" s="459"/>
      <c r="Q612" s="459"/>
      <c r="R612" s="459"/>
      <c r="S612" s="464"/>
      <c r="T612" s="419"/>
      <c r="U612" s="419"/>
      <c r="V612" s="415"/>
      <c r="W612" s="415"/>
      <c r="X612" s="415"/>
      <c r="Y612" s="415"/>
      <c r="Z612" s="415"/>
    </row>
    <row r="613" spans="1:26" ht="18">
      <c r="A613" s="388"/>
      <c r="B613" s="388"/>
      <c r="C613" s="388"/>
      <c r="D613" s="388"/>
      <c r="E613" s="419"/>
      <c r="F613" s="419"/>
      <c r="G613" s="459"/>
      <c r="H613" s="459"/>
      <c r="I613" s="459"/>
      <c r="J613" s="459"/>
      <c r="K613" s="459"/>
      <c r="L613" s="459"/>
      <c r="M613" s="459"/>
      <c r="N613" s="459"/>
      <c r="O613" s="459"/>
      <c r="P613" s="459"/>
      <c r="Q613" s="459"/>
      <c r="R613" s="459"/>
      <c r="S613" s="464"/>
      <c r="T613" s="419"/>
      <c r="U613" s="419"/>
      <c r="V613" s="415"/>
      <c r="W613" s="415"/>
      <c r="X613" s="415"/>
      <c r="Y613" s="415"/>
      <c r="Z613" s="415"/>
    </row>
    <row r="614" spans="1:26" ht="18">
      <c r="A614" s="388"/>
      <c r="B614" s="388"/>
      <c r="C614" s="388"/>
      <c r="D614" s="388"/>
      <c r="E614" s="419"/>
      <c r="F614" s="419"/>
      <c r="G614" s="459"/>
      <c r="H614" s="459"/>
      <c r="I614" s="459"/>
      <c r="J614" s="459"/>
      <c r="K614" s="459"/>
      <c r="L614" s="459"/>
      <c r="M614" s="459"/>
      <c r="N614" s="459"/>
      <c r="O614" s="459"/>
      <c r="P614" s="459"/>
      <c r="Q614" s="459"/>
      <c r="R614" s="459"/>
      <c r="S614" s="464"/>
      <c r="T614" s="419"/>
      <c r="U614" s="419"/>
      <c r="V614" s="415"/>
      <c r="W614" s="415"/>
      <c r="X614" s="415"/>
      <c r="Y614" s="415"/>
      <c r="Z614" s="415"/>
    </row>
    <row r="615" spans="1:26" ht="18">
      <c r="A615" s="388"/>
      <c r="B615" s="388"/>
      <c r="C615" s="388"/>
      <c r="D615" s="388"/>
      <c r="E615" s="419"/>
      <c r="F615" s="419"/>
      <c r="G615" s="459"/>
      <c r="H615" s="459"/>
      <c r="I615" s="459"/>
      <c r="J615" s="459"/>
      <c r="K615" s="459"/>
      <c r="L615" s="459"/>
      <c r="M615" s="459"/>
      <c r="N615" s="459"/>
      <c r="O615" s="459"/>
      <c r="P615" s="459"/>
      <c r="Q615" s="459"/>
      <c r="R615" s="459"/>
      <c r="S615" s="464"/>
      <c r="T615" s="419"/>
      <c r="U615" s="419"/>
      <c r="V615" s="415"/>
      <c r="W615" s="415"/>
      <c r="X615" s="415"/>
      <c r="Y615" s="415"/>
      <c r="Z615" s="415"/>
    </row>
    <row r="616" spans="1:26" ht="18">
      <c r="A616" s="388"/>
      <c r="B616" s="388"/>
      <c r="C616" s="388"/>
      <c r="D616" s="388"/>
      <c r="E616" s="419"/>
      <c r="F616" s="419"/>
      <c r="G616" s="459"/>
      <c r="H616" s="459"/>
      <c r="I616" s="459"/>
      <c r="J616" s="459"/>
      <c r="K616" s="459"/>
      <c r="L616" s="459"/>
      <c r="M616" s="459"/>
      <c r="N616" s="459"/>
      <c r="O616" s="459"/>
      <c r="P616" s="459"/>
      <c r="Q616" s="459"/>
      <c r="R616" s="459"/>
      <c r="S616" s="464"/>
      <c r="T616" s="419"/>
      <c r="U616" s="419"/>
      <c r="V616" s="415"/>
      <c r="W616" s="415"/>
      <c r="X616" s="415"/>
      <c r="Y616" s="415"/>
      <c r="Z616" s="415"/>
    </row>
    <row r="617" spans="1:26" ht="18">
      <c r="A617" s="388"/>
      <c r="B617" s="388"/>
      <c r="C617" s="388"/>
      <c r="D617" s="388"/>
      <c r="E617" s="419"/>
      <c r="F617" s="419"/>
      <c r="G617" s="459"/>
      <c r="H617" s="459"/>
      <c r="I617" s="459"/>
      <c r="J617" s="459"/>
      <c r="K617" s="459"/>
      <c r="L617" s="459"/>
      <c r="M617" s="459"/>
      <c r="N617" s="459"/>
      <c r="O617" s="459"/>
      <c r="P617" s="459"/>
      <c r="Q617" s="459"/>
      <c r="R617" s="459"/>
      <c r="S617" s="464"/>
      <c r="T617" s="419"/>
      <c r="U617" s="419"/>
      <c r="V617" s="415"/>
      <c r="W617" s="415"/>
      <c r="X617" s="415"/>
      <c r="Y617" s="415"/>
      <c r="Z617" s="415"/>
    </row>
    <row r="618" spans="1:26" ht="18">
      <c r="A618" s="388"/>
      <c r="B618" s="388"/>
      <c r="C618" s="388"/>
      <c r="D618" s="388"/>
      <c r="E618" s="419"/>
      <c r="F618" s="419"/>
      <c r="G618" s="459"/>
      <c r="H618" s="459"/>
      <c r="I618" s="459"/>
      <c r="J618" s="459"/>
      <c r="K618" s="459"/>
      <c r="L618" s="459"/>
      <c r="M618" s="459"/>
      <c r="N618" s="459"/>
      <c r="O618" s="459"/>
      <c r="P618" s="459"/>
      <c r="Q618" s="459"/>
      <c r="R618" s="459"/>
      <c r="S618" s="464"/>
      <c r="T618" s="419"/>
      <c r="U618" s="419"/>
      <c r="V618" s="415"/>
      <c r="W618" s="415"/>
      <c r="X618" s="415"/>
      <c r="Y618" s="415"/>
      <c r="Z618" s="415"/>
    </row>
    <row r="619" spans="1:26" ht="18">
      <c r="A619" s="388"/>
      <c r="B619" s="388"/>
      <c r="C619" s="388"/>
      <c r="D619" s="388"/>
      <c r="E619" s="419"/>
      <c r="F619" s="419"/>
      <c r="G619" s="459"/>
      <c r="H619" s="459"/>
      <c r="I619" s="459"/>
      <c r="J619" s="459"/>
      <c r="K619" s="459"/>
      <c r="L619" s="459"/>
      <c r="M619" s="459"/>
      <c r="N619" s="459"/>
      <c r="O619" s="459"/>
      <c r="P619" s="459"/>
      <c r="Q619" s="459"/>
      <c r="R619" s="459"/>
      <c r="S619" s="464"/>
      <c r="T619" s="419"/>
      <c r="U619" s="419"/>
      <c r="V619" s="415"/>
      <c r="W619" s="415"/>
      <c r="X619" s="415"/>
      <c r="Y619" s="415"/>
      <c r="Z619" s="415"/>
    </row>
    <row r="620" spans="1:26" ht="18">
      <c r="A620" s="388"/>
      <c r="B620" s="388"/>
      <c r="C620" s="388"/>
      <c r="D620" s="388"/>
      <c r="E620" s="419"/>
      <c r="F620" s="419"/>
      <c r="G620" s="459"/>
      <c r="H620" s="459"/>
      <c r="I620" s="459"/>
      <c r="J620" s="459"/>
      <c r="K620" s="459"/>
      <c r="L620" s="459"/>
      <c r="M620" s="459"/>
      <c r="N620" s="459"/>
      <c r="O620" s="459"/>
      <c r="P620" s="459"/>
      <c r="Q620" s="459"/>
      <c r="R620" s="459"/>
      <c r="S620" s="464"/>
      <c r="T620" s="419"/>
      <c r="U620" s="419"/>
      <c r="V620" s="415"/>
      <c r="W620" s="415"/>
      <c r="X620" s="415"/>
      <c r="Y620" s="415"/>
      <c r="Z620" s="415"/>
    </row>
    <row r="621" spans="1:26" ht="18">
      <c r="A621" s="388"/>
      <c r="B621" s="388"/>
      <c r="C621" s="388"/>
      <c r="D621" s="388"/>
      <c r="E621" s="419"/>
      <c r="F621" s="419"/>
      <c r="G621" s="459"/>
      <c r="H621" s="459"/>
      <c r="I621" s="459"/>
      <c r="J621" s="459"/>
      <c r="K621" s="459"/>
      <c r="L621" s="459"/>
      <c r="M621" s="459"/>
      <c r="N621" s="459"/>
      <c r="O621" s="459"/>
      <c r="P621" s="459"/>
      <c r="Q621" s="459"/>
      <c r="R621" s="459"/>
      <c r="S621" s="464"/>
      <c r="T621" s="419"/>
      <c r="U621" s="419"/>
      <c r="V621" s="415"/>
      <c r="W621" s="415"/>
      <c r="X621" s="415"/>
      <c r="Y621" s="415"/>
      <c r="Z621" s="415"/>
    </row>
    <row r="622" spans="1:26" ht="18">
      <c r="A622" s="388"/>
      <c r="B622" s="388"/>
      <c r="C622" s="388"/>
      <c r="D622" s="388"/>
      <c r="E622" s="419"/>
      <c r="F622" s="419"/>
      <c r="G622" s="459"/>
      <c r="H622" s="459"/>
      <c r="I622" s="459"/>
      <c r="J622" s="459"/>
      <c r="K622" s="459"/>
      <c r="L622" s="459"/>
      <c r="M622" s="459"/>
      <c r="N622" s="459"/>
      <c r="O622" s="459"/>
      <c r="P622" s="459"/>
      <c r="Q622" s="459"/>
      <c r="R622" s="459"/>
      <c r="S622" s="464"/>
      <c r="T622" s="419"/>
      <c r="U622" s="419"/>
      <c r="V622" s="415"/>
      <c r="W622" s="415"/>
      <c r="X622" s="415"/>
      <c r="Y622" s="415"/>
      <c r="Z622" s="415"/>
    </row>
    <row r="623" spans="1:26" ht="18">
      <c r="A623" s="388"/>
      <c r="B623" s="388"/>
      <c r="C623" s="388"/>
      <c r="D623" s="388"/>
      <c r="E623" s="419"/>
      <c r="F623" s="419"/>
      <c r="G623" s="459"/>
      <c r="H623" s="459"/>
      <c r="I623" s="459"/>
      <c r="J623" s="459"/>
      <c r="K623" s="459"/>
      <c r="L623" s="459"/>
      <c r="M623" s="459"/>
      <c r="N623" s="459"/>
      <c r="O623" s="459"/>
      <c r="P623" s="459"/>
      <c r="Q623" s="459"/>
      <c r="R623" s="459"/>
      <c r="S623" s="464"/>
      <c r="T623" s="419"/>
      <c r="U623" s="419"/>
      <c r="V623" s="415"/>
      <c r="W623" s="415"/>
      <c r="X623" s="415"/>
      <c r="Y623" s="415"/>
      <c r="Z623" s="415"/>
    </row>
    <row r="624" spans="1:26" ht="18">
      <c r="A624" s="388"/>
      <c r="B624" s="388"/>
      <c r="C624" s="388"/>
      <c r="D624" s="388"/>
      <c r="E624" s="419"/>
      <c r="F624" s="419"/>
      <c r="G624" s="459"/>
      <c r="H624" s="459"/>
      <c r="I624" s="459"/>
      <c r="J624" s="459"/>
      <c r="K624" s="459"/>
      <c r="L624" s="459"/>
      <c r="M624" s="459"/>
      <c r="N624" s="459"/>
      <c r="O624" s="459"/>
      <c r="P624" s="459"/>
      <c r="Q624" s="459"/>
      <c r="R624" s="459"/>
      <c r="S624" s="464"/>
      <c r="T624" s="419"/>
      <c r="U624" s="419"/>
      <c r="V624" s="415"/>
      <c r="W624" s="415"/>
      <c r="X624" s="415"/>
      <c r="Y624" s="415"/>
      <c r="Z624" s="415"/>
    </row>
    <row r="625" spans="1:26" ht="18">
      <c r="A625" s="388"/>
      <c r="B625" s="388"/>
      <c r="C625" s="388"/>
      <c r="D625" s="388"/>
      <c r="E625" s="419"/>
      <c r="F625" s="419"/>
      <c r="G625" s="459"/>
      <c r="H625" s="459"/>
      <c r="I625" s="459"/>
      <c r="J625" s="459"/>
      <c r="K625" s="459"/>
      <c r="L625" s="459"/>
      <c r="M625" s="459"/>
      <c r="N625" s="459"/>
      <c r="O625" s="459"/>
      <c r="P625" s="459"/>
      <c r="Q625" s="459"/>
      <c r="R625" s="459"/>
      <c r="S625" s="464"/>
      <c r="T625" s="419"/>
      <c r="U625" s="419"/>
      <c r="V625" s="415"/>
      <c r="W625" s="415"/>
      <c r="X625" s="415"/>
      <c r="Y625" s="415"/>
      <c r="Z625" s="415"/>
    </row>
    <row r="626" spans="1:26" ht="18">
      <c r="A626" s="388"/>
      <c r="B626" s="388"/>
      <c r="C626" s="388"/>
      <c r="D626" s="388"/>
      <c r="E626" s="419"/>
      <c r="F626" s="419"/>
      <c r="G626" s="459"/>
      <c r="H626" s="459"/>
      <c r="I626" s="459"/>
      <c r="J626" s="459"/>
      <c r="K626" s="459"/>
      <c r="L626" s="459"/>
      <c r="M626" s="459"/>
      <c r="N626" s="459"/>
      <c r="O626" s="459"/>
      <c r="P626" s="459"/>
      <c r="Q626" s="459"/>
      <c r="R626" s="459"/>
      <c r="S626" s="464"/>
      <c r="T626" s="419"/>
      <c r="U626" s="419"/>
      <c r="V626" s="415"/>
      <c r="W626" s="415"/>
      <c r="X626" s="415"/>
      <c r="Y626" s="415"/>
      <c r="Z626" s="415"/>
    </row>
    <row r="627" spans="1:26" ht="18">
      <c r="A627" s="388"/>
      <c r="B627" s="388"/>
      <c r="C627" s="388"/>
      <c r="D627" s="388"/>
      <c r="E627" s="419"/>
      <c r="F627" s="419"/>
      <c r="G627" s="459"/>
      <c r="H627" s="459"/>
      <c r="I627" s="459"/>
      <c r="J627" s="459"/>
      <c r="K627" s="459"/>
      <c r="L627" s="459"/>
      <c r="M627" s="459"/>
      <c r="N627" s="459"/>
      <c r="O627" s="459"/>
      <c r="P627" s="459"/>
      <c r="Q627" s="459"/>
      <c r="R627" s="459"/>
      <c r="S627" s="464"/>
      <c r="T627" s="419"/>
      <c r="U627" s="419"/>
      <c r="V627" s="415"/>
      <c r="W627" s="415"/>
      <c r="X627" s="415"/>
      <c r="Y627" s="415"/>
      <c r="Z627" s="415"/>
    </row>
    <row r="628" spans="1:26" ht="18">
      <c r="A628" s="388"/>
      <c r="B628" s="388"/>
      <c r="C628" s="388"/>
      <c r="D628" s="388"/>
      <c r="E628" s="419"/>
      <c r="F628" s="419"/>
      <c r="G628" s="459"/>
      <c r="H628" s="459"/>
      <c r="I628" s="459"/>
      <c r="J628" s="459"/>
      <c r="K628" s="459"/>
      <c r="L628" s="459"/>
      <c r="M628" s="459"/>
      <c r="N628" s="459"/>
      <c r="O628" s="459"/>
      <c r="P628" s="459"/>
      <c r="Q628" s="459"/>
      <c r="R628" s="459"/>
      <c r="S628" s="464"/>
      <c r="T628" s="419"/>
      <c r="U628" s="419"/>
      <c r="V628" s="415"/>
      <c r="W628" s="415"/>
      <c r="X628" s="415"/>
      <c r="Y628" s="415"/>
      <c r="Z628" s="415"/>
    </row>
    <row r="629" spans="1:26" ht="18">
      <c r="A629" s="388"/>
      <c r="B629" s="388"/>
      <c r="C629" s="388"/>
      <c r="D629" s="388"/>
      <c r="E629" s="419"/>
      <c r="F629" s="419"/>
      <c r="G629" s="459"/>
      <c r="H629" s="459"/>
      <c r="I629" s="459"/>
      <c r="J629" s="459"/>
      <c r="K629" s="459"/>
      <c r="L629" s="459"/>
      <c r="M629" s="459"/>
      <c r="N629" s="459"/>
      <c r="O629" s="459"/>
      <c r="P629" s="459"/>
      <c r="Q629" s="459"/>
      <c r="R629" s="459"/>
      <c r="S629" s="464"/>
      <c r="T629" s="419"/>
      <c r="U629" s="419"/>
      <c r="V629" s="415"/>
      <c r="W629" s="415"/>
      <c r="X629" s="415"/>
      <c r="Y629" s="415"/>
      <c r="Z629" s="415"/>
    </row>
    <row r="630" spans="1:26" ht="18">
      <c r="A630" s="388"/>
      <c r="B630" s="388"/>
      <c r="C630" s="388"/>
      <c r="D630" s="388"/>
      <c r="E630" s="419"/>
      <c r="F630" s="419"/>
      <c r="G630" s="459"/>
      <c r="H630" s="459"/>
      <c r="I630" s="459"/>
      <c r="J630" s="459"/>
      <c r="K630" s="459"/>
      <c r="L630" s="459"/>
      <c r="M630" s="459"/>
      <c r="N630" s="459"/>
      <c r="O630" s="459"/>
      <c r="P630" s="459"/>
      <c r="Q630" s="459"/>
      <c r="R630" s="459"/>
      <c r="S630" s="464"/>
      <c r="T630" s="419"/>
      <c r="U630" s="419"/>
      <c r="V630" s="415"/>
      <c r="W630" s="415"/>
      <c r="X630" s="415"/>
      <c r="Y630" s="415"/>
      <c r="Z630" s="415"/>
    </row>
    <row r="631" spans="1:26" ht="18">
      <c r="A631" s="388"/>
      <c r="B631" s="388"/>
      <c r="C631" s="388"/>
      <c r="D631" s="388"/>
      <c r="E631" s="419"/>
      <c r="F631" s="419"/>
      <c r="G631" s="459"/>
      <c r="H631" s="459"/>
      <c r="I631" s="459"/>
      <c r="J631" s="459"/>
      <c r="K631" s="459"/>
      <c r="L631" s="459"/>
      <c r="M631" s="459"/>
      <c r="N631" s="459"/>
      <c r="O631" s="459"/>
      <c r="P631" s="459"/>
      <c r="Q631" s="459"/>
      <c r="R631" s="459"/>
      <c r="S631" s="464"/>
      <c r="T631" s="419"/>
      <c r="U631" s="419"/>
      <c r="V631" s="415"/>
      <c r="W631" s="415"/>
      <c r="X631" s="415"/>
      <c r="Y631" s="415"/>
      <c r="Z631" s="415"/>
    </row>
    <row r="632" spans="1:26" ht="18">
      <c r="A632" s="388"/>
      <c r="B632" s="388"/>
      <c r="C632" s="388"/>
      <c r="D632" s="388"/>
      <c r="E632" s="419"/>
      <c r="F632" s="419"/>
      <c r="G632" s="459"/>
      <c r="H632" s="459"/>
      <c r="I632" s="459"/>
      <c r="J632" s="459"/>
      <c r="K632" s="459"/>
      <c r="L632" s="459"/>
      <c r="M632" s="459"/>
      <c r="N632" s="459"/>
      <c r="O632" s="459"/>
      <c r="P632" s="459"/>
      <c r="Q632" s="459"/>
      <c r="R632" s="459"/>
      <c r="S632" s="464"/>
      <c r="T632" s="419"/>
      <c r="U632" s="419"/>
      <c r="V632" s="415"/>
      <c r="W632" s="415"/>
      <c r="X632" s="415"/>
      <c r="Y632" s="415"/>
      <c r="Z632" s="415"/>
    </row>
    <row r="633" spans="1:26" ht="18">
      <c r="A633" s="388"/>
      <c r="B633" s="388"/>
      <c r="C633" s="388"/>
      <c r="D633" s="388"/>
      <c r="E633" s="419"/>
      <c r="F633" s="419"/>
      <c r="G633" s="459"/>
      <c r="H633" s="459"/>
      <c r="I633" s="459"/>
      <c r="J633" s="459"/>
      <c r="K633" s="459"/>
      <c r="L633" s="459"/>
      <c r="M633" s="459"/>
      <c r="N633" s="459"/>
      <c r="O633" s="459"/>
      <c r="P633" s="459"/>
      <c r="Q633" s="459"/>
      <c r="R633" s="459"/>
      <c r="S633" s="464"/>
      <c r="T633" s="419"/>
      <c r="U633" s="419"/>
      <c r="V633" s="415"/>
      <c r="W633" s="415"/>
      <c r="X633" s="415"/>
      <c r="Y633" s="415"/>
      <c r="Z633" s="415"/>
    </row>
    <row r="634" spans="1:26" ht="18">
      <c r="A634" s="388"/>
      <c r="B634" s="388"/>
      <c r="C634" s="388"/>
      <c r="D634" s="388"/>
      <c r="E634" s="419"/>
      <c r="F634" s="419"/>
      <c r="G634" s="459"/>
      <c r="H634" s="459"/>
      <c r="I634" s="459"/>
      <c r="J634" s="459"/>
      <c r="K634" s="459"/>
      <c r="L634" s="459"/>
      <c r="M634" s="459"/>
      <c r="N634" s="459"/>
      <c r="O634" s="459"/>
      <c r="P634" s="459"/>
      <c r="Q634" s="459"/>
      <c r="R634" s="459"/>
      <c r="S634" s="464"/>
      <c r="T634" s="419"/>
      <c r="U634" s="419"/>
      <c r="V634" s="415"/>
      <c r="W634" s="415"/>
      <c r="X634" s="415"/>
      <c r="Y634" s="415"/>
      <c r="Z634" s="415"/>
    </row>
    <row r="635" spans="1:26" ht="18">
      <c r="A635" s="388"/>
      <c r="B635" s="388"/>
      <c r="C635" s="388"/>
      <c r="D635" s="388"/>
      <c r="E635" s="419"/>
      <c r="F635" s="419"/>
      <c r="G635" s="459"/>
      <c r="H635" s="459"/>
      <c r="I635" s="459"/>
      <c r="J635" s="459"/>
      <c r="K635" s="459"/>
      <c r="L635" s="459"/>
      <c r="M635" s="459"/>
      <c r="N635" s="459"/>
      <c r="O635" s="459"/>
      <c r="P635" s="459"/>
      <c r="Q635" s="459"/>
      <c r="R635" s="459"/>
      <c r="S635" s="464"/>
      <c r="T635" s="419"/>
      <c r="U635" s="419"/>
      <c r="V635" s="415"/>
      <c r="W635" s="415"/>
      <c r="X635" s="415"/>
      <c r="Y635" s="415"/>
      <c r="Z635" s="415"/>
    </row>
    <row r="636" spans="1:26" ht="18">
      <c r="A636" s="388"/>
      <c r="B636" s="388"/>
      <c r="C636" s="388"/>
      <c r="D636" s="388"/>
      <c r="E636" s="419"/>
      <c r="F636" s="419"/>
      <c r="G636" s="459"/>
      <c r="H636" s="459"/>
      <c r="I636" s="459"/>
      <c r="J636" s="459"/>
      <c r="K636" s="459"/>
      <c r="L636" s="459"/>
      <c r="M636" s="459"/>
      <c r="N636" s="459"/>
      <c r="O636" s="459"/>
      <c r="P636" s="459"/>
      <c r="Q636" s="459"/>
      <c r="R636" s="459"/>
      <c r="S636" s="464"/>
      <c r="T636" s="419"/>
      <c r="U636" s="419"/>
      <c r="V636" s="415"/>
      <c r="W636" s="415"/>
      <c r="X636" s="415"/>
      <c r="Y636" s="415"/>
      <c r="Z636" s="415"/>
    </row>
    <row r="637" spans="1:26" ht="18">
      <c r="A637" s="388"/>
      <c r="B637" s="388"/>
      <c r="C637" s="388"/>
      <c r="D637" s="388"/>
      <c r="E637" s="419"/>
      <c r="F637" s="419"/>
      <c r="G637" s="459"/>
      <c r="H637" s="459"/>
      <c r="I637" s="459"/>
      <c r="J637" s="459"/>
      <c r="K637" s="459"/>
      <c r="L637" s="459"/>
      <c r="M637" s="459"/>
      <c r="N637" s="459"/>
      <c r="O637" s="459"/>
      <c r="P637" s="459"/>
      <c r="Q637" s="459"/>
      <c r="R637" s="459"/>
      <c r="S637" s="464"/>
      <c r="T637" s="419"/>
      <c r="U637" s="419"/>
      <c r="V637" s="415"/>
      <c r="W637" s="415"/>
      <c r="X637" s="415"/>
      <c r="Y637" s="415"/>
      <c r="Z637" s="415"/>
    </row>
    <row r="638" spans="1:26" ht="18">
      <c r="A638" s="388"/>
      <c r="B638" s="388"/>
      <c r="C638" s="388"/>
      <c r="D638" s="388"/>
      <c r="E638" s="419"/>
      <c r="F638" s="419"/>
      <c r="G638" s="459"/>
      <c r="H638" s="459"/>
      <c r="I638" s="459"/>
      <c r="J638" s="459"/>
      <c r="K638" s="459"/>
      <c r="L638" s="459"/>
      <c r="M638" s="459"/>
      <c r="N638" s="459"/>
      <c r="O638" s="459"/>
      <c r="P638" s="459"/>
      <c r="Q638" s="459"/>
      <c r="R638" s="459"/>
      <c r="S638" s="464"/>
      <c r="T638" s="419"/>
      <c r="U638" s="419"/>
      <c r="V638" s="415"/>
      <c r="W638" s="415"/>
      <c r="X638" s="415"/>
      <c r="Y638" s="415"/>
      <c r="Z638" s="415"/>
    </row>
    <row r="639" spans="1:26" ht="18">
      <c r="A639" s="388"/>
      <c r="B639" s="388"/>
      <c r="C639" s="388"/>
      <c r="D639" s="388"/>
      <c r="E639" s="419"/>
      <c r="F639" s="419"/>
      <c r="G639" s="459"/>
      <c r="H639" s="459"/>
      <c r="I639" s="459"/>
      <c r="J639" s="459"/>
      <c r="K639" s="459"/>
      <c r="L639" s="459"/>
      <c r="M639" s="459"/>
      <c r="N639" s="459"/>
      <c r="O639" s="459"/>
      <c r="P639" s="459"/>
      <c r="Q639" s="459"/>
      <c r="R639" s="459"/>
      <c r="S639" s="464"/>
      <c r="T639" s="419"/>
      <c r="U639" s="419"/>
      <c r="V639" s="415"/>
      <c r="W639" s="415"/>
      <c r="X639" s="415"/>
      <c r="Y639" s="415"/>
      <c r="Z639" s="415"/>
    </row>
    <row r="640" spans="1:26" ht="18">
      <c r="A640" s="388"/>
      <c r="B640" s="388"/>
      <c r="C640" s="388"/>
      <c r="D640" s="388"/>
      <c r="E640" s="419"/>
      <c r="F640" s="419"/>
      <c r="G640" s="459"/>
      <c r="H640" s="459"/>
      <c r="I640" s="459"/>
      <c r="J640" s="459"/>
      <c r="K640" s="459"/>
      <c r="L640" s="459"/>
      <c r="M640" s="459"/>
      <c r="N640" s="459"/>
      <c r="O640" s="459"/>
      <c r="P640" s="459"/>
      <c r="Q640" s="459"/>
      <c r="R640" s="459"/>
      <c r="S640" s="464"/>
      <c r="T640" s="419"/>
      <c r="U640" s="419"/>
      <c r="V640" s="415"/>
      <c r="W640" s="415"/>
      <c r="X640" s="415"/>
      <c r="Y640" s="415"/>
      <c r="Z640" s="415"/>
    </row>
    <row r="641" spans="1:26" ht="18">
      <c r="A641" s="388"/>
      <c r="B641" s="388"/>
      <c r="C641" s="388"/>
      <c r="D641" s="388"/>
      <c r="E641" s="419"/>
      <c r="F641" s="419"/>
      <c r="G641" s="459"/>
      <c r="H641" s="459"/>
      <c r="I641" s="459"/>
      <c r="J641" s="459"/>
      <c r="K641" s="459"/>
      <c r="L641" s="459"/>
      <c r="M641" s="459"/>
      <c r="N641" s="459"/>
      <c r="O641" s="459"/>
      <c r="P641" s="459"/>
      <c r="Q641" s="459"/>
      <c r="R641" s="459"/>
      <c r="S641" s="464"/>
      <c r="T641" s="419"/>
      <c r="U641" s="419"/>
      <c r="V641" s="415"/>
      <c r="W641" s="415"/>
      <c r="X641" s="415"/>
      <c r="Y641" s="415"/>
      <c r="Z641" s="415"/>
    </row>
    <row r="642" spans="1:26" ht="18">
      <c r="A642" s="388"/>
      <c r="B642" s="388"/>
      <c r="C642" s="388"/>
      <c r="D642" s="388"/>
      <c r="E642" s="419"/>
      <c r="F642" s="419"/>
      <c r="G642" s="459"/>
      <c r="H642" s="459"/>
      <c r="I642" s="459"/>
      <c r="J642" s="459"/>
      <c r="K642" s="459"/>
      <c r="L642" s="459"/>
      <c r="M642" s="459"/>
      <c r="N642" s="459"/>
      <c r="O642" s="459"/>
      <c r="P642" s="459"/>
      <c r="Q642" s="459"/>
      <c r="R642" s="459"/>
      <c r="S642" s="464"/>
      <c r="T642" s="419"/>
      <c r="U642" s="419"/>
      <c r="V642" s="415"/>
      <c r="W642" s="415"/>
      <c r="X642" s="415"/>
      <c r="Y642" s="415"/>
      <c r="Z642" s="415"/>
    </row>
    <row r="643" spans="1:26" ht="18">
      <c r="A643" s="388"/>
      <c r="B643" s="388"/>
      <c r="C643" s="388"/>
      <c r="D643" s="388"/>
      <c r="E643" s="419"/>
      <c r="F643" s="419"/>
      <c r="G643" s="459"/>
      <c r="H643" s="459"/>
      <c r="I643" s="459"/>
      <c r="J643" s="459"/>
      <c r="K643" s="459"/>
      <c r="L643" s="459"/>
      <c r="M643" s="459"/>
      <c r="N643" s="459"/>
      <c r="O643" s="459"/>
      <c r="P643" s="459"/>
      <c r="Q643" s="459"/>
      <c r="R643" s="459"/>
      <c r="S643" s="464"/>
      <c r="T643" s="419"/>
      <c r="U643" s="419"/>
      <c r="V643" s="415"/>
      <c r="W643" s="415"/>
      <c r="X643" s="415"/>
      <c r="Y643" s="415"/>
      <c r="Z643" s="415"/>
    </row>
    <row r="644" spans="1:26" ht="18">
      <c r="A644" s="388"/>
      <c r="B644" s="388"/>
      <c r="C644" s="388"/>
      <c r="D644" s="388"/>
      <c r="E644" s="419"/>
      <c r="F644" s="419"/>
      <c r="G644" s="459"/>
      <c r="H644" s="459"/>
      <c r="I644" s="459"/>
      <c r="J644" s="459"/>
      <c r="K644" s="459"/>
      <c r="L644" s="459"/>
      <c r="M644" s="459"/>
      <c r="N644" s="459"/>
      <c r="O644" s="459"/>
      <c r="P644" s="459"/>
      <c r="Q644" s="459"/>
      <c r="R644" s="459"/>
      <c r="S644" s="464"/>
      <c r="T644" s="419"/>
      <c r="U644" s="419"/>
      <c r="V644" s="415"/>
      <c r="W644" s="415"/>
      <c r="X644" s="415"/>
      <c r="Y644" s="415"/>
      <c r="Z644" s="415"/>
    </row>
    <row r="645" spans="1:26" ht="18">
      <c r="A645" s="388"/>
      <c r="B645" s="388"/>
      <c r="C645" s="388"/>
      <c r="D645" s="388"/>
      <c r="E645" s="419"/>
      <c r="F645" s="419"/>
      <c r="G645" s="459"/>
      <c r="H645" s="459"/>
      <c r="I645" s="459"/>
      <c r="J645" s="459"/>
      <c r="K645" s="459"/>
      <c r="L645" s="459"/>
      <c r="M645" s="459"/>
      <c r="N645" s="459"/>
      <c r="O645" s="459"/>
      <c r="P645" s="459"/>
      <c r="Q645" s="459"/>
      <c r="R645" s="459"/>
      <c r="S645" s="464"/>
      <c r="T645" s="419"/>
      <c r="U645" s="419"/>
      <c r="V645" s="415"/>
      <c r="W645" s="415"/>
      <c r="X645" s="415"/>
      <c r="Y645" s="415"/>
      <c r="Z645" s="415"/>
    </row>
    <row r="646" spans="1:26" ht="18">
      <c r="A646" s="388"/>
      <c r="B646" s="388"/>
      <c r="C646" s="388"/>
      <c r="D646" s="388"/>
      <c r="E646" s="419"/>
      <c r="F646" s="419"/>
      <c r="G646" s="459"/>
      <c r="H646" s="459"/>
      <c r="I646" s="459"/>
      <c r="J646" s="459"/>
      <c r="K646" s="459"/>
      <c r="L646" s="459"/>
      <c r="M646" s="459"/>
      <c r="N646" s="459"/>
      <c r="O646" s="459"/>
      <c r="P646" s="459"/>
      <c r="Q646" s="459"/>
      <c r="R646" s="459"/>
      <c r="S646" s="464"/>
      <c r="T646" s="419"/>
      <c r="U646" s="419"/>
      <c r="V646" s="415"/>
      <c r="W646" s="415"/>
      <c r="X646" s="415"/>
      <c r="Y646" s="415"/>
      <c r="Z646" s="415"/>
    </row>
    <row r="647" spans="1:26" ht="18">
      <c r="A647" s="388"/>
      <c r="B647" s="388"/>
      <c r="C647" s="388"/>
      <c r="D647" s="388"/>
      <c r="E647" s="419"/>
      <c r="F647" s="419"/>
      <c r="G647" s="459"/>
      <c r="H647" s="459"/>
      <c r="I647" s="459"/>
      <c r="J647" s="459"/>
      <c r="K647" s="459"/>
      <c r="L647" s="459"/>
      <c r="M647" s="459"/>
      <c r="N647" s="459"/>
      <c r="O647" s="459"/>
      <c r="P647" s="459"/>
      <c r="Q647" s="459"/>
      <c r="R647" s="459"/>
      <c r="S647" s="464"/>
      <c r="T647" s="419"/>
      <c r="U647" s="419"/>
      <c r="V647" s="415"/>
      <c r="W647" s="415"/>
      <c r="X647" s="415"/>
      <c r="Y647" s="415"/>
      <c r="Z647" s="415"/>
    </row>
    <row r="648" spans="1:26" ht="18">
      <c r="A648" s="388"/>
      <c r="B648" s="388"/>
      <c r="C648" s="388"/>
      <c r="D648" s="388"/>
      <c r="E648" s="419"/>
      <c r="F648" s="419"/>
      <c r="G648" s="459"/>
      <c r="H648" s="459"/>
      <c r="I648" s="459"/>
      <c r="J648" s="459"/>
      <c r="K648" s="459"/>
      <c r="L648" s="459"/>
      <c r="M648" s="459"/>
      <c r="N648" s="459"/>
      <c r="O648" s="459"/>
      <c r="P648" s="459"/>
      <c r="Q648" s="459"/>
      <c r="R648" s="459"/>
      <c r="S648" s="464"/>
      <c r="T648" s="419"/>
      <c r="U648" s="419"/>
      <c r="V648" s="415"/>
      <c r="W648" s="415"/>
      <c r="X648" s="415"/>
      <c r="Y648" s="415"/>
      <c r="Z648" s="415"/>
    </row>
    <row r="649" spans="1:26" ht="18">
      <c r="A649" s="388"/>
      <c r="B649" s="388"/>
      <c r="C649" s="388"/>
      <c r="D649" s="388"/>
      <c r="E649" s="419"/>
      <c r="F649" s="419"/>
      <c r="G649" s="459"/>
      <c r="H649" s="459"/>
      <c r="I649" s="459"/>
      <c r="J649" s="459"/>
      <c r="K649" s="459"/>
      <c r="L649" s="459"/>
      <c r="M649" s="459"/>
      <c r="N649" s="459"/>
      <c r="O649" s="459"/>
      <c r="P649" s="459"/>
      <c r="Q649" s="459"/>
      <c r="R649" s="459"/>
      <c r="S649" s="464"/>
      <c r="T649" s="419"/>
      <c r="U649" s="419"/>
      <c r="V649" s="415"/>
      <c r="W649" s="415"/>
      <c r="X649" s="415"/>
      <c r="Y649" s="415"/>
      <c r="Z649" s="415"/>
    </row>
    <row r="650" spans="1:26" ht="18">
      <c r="A650" s="388"/>
      <c r="B650" s="388"/>
      <c r="C650" s="388"/>
      <c r="D650" s="388"/>
      <c r="E650" s="419"/>
      <c r="F650" s="419"/>
      <c r="G650" s="459"/>
      <c r="H650" s="459"/>
      <c r="I650" s="459"/>
      <c r="J650" s="459"/>
      <c r="K650" s="459"/>
      <c r="L650" s="459"/>
      <c r="M650" s="459"/>
      <c r="N650" s="459"/>
      <c r="O650" s="459"/>
      <c r="P650" s="459"/>
      <c r="Q650" s="459"/>
      <c r="R650" s="459"/>
      <c r="S650" s="464"/>
      <c r="T650" s="419"/>
      <c r="U650" s="419"/>
      <c r="V650" s="415"/>
      <c r="W650" s="415"/>
      <c r="X650" s="415"/>
      <c r="Y650" s="415"/>
      <c r="Z650" s="415"/>
    </row>
    <row r="651" spans="1:26" ht="18">
      <c r="A651" s="388"/>
      <c r="B651" s="388"/>
      <c r="C651" s="388"/>
      <c r="D651" s="388"/>
      <c r="E651" s="419"/>
      <c r="F651" s="419"/>
      <c r="G651" s="459"/>
      <c r="H651" s="459"/>
      <c r="I651" s="459"/>
      <c r="J651" s="459"/>
      <c r="K651" s="459"/>
      <c r="L651" s="459"/>
      <c r="M651" s="459"/>
      <c r="N651" s="459"/>
      <c r="O651" s="459"/>
      <c r="P651" s="459"/>
      <c r="Q651" s="459"/>
      <c r="R651" s="459"/>
      <c r="S651" s="464"/>
      <c r="T651" s="419"/>
      <c r="U651" s="419"/>
      <c r="V651" s="415"/>
      <c r="W651" s="415"/>
      <c r="X651" s="415"/>
      <c r="Y651" s="415"/>
      <c r="Z651" s="415"/>
    </row>
    <row r="652" spans="1:26" ht="18">
      <c r="A652" s="388"/>
      <c r="B652" s="388"/>
      <c r="C652" s="388"/>
      <c r="D652" s="388"/>
      <c r="E652" s="419"/>
      <c r="F652" s="419"/>
      <c r="G652" s="459"/>
      <c r="H652" s="459"/>
      <c r="I652" s="459"/>
      <c r="J652" s="459"/>
      <c r="K652" s="459"/>
      <c r="L652" s="459"/>
      <c r="M652" s="459"/>
      <c r="N652" s="459"/>
      <c r="O652" s="459"/>
      <c r="P652" s="459"/>
      <c r="Q652" s="459"/>
      <c r="R652" s="459"/>
      <c r="S652" s="464"/>
      <c r="T652" s="419"/>
      <c r="U652" s="419"/>
      <c r="V652" s="415"/>
      <c r="W652" s="415"/>
      <c r="X652" s="415"/>
      <c r="Y652" s="415"/>
      <c r="Z652" s="415"/>
    </row>
    <row r="653" spans="1:26" ht="18">
      <c r="A653" s="388"/>
      <c r="B653" s="388"/>
      <c r="C653" s="388"/>
      <c r="D653" s="388"/>
      <c r="E653" s="419"/>
      <c r="F653" s="419"/>
      <c r="G653" s="459"/>
      <c r="H653" s="459"/>
      <c r="I653" s="459"/>
      <c r="J653" s="459"/>
      <c r="K653" s="459"/>
      <c r="L653" s="459"/>
      <c r="M653" s="459"/>
      <c r="N653" s="459"/>
      <c r="O653" s="459"/>
      <c r="P653" s="459"/>
      <c r="Q653" s="459"/>
      <c r="R653" s="459"/>
      <c r="S653" s="464"/>
      <c r="T653" s="419"/>
      <c r="U653" s="419"/>
      <c r="V653" s="415"/>
      <c r="W653" s="415"/>
      <c r="X653" s="415"/>
      <c r="Y653" s="415"/>
      <c r="Z653" s="415"/>
    </row>
    <row r="654" spans="1:26" ht="18">
      <c r="A654" s="388"/>
      <c r="B654" s="388"/>
      <c r="C654" s="388"/>
      <c r="D654" s="388"/>
      <c r="E654" s="419"/>
      <c r="F654" s="419"/>
      <c r="G654" s="459"/>
      <c r="H654" s="459"/>
      <c r="I654" s="459"/>
      <c r="J654" s="459"/>
      <c r="K654" s="459"/>
      <c r="L654" s="459"/>
      <c r="M654" s="459"/>
      <c r="N654" s="459"/>
      <c r="O654" s="459"/>
      <c r="P654" s="459"/>
      <c r="Q654" s="459"/>
      <c r="R654" s="459"/>
      <c r="S654" s="464"/>
      <c r="T654" s="419"/>
      <c r="U654" s="419"/>
      <c r="V654" s="415"/>
      <c r="W654" s="415"/>
      <c r="X654" s="415"/>
      <c r="Y654" s="415"/>
      <c r="Z654" s="415"/>
    </row>
    <row r="655" spans="1:26" ht="18">
      <c r="A655" s="388"/>
      <c r="B655" s="388"/>
      <c r="C655" s="388"/>
      <c r="D655" s="388"/>
      <c r="E655" s="419"/>
      <c r="F655" s="419"/>
      <c r="G655" s="459"/>
      <c r="H655" s="459"/>
      <c r="I655" s="459"/>
      <c r="J655" s="459"/>
      <c r="K655" s="459"/>
      <c r="L655" s="459"/>
      <c r="M655" s="459"/>
      <c r="N655" s="459"/>
      <c r="O655" s="459"/>
      <c r="P655" s="459"/>
      <c r="Q655" s="459"/>
      <c r="R655" s="459"/>
      <c r="S655" s="464"/>
      <c r="T655" s="419"/>
      <c r="U655" s="419"/>
      <c r="V655" s="415"/>
      <c r="W655" s="415"/>
      <c r="X655" s="415"/>
      <c r="Y655" s="415"/>
      <c r="Z655" s="415"/>
    </row>
    <row r="656" spans="1:26" ht="18">
      <c r="A656" s="388"/>
      <c r="B656" s="388"/>
      <c r="C656" s="388"/>
      <c r="D656" s="388"/>
      <c r="E656" s="419"/>
      <c r="F656" s="419"/>
      <c r="G656" s="459"/>
      <c r="H656" s="459"/>
      <c r="I656" s="459"/>
      <c r="J656" s="459"/>
      <c r="K656" s="459"/>
      <c r="L656" s="459"/>
      <c r="M656" s="459"/>
      <c r="N656" s="459"/>
      <c r="O656" s="459"/>
      <c r="P656" s="459"/>
      <c r="Q656" s="459"/>
      <c r="R656" s="459"/>
      <c r="S656" s="464"/>
      <c r="T656" s="419"/>
      <c r="U656" s="419"/>
      <c r="V656" s="415"/>
      <c r="W656" s="415"/>
      <c r="X656" s="415"/>
      <c r="Y656" s="415"/>
      <c r="Z656" s="415"/>
    </row>
    <row r="657" spans="1:26" ht="18">
      <c r="A657" s="388"/>
      <c r="B657" s="388"/>
      <c r="C657" s="388"/>
      <c r="D657" s="388"/>
      <c r="E657" s="419"/>
      <c r="F657" s="419"/>
      <c r="G657" s="459"/>
      <c r="H657" s="459"/>
      <c r="I657" s="459"/>
      <c r="J657" s="459"/>
      <c r="K657" s="459"/>
      <c r="L657" s="459"/>
      <c r="M657" s="459"/>
      <c r="N657" s="459"/>
      <c r="O657" s="459"/>
      <c r="P657" s="459"/>
      <c r="Q657" s="459"/>
      <c r="R657" s="459"/>
      <c r="S657" s="464"/>
      <c r="T657" s="419"/>
      <c r="U657" s="419"/>
      <c r="V657" s="415"/>
      <c r="W657" s="415"/>
      <c r="X657" s="415"/>
      <c r="Y657" s="415"/>
      <c r="Z657" s="415"/>
    </row>
    <row r="658" spans="1:26" ht="18">
      <c r="A658" s="388"/>
      <c r="B658" s="388"/>
      <c r="C658" s="388"/>
      <c r="D658" s="388"/>
      <c r="E658" s="419"/>
      <c r="F658" s="419"/>
      <c r="G658" s="459"/>
      <c r="H658" s="459"/>
      <c r="I658" s="459"/>
      <c r="J658" s="459"/>
      <c r="K658" s="459"/>
      <c r="L658" s="459"/>
      <c r="M658" s="459"/>
      <c r="N658" s="459"/>
      <c r="O658" s="459"/>
      <c r="P658" s="459"/>
      <c r="Q658" s="459"/>
      <c r="R658" s="459"/>
      <c r="S658" s="464"/>
      <c r="T658" s="419"/>
      <c r="U658" s="419"/>
      <c r="V658" s="415"/>
      <c r="W658" s="415"/>
      <c r="X658" s="415"/>
      <c r="Y658" s="415"/>
      <c r="Z658" s="415"/>
    </row>
    <row r="659" spans="1:26" ht="18">
      <c r="A659" s="388"/>
      <c r="B659" s="388"/>
      <c r="C659" s="388"/>
      <c r="D659" s="388"/>
      <c r="E659" s="419"/>
      <c r="F659" s="419"/>
      <c r="G659" s="459"/>
      <c r="H659" s="459"/>
      <c r="I659" s="459"/>
      <c r="J659" s="459"/>
      <c r="K659" s="459"/>
      <c r="L659" s="459"/>
      <c r="M659" s="459"/>
      <c r="N659" s="459"/>
      <c r="O659" s="459"/>
      <c r="P659" s="459"/>
      <c r="Q659" s="459"/>
      <c r="R659" s="459"/>
      <c r="S659" s="464"/>
      <c r="T659" s="419"/>
      <c r="U659" s="419"/>
      <c r="V659" s="415"/>
      <c r="W659" s="415"/>
      <c r="X659" s="415"/>
      <c r="Y659" s="415"/>
      <c r="Z659" s="415"/>
    </row>
    <row r="660" spans="1:26" ht="18">
      <c r="A660" s="388"/>
      <c r="B660" s="388"/>
      <c r="C660" s="388"/>
      <c r="D660" s="388"/>
      <c r="E660" s="419"/>
      <c r="F660" s="419"/>
      <c r="G660" s="459"/>
      <c r="H660" s="459"/>
      <c r="I660" s="459"/>
      <c r="J660" s="459"/>
      <c r="K660" s="459"/>
      <c r="L660" s="459"/>
      <c r="M660" s="459"/>
      <c r="N660" s="459"/>
      <c r="O660" s="459"/>
      <c r="P660" s="459"/>
      <c r="Q660" s="459"/>
      <c r="R660" s="459"/>
      <c r="S660" s="464"/>
      <c r="T660" s="419"/>
      <c r="U660" s="419"/>
      <c r="V660" s="415"/>
      <c r="W660" s="415"/>
      <c r="X660" s="415"/>
      <c r="Y660" s="415"/>
      <c r="Z660" s="415"/>
    </row>
    <row r="661" spans="1:26" ht="18">
      <c r="A661" s="388"/>
      <c r="B661" s="388"/>
      <c r="C661" s="388"/>
      <c r="D661" s="388"/>
      <c r="E661" s="419"/>
      <c r="F661" s="419"/>
      <c r="G661" s="459"/>
      <c r="H661" s="459"/>
      <c r="I661" s="459"/>
      <c r="J661" s="459"/>
      <c r="K661" s="459"/>
      <c r="L661" s="459"/>
      <c r="M661" s="459"/>
      <c r="N661" s="459"/>
      <c r="O661" s="459"/>
      <c r="P661" s="459"/>
      <c r="Q661" s="459"/>
      <c r="R661" s="459"/>
      <c r="S661" s="464"/>
      <c r="T661" s="419"/>
      <c r="U661" s="419"/>
      <c r="V661" s="415"/>
      <c r="W661" s="415"/>
      <c r="X661" s="415"/>
      <c r="Y661" s="415"/>
      <c r="Z661" s="415"/>
    </row>
    <row r="662" spans="1:26" ht="18">
      <c r="A662" s="388"/>
      <c r="B662" s="388"/>
      <c r="C662" s="388"/>
      <c r="D662" s="388"/>
      <c r="E662" s="419"/>
      <c r="F662" s="419"/>
      <c r="G662" s="459"/>
      <c r="H662" s="459"/>
      <c r="I662" s="459"/>
      <c r="J662" s="459"/>
      <c r="K662" s="459"/>
      <c r="L662" s="459"/>
      <c r="M662" s="459"/>
      <c r="N662" s="459"/>
      <c r="O662" s="459"/>
      <c r="P662" s="459"/>
      <c r="Q662" s="459"/>
      <c r="R662" s="459"/>
      <c r="S662" s="464"/>
      <c r="T662" s="419"/>
      <c r="U662" s="419"/>
      <c r="V662" s="415"/>
      <c r="W662" s="415"/>
      <c r="X662" s="415"/>
      <c r="Y662" s="415"/>
      <c r="Z662" s="415"/>
    </row>
    <row r="663" spans="1:26" ht="18">
      <c r="A663" s="388"/>
      <c r="B663" s="388"/>
      <c r="C663" s="388"/>
      <c r="D663" s="388"/>
      <c r="E663" s="419"/>
      <c r="F663" s="419"/>
      <c r="G663" s="459"/>
      <c r="H663" s="459"/>
      <c r="I663" s="459"/>
      <c r="J663" s="459"/>
      <c r="K663" s="459"/>
      <c r="L663" s="459"/>
      <c r="M663" s="459"/>
      <c r="N663" s="459"/>
      <c r="O663" s="459"/>
      <c r="P663" s="459"/>
      <c r="Q663" s="459"/>
      <c r="R663" s="459"/>
      <c r="S663" s="464"/>
      <c r="T663" s="419"/>
      <c r="U663" s="419"/>
      <c r="V663" s="415"/>
      <c r="W663" s="415"/>
      <c r="X663" s="415"/>
      <c r="Y663" s="415"/>
      <c r="Z663" s="415"/>
    </row>
    <row r="664" spans="1:26" ht="18">
      <c r="A664" s="388"/>
      <c r="B664" s="388"/>
      <c r="C664" s="388"/>
      <c r="D664" s="388"/>
      <c r="E664" s="419"/>
      <c r="F664" s="419"/>
      <c r="G664" s="459"/>
      <c r="H664" s="459"/>
      <c r="I664" s="459"/>
      <c r="J664" s="459"/>
      <c r="K664" s="459"/>
      <c r="L664" s="459"/>
      <c r="M664" s="459"/>
      <c r="N664" s="459"/>
      <c r="O664" s="459"/>
      <c r="P664" s="459"/>
      <c r="Q664" s="459"/>
      <c r="R664" s="459"/>
      <c r="S664" s="464"/>
      <c r="T664" s="419"/>
      <c r="U664" s="419"/>
      <c r="V664" s="415"/>
      <c r="W664" s="415"/>
      <c r="X664" s="415"/>
      <c r="Y664" s="415"/>
      <c r="Z664" s="415"/>
    </row>
    <row r="665" spans="1:26" ht="18">
      <c r="A665" s="388"/>
      <c r="B665" s="388"/>
      <c r="C665" s="388"/>
      <c r="D665" s="388"/>
      <c r="E665" s="419"/>
      <c r="F665" s="419"/>
      <c r="G665" s="459"/>
      <c r="H665" s="459"/>
      <c r="I665" s="459"/>
      <c r="J665" s="459"/>
      <c r="K665" s="459"/>
      <c r="L665" s="459"/>
      <c r="M665" s="459"/>
      <c r="N665" s="459"/>
      <c r="O665" s="459"/>
      <c r="P665" s="459"/>
      <c r="Q665" s="459"/>
      <c r="R665" s="459"/>
      <c r="S665" s="464"/>
      <c r="T665" s="419"/>
      <c r="U665" s="419"/>
      <c r="V665" s="415"/>
      <c r="W665" s="415"/>
      <c r="X665" s="415"/>
      <c r="Y665" s="415"/>
      <c r="Z665" s="415"/>
    </row>
    <row r="666" spans="1:26" ht="18">
      <c r="A666" s="388"/>
      <c r="B666" s="388"/>
      <c r="C666" s="388"/>
      <c r="D666" s="388"/>
      <c r="E666" s="419"/>
      <c r="F666" s="419"/>
      <c r="G666" s="459"/>
      <c r="H666" s="459"/>
      <c r="I666" s="459"/>
      <c r="J666" s="459"/>
      <c r="K666" s="459"/>
      <c r="L666" s="459"/>
      <c r="M666" s="459"/>
      <c r="N666" s="459"/>
      <c r="O666" s="459"/>
      <c r="P666" s="459"/>
      <c r="Q666" s="459"/>
      <c r="R666" s="459"/>
      <c r="S666" s="464"/>
      <c r="T666" s="419"/>
      <c r="U666" s="419"/>
      <c r="V666" s="415"/>
      <c r="W666" s="415"/>
      <c r="X666" s="415"/>
      <c r="Y666" s="415"/>
      <c r="Z666" s="415"/>
    </row>
    <row r="667" spans="1:26" ht="18">
      <c r="A667" s="388"/>
      <c r="B667" s="388"/>
      <c r="C667" s="388"/>
      <c r="D667" s="388"/>
      <c r="E667" s="419"/>
      <c r="F667" s="419"/>
      <c r="G667" s="459"/>
      <c r="H667" s="459"/>
      <c r="I667" s="459"/>
      <c r="J667" s="459"/>
      <c r="K667" s="459"/>
      <c r="L667" s="459"/>
      <c r="M667" s="459"/>
      <c r="N667" s="459"/>
      <c r="O667" s="459"/>
      <c r="P667" s="459"/>
      <c r="Q667" s="459"/>
      <c r="R667" s="459"/>
      <c r="S667" s="464"/>
      <c r="T667" s="419"/>
      <c r="U667" s="419"/>
      <c r="V667" s="415"/>
      <c r="W667" s="415"/>
      <c r="X667" s="415"/>
      <c r="Y667" s="415"/>
      <c r="Z667" s="415"/>
    </row>
    <row r="668" spans="1:26" ht="18">
      <c r="A668" s="388"/>
      <c r="B668" s="388"/>
      <c r="C668" s="388"/>
      <c r="D668" s="388"/>
      <c r="E668" s="419"/>
      <c r="F668" s="419"/>
      <c r="G668" s="459"/>
      <c r="H668" s="459"/>
      <c r="I668" s="459"/>
      <c r="J668" s="459"/>
      <c r="K668" s="459"/>
      <c r="L668" s="459"/>
      <c r="M668" s="459"/>
      <c r="N668" s="459"/>
      <c r="O668" s="459"/>
      <c r="P668" s="459"/>
      <c r="Q668" s="459"/>
      <c r="R668" s="459"/>
      <c r="S668" s="464"/>
      <c r="T668" s="419"/>
      <c r="U668" s="419"/>
      <c r="V668" s="415"/>
      <c r="W668" s="415"/>
      <c r="X668" s="415"/>
      <c r="Y668" s="415"/>
      <c r="Z668" s="415"/>
    </row>
    <row r="669" spans="1:26" ht="18">
      <c r="A669" s="388"/>
      <c r="B669" s="388"/>
      <c r="C669" s="388"/>
      <c r="D669" s="388"/>
      <c r="E669" s="419"/>
      <c r="F669" s="419"/>
      <c r="G669" s="459"/>
      <c r="H669" s="459"/>
      <c r="I669" s="459"/>
      <c r="J669" s="459"/>
      <c r="K669" s="459"/>
      <c r="L669" s="459"/>
      <c r="M669" s="459"/>
      <c r="N669" s="459"/>
      <c r="O669" s="459"/>
      <c r="P669" s="459"/>
      <c r="Q669" s="459"/>
      <c r="R669" s="459"/>
      <c r="S669" s="464"/>
      <c r="T669" s="419"/>
      <c r="U669" s="419"/>
      <c r="V669" s="415"/>
      <c r="W669" s="415"/>
      <c r="X669" s="415"/>
      <c r="Y669" s="415"/>
      <c r="Z669" s="415"/>
    </row>
    <row r="670" spans="1:26" ht="18">
      <c r="A670" s="388"/>
      <c r="B670" s="388"/>
      <c r="C670" s="388"/>
      <c r="D670" s="388"/>
      <c r="E670" s="419"/>
      <c r="F670" s="419"/>
      <c r="G670" s="459"/>
      <c r="H670" s="459"/>
      <c r="I670" s="459"/>
      <c r="J670" s="459"/>
      <c r="K670" s="459"/>
      <c r="L670" s="459"/>
      <c r="M670" s="459"/>
      <c r="N670" s="459"/>
      <c r="O670" s="459"/>
      <c r="P670" s="459"/>
      <c r="Q670" s="459"/>
      <c r="R670" s="459"/>
      <c r="S670" s="464"/>
      <c r="T670" s="419"/>
      <c r="U670" s="419"/>
      <c r="V670" s="415"/>
      <c r="W670" s="415"/>
      <c r="X670" s="415"/>
      <c r="Y670" s="415"/>
      <c r="Z670" s="415"/>
    </row>
    <row r="671" spans="1:26" ht="18">
      <c r="A671" s="388"/>
      <c r="B671" s="388"/>
      <c r="C671" s="388"/>
      <c r="D671" s="388"/>
      <c r="E671" s="419"/>
      <c r="F671" s="419"/>
      <c r="G671" s="459"/>
      <c r="H671" s="459"/>
      <c r="I671" s="459"/>
      <c r="J671" s="459"/>
      <c r="K671" s="459"/>
      <c r="L671" s="459"/>
      <c r="M671" s="459"/>
      <c r="N671" s="459"/>
      <c r="O671" s="459"/>
      <c r="P671" s="459"/>
      <c r="Q671" s="459"/>
      <c r="R671" s="459"/>
      <c r="S671" s="464"/>
      <c r="T671" s="419"/>
      <c r="U671" s="419"/>
      <c r="V671" s="415"/>
      <c r="W671" s="415"/>
      <c r="X671" s="415"/>
      <c r="Y671" s="415"/>
      <c r="Z671" s="415"/>
    </row>
    <row r="672" spans="1:26" ht="18">
      <c r="A672" s="388"/>
      <c r="B672" s="388"/>
      <c r="C672" s="388"/>
      <c r="D672" s="388"/>
      <c r="E672" s="419"/>
      <c r="F672" s="419"/>
      <c r="G672" s="459"/>
      <c r="H672" s="459"/>
      <c r="I672" s="459"/>
      <c r="J672" s="459"/>
      <c r="K672" s="459"/>
      <c r="L672" s="459"/>
      <c r="M672" s="459"/>
      <c r="N672" s="459"/>
      <c r="O672" s="459"/>
      <c r="P672" s="459"/>
      <c r="Q672" s="459"/>
      <c r="R672" s="459"/>
      <c r="S672" s="464"/>
      <c r="T672" s="419"/>
      <c r="U672" s="419"/>
      <c r="V672" s="415"/>
      <c r="W672" s="415"/>
      <c r="X672" s="415"/>
      <c r="Y672" s="415"/>
      <c r="Z672" s="415"/>
    </row>
    <row r="673" spans="1:26" ht="18">
      <c r="A673" s="388"/>
      <c r="B673" s="388"/>
      <c r="C673" s="388"/>
      <c r="D673" s="388"/>
      <c r="E673" s="419"/>
      <c r="F673" s="419"/>
      <c r="G673" s="459"/>
      <c r="H673" s="459"/>
      <c r="I673" s="459"/>
      <c r="J673" s="459"/>
      <c r="K673" s="459"/>
      <c r="L673" s="459"/>
      <c r="M673" s="459"/>
      <c r="N673" s="459"/>
      <c r="O673" s="459"/>
      <c r="P673" s="459"/>
      <c r="Q673" s="459"/>
      <c r="R673" s="459"/>
      <c r="S673" s="464"/>
      <c r="T673" s="419"/>
      <c r="U673" s="419"/>
      <c r="V673" s="415"/>
      <c r="W673" s="415"/>
      <c r="X673" s="415"/>
      <c r="Y673" s="415"/>
      <c r="Z673" s="415"/>
    </row>
    <row r="674" spans="1:26" ht="18">
      <c r="A674" s="388"/>
      <c r="B674" s="388"/>
      <c r="C674" s="388"/>
      <c r="D674" s="388"/>
      <c r="E674" s="419"/>
      <c r="F674" s="419"/>
      <c r="G674" s="459"/>
      <c r="H674" s="459"/>
      <c r="I674" s="459"/>
      <c r="J674" s="459"/>
      <c r="K674" s="459"/>
      <c r="L674" s="459"/>
      <c r="M674" s="459"/>
      <c r="N674" s="459"/>
      <c r="O674" s="459"/>
      <c r="P674" s="459"/>
      <c r="Q674" s="459"/>
      <c r="R674" s="459"/>
      <c r="S674" s="464"/>
      <c r="T674" s="419"/>
      <c r="U674" s="419"/>
      <c r="V674" s="415"/>
      <c r="W674" s="415"/>
      <c r="X674" s="415"/>
      <c r="Y674" s="415"/>
      <c r="Z674" s="415"/>
    </row>
    <row r="675" spans="1:26" ht="18">
      <c r="A675" s="388"/>
      <c r="B675" s="388"/>
      <c r="C675" s="388"/>
      <c r="D675" s="388"/>
      <c r="E675" s="419"/>
      <c r="F675" s="419"/>
      <c r="G675" s="459"/>
      <c r="H675" s="459"/>
      <c r="I675" s="459"/>
      <c r="J675" s="459"/>
      <c r="K675" s="459"/>
      <c r="L675" s="459"/>
      <c r="M675" s="459"/>
      <c r="N675" s="459"/>
      <c r="O675" s="459"/>
      <c r="P675" s="459"/>
      <c r="Q675" s="459"/>
      <c r="R675" s="459"/>
      <c r="S675" s="464"/>
      <c r="T675" s="419"/>
      <c r="U675" s="419"/>
      <c r="V675" s="415"/>
      <c r="W675" s="415"/>
      <c r="X675" s="415"/>
      <c r="Y675" s="415"/>
      <c r="Z675" s="415"/>
    </row>
    <row r="676" spans="1:26" ht="18">
      <c r="A676" s="388"/>
      <c r="B676" s="388"/>
      <c r="C676" s="388"/>
      <c r="D676" s="388"/>
      <c r="E676" s="419"/>
      <c r="F676" s="419"/>
      <c r="G676" s="459"/>
      <c r="H676" s="459"/>
      <c r="I676" s="459"/>
      <c r="J676" s="459"/>
      <c r="K676" s="459"/>
      <c r="L676" s="459"/>
      <c r="M676" s="459"/>
      <c r="N676" s="459"/>
      <c r="O676" s="459"/>
      <c r="P676" s="459"/>
      <c r="Q676" s="459"/>
      <c r="R676" s="459"/>
      <c r="S676" s="464"/>
      <c r="T676" s="419"/>
      <c r="U676" s="419"/>
      <c r="V676" s="415"/>
      <c r="W676" s="415"/>
      <c r="X676" s="415"/>
      <c r="Y676" s="415"/>
      <c r="Z676" s="415"/>
    </row>
    <row r="677" spans="1:26" ht="18">
      <c r="A677" s="388"/>
      <c r="B677" s="388"/>
      <c r="C677" s="388"/>
      <c r="D677" s="388"/>
      <c r="E677" s="419"/>
      <c r="F677" s="419"/>
      <c r="G677" s="459"/>
      <c r="H677" s="459"/>
      <c r="I677" s="459"/>
      <c r="J677" s="459"/>
      <c r="K677" s="459"/>
      <c r="L677" s="459"/>
      <c r="M677" s="459"/>
      <c r="N677" s="459"/>
      <c r="O677" s="459"/>
      <c r="P677" s="459"/>
      <c r="Q677" s="459"/>
      <c r="R677" s="459"/>
      <c r="S677" s="464"/>
      <c r="T677" s="419"/>
      <c r="U677" s="419"/>
      <c r="V677" s="415"/>
      <c r="W677" s="415"/>
      <c r="X677" s="415"/>
      <c r="Y677" s="415"/>
      <c r="Z677" s="415"/>
    </row>
    <row r="678" spans="1:26" ht="18">
      <c r="A678" s="388"/>
      <c r="B678" s="388"/>
      <c r="C678" s="388"/>
      <c r="D678" s="388"/>
      <c r="E678" s="419"/>
      <c r="F678" s="419"/>
      <c r="G678" s="459"/>
      <c r="H678" s="459"/>
      <c r="I678" s="459"/>
      <c r="J678" s="459"/>
      <c r="K678" s="459"/>
      <c r="L678" s="459"/>
      <c r="M678" s="459"/>
      <c r="N678" s="459"/>
      <c r="O678" s="459"/>
      <c r="P678" s="459"/>
      <c r="Q678" s="459"/>
      <c r="R678" s="459"/>
      <c r="S678" s="464"/>
      <c r="T678" s="419"/>
      <c r="U678" s="419"/>
      <c r="V678" s="415"/>
      <c r="W678" s="415"/>
      <c r="X678" s="415"/>
      <c r="Y678" s="415"/>
      <c r="Z678" s="415"/>
    </row>
    <row r="679" spans="1:26" ht="18">
      <c r="A679" s="388"/>
      <c r="B679" s="388"/>
      <c r="C679" s="388"/>
      <c r="D679" s="388"/>
      <c r="E679" s="419"/>
      <c r="F679" s="419"/>
      <c r="G679" s="459"/>
      <c r="H679" s="459"/>
      <c r="I679" s="459"/>
      <c r="J679" s="459"/>
      <c r="K679" s="459"/>
      <c r="L679" s="459"/>
      <c r="M679" s="459"/>
      <c r="N679" s="459"/>
      <c r="O679" s="459"/>
      <c r="P679" s="459"/>
      <c r="Q679" s="459"/>
      <c r="R679" s="459"/>
      <c r="S679" s="464"/>
      <c r="T679" s="419"/>
      <c r="U679" s="419"/>
      <c r="V679" s="415"/>
      <c r="W679" s="415"/>
      <c r="X679" s="415"/>
      <c r="Y679" s="415"/>
      <c r="Z679" s="415"/>
    </row>
    <row r="680" spans="1:26" ht="18">
      <c r="A680" s="388"/>
      <c r="B680" s="388"/>
      <c r="C680" s="388"/>
      <c r="D680" s="388"/>
      <c r="E680" s="419"/>
      <c r="F680" s="419"/>
      <c r="G680" s="459"/>
      <c r="H680" s="459"/>
      <c r="I680" s="459"/>
      <c r="J680" s="459"/>
      <c r="K680" s="459"/>
      <c r="L680" s="459"/>
      <c r="M680" s="459"/>
      <c r="N680" s="459"/>
      <c r="O680" s="459"/>
      <c r="P680" s="459"/>
      <c r="Q680" s="459"/>
      <c r="R680" s="459"/>
      <c r="S680" s="464"/>
      <c r="T680" s="419"/>
      <c r="U680" s="419"/>
      <c r="V680" s="415"/>
      <c r="W680" s="415"/>
      <c r="X680" s="415"/>
      <c r="Y680" s="415"/>
      <c r="Z680" s="415"/>
    </row>
    <row r="681" spans="1:26" ht="18">
      <c r="A681" s="388"/>
      <c r="B681" s="388"/>
      <c r="C681" s="388"/>
      <c r="D681" s="388"/>
      <c r="E681" s="419"/>
      <c r="F681" s="419"/>
      <c r="G681" s="459"/>
      <c r="H681" s="459"/>
      <c r="I681" s="459"/>
      <c r="J681" s="459"/>
      <c r="K681" s="459"/>
      <c r="L681" s="459"/>
      <c r="M681" s="459"/>
      <c r="N681" s="459"/>
      <c r="O681" s="459"/>
      <c r="P681" s="459"/>
      <c r="Q681" s="459"/>
      <c r="R681" s="459"/>
      <c r="S681" s="464"/>
      <c r="T681" s="419"/>
      <c r="U681" s="419"/>
      <c r="V681" s="415"/>
      <c r="W681" s="415"/>
      <c r="X681" s="415"/>
      <c r="Y681" s="415"/>
      <c r="Z681" s="415"/>
    </row>
    <row r="682" spans="1:26" ht="18">
      <c r="A682" s="388"/>
      <c r="B682" s="388"/>
      <c r="C682" s="388"/>
      <c r="D682" s="388"/>
      <c r="E682" s="419"/>
      <c r="F682" s="419"/>
      <c r="G682" s="459"/>
      <c r="H682" s="459"/>
      <c r="I682" s="459"/>
      <c r="J682" s="459"/>
      <c r="K682" s="459"/>
      <c r="L682" s="459"/>
      <c r="M682" s="459"/>
      <c r="N682" s="459"/>
      <c r="O682" s="459"/>
      <c r="P682" s="459"/>
      <c r="Q682" s="459"/>
      <c r="R682" s="459"/>
      <c r="S682" s="464"/>
      <c r="T682" s="419"/>
      <c r="U682" s="419"/>
      <c r="V682" s="415"/>
      <c r="W682" s="415"/>
      <c r="X682" s="415"/>
      <c r="Y682" s="415"/>
      <c r="Z682" s="415"/>
    </row>
    <row r="683" spans="1:26" ht="18">
      <c r="A683" s="388"/>
      <c r="B683" s="388"/>
      <c r="C683" s="388"/>
      <c r="D683" s="388"/>
      <c r="E683" s="419"/>
      <c r="F683" s="419"/>
      <c r="G683" s="459"/>
      <c r="H683" s="459"/>
      <c r="I683" s="459"/>
      <c r="J683" s="459"/>
      <c r="K683" s="459"/>
      <c r="L683" s="459"/>
      <c r="M683" s="459"/>
      <c r="N683" s="459"/>
      <c r="O683" s="459"/>
      <c r="P683" s="459"/>
      <c r="Q683" s="459"/>
      <c r="R683" s="459"/>
      <c r="S683" s="464"/>
      <c r="T683" s="419"/>
      <c r="U683" s="419"/>
      <c r="V683" s="415"/>
      <c r="W683" s="415"/>
      <c r="X683" s="415"/>
      <c r="Y683" s="415"/>
      <c r="Z683" s="415"/>
    </row>
    <row r="684" spans="1:26" ht="18">
      <c r="A684" s="388"/>
      <c r="B684" s="388"/>
      <c r="C684" s="388"/>
      <c r="D684" s="388"/>
      <c r="E684" s="419"/>
      <c r="F684" s="419"/>
      <c r="G684" s="459"/>
      <c r="H684" s="459"/>
      <c r="I684" s="459"/>
      <c r="J684" s="459"/>
      <c r="K684" s="459"/>
      <c r="L684" s="459"/>
      <c r="M684" s="459"/>
      <c r="N684" s="459"/>
      <c r="O684" s="459"/>
      <c r="P684" s="459"/>
      <c r="Q684" s="459"/>
      <c r="R684" s="459"/>
      <c r="S684" s="464"/>
      <c r="T684" s="419"/>
      <c r="U684" s="419"/>
      <c r="V684" s="415"/>
      <c r="W684" s="415"/>
      <c r="X684" s="415"/>
      <c r="Y684" s="415"/>
      <c r="Z684" s="415"/>
    </row>
    <row r="685" spans="1:26" ht="18">
      <c r="A685" s="388"/>
      <c r="B685" s="388"/>
      <c r="C685" s="388"/>
      <c r="D685" s="388"/>
      <c r="E685" s="419"/>
      <c r="F685" s="419"/>
      <c r="G685" s="459"/>
      <c r="H685" s="459"/>
      <c r="I685" s="459"/>
      <c r="J685" s="459"/>
      <c r="K685" s="459"/>
      <c r="L685" s="459"/>
      <c r="M685" s="459"/>
      <c r="N685" s="459"/>
      <c r="O685" s="459"/>
      <c r="P685" s="459"/>
      <c r="Q685" s="459"/>
      <c r="R685" s="459"/>
      <c r="S685" s="464"/>
      <c r="T685" s="419"/>
      <c r="U685" s="419"/>
      <c r="V685" s="415"/>
      <c r="W685" s="415"/>
      <c r="X685" s="415"/>
      <c r="Y685" s="415"/>
      <c r="Z685" s="415"/>
    </row>
    <row r="686" spans="1:26" ht="18">
      <c r="A686" s="388"/>
      <c r="B686" s="388"/>
      <c r="C686" s="388"/>
      <c r="D686" s="388"/>
      <c r="E686" s="419"/>
      <c r="F686" s="419"/>
      <c r="G686" s="459"/>
      <c r="H686" s="459"/>
      <c r="I686" s="459"/>
      <c r="J686" s="459"/>
      <c r="K686" s="459"/>
      <c r="L686" s="459"/>
      <c r="M686" s="459"/>
      <c r="N686" s="459"/>
      <c r="O686" s="459"/>
      <c r="P686" s="459"/>
      <c r="Q686" s="459"/>
      <c r="R686" s="459"/>
      <c r="S686" s="464"/>
      <c r="T686" s="419"/>
      <c r="U686" s="419"/>
      <c r="V686" s="415"/>
      <c r="W686" s="415"/>
      <c r="X686" s="415"/>
      <c r="Y686" s="415"/>
      <c r="Z686" s="415"/>
    </row>
    <row r="687" spans="1:26" ht="18">
      <c r="A687" s="388"/>
      <c r="B687" s="388"/>
      <c r="C687" s="388"/>
      <c r="D687" s="388"/>
      <c r="E687" s="419"/>
      <c r="F687" s="419"/>
      <c r="G687" s="459"/>
      <c r="H687" s="459"/>
      <c r="I687" s="459"/>
      <c r="J687" s="459"/>
      <c r="K687" s="459"/>
      <c r="L687" s="459"/>
      <c r="M687" s="459"/>
      <c r="N687" s="459"/>
      <c r="O687" s="459"/>
      <c r="P687" s="459"/>
      <c r="Q687" s="459"/>
      <c r="R687" s="459"/>
      <c r="S687" s="464"/>
      <c r="T687" s="419"/>
      <c r="U687" s="419"/>
      <c r="V687" s="415"/>
      <c r="W687" s="415"/>
      <c r="X687" s="415"/>
      <c r="Y687" s="415"/>
      <c r="Z687" s="415"/>
    </row>
    <row r="688" spans="1:26" ht="18">
      <c r="A688" s="388"/>
      <c r="B688" s="388"/>
      <c r="C688" s="388"/>
      <c r="D688" s="388"/>
      <c r="E688" s="419"/>
      <c r="F688" s="419"/>
      <c r="G688" s="459"/>
      <c r="H688" s="459"/>
      <c r="I688" s="459"/>
      <c r="J688" s="459"/>
      <c r="K688" s="459"/>
      <c r="L688" s="459"/>
      <c r="M688" s="459"/>
      <c r="N688" s="459"/>
      <c r="O688" s="459"/>
      <c r="P688" s="459"/>
      <c r="Q688" s="459"/>
      <c r="R688" s="459"/>
      <c r="S688" s="464"/>
      <c r="T688" s="419"/>
      <c r="U688" s="419"/>
      <c r="V688" s="415"/>
      <c r="W688" s="415"/>
      <c r="X688" s="415"/>
      <c r="Y688" s="415"/>
      <c r="Z688" s="415"/>
    </row>
    <row r="689" spans="1:26" ht="18">
      <c r="A689" s="388"/>
      <c r="B689" s="388"/>
      <c r="C689" s="388"/>
      <c r="D689" s="388"/>
      <c r="E689" s="419"/>
      <c r="F689" s="419"/>
      <c r="G689" s="459"/>
      <c r="H689" s="459"/>
      <c r="I689" s="459"/>
      <c r="J689" s="459"/>
      <c r="K689" s="459"/>
      <c r="L689" s="459"/>
      <c r="M689" s="459"/>
      <c r="N689" s="459"/>
      <c r="O689" s="459"/>
      <c r="P689" s="459"/>
      <c r="Q689" s="459"/>
      <c r="R689" s="459"/>
      <c r="S689" s="464"/>
      <c r="T689" s="419"/>
      <c r="U689" s="419"/>
      <c r="V689" s="415"/>
      <c r="W689" s="415"/>
      <c r="X689" s="415"/>
      <c r="Y689" s="415"/>
      <c r="Z689" s="415"/>
    </row>
    <row r="690" spans="1:26" ht="18">
      <c r="A690" s="388"/>
      <c r="B690" s="388"/>
      <c r="C690" s="388"/>
      <c r="D690" s="388"/>
      <c r="E690" s="419"/>
      <c r="F690" s="419"/>
      <c r="G690" s="459"/>
      <c r="H690" s="459"/>
      <c r="I690" s="459"/>
      <c r="J690" s="459"/>
      <c r="K690" s="459"/>
      <c r="L690" s="459"/>
      <c r="M690" s="459"/>
      <c r="N690" s="459"/>
      <c r="O690" s="459"/>
      <c r="P690" s="459"/>
      <c r="Q690" s="459"/>
      <c r="R690" s="459"/>
      <c r="S690" s="464"/>
      <c r="T690" s="419"/>
      <c r="U690" s="419"/>
      <c r="V690" s="415"/>
      <c r="W690" s="415"/>
      <c r="X690" s="415"/>
      <c r="Y690" s="415"/>
      <c r="Z690" s="415"/>
    </row>
    <row r="691" spans="1:26" ht="18">
      <c r="A691" s="388"/>
      <c r="B691" s="388"/>
      <c r="C691" s="388"/>
      <c r="D691" s="388"/>
      <c r="E691" s="419"/>
      <c r="F691" s="419"/>
      <c r="G691" s="459"/>
      <c r="H691" s="459"/>
      <c r="I691" s="459"/>
      <c r="J691" s="459"/>
      <c r="K691" s="459"/>
      <c r="L691" s="459"/>
      <c r="M691" s="459"/>
      <c r="N691" s="459"/>
      <c r="O691" s="459"/>
      <c r="P691" s="459"/>
      <c r="Q691" s="459"/>
      <c r="R691" s="459"/>
      <c r="S691" s="464"/>
      <c r="T691" s="419"/>
      <c r="U691" s="419"/>
      <c r="V691" s="415"/>
      <c r="W691" s="415"/>
      <c r="X691" s="415"/>
      <c r="Y691" s="415"/>
      <c r="Z691" s="415"/>
    </row>
    <row r="692" spans="1:26" ht="18">
      <c r="A692" s="388"/>
      <c r="B692" s="388"/>
      <c r="C692" s="388"/>
      <c r="D692" s="388"/>
      <c r="E692" s="419"/>
      <c r="F692" s="419"/>
      <c r="G692" s="459"/>
      <c r="H692" s="459"/>
      <c r="I692" s="459"/>
      <c r="J692" s="459"/>
      <c r="K692" s="459"/>
      <c r="L692" s="459"/>
      <c r="M692" s="459"/>
      <c r="N692" s="459"/>
      <c r="O692" s="459"/>
      <c r="P692" s="459"/>
      <c r="Q692" s="459"/>
      <c r="R692" s="459"/>
      <c r="S692" s="464"/>
      <c r="T692" s="419"/>
      <c r="U692" s="419"/>
      <c r="V692" s="415"/>
      <c r="W692" s="415"/>
      <c r="X692" s="415"/>
      <c r="Y692" s="415"/>
      <c r="Z692" s="415"/>
    </row>
    <row r="693" spans="1:26" ht="18">
      <c r="A693" s="388"/>
      <c r="B693" s="388"/>
      <c r="C693" s="388"/>
      <c r="D693" s="388"/>
      <c r="E693" s="419"/>
      <c r="F693" s="419"/>
      <c r="G693" s="459"/>
      <c r="H693" s="459"/>
      <c r="I693" s="459"/>
      <c r="J693" s="459"/>
      <c r="K693" s="459"/>
      <c r="L693" s="459"/>
      <c r="M693" s="459"/>
      <c r="N693" s="459"/>
      <c r="O693" s="459"/>
      <c r="P693" s="459"/>
      <c r="Q693" s="459"/>
      <c r="R693" s="459"/>
      <c r="S693" s="464"/>
      <c r="T693" s="419"/>
      <c r="U693" s="419"/>
      <c r="V693" s="415"/>
      <c r="W693" s="415"/>
      <c r="X693" s="415"/>
      <c r="Y693" s="415"/>
      <c r="Z693" s="415"/>
    </row>
    <row r="694" spans="1:26" ht="18">
      <c r="A694" s="388"/>
      <c r="B694" s="388"/>
      <c r="C694" s="388"/>
      <c r="D694" s="388"/>
      <c r="E694" s="419"/>
      <c r="F694" s="419"/>
      <c r="G694" s="459"/>
      <c r="H694" s="459"/>
      <c r="I694" s="459"/>
      <c r="J694" s="459"/>
      <c r="K694" s="459"/>
      <c r="L694" s="459"/>
      <c r="M694" s="459"/>
      <c r="N694" s="459"/>
      <c r="O694" s="459"/>
      <c r="P694" s="459"/>
      <c r="Q694" s="459"/>
      <c r="R694" s="459"/>
      <c r="S694" s="464"/>
      <c r="T694" s="419"/>
      <c r="U694" s="419"/>
      <c r="V694" s="415"/>
      <c r="W694" s="415"/>
      <c r="X694" s="415"/>
      <c r="Y694" s="415"/>
      <c r="Z694" s="415"/>
    </row>
    <row r="695" spans="1:26" ht="18">
      <c r="A695" s="388"/>
      <c r="B695" s="388"/>
      <c r="C695" s="388"/>
      <c r="D695" s="388"/>
      <c r="E695" s="419"/>
      <c r="F695" s="419"/>
      <c r="G695" s="459"/>
      <c r="H695" s="459"/>
      <c r="I695" s="459"/>
      <c r="J695" s="459"/>
      <c r="K695" s="459"/>
      <c r="L695" s="459"/>
      <c r="M695" s="459"/>
      <c r="N695" s="459"/>
      <c r="O695" s="459"/>
      <c r="P695" s="459"/>
      <c r="Q695" s="459"/>
      <c r="R695" s="459"/>
      <c r="S695" s="464"/>
      <c r="T695" s="419"/>
      <c r="U695" s="419"/>
      <c r="V695" s="415"/>
      <c r="W695" s="415"/>
      <c r="X695" s="415"/>
      <c r="Y695" s="415"/>
      <c r="Z695" s="415"/>
    </row>
    <row r="696" spans="1:26" ht="18">
      <c r="A696" s="388"/>
      <c r="B696" s="388"/>
      <c r="C696" s="388"/>
      <c r="D696" s="388"/>
      <c r="E696" s="419"/>
      <c r="F696" s="419"/>
      <c r="G696" s="459"/>
      <c r="H696" s="459"/>
      <c r="I696" s="459"/>
      <c r="J696" s="459"/>
      <c r="K696" s="459"/>
      <c r="L696" s="459"/>
      <c r="M696" s="459"/>
      <c r="N696" s="459"/>
      <c r="O696" s="459"/>
      <c r="P696" s="459"/>
      <c r="Q696" s="459"/>
      <c r="R696" s="459"/>
      <c r="S696" s="464"/>
      <c r="T696" s="419"/>
      <c r="U696" s="419"/>
      <c r="V696" s="415"/>
      <c r="W696" s="415"/>
      <c r="X696" s="415"/>
      <c r="Y696" s="415"/>
      <c r="Z696" s="415"/>
    </row>
    <row r="697" spans="1:26" ht="18">
      <c r="A697" s="388"/>
      <c r="B697" s="388"/>
      <c r="C697" s="388"/>
      <c r="D697" s="388"/>
      <c r="E697" s="419"/>
      <c r="F697" s="419"/>
      <c r="G697" s="459"/>
      <c r="H697" s="459"/>
      <c r="I697" s="459"/>
      <c r="J697" s="459"/>
      <c r="K697" s="459"/>
      <c r="L697" s="459"/>
      <c r="M697" s="459"/>
      <c r="N697" s="459"/>
      <c r="O697" s="459"/>
      <c r="P697" s="459"/>
      <c r="Q697" s="459"/>
      <c r="R697" s="459"/>
      <c r="S697" s="464"/>
      <c r="T697" s="419"/>
      <c r="U697" s="419"/>
      <c r="V697" s="415"/>
      <c r="W697" s="415"/>
      <c r="X697" s="415"/>
      <c r="Y697" s="415"/>
      <c r="Z697" s="415"/>
    </row>
    <row r="698" spans="1:26" ht="18">
      <c r="A698" s="388"/>
      <c r="B698" s="388"/>
      <c r="C698" s="388"/>
      <c r="D698" s="388"/>
      <c r="E698" s="419"/>
      <c r="F698" s="419"/>
      <c r="G698" s="459"/>
      <c r="H698" s="459"/>
      <c r="I698" s="459"/>
      <c r="J698" s="459"/>
      <c r="K698" s="459"/>
      <c r="L698" s="459"/>
      <c r="M698" s="459"/>
      <c r="N698" s="459"/>
      <c r="O698" s="459"/>
      <c r="P698" s="459"/>
      <c r="Q698" s="459"/>
      <c r="R698" s="459"/>
      <c r="S698" s="464"/>
      <c r="T698" s="419"/>
      <c r="U698" s="419"/>
      <c r="V698" s="415"/>
      <c r="W698" s="415"/>
      <c r="X698" s="415"/>
      <c r="Y698" s="415"/>
      <c r="Z698" s="415"/>
    </row>
    <row r="699" spans="1:26" ht="18">
      <c r="A699" s="388"/>
      <c r="B699" s="388"/>
      <c r="C699" s="388"/>
      <c r="D699" s="388"/>
      <c r="E699" s="419"/>
      <c r="F699" s="419"/>
      <c r="G699" s="459"/>
      <c r="H699" s="459"/>
      <c r="I699" s="459"/>
      <c r="J699" s="459"/>
      <c r="K699" s="459"/>
      <c r="L699" s="459"/>
      <c r="M699" s="459"/>
      <c r="N699" s="459"/>
      <c r="O699" s="459"/>
      <c r="P699" s="459"/>
      <c r="Q699" s="459"/>
      <c r="R699" s="459"/>
      <c r="S699" s="464"/>
      <c r="T699" s="419"/>
      <c r="U699" s="419"/>
      <c r="V699" s="415"/>
      <c r="W699" s="415"/>
      <c r="X699" s="415"/>
      <c r="Y699" s="415"/>
      <c r="Z699" s="415"/>
    </row>
    <row r="700" spans="1:26" ht="18">
      <c r="A700" s="388"/>
      <c r="B700" s="388"/>
      <c r="C700" s="388"/>
      <c r="D700" s="388"/>
      <c r="E700" s="419"/>
      <c r="F700" s="419"/>
      <c r="G700" s="459"/>
      <c r="H700" s="459"/>
      <c r="I700" s="459"/>
      <c r="J700" s="459"/>
      <c r="K700" s="459"/>
      <c r="L700" s="459"/>
      <c r="M700" s="459"/>
      <c r="N700" s="459"/>
      <c r="O700" s="459"/>
      <c r="P700" s="459"/>
      <c r="Q700" s="459"/>
      <c r="R700" s="459"/>
      <c r="S700" s="464"/>
      <c r="T700" s="419"/>
      <c r="U700" s="419"/>
      <c r="V700" s="415"/>
      <c r="W700" s="415"/>
      <c r="X700" s="415"/>
      <c r="Y700" s="415"/>
      <c r="Z700" s="415"/>
    </row>
    <row r="701" spans="1:26" ht="18">
      <c r="A701" s="388"/>
      <c r="B701" s="388"/>
      <c r="C701" s="388"/>
      <c r="D701" s="388"/>
      <c r="E701" s="419"/>
      <c r="F701" s="419"/>
      <c r="G701" s="459"/>
      <c r="H701" s="459"/>
      <c r="I701" s="459"/>
      <c r="J701" s="459"/>
      <c r="K701" s="459"/>
      <c r="L701" s="459"/>
      <c r="M701" s="459"/>
      <c r="N701" s="459"/>
      <c r="O701" s="459"/>
      <c r="P701" s="459"/>
      <c r="Q701" s="459"/>
      <c r="R701" s="459"/>
      <c r="S701" s="464"/>
      <c r="T701" s="419"/>
      <c r="U701" s="419"/>
      <c r="V701" s="415"/>
      <c r="W701" s="415"/>
      <c r="X701" s="415"/>
      <c r="Y701" s="415"/>
      <c r="Z701" s="415"/>
    </row>
    <row r="702" spans="1:26" ht="18">
      <c r="A702" s="388"/>
      <c r="B702" s="388"/>
      <c r="C702" s="388"/>
      <c r="D702" s="388"/>
      <c r="E702" s="419"/>
      <c r="F702" s="419"/>
      <c r="G702" s="459"/>
      <c r="H702" s="459"/>
      <c r="I702" s="459"/>
      <c r="J702" s="459"/>
      <c r="K702" s="459"/>
      <c r="L702" s="459"/>
      <c r="M702" s="459"/>
      <c r="N702" s="459"/>
      <c r="O702" s="459"/>
      <c r="P702" s="459"/>
      <c r="Q702" s="459"/>
      <c r="R702" s="459"/>
      <c r="S702" s="464"/>
      <c r="T702" s="419"/>
      <c r="U702" s="419"/>
      <c r="V702" s="415"/>
      <c r="W702" s="415"/>
      <c r="X702" s="415"/>
      <c r="Y702" s="415"/>
      <c r="Z702" s="415"/>
    </row>
    <row r="703" spans="1:26" ht="18">
      <c r="A703" s="388"/>
      <c r="B703" s="388"/>
      <c r="C703" s="388"/>
      <c r="D703" s="388"/>
      <c r="E703" s="419"/>
      <c r="F703" s="419"/>
      <c r="G703" s="459"/>
      <c r="H703" s="459"/>
      <c r="I703" s="459"/>
      <c r="J703" s="459"/>
      <c r="K703" s="459"/>
      <c r="L703" s="459"/>
      <c r="M703" s="459"/>
      <c r="N703" s="459"/>
      <c r="O703" s="459"/>
      <c r="P703" s="459"/>
      <c r="Q703" s="459"/>
      <c r="R703" s="459"/>
      <c r="S703" s="464"/>
      <c r="T703" s="419"/>
      <c r="U703" s="419"/>
      <c r="V703" s="415"/>
      <c r="W703" s="415"/>
      <c r="X703" s="415"/>
      <c r="Y703" s="415"/>
      <c r="Z703" s="415"/>
    </row>
    <row r="704" spans="1:26" ht="18">
      <c r="A704" s="388"/>
      <c r="B704" s="388"/>
      <c r="C704" s="388"/>
      <c r="D704" s="388"/>
      <c r="E704" s="419"/>
      <c r="F704" s="419"/>
      <c r="G704" s="459"/>
      <c r="H704" s="459"/>
      <c r="I704" s="459"/>
      <c r="J704" s="459"/>
      <c r="K704" s="459"/>
      <c r="L704" s="459"/>
      <c r="M704" s="459"/>
      <c r="N704" s="459"/>
      <c r="O704" s="459"/>
      <c r="P704" s="459"/>
      <c r="Q704" s="459"/>
      <c r="R704" s="459"/>
      <c r="S704" s="464"/>
      <c r="T704" s="419"/>
      <c r="U704" s="419"/>
      <c r="V704" s="415"/>
      <c r="W704" s="415"/>
      <c r="X704" s="415"/>
      <c r="Y704" s="415"/>
      <c r="Z704" s="415"/>
    </row>
    <row r="705" spans="1:26" ht="18">
      <c r="A705" s="388"/>
      <c r="B705" s="388"/>
      <c r="C705" s="388"/>
      <c r="D705" s="388"/>
      <c r="E705" s="419"/>
      <c r="F705" s="419"/>
      <c r="G705" s="459"/>
      <c r="H705" s="459"/>
      <c r="I705" s="459"/>
      <c r="J705" s="459"/>
      <c r="K705" s="459"/>
      <c r="L705" s="459"/>
      <c r="M705" s="459"/>
      <c r="N705" s="459"/>
      <c r="O705" s="459"/>
      <c r="P705" s="459"/>
      <c r="Q705" s="459"/>
      <c r="R705" s="459"/>
      <c r="S705" s="464"/>
      <c r="T705" s="419"/>
      <c r="U705" s="419"/>
      <c r="V705" s="415"/>
      <c r="W705" s="415"/>
      <c r="X705" s="415"/>
      <c r="Y705" s="415"/>
      <c r="Z705" s="415"/>
    </row>
    <row r="706" spans="1:26" ht="18">
      <c r="A706" s="388"/>
      <c r="B706" s="388"/>
      <c r="C706" s="388"/>
      <c r="D706" s="388"/>
      <c r="E706" s="419"/>
      <c r="F706" s="419"/>
      <c r="G706" s="459"/>
      <c r="H706" s="459"/>
      <c r="I706" s="459"/>
      <c r="J706" s="459"/>
      <c r="K706" s="459"/>
      <c r="L706" s="459"/>
      <c r="M706" s="459"/>
      <c r="N706" s="459"/>
      <c r="O706" s="459"/>
      <c r="P706" s="459"/>
      <c r="Q706" s="459"/>
      <c r="R706" s="459"/>
      <c r="S706" s="464"/>
      <c r="T706" s="419"/>
      <c r="U706" s="419"/>
      <c r="V706" s="415"/>
      <c r="W706" s="415"/>
      <c r="X706" s="415"/>
      <c r="Y706" s="415"/>
      <c r="Z706" s="415"/>
    </row>
    <row r="707" spans="1:26" ht="18">
      <c r="A707" s="388"/>
      <c r="B707" s="388"/>
      <c r="C707" s="388"/>
      <c r="D707" s="388"/>
      <c r="E707" s="419"/>
      <c r="F707" s="419"/>
      <c r="G707" s="459"/>
      <c r="H707" s="459"/>
      <c r="I707" s="459"/>
      <c r="J707" s="459"/>
      <c r="K707" s="459"/>
      <c r="L707" s="459"/>
      <c r="M707" s="459"/>
      <c r="N707" s="459"/>
      <c r="O707" s="459"/>
      <c r="P707" s="459"/>
      <c r="Q707" s="459"/>
      <c r="R707" s="459"/>
      <c r="S707" s="464"/>
      <c r="T707" s="419"/>
      <c r="U707" s="419"/>
      <c r="V707" s="415"/>
      <c r="W707" s="415"/>
      <c r="X707" s="415"/>
      <c r="Y707" s="415"/>
      <c r="Z707" s="415"/>
    </row>
    <row r="708" spans="1:26" ht="18">
      <c r="A708" s="388"/>
      <c r="B708" s="388"/>
      <c r="C708" s="388"/>
      <c r="D708" s="388"/>
      <c r="E708" s="419"/>
      <c r="F708" s="419"/>
      <c r="G708" s="459"/>
      <c r="H708" s="459"/>
      <c r="I708" s="459"/>
      <c r="J708" s="459"/>
      <c r="K708" s="459"/>
      <c r="L708" s="459"/>
      <c r="M708" s="459"/>
      <c r="N708" s="459"/>
      <c r="O708" s="459"/>
      <c r="P708" s="459"/>
      <c r="Q708" s="459"/>
      <c r="R708" s="459"/>
      <c r="S708" s="464"/>
      <c r="T708" s="419"/>
      <c r="U708" s="419"/>
      <c r="V708" s="415"/>
      <c r="W708" s="415"/>
      <c r="X708" s="415"/>
      <c r="Y708" s="415"/>
      <c r="Z708" s="415"/>
    </row>
    <row r="709" spans="1:26" ht="18">
      <c r="A709" s="388"/>
      <c r="B709" s="388"/>
      <c r="C709" s="388"/>
      <c r="D709" s="388"/>
      <c r="E709" s="419"/>
      <c r="F709" s="419"/>
      <c r="G709" s="459"/>
      <c r="H709" s="459"/>
      <c r="I709" s="459"/>
      <c r="J709" s="459"/>
      <c r="K709" s="459"/>
      <c r="L709" s="459"/>
      <c r="M709" s="459"/>
      <c r="N709" s="459"/>
      <c r="O709" s="459"/>
      <c r="P709" s="459"/>
      <c r="Q709" s="459"/>
      <c r="R709" s="459"/>
      <c r="S709" s="464"/>
      <c r="T709" s="419"/>
      <c r="U709" s="419"/>
      <c r="V709" s="415"/>
      <c r="W709" s="415"/>
      <c r="X709" s="415"/>
      <c r="Y709" s="415"/>
      <c r="Z709" s="415"/>
    </row>
    <row r="710" spans="1:26" ht="18">
      <c r="A710" s="388"/>
      <c r="B710" s="388"/>
      <c r="C710" s="388"/>
      <c r="D710" s="388"/>
      <c r="E710" s="419"/>
      <c r="F710" s="419"/>
      <c r="G710" s="459"/>
      <c r="H710" s="459"/>
      <c r="I710" s="459"/>
      <c r="J710" s="459"/>
      <c r="K710" s="459"/>
      <c r="L710" s="459"/>
      <c r="M710" s="459"/>
      <c r="N710" s="459"/>
      <c r="O710" s="459"/>
      <c r="P710" s="459"/>
      <c r="Q710" s="459"/>
      <c r="R710" s="459"/>
      <c r="S710" s="464"/>
      <c r="T710" s="419"/>
      <c r="U710" s="419"/>
      <c r="V710" s="415"/>
      <c r="W710" s="415"/>
      <c r="X710" s="415"/>
      <c r="Y710" s="415"/>
      <c r="Z710" s="415"/>
    </row>
    <row r="711" spans="1:26" ht="18">
      <c r="A711" s="388"/>
      <c r="B711" s="388"/>
      <c r="C711" s="388"/>
      <c r="D711" s="388"/>
      <c r="E711" s="419"/>
      <c r="F711" s="419"/>
      <c r="G711" s="459"/>
      <c r="H711" s="459"/>
      <c r="I711" s="459"/>
      <c r="J711" s="459"/>
      <c r="K711" s="459"/>
      <c r="L711" s="459"/>
      <c r="M711" s="459"/>
      <c r="N711" s="459"/>
      <c r="O711" s="459"/>
      <c r="P711" s="459"/>
      <c r="Q711" s="459"/>
      <c r="R711" s="459"/>
      <c r="S711" s="464"/>
      <c r="T711" s="419"/>
      <c r="U711" s="419"/>
      <c r="V711" s="415"/>
      <c r="W711" s="415"/>
      <c r="X711" s="415"/>
      <c r="Y711" s="415"/>
      <c r="Z711" s="415"/>
    </row>
    <row r="712" spans="1:26" ht="18">
      <c r="A712" s="388"/>
      <c r="B712" s="388"/>
      <c r="C712" s="388"/>
      <c r="D712" s="388"/>
      <c r="E712" s="419"/>
      <c r="F712" s="419"/>
      <c r="G712" s="459"/>
      <c r="H712" s="459"/>
      <c r="I712" s="459"/>
      <c r="J712" s="459"/>
      <c r="K712" s="459"/>
      <c r="L712" s="459"/>
      <c r="M712" s="459"/>
      <c r="N712" s="459"/>
      <c r="O712" s="459"/>
      <c r="P712" s="459"/>
      <c r="Q712" s="459"/>
      <c r="R712" s="459"/>
      <c r="S712" s="464"/>
      <c r="T712" s="419"/>
      <c r="U712" s="419"/>
      <c r="V712" s="415"/>
      <c r="W712" s="415"/>
      <c r="X712" s="415"/>
      <c r="Y712" s="415"/>
      <c r="Z712" s="415"/>
    </row>
    <row r="713" spans="1:26" ht="18">
      <c r="A713" s="388"/>
      <c r="B713" s="388"/>
      <c r="C713" s="388"/>
      <c r="D713" s="388"/>
      <c r="E713" s="419"/>
      <c r="F713" s="419"/>
      <c r="G713" s="459"/>
      <c r="H713" s="459"/>
      <c r="I713" s="459"/>
      <c r="J713" s="459"/>
      <c r="K713" s="459"/>
      <c r="L713" s="459"/>
      <c r="M713" s="459"/>
      <c r="N713" s="459"/>
      <c r="O713" s="459"/>
      <c r="P713" s="459"/>
      <c r="Q713" s="459"/>
      <c r="R713" s="459"/>
      <c r="S713" s="464"/>
      <c r="T713" s="419"/>
      <c r="U713" s="419"/>
      <c r="V713" s="415"/>
      <c r="W713" s="415"/>
      <c r="X713" s="415"/>
      <c r="Y713" s="415"/>
      <c r="Z713" s="415"/>
    </row>
    <row r="714" spans="1:26" ht="18">
      <c r="A714" s="388"/>
      <c r="B714" s="388"/>
      <c r="C714" s="388"/>
      <c r="D714" s="388"/>
      <c r="E714" s="419"/>
      <c r="F714" s="419"/>
      <c r="G714" s="459"/>
      <c r="H714" s="459"/>
      <c r="I714" s="459"/>
      <c r="J714" s="459"/>
      <c r="K714" s="459"/>
      <c r="L714" s="459"/>
      <c r="M714" s="459"/>
      <c r="N714" s="459"/>
      <c r="O714" s="459"/>
      <c r="P714" s="459"/>
      <c r="Q714" s="459"/>
      <c r="R714" s="459"/>
      <c r="S714" s="464"/>
      <c r="T714" s="419"/>
      <c r="U714" s="419"/>
      <c r="V714" s="415"/>
      <c r="W714" s="415"/>
      <c r="X714" s="415"/>
      <c r="Y714" s="415"/>
      <c r="Z714" s="415"/>
    </row>
    <row r="715" spans="1:26" ht="18">
      <c r="A715" s="388"/>
      <c r="B715" s="388"/>
      <c r="C715" s="388"/>
      <c r="D715" s="388"/>
      <c r="E715" s="419"/>
      <c r="F715" s="419"/>
      <c r="G715" s="459"/>
      <c r="H715" s="459"/>
      <c r="I715" s="459"/>
      <c r="J715" s="459"/>
      <c r="K715" s="459"/>
      <c r="L715" s="459"/>
      <c r="M715" s="459"/>
      <c r="N715" s="459"/>
      <c r="O715" s="459"/>
      <c r="P715" s="459"/>
      <c r="Q715" s="459"/>
      <c r="R715" s="459"/>
      <c r="S715" s="464"/>
      <c r="T715" s="419"/>
      <c r="U715" s="419"/>
      <c r="V715" s="415"/>
      <c r="W715" s="415"/>
      <c r="X715" s="415"/>
      <c r="Y715" s="415"/>
      <c r="Z715" s="415"/>
    </row>
    <row r="716" spans="1:26" ht="18">
      <c r="A716" s="388"/>
      <c r="B716" s="388"/>
      <c r="C716" s="388"/>
      <c r="D716" s="388"/>
      <c r="E716" s="419"/>
      <c r="F716" s="419"/>
      <c r="G716" s="459"/>
      <c r="H716" s="459"/>
      <c r="I716" s="459"/>
      <c r="J716" s="459"/>
      <c r="K716" s="459"/>
      <c r="L716" s="459"/>
      <c r="M716" s="459"/>
      <c r="N716" s="459"/>
      <c r="O716" s="459"/>
      <c r="P716" s="459"/>
      <c r="Q716" s="459"/>
      <c r="R716" s="459"/>
      <c r="S716" s="464"/>
      <c r="T716" s="419"/>
      <c r="U716" s="419"/>
      <c r="V716" s="415"/>
      <c r="W716" s="415"/>
      <c r="X716" s="415"/>
      <c r="Y716" s="415"/>
      <c r="Z716" s="415"/>
    </row>
    <row r="717" spans="1:26" ht="18">
      <c r="A717" s="388"/>
      <c r="B717" s="388"/>
      <c r="C717" s="388"/>
      <c r="D717" s="388"/>
      <c r="E717" s="419"/>
      <c r="F717" s="419"/>
      <c r="G717" s="459"/>
      <c r="H717" s="459"/>
      <c r="I717" s="459"/>
      <c r="J717" s="459"/>
      <c r="K717" s="459"/>
      <c r="L717" s="459"/>
      <c r="M717" s="459"/>
      <c r="N717" s="459"/>
      <c r="O717" s="459"/>
      <c r="P717" s="459"/>
      <c r="Q717" s="459"/>
      <c r="R717" s="459"/>
      <c r="S717" s="464"/>
      <c r="T717" s="419"/>
      <c r="U717" s="419"/>
      <c r="V717" s="415"/>
      <c r="W717" s="415"/>
      <c r="X717" s="415"/>
      <c r="Y717" s="415"/>
      <c r="Z717" s="415"/>
    </row>
    <row r="718" spans="1:26" ht="18">
      <c r="A718" s="388"/>
      <c r="B718" s="388"/>
      <c r="C718" s="388"/>
      <c r="D718" s="388"/>
      <c r="E718" s="419"/>
      <c r="F718" s="419"/>
      <c r="G718" s="459"/>
      <c r="H718" s="459"/>
      <c r="I718" s="459"/>
      <c r="J718" s="459"/>
      <c r="K718" s="459"/>
      <c r="L718" s="459"/>
      <c r="M718" s="459"/>
      <c r="N718" s="459"/>
      <c r="O718" s="459"/>
      <c r="P718" s="459"/>
      <c r="Q718" s="459"/>
      <c r="R718" s="459"/>
      <c r="S718" s="464"/>
      <c r="T718" s="419"/>
      <c r="U718" s="419"/>
      <c r="V718" s="415"/>
      <c r="W718" s="415"/>
      <c r="X718" s="415"/>
      <c r="Y718" s="415"/>
      <c r="Z718" s="415"/>
    </row>
    <row r="719" spans="1:26" ht="18">
      <c r="A719" s="388"/>
      <c r="B719" s="388"/>
      <c r="C719" s="388"/>
      <c r="D719" s="388"/>
      <c r="E719" s="419"/>
      <c r="F719" s="419"/>
      <c r="G719" s="459"/>
      <c r="H719" s="459"/>
      <c r="I719" s="459"/>
      <c r="J719" s="459"/>
      <c r="K719" s="459"/>
      <c r="L719" s="459"/>
      <c r="M719" s="459"/>
      <c r="N719" s="459"/>
      <c r="O719" s="459"/>
      <c r="P719" s="459"/>
      <c r="Q719" s="459"/>
      <c r="R719" s="459"/>
      <c r="S719" s="464"/>
      <c r="T719" s="419"/>
      <c r="U719" s="419"/>
      <c r="V719" s="415"/>
      <c r="W719" s="415"/>
      <c r="X719" s="415"/>
      <c r="Y719" s="415"/>
      <c r="Z719" s="415"/>
    </row>
    <row r="720" spans="1:26" ht="18">
      <c r="A720" s="388"/>
      <c r="B720" s="388"/>
      <c r="C720" s="388"/>
      <c r="D720" s="388"/>
      <c r="E720" s="419"/>
      <c r="F720" s="419"/>
      <c r="G720" s="459"/>
      <c r="H720" s="459"/>
      <c r="I720" s="459"/>
      <c r="J720" s="459"/>
      <c r="K720" s="459"/>
      <c r="L720" s="459"/>
      <c r="M720" s="459"/>
      <c r="N720" s="459"/>
      <c r="O720" s="459"/>
      <c r="P720" s="459"/>
      <c r="Q720" s="459"/>
      <c r="R720" s="459"/>
      <c r="S720" s="464"/>
      <c r="T720" s="419"/>
      <c r="U720" s="419"/>
      <c r="V720" s="415"/>
      <c r="W720" s="415"/>
      <c r="X720" s="415"/>
      <c r="Y720" s="415"/>
      <c r="Z720" s="415"/>
    </row>
    <row r="721" spans="1:26" ht="18">
      <c r="A721" s="388"/>
      <c r="B721" s="388"/>
      <c r="C721" s="388"/>
      <c r="D721" s="388"/>
      <c r="E721" s="419"/>
      <c r="F721" s="419"/>
      <c r="G721" s="459"/>
      <c r="H721" s="459"/>
      <c r="I721" s="459"/>
      <c r="J721" s="459"/>
      <c r="K721" s="459"/>
      <c r="L721" s="459"/>
      <c r="M721" s="459"/>
      <c r="N721" s="459"/>
      <c r="O721" s="459"/>
      <c r="P721" s="459"/>
      <c r="Q721" s="459"/>
      <c r="R721" s="459"/>
      <c r="S721" s="464"/>
      <c r="T721" s="419"/>
      <c r="U721" s="419"/>
      <c r="V721" s="415"/>
      <c r="W721" s="415"/>
      <c r="X721" s="415"/>
      <c r="Y721" s="415"/>
      <c r="Z721" s="415"/>
    </row>
    <row r="722" spans="1:26" ht="18">
      <c r="A722" s="388"/>
      <c r="B722" s="388"/>
      <c r="C722" s="388"/>
      <c r="D722" s="388"/>
      <c r="E722" s="419"/>
      <c r="F722" s="419"/>
      <c r="G722" s="459"/>
      <c r="H722" s="459"/>
      <c r="I722" s="459"/>
      <c r="J722" s="459"/>
      <c r="K722" s="459"/>
      <c r="L722" s="459"/>
      <c r="M722" s="459"/>
      <c r="N722" s="459"/>
      <c r="O722" s="459"/>
      <c r="P722" s="459"/>
      <c r="Q722" s="459"/>
      <c r="R722" s="459"/>
      <c r="S722" s="464"/>
      <c r="T722" s="419"/>
      <c r="U722" s="419"/>
      <c r="V722" s="415"/>
      <c r="W722" s="415"/>
      <c r="X722" s="415"/>
      <c r="Y722" s="415"/>
      <c r="Z722" s="415"/>
    </row>
    <row r="723" spans="1:26" ht="18">
      <c r="A723" s="388"/>
      <c r="B723" s="388"/>
      <c r="C723" s="388"/>
      <c r="D723" s="388"/>
      <c r="E723" s="419"/>
      <c r="F723" s="419"/>
      <c r="G723" s="459"/>
      <c r="H723" s="459"/>
      <c r="I723" s="459"/>
      <c r="J723" s="459"/>
      <c r="K723" s="459"/>
      <c r="L723" s="459"/>
      <c r="M723" s="459"/>
      <c r="N723" s="459"/>
      <c r="O723" s="459"/>
      <c r="P723" s="459"/>
      <c r="Q723" s="459"/>
      <c r="R723" s="459"/>
      <c r="S723" s="464"/>
      <c r="T723" s="419"/>
      <c r="U723" s="419"/>
      <c r="V723" s="415"/>
      <c r="W723" s="415"/>
      <c r="X723" s="415"/>
      <c r="Y723" s="415"/>
      <c r="Z723" s="415"/>
    </row>
    <row r="724" spans="1:26" ht="18">
      <c r="A724" s="388"/>
      <c r="B724" s="388"/>
      <c r="C724" s="388"/>
      <c r="D724" s="388"/>
      <c r="E724" s="419"/>
      <c r="F724" s="419"/>
      <c r="G724" s="459"/>
      <c r="H724" s="459"/>
      <c r="I724" s="459"/>
      <c r="J724" s="459"/>
      <c r="K724" s="459"/>
      <c r="L724" s="459"/>
      <c r="M724" s="459"/>
      <c r="N724" s="459"/>
      <c r="O724" s="459"/>
      <c r="P724" s="459"/>
      <c r="Q724" s="459"/>
      <c r="R724" s="459"/>
      <c r="S724" s="464"/>
      <c r="T724" s="419"/>
      <c r="U724" s="419"/>
      <c r="V724" s="415"/>
      <c r="W724" s="415"/>
      <c r="X724" s="415"/>
      <c r="Y724" s="415"/>
      <c r="Z724" s="415"/>
    </row>
    <row r="725" spans="1:26" ht="18">
      <c r="A725" s="388"/>
      <c r="B725" s="388"/>
      <c r="C725" s="388"/>
      <c r="D725" s="388"/>
      <c r="E725" s="419"/>
      <c r="F725" s="419"/>
      <c r="G725" s="459"/>
      <c r="H725" s="459"/>
      <c r="I725" s="459"/>
      <c r="J725" s="459"/>
      <c r="K725" s="459"/>
      <c r="L725" s="459"/>
      <c r="M725" s="459"/>
      <c r="N725" s="459"/>
      <c r="O725" s="459"/>
      <c r="P725" s="459"/>
      <c r="Q725" s="459"/>
      <c r="R725" s="459"/>
      <c r="S725" s="464"/>
      <c r="T725" s="419"/>
      <c r="U725" s="419"/>
      <c r="V725" s="415"/>
      <c r="W725" s="415"/>
      <c r="X725" s="415"/>
      <c r="Y725" s="415"/>
      <c r="Z725" s="415"/>
    </row>
    <row r="726" spans="1:26" ht="18">
      <c r="A726" s="388"/>
      <c r="B726" s="388"/>
      <c r="C726" s="388"/>
      <c r="D726" s="388"/>
      <c r="E726" s="419"/>
      <c r="F726" s="419"/>
      <c r="G726" s="459"/>
      <c r="H726" s="459"/>
      <c r="I726" s="459"/>
      <c r="J726" s="459"/>
      <c r="K726" s="459"/>
      <c r="L726" s="459"/>
      <c r="M726" s="459"/>
      <c r="N726" s="459"/>
      <c r="O726" s="459"/>
      <c r="P726" s="459"/>
      <c r="Q726" s="459"/>
      <c r="R726" s="459"/>
      <c r="S726" s="464"/>
      <c r="T726" s="419"/>
      <c r="U726" s="419"/>
      <c r="V726" s="415"/>
      <c r="W726" s="415"/>
      <c r="X726" s="415"/>
      <c r="Y726" s="415"/>
      <c r="Z726" s="415"/>
    </row>
    <row r="727" spans="1:26" ht="18">
      <c r="A727" s="388"/>
      <c r="B727" s="388"/>
      <c r="C727" s="388"/>
      <c r="D727" s="388"/>
      <c r="E727" s="419"/>
      <c r="F727" s="419"/>
      <c r="G727" s="459"/>
      <c r="H727" s="459"/>
      <c r="I727" s="459"/>
      <c r="J727" s="459"/>
      <c r="K727" s="459"/>
      <c r="L727" s="459"/>
      <c r="M727" s="459"/>
      <c r="N727" s="459"/>
      <c r="O727" s="459"/>
      <c r="P727" s="459"/>
      <c r="Q727" s="459"/>
      <c r="R727" s="459"/>
      <c r="S727" s="464"/>
      <c r="T727" s="419"/>
      <c r="U727" s="419"/>
      <c r="V727" s="415"/>
      <c r="W727" s="415"/>
      <c r="X727" s="415"/>
      <c r="Y727" s="415"/>
      <c r="Z727" s="415"/>
    </row>
    <row r="728" spans="1:26" ht="18">
      <c r="A728" s="388"/>
      <c r="B728" s="388"/>
      <c r="C728" s="388"/>
      <c r="D728" s="388"/>
      <c r="E728" s="419"/>
      <c r="F728" s="419"/>
      <c r="G728" s="459"/>
      <c r="H728" s="459"/>
      <c r="I728" s="459"/>
      <c r="J728" s="459"/>
      <c r="K728" s="459"/>
      <c r="L728" s="459"/>
      <c r="M728" s="459"/>
      <c r="N728" s="459"/>
      <c r="O728" s="459"/>
      <c r="P728" s="459"/>
      <c r="Q728" s="459"/>
      <c r="R728" s="459"/>
      <c r="S728" s="464"/>
      <c r="T728" s="419"/>
      <c r="U728" s="419"/>
      <c r="V728" s="415"/>
      <c r="W728" s="415"/>
      <c r="X728" s="415"/>
      <c r="Y728" s="415"/>
      <c r="Z728" s="415"/>
    </row>
    <row r="729" spans="1:26" ht="18">
      <c r="A729" s="388"/>
      <c r="B729" s="388"/>
      <c r="C729" s="388"/>
      <c r="D729" s="388"/>
      <c r="E729" s="419"/>
      <c r="F729" s="419"/>
      <c r="G729" s="459"/>
      <c r="H729" s="459"/>
      <c r="I729" s="459"/>
      <c r="J729" s="459"/>
      <c r="K729" s="459"/>
      <c r="L729" s="459"/>
      <c r="M729" s="459"/>
      <c r="N729" s="459"/>
      <c r="O729" s="459"/>
      <c r="P729" s="459"/>
      <c r="Q729" s="459"/>
      <c r="R729" s="459"/>
      <c r="S729" s="464"/>
      <c r="T729" s="419"/>
      <c r="U729" s="419"/>
      <c r="V729" s="415"/>
      <c r="W729" s="415"/>
      <c r="X729" s="415"/>
      <c r="Y729" s="415"/>
      <c r="Z729" s="415"/>
    </row>
    <row r="730" spans="1:26" ht="18">
      <c r="A730" s="388"/>
      <c r="B730" s="388"/>
      <c r="C730" s="388"/>
      <c r="D730" s="388"/>
      <c r="E730" s="419"/>
      <c r="F730" s="419"/>
      <c r="G730" s="459"/>
      <c r="H730" s="459"/>
      <c r="I730" s="459"/>
      <c r="J730" s="459"/>
      <c r="K730" s="459"/>
      <c r="L730" s="459"/>
      <c r="M730" s="459"/>
      <c r="N730" s="459"/>
      <c r="O730" s="459"/>
      <c r="P730" s="459"/>
      <c r="Q730" s="459"/>
      <c r="R730" s="459"/>
      <c r="S730" s="464"/>
      <c r="T730" s="419"/>
      <c r="U730" s="419"/>
      <c r="V730" s="415"/>
      <c r="W730" s="415"/>
      <c r="X730" s="415"/>
      <c r="Y730" s="415"/>
      <c r="Z730" s="415"/>
    </row>
    <row r="731" spans="1:26" ht="18">
      <c r="A731" s="388"/>
      <c r="B731" s="388"/>
      <c r="C731" s="388"/>
      <c r="D731" s="388"/>
      <c r="E731" s="419"/>
      <c r="F731" s="419"/>
      <c r="G731" s="459"/>
      <c r="H731" s="459"/>
      <c r="I731" s="459"/>
      <c r="J731" s="459"/>
      <c r="K731" s="459"/>
      <c r="L731" s="459"/>
      <c r="M731" s="459"/>
      <c r="N731" s="459"/>
      <c r="O731" s="459"/>
      <c r="P731" s="459"/>
      <c r="Q731" s="459"/>
      <c r="R731" s="459"/>
      <c r="S731" s="464"/>
      <c r="T731" s="419"/>
      <c r="U731" s="419"/>
      <c r="V731" s="415"/>
      <c r="W731" s="415"/>
      <c r="X731" s="415"/>
      <c r="Y731" s="415"/>
      <c r="Z731" s="415"/>
    </row>
    <row r="732" spans="1:26" ht="18">
      <c r="A732" s="388"/>
      <c r="B732" s="388"/>
      <c r="C732" s="388"/>
      <c r="D732" s="388"/>
      <c r="E732" s="419"/>
      <c r="F732" s="419"/>
      <c r="G732" s="459"/>
      <c r="H732" s="459"/>
      <c r="I732" s="459"/>
      <c r="J732" s="459"/>
      <c r="K732" s="459"/>
      <c r="L732" s="459"/>
      <c r="M732" s="459"/>
      <c r="N732" s="459"/>
      <c r="O732" s="459"/>
      <c r="P732" s="459"/>
      <c r="Q732" s="459"/>
      <c r="R732" s="459"/>
      <c r="S732" s="464"/>
      <c r="T732" s="419"/>
      <c r="U732" s="419"/>
      <c r="V732" s="415"/>
      <c r="W732" s="415"/>
      <c r="X732" s="415"/>
      <c r="Y732" s="415"/>
      <c r="Z732" s="415"/>
    </row>
    <row r="733" spans="1:26" ht="18">
      <c r="A733" s="388"/>
      <c r="B733" s="388"/>
      <c r="C733" s="388"/>
      <c r="D733" s="388"/>
      <c r="E733" s="419"/>
      <c r="F733" s="419"/>
      <c r="G733" s="459"/>
      <c r="H733" s="459"/>
      <c r="I733" s="459"/>
      <c r="J733" s="459"/>
      <c r="K733" s="459"/>
      <c r="L733" s="459"/>
      <c r="M733" s="459"/>
      <c r="N733" s="459"/>
      <c r="O733" s="459"/>
      <c r="P733" s="459"/>
      <c r="Q733" s="459"/>
      <c r="R733" s="459"/>
      <c r="S733" s="464"/>
      <c r="T733" s="419"/>
      <c r="U733" s="419"/>
      <c r="V733" s="415"/>
      <c r="W733" s="415"/>
      <c r="X733" s="415"/>
      <c r="Y733" s="415"/>
      <c r="Z733" s="415"/>
    </row>
    <row r="734" spans="1:26" ht="18">
      <c r="A734" s="388"/>
      <c r="B734" s="388"/>
      <c r="C734" s="388"/>
      <c r="D734" s="388"/>
      <c r="E734" s="419"/>
      <c r="F734" s="419"/>
      <c r="G734" s="459"/>
      <c r="H734" s="459"/>
      <c r="I734" s="459"/>
      <c r="J734" s="459"/>
      <c r="K734" s="459"/>
      <c r="L734" s="459"/>
      <c r="M734" s="459"/>
      <c r="N734" s="459"/>
      <c r="O734" s="459"/>
      <c r="P734" s="459"/>
      <c r="Q734" s="459"/>
      <c r="R734" s="459"/>
      <c r="S734" s="464"/>
      <c r="T734" s="419"/>
      <c r="U734" s="419"/>
      <c r="V734" s="415"/>
      <c r="W734" s="415"/>
      <c r="X734" s="415"/>
      <c r="Y734" s="415"/>
      <c r="Z734" s="415"/>
    </row>
    <row r="735" spans="1:26" ht="18">
      <c r="A735" s="388"/>
      <c r="B735" s="388"/>
      <c r="C735" s="388"/>
      <c r="D735" s="388"/>
      <c r="E735" s="419"/>
      <c r="F735" s="419"/>
      <c r="G735" s="459"/>
      <c r="H735" s="459"/>
      <c r="I735" s="459"/>
      <c r="J735" s="459"/>
      <c r="K735" s="459"/>
      <c r="L735" s="459"/>
      <c r="M735" s="459"/>
      <c r="N735" s="459"/>
      <c r="O735" s="459"/>
      <c r="P735" s="459"/>
      <c r="Q735" s="459"/>
      <c r="R735" s="459"/>
      <c r="S735" s="464"/>
      <c r="T735" s="419"/>
      <c r="U735" s="419"/>
      <c r="V735" s="415"/>
      <c r="W735" s="415"/>
      <c r="X735" s="415"/>
      <c r="Y735" s="415"/>
      <c r="Z735" s="415"/>
    </row>
    <row r="736" spans="1:26" ht="18">
      <c r="A736" s="388"/>
      <c r="B736" s="388"/>
      <c r="C736" s="388"/>
      <c r="D736" s="388"/>
      <c r="E736" s="419"/>
      <c r="F736" s="419"/>
      <c r="G736" s="459"/>
      <c r="H736" s="459"/>
      <c r="I736" s="459"/>
      <c r="J736" s="459"/>
      <c r="K736" s="459"/>
      <c r="L736" s="459"/>
      <c r="M736" s="459"/>
      <c r="N736" s="459"/>
      <c r="O736" s="459"/>
      <c r="P736" s="459"/>
      <c r="Q736" s="459"/>
      <c r="R736" s="459"/>
      <c r="S736" s="464"/>
      <c r="T736" s="419"/>
      <c r="U736" s="419"/>
      <c r="V736" s="415"/>
      <c r="W736" s="415"/>
      <c r="X736" s="415"/>
      <c r="Y736" s="415"/>
      <c r="Z736" s="415"/>
    </row>
    <row r="737" spans="1:26" ht="18">
      <c r="A737" s="388"/>
      <c r="B737" s="388"/>
      <c r="C737" s="388"/>
      <c r="D737" s="388"/>
      <c r="E737" s="419"/>
      <c r="F737" s="419"/>
      <c r="G737" s="459"/>
      <c r="H737" s="459"/>
      <c r="I737" s="459"/>
      <c r="J737" s="459"/>
      <c r="K737" s="459"/>
      <c r="L737" s="459"/>
      <c r="M737" s="459"/>
      <c r="N737" s="459"/>
      <c r="O737" s="459"/>
      <c r="P737" s="459"/>
      <c r="Q737" s="459"/>
      <c r="R737" s="459"/>
      <c r="S737" s="464"/>
      <c r="T737" s="419"/>
      <c r="U737" s="419"/>
      <c r="V737" s="415"/>
      <c r="W737" s="415"/>
      <c r="X737" s="415"/>
      <c r="Y737" s="415"/>
      <c r="Z737" s="415"/>
    </row>
    <row r="738" spans="1:26" ht="18">
      <c r="A738" s="388"/>
      <c r="B738" s="388"/>
      <c r="C738" s="388"/>
      <c r="D738" s="388"/>
      <c r="E738" s="419"/>
      <c r="F738" s="419"/>
      <c r="G738" s="459"/>
      <c r="H738" s="459"/>
      <c r="I738" s="459"/>
      <c r="J738" s="459"/>
      <c r="K738" s="459"/>
      <c r="L738" s="459"/>
      <c r="M738" s="459"/>
      <c r="N738" s="459"/>
      <c r="O738" s="459"/>
      <c r="P738" s="459"/>
      <c r="Q738" s="459"/>
      <c r="R738" s="459"/>
      <c r="S738" s="464"/>
      <c r="T738" s="419"/>
      <c r="U738" s="419"/>
      <c r="V738" s="415"/>
      <c r="W738" s="415"/>
      <c r="X738" s="415"/>
      <c r="Y738" s="415"/>
      <c r="Z738" s="415"/>
    </row>
    <row r="739" spans="1:26" ht="18">
      <c r="A739" s="388"/>
      <c r="B739" s="388"/>
      <c r="C739" s="388"/>
      <c r="D739" s="388"/>
      <c r="E739" s="419"/>
      <c r="F739" s="419"/>
      <c r="G739" s="459"/>
      <c r="H739" s="459"/>
      <c r="I739" s="459"/>
      <c r="J739" s="459"/>
      <c r="K739" s="459"/>
      <c r="L739" s="459"/>
      <c r="M739" s="459"/>
      <c r="N739" s="459"/>
      <c r="O739" s="459"/>
      <c r="P739" s="459"/>
      <c r="Q739" s="459"/>
      <c r="R739" s="459"/>
      <c r="S739" s="464"/>
      <c r="T739" s="419"/>
      <c r="U739" s="419"/>
      <c r="V739" s="415"/>
      <c r="W739" s="415"/>
      <c r="X739" s="415"/>
      <c r="Y739" s="415"/>
      <c r="Z739" s="415"/>
    </row>
    <row r="740" spans="1:26" ht="18">
      <c r="A740" s="388"/>
      <c r="B740" s="388"/>
      <c r="C740" s="388"/>
      <c r="D740" s="388"/>
      <c r="E740" s="419"/>
      <c r="F740" s="419"/>
      <c r="G740" s="459"/>
      <c r="H740" s="459"/>
      <c r="I740" s="459"/>
      <c r="J740" s="459"/>
      <c r="K740" s="459"/>
      <c r="L740" s="459"/>
      <c r="M740" s="459"/>
      <c r="N740" s="459"/>
      <c r="O740" s="459"/>
      <c r="P740" s="459"/>
      <c r="Q740" s="459"/>
      <c r="R740" s="459"/>
      <c r="S740" s="464"/>
      <c r="T740" s="419"/>
      <c r="U740" s="419"/>
      <c r="V740" s="415"/>
      <c r="W740" s="415"/>
      <c r="X740" s="415"/>
      <c r="Y740" s="415"/>
      <c r="Z740" s="415"/>
    </row>
    <row r="741" spans="1:26" ht="18">
      <c r="A741" s="388"/>
      <c r="B741" s="388"/>
      <c r="C741" s="388"/>
      <c r="D741" s="388"/>
      <c r="E741" s="419"/>
      <c r="F741" s="419"/>
      <c r="G741" s="459"/>
      <c r="H741" s="459"/>
      <c r="I741" s="459"/>
      <c r="J741" s="459"/>
      <c r="K741" s="459"/>
      <c r="L741" s="459"/>
      <c r="M741" s="459"/>
      <c r="N741" s="459"/>
      <c r="O741" s="459"/>
      <c r="P741" s="459"/>
      <c r="Q741" s="459"/>
      <c r="R741" s="459"/>
      <c r="S741" s="464"/>
      <c r="T741" s="419"/>
      <c r="U741" s="419"/>
      <c r="V741" s="415"/>
      <c r="W741" s="415"/>
      <c r="X741" s="415"/>
      <c r="Y741" s="415"/>
      <c r="Z741" s="415"/>
    </row>
    <row r="742" spans="1:26" ht="18">
      <c r="A742" s="388"/>
      <c r="B742" s="388"/>
      <c r="C742" s="388"/>
      <c r="D742" s="388"/>
      <c r="E742" s="419"/>
      <c r="F742" s="419"/>
      <c r="G742" s="459"/>
      <c r="H742" s="459"/>
      <c r="I742" s="459"/>
      <c r="J742" s="459"/>
      <c r="K742" s="459"/>
      <c r="L742" s="459"/>
      <c r="M742" s="459"/>
      <c r="N742" s="459"/>
      <c r="O742" s="459"/>
      <c r="P742" s="459"/>
      <c r="Q742" s="459"/>
      <c r="R742" s="459"/>
      <c r="S742" s="464"/>
      <c r="T742" s="419"/>
      <c r="U742" s="419"/>
      <c r="V742" s="415"/>
      <c r="W742" s="415"/>
      <c r="X742" s="415"/>
      <c r="Y742" s="415"/>
      <c r="Z742" s="415"/>
    </row>
    <row r="743" spans="1:26" ht="18">
      <c r="A743" s="388"/>
      <c r="B743" s="388"/>
      <c r="C743" s="388"/>
      <c r="D743" s="388"/>
      <c r="E743" s="419"/>
      <c r="F743" s="419"/>
      <c r="G743" s="459"/>
      <c r="H743" s="459"/>
      <c r="I743" s="459"/>
      <c r="J743" s="459"/>
      <c r="K743" s="459"/>
      <c r="L743" s="459"/>
      <c r="M743" s="459"/>
      <c r="N743" s="459"/>
      <c r="O743" s="459"/>
      <c r="P743" s="459"/>
      <c r="Q743" s="459"/>
      <c r="R743" s="459"/>
      <c r="S743" s="464"/>
      <c r="T743" s="419"/>
      <c r="U743" s="419"/>
      <c r="V743" s="415"/>
      <c r="W743" s="415"/>
      <c r="X743" s="415"/>
      <c r="Y743" s="415"/>
      <c r="Z743" s="415"/>
    </row>
    <row r="744" spans="1:26" ht="18">
      <c r="A744" s="388"/>
      <c r="B744" s="388"/>
      <c r="C744" s="388"/>
      <c r="D744" s="388"/>
      <c r="E744" s="419"/>
      <c r="F744" s="419"/>
      <c r="G744" s="459"/>
      <c r="H744" s="459"/>
      <c r="I744" s="459"/>
      <c r="J744" s="459"/>
      <c r="K744" s="459"/>
      <c r="L744" s="459"/>
      <c r="M744" s="459"/>
      <c r="N744" s="459"/>
      <c r="O744" s="459"/>
      <c r="P744" s="459"/>
      <c r="Q744" s="459"/>
      <c r="R744" s="459"/>
      <c r="S744" s="464"/>
      <c r="T744" s="419"/>
      <c r="U744" s="419"/>
      <c r="V744" s="415"/>
      <c r="W744" s="415"/>
      <c r="X744" s="415"/>
      <c r="Y744" s="415"/>
      <c r="Z744" s="415"/>
    </row>
    <row r="745" spans="1:26" ht="18">
      <c r="A745" s="388"/>
      <c r="B745" s="388"/>
      <c r="C745" s="388"/>
      <c r="D745" s="388"/>
      <c r="E745" s="419"/>
      <c r="F745" s="419"/>
      <c r="G745" s="459"/>
      <c r="H745" s="459"/>
      <c r="I745" s="459"/>
      <c r="J745" s="459"/>
      <c r="K745" s="459"/>
      <c r="L745" s="459"/>
      <c r="M745" s="459"/>
      <c r="N745" s="459"/>
      <c r="O745" s="459"/>
      <c r="P745" s="459"/>
      <c r="Q745" s="459"/>
      <c r="R745" s="459"/>
      <c r="S745" s="464"/>
      <c r="T745" s="419"/>
      <c r="U745" s="419"/>
      <c r="V745" s="415"/>
      <c r="W745" s="415"/>
      <c r="X745" s="415"/>
      <c r="Y745" s="415"/>
      <c r="Z745" s="415"/>
    </row>
    <row r="746" spans="1:26" ht="18">
      <c r="A746" s="388"/>
      <c r="B746" s="388"/>
      <c r="C746" s="388"/>
      <c r="D746" s="388"/>
      <c r="E746" s="419"/>
      <c r="F746" s="419"/>
      <c r="G746" s="459"/>
      <c r="H746" s="459"/>
      <c r="I746" s="459"/>
      <c r="J746" s="459"/>
      <c r="K746" s="459"/>
      <c r="L746" s="459"/>
      <c r="M746" s="459"/>
      <c r="N746" s="459"/>
      <c r="O746" s="459"/>
      <c r="P746" s="459"/>
      <c r="Q746" s="459"/>
      <c r="R746" s="459"/>
      <c r="S746" s="464"/>
      <c r="T746" s="419"/>
      <c r="U746" s="419"/>
      <c r="V746" s="415"/>
      <c r="W746" s="415"/>
      <c r="X746" s="415"/>
      <c r="Y746" s="415"/>
      <c r="Z746" s="415"/>
    </row>
    <row r="747" spans="1:26" ht="18">
      <c r="A747" s="388"/>
      <c r="B747" s="388"/>
      <c r="C747" s="388"/>
      <c r="D747" s="388"/>
      <c r="E747" s="419"/>
      <c r="F747" s="419"/>
      <c r="G747" s="459"/>
      <c r="H747" s="459"/>
      <c r="I747" s="459"/>
      <c r="J747" s="459"/>
      <c r="K747" s="459"/>
      <c r="L747" s="459"/>
      <c r="M747" s="459"/>
      <c r="N747" s="459"/>
      <c r="O747" s="459"/>
      <c r="P747" s="459"/>
      <c r="Q747" s="459"/>
      <c r="R747" s="459"/>
      <c r="S747" s="464"/>
      <c r="T747" s="419"/>
      <c r="U747" s="419"/>
      <c r="V747" s="415"/>
      <c r="W747" s="415"/>
      <c r="X747" s="415"/>
      <c r="Y747" s="415"/>
      <c r="Z747" s="415"/>
    </row>
    <row r="748" spans="1:26" ht="18">
      <c r="A748" s="388"/>
      <c r="B748" s="388"/>
      <c r="C748" s="388"/>
      <c r="D748" s="388"/>
      <c r="E748" s="419"/>
      <c r="F748" s="419"/>
      <c r="G748" s="459"/>
      <c r="H748" s="459"/>
      <c r="I748" s="459"/>
      <c r="J748" s="459"/>
      <c r="K748" s="459"/>
      <c r="L748" s="459"/>
      <c r="M748" s="459"/>
      <c r="N748" s="459"/>
      <c r="O748" s="459"/>
      <c r="P748" s="459"/>
      <c r="Q748" s="459"/>
      <c r="R748" s="459"/>
      <c r="S748" s="464"/>
      <c r="T748" s="419"/>
      <c r="U748" s="419"/>
      <c r="V748" s="415"/>
      <c r="W748" s="415"/>
      <c r="X748" s="415"/>
      <c r="Y748" s="415"/>
      <c r="Z748" s="415"/>
    </row>
    <row r="749" spans="1:26" ht="18">
      <c r="A749" s="388"/>
      <c r="B749" s="388"/>
      <c r="C749" s="388"/>
      <c r="D749" s="388"/>
      <c r="E749" s="419"/>
      <c r="F749" s="419"/>
      <c r="G749" s="459"/>
      <c r="H749" s="459"/>
      <c r="I749" s="459"/>
      <c r="J749" s="459"/>
      <c r="K749" s="459"/>
      <c r="L749" s="459"/>
      <c r="M749" s="459"/>
      <c r="N749" s="459"/>
      <c r="O749" s="459"/>
      <c r="P749" s="459"/>
      <c r="Q749" s="459"/>
      <c r="R749" s="459"/>
      <c r="S749" s="464"/>
      <c r="T749" s="419"/>
      <c r="U749" s="419"/>
      <c r="V749" s="415"/>
      <c r="W749" s="415"/>
      <c r="X749" s="415"/>
      <c r="Y749" s="415"/>
      <c r="Z749" s="415"/>
    </row>
    <row r="750" spans="1:26" ht="18">
      <c r="A750" s="388"/>
      <c r="B750" s="388"/>
      <c r="C750" s="388"/>
      <c r="D750" s="388"/>
      <c r="E750" s="419"/>
      <c r="F750" s="419"/>
      <c r="G750" s="459"/>
      <c r="H750" s="459"/>
      <c r="I750" s="459"/>
      <c r="J750" s="459"/>
      <c r="K750" s="459"/>
      <c r="L750" s="459"/>
      <c r="M750" s="459"/>
      <c r="N750" s="459"/>
      <c r="O750" s="459"/>
      <c r="P750" s="459"/>
      <c r="Q750" s="459"/>
      <c r="R750" s="459"/>
      <c r="S750" s="464"/>
      <c r="T750" s="419"/>
      <c r="U750" s="419"/>
      <c r="V750" s="415"/>
      <c r="W750" s="415"/>
      <c r="X750" s="415"/>
      <c r="Y750" s="415"/>
      <c r="Z750" s="415"/>
    </row>
    <row r="751" spans="1:26" ht="18">
      <c r="A751" s="388"/>
      <c r="B751" s="388"/>
      <c r="C751" s="388"/>
      <c r="D751" s="388"/>
      <c r="E751" s="419"/>
      <c r="F751" s="419"/>
      <c r="G751" s="459"/>
      <c r="H751" s="459"/>
      <c r="I751" s="459"/>
      <c r="J751" s="459"/>
      <c r="K751" s="459"/>
      <c r="L751" s="459"/>
      <c r="M751" s="459"/>
      <c r="N751" s="459"/>
      <c r="O751" s="459"/>
      <c r="P751" s="459"/>
      <c r="Q751" s="459"/>
      <c r="R751" s="459"/>
      <c r="S751" s="464"/>
      <c r="T751" s="419"/>
      <c r="U751" s="419"/>
      <c r="V751" s="415"/>
      <c r="W751" s="415"/>
      <c r="X751" s="415"/>
      <c r="Y751" s="415"/>
      <c r="Z751" s="415"/>
    </row>
    <row r="752" spans="1:26" ht="18">
      <c r="A752" s="388"/>
      <c r="B752" s="388"/>
      <c r="C752" s="388"/>
      <c r="D752" s="388"/>
      <c r="E752" s="419"/>
      <c r="F752" s="419"/>
      <c r="G752" s="459"/>
      <c r="H752" s="459"/>
      <c r="I752" s="459"/>
      <c r="J752" s="459"/>
      <c r="K752" s="459"/>
      <c r="L752" s="459"/>
      <c r="M752" s="459"/>
      <c r="N752" s="459"/>
      <c r="O752" s="459"/>
      <c r="P752" s="459"/>
      <c r="Q752" s="459"/>
      <c r="R752" s="459"/>
      <c r="S752" s="464"/>
      <c r="T752" s="419"/>
      <c r="U752" s="419"/>
      <c r="V752" s="415"/>
      <c r="W752" s="415"/>
      <c r="X752" s="415"/>
      <c r="Y752" s="415"/>
      <c r="Z752" s="415"/>
    </row>
    <row r="753" spans="1:26" ht="18">
      <c r="A753" s="388"/>
      <c r="B753" s="388"/>
      <c r="C753" s="388"/>
      <c r="D753" s="388"/>
      <c r="E753" s="419"/>
      <c r="F753" s="419"/>
      <c r="G753" s="459"/>
      <c r="H753" s="459"/>
      <c r="I753" s="459"/>
      <c r="J753" s="459"/>
      <c r="K753" s="459"/>
      <c r="L753" s="459"/>
      <c r="M753" s="459"/>
      <c r="N753" s="459"/>
      <c r="O753" s="459"/>
      <c r="P753" s="459"/>
      <c r="Q753" s="459"/>
      <c r="R753" s="459"/>
      <c r="S753" s="464"/>
      <c r="T753" s="419"/>
      <c r="U753" s="419"/>
      <c r="V753" s="415"/>
      <c r="W753" s="415"/>
      <c r="X753" s="415"/>
      <c r="Y753" s="415"/>
      <c r="Z753" s="415"/>
    </row>
    <row r="754" spans="1:26" ht="18">
      <c r="A754" s="388"/>
      <c r="B754" s="388"/>
      <c r="C754" s="388"/>
      <c r="D754" s="388"/>
      <c r="E754" s="419"/>
      <c r="F754" s="419"/>
      <c r="G754" s="459"/>
      <c r="H754" s="459"/>
      <c r="I754" s="459"/>
      <c r="J754" s="459"/>
      <c r="K754" s="459"/>
      <c r="L754" s="459"/>
      <c r="M754" s="459"/>
      <c r="N754" s="459"/>
      <c r="O754" s="459"/>
      <c r="P754" s="459"/>
      <c r="Q754" s="459"/>
      <c r="R754" s="459"/>
      <c r="S754" s="464"/>
      <c r="T754" s="419"/>
      <c r="U754" s="419"/>
      <c r="V754" s="415"/>
      <c r="W754" s="415"/>
      <c r="X754" s="415"/>
      <c r="Y754" s="415"/>
      <c r="Z754" s="415"/>
    </row>
    <row r="755" spans="1:26" ht="18">
      <c r="A755" s="388"/>
      <c r="B755" s="388"/>
      <c r="C755" s="388"/>
      <c r="D755" s="388"/>
      <c r="E755" s="419"/>
      <c r="F755" s="419"/>
      <c r="G755" s="459"/>
      <c r="H755" s="459"/>
      <c r="I755" s="459"/>
      <c r="J755" s="459"/>
      <c r="K755" s="459"/>
      <c r="L755" s="459"/>
      <c r="M755" s="459"/>
      <c r="N755" s="459"/>
      <c r="O755" s="459"/>
      <c r="P755" s="459"/>
      <c r="Q755" s="459"/>
      <c r="R755" s="459"/>
      <c r="S755" s="464"/>
      <c r="T755" s="419"/>
      <c r="U755" s="419"/>
      <c r="V755" s="415"/>
      <c r="W755" s="415"/>
      <c r="X755" s="415"/>
      <c r="Y755" s="415"/>
      <c r="Z755" s="415"/>
    </row>
    <row r="756" spans="1:26" ht="18">
      <c r="A756" s="388"/>
      <c r="B756" s="388"/>
      <c r="C756" s="388"/>
      <c r="D756" s="388"/>
      <c r="E756" s="419"/>
      <c r="F756" s="419"/>
      <c r="G756" s="459"/>
      <c r="H756" s="459"/>
      <c r="I756" s="459"/>
      <c r="J756" s="459"/>
      <c r="K756" s="459"/>
      <c r="L756" s="459"/>
      <c r="M756" s="459"/>
      <c r="N756" s="459"/>
      <c r="O756" s="459"/>
      <c r="P756" s="459"/>
      <c r="Q756" s="459"/>
      <c r="R756" s="459"/>
      <c r="S756" s="464"/>
      <c r="T756" s="419"/>
      <c r="U756" s="419"/>
      <c r="V756" s="415"/>
      <c r="W756" s="415"/>
      <c r="X756" s="415"/>
      <c r="Y756" s="415"/>
      <c r="Z756" s="415"/>
    </row>
    <row r="757" spans="1:26" ht="18">
      <c r="A757" s="388"/>
      <c r="B757" s="388"/>
      <c r="C757" s="388"/>
      <c r="D757" s="388"/>
      <c r="E757" s="419"/>
      <c r="F757" s="419"/>
      <c r="G757" s="459"/>
      <c r="H757" s="459"/>
      <c r="I757" s="459"/>
      <c r="J757" s="459"/>
      <c r="K757" s="459"/>
      <c r="L757" s="459"/>
      <c r="M757" s="459"/>
      <c r="N757" s="459"/>
      <c r="O757" s="459"/>
      <c r="P757" s="459"/>
      <c r="Q757" s="459"/>
      <c r="R757" s="459"/>
      <c r="S757" s="464"/>
      <c r="T757" s="419"/>
      <c r="U757" s="419"/>
      <c r="V757" s="415"/>
      <c r="W757" s="415"/>
      <c r="X757" s="415"/>
      <c r="Y757" s="415"/>
      <c r="Z757" s="415"/>
    </row>
    <row r="758" spans="1:26" ht="18">
      <c r="A758" s="388"/>
      <c r="B758" s="388"/>
      <c r="C758" s="388"/>
      <c r="D758" s="388"/>
      <c r="E758" s="419"/>
      <c r="F758" s="419"/>
      <c r="G758" s="459"/>
      <c r="H758" s="459"/>
      <c r="I758" s="459"/>
      <c r="J758" s="459"/>
      <c r="K758" s="459"/>
      <c r="L758" s="459"/>
      <c r="M758" s="459"/>
      <c r="N758" s="459"/>
      <c r="O758" s="459"/>
      <c r="P758" s="459"/>
      <c r="Q758" s="459"/>
      <c r="R758" s="459"/>
      <c r="S758" s="464"/>
      <c r="T758" s="419"/>
      <c r="U758" s="419"/>
      <c r="V758" s="415"/>
      <c r="W758" s="415"/>
      <c r="X758" s="415"/>
      <c r="Y758" s="415"/>
      <c r="Z758" s="415"/>
    </row>
    <row r="759" spans="1:26" ht="18">
      <c r="A759" s="388"/>
      <c r="B759" s="388"/>
      <c r="C759" s="388"/>
      <c r="D759" s="388"/>
      <c r="E759" s="419"/>
      <c r="F759" s="419"/>
      <c r="G759" s="459"/>
      <c r="H759" s="459"/>
      <c r="I759" s="459"/>
      <c r="J759" s="459"/>
      <c r="K759" s="459"/>
      <c r="L759" s="459"/>
      <c r="M759" s="459"/>
      <c r="N759" s="459"/>
      <c r="O759" s="459"/>
      <c r="P759" s="459"/>
      <c r="Q759" s="459"/>
      <c r="R759" s="459"/>
      <c r="S759" s="464"/>
      <c r="T759" s="419"/>
      <c r="U759" s="419"/>
      <c r="V759" s="415"/>
      <c r="W759" s="415"/>
      <c r="X759" s="415"/>
      <c r="Y759" s="415"/>
      <c r="Z759" s="415"/>
    </row>
    <row r="760" spans="1:26" ht="18">
      <c r="A760" s="388"/>
      <c r="B760" s="388"/>
      <c r="C760" s="388"/>
      <c r="D760" s="388"/>
      <c r="E760" s="419"/>
      <c r="F760" s="419"/>
      <c r="G760" s="459"/>
      <c r="H760" s="459"/>
      <c r="I760" s="459"/>
      <c r="J760" s="459"/>
      <c r="K760" s="459"/>
      <c r="L760" s="459"/>
      <c r="M760" s="459"/>
      <c r="N760" s="459"/>
      <c r="O760" s="459"/>
      <c r="P760" s="459"/>
      <c r="Q760" s="459"/>
      <c r="R760" s="459"/>
      <c r="S760" s="464"/>
      <c r="T760" s="419"/>
      <c r="U760" s="419"/>
      <c r="V760" s="415"/>
      <c r="W760" s="415"/>
      <c r="X760" s="415"/>
      <c r="Y760" s="415"/>
      <c r="Z760" s="415"/>
    </row>
    <row r="761" spans="1:26" ht="18">
      <c r="A761" s="388"/>
      <c r="B761" s="388"/>
      <c r="C761" s="388"/>
      <c r="D761" s="388"/>
      <c r="E761" s="419"/>
      <c r="F761" s="419"/>
      <c r="G761" s="459"/>
      <c r="H761" s="459"/>
      <c r="I761" s="459"/>
      <c r="J761" s="459"/>
      <c r="K761" s="459"/>
      <c r="L761" s="459"/>
      <c r="M761" s="459"/>
      <c r="N761" s="459"/>
      <c r="O761" s="459"/>
      <c r="P761" s="459"/>
      <c r="Q761" s="459"/>
      <c r="R761" s="459"/>
      <c r="S761" s="464"/>
      <c r="T761" s="419"/>
      <c r="U761" s="419"/>
      <c r="V761" s="415"/>
      <c r="W761" s="415"/>
      <c r="X761" s="415"/>
      <c r="Y761" s="415"/>
      <c r="Z761" s="415"/>
    </row>
    <row r="762" spans="1:26" ht="18">
      <c r="A762" s="388"/>
      <c r="B762" s="388"/>
      <c r="C762" s="388"/>
      <c r="D762" s="388"/>
      <c r="E762" s="419"/>
      <c r="F762" s="419"/>
      <c r="G762" s="459"/>
      <c r="H762" s="459"/>
      <c r="I762" s="459"/>
      <c r="J762" s="459"/>
      <c r="K762" s="459"/>
      <c r="L762" s="459"/>
      <c r="M762" s="459"/>
      <c r="N762" s="459"/>
      <c r="O762" s="459"/>
      <c r="P762" s="459"/>
      <c r="Q762" s="459"/>
      <c r="R762" s="459"/>
      <c r="S762" s="464"/>
      <c r="T762" s="419"/>
      <c r="U762" s="419"/>
      <c r="V762" s="415"/>
      <c r="W762" s="415"/>
      <c r="X762" s="415"/>
      <c r="Y762" s="415"/>
      <c r="Z762" s="415"/>
    </row>
    <row r="763" spans="1:26" ht="18">
      <c r="A763" s="388"/>
      <c r="B763" s="388"/>
      <c r="C763" s="388"/>
      <c r="D763" s="388"/>
      <c r="E763" s="419"/>
      <c r="F763" s="419"/>
      <c r="G763" s="459"/>
      <c r="H763" s="459"/>
      <c r="I763" s="459"/>
      <c r="J763" s="459"/>
      <c r="K763" s="459"/>
      <c r="L763" s="459"/>
      <c r="M763" s="459"/>
      <c r="N763" s="459"/>
      <c r="O763" s="459"/>
      <c r="P763" s="459"/>
      <c r="Q763" s="459"/>
      <c r="R763" s="459"/>
      <c r="S763" s="464"/>
      <c r="T763" s="419"/>
      <c r="U763" s="419"/>
      <c r="V763" s="415"/>
      <c r="W763" s="415"/>
      <c r="X763" s="415"/>
      <c r="Y763" s="415"/>
      <c r="Z763" s="415"/>
    </row>
    <row r="764" spans="1:26" ht="18">
      <c r="A764" s="388"/>
      <c r="B764" s="388"/>
      <c r="C764" s="388"/>
      <c r="D764" s="388"/>
      <c r="E764" s="419"/>
      <c r="F764" s="419"/>
      <c r="G764" s="459"/>
      <c r="H764" s="459"/>
      <c r="I764" s="459"/>
      <c r="J764" s="459"/>
      <c r="K764" s="459"/>
      <c r="L764" s="459"/>
      <c r="M764" s="459"/>
      <c r="N764" s="459"/>
      <c r="O764" s="459"/>
      <c r="P764" s="459"/>
      <c r="Q764" s="459"/>
      <c r="R764" s="459"/>
      <c r="S764" s="464"/>
      <c r="T764" s="419"/>
      <c r="U764" s="419"/>
      <c r="V764" s="415"/>
      <c r="W764" s="415"/>
      <c r="X764" s="415"/>
      <c r="Y764" s="415"/>
      <c r="Z764" s="415"/>
    </row>
    <row r="765" spans="1:26" ht="18">
      <c r="A765" s="388"/>
      <c r="B765" s="388"/>
      <c r="C765" s="388"/>
      <c r="D765" s="388"/>
      <c r="E765" s="419"/>
      <c r="F765" s="419"/>
      <c r="G765" s="459"/>
      <c r="H765" s="459"/>
      <c r="I765" s="459"/>
      <c r="J765" s="459"/>
      <c r="K765" s="459"/>
      <c r="L765" s="459"/>
      <c r="M765" s="459"/>
      <c r="N765" s="459"/>
      <c r="O765" s="459"/>
      <c r="P765" s="459"/>
      <c r="Q765" s="459"/>
      <c r="R765" s="459"/>
      <c r="S765" s="464"/>
      <c r="T765" s="419"/>
      <c r="U765" s="419"/>
      <c r="V765" s="415"/>
      <c r="W765" s="415"/>
      <c r="X765" s="415"/>
      <c r="Y765" s="415"/>
      <c r="Z765" s="415"/>
    </row>
    <row r="766" spans="1:26" ht="18">
      <c r="A766" s="388"/>
      <c r="B766" s="388"/>
      <c r="C766" s="388"/>
      <c r="D766" s="388"/>
      <c r="E766" s="419"/>
      <c r="F766" s="419"/>
      <c r="G766" s="459"/>
      <c r="H766" s="459"/>
      <c r="I766" s="459"/>
      <c r="J766" s="459"/>
      <c r="K766" s="459"/>
      <c r="L766" s="459"/>
      <c r="M766" s="459"/>
      <c r="N766" s="459"/>
      <c r="O766" s="459"/>
      <c r="P766" s="459"/>
      <c r="Q766" s="459"/>
      <c r="R766" s="459"/>
      <c r="S766" s="464"/>
      <c r="T766" s="419"/>
      <c r="U766" s="419"/>
      <c r="V766" s="415"/>
      <c r="W766" s="415"/>
      <c r="X766" s="415"/>
      <c r="Y766" s="415"/>
      <c r="Z766" s="415"/>
    </row>
    <row r="767" spans="1:26" ht="18">
      <c r="A767" s="388"/>
      <c r="B767" s="388"/>
      <c r="C767" s="388"/>
      <c r="D767" s="388"/>
      <c r="E767" s="419"/>
      <c r="F767" s="419"/>
      <c r="G767" s="459"/>
      <c r="H767" s="459"/>
      <c r="I767" s="459"/>
      <c r="J767" s="459"/>
      <c r="K767" s="459"/>
      <c r="L767" s="459"/>
      <c r="M767" s="459"/>
      <c r="N767" s="459"/>
      <c r="O767" s="459"/>
      <c r="P767" s="459"/>
      <c r="Q767" s="459"/>
      <c r="R767" s="459"/>
      <c r="S767" s="464"/>
      <c r="T767" s="419"/>
      <c r="U767" s="419"/>
      <c r="V767" s="415"/>
      <c r="W767" s="415"/>
      <c r="X767" s="415"/>
      <c r="Y767" s="415"/>
      <c r="Z767" s="415"/>
    </row>
    <row r="768" spans="1:26" ht="18">
      <c r="A768" s="388"/>
      <c r="B768" s="388"/>
      <c r="C768" s="388"/>
      <c r="D768" s="388"/>
      <c r="E768" s="419"/>
      <c r="F768" s="419"/>
      <c r="G768" s="459"/>
      <c r="H768" s="459"/>
      <c r="I768" s="459"/>
      <c r="J768" s="459"/>
      <c r="K768" s="459"/>
      <c r="L768" s="459"/>
      <c r="M768" s="459"/>
      <c r="N768" s="459"/>
      <c r="O768" s="459"/>
      <c r="P768" s="459"/>
      <c r="Q768" s="459"/>
      <c r="R768" s="459"/>
      <c r="S768" s="464"/>
      <c r="T768" s="419"/>
      <c r="U768" s="419"/>
      <c r="V768" s="415"/>
      <c r="W768" s="415"/>
      <c r="X768" s="415"/>
      <c r="Y768" s="415"/>
      <c r="Z768" s="415"/>
    </row>
    <row r="769" spans="1:26" ht="18">
      <c r="A769" s="388"/>
      <c r="B769" s="388"/>
      <c r="C769" s="388"/>
      <c r="D769" s="388"/>
      <c r="E769" s="419"/>
      <c r="F769" s="419"/>
      <c r="G769" s="459"/>
      <c r="H769" s="459"/>
      <c r="I769" s="459"/>
      <c r="J769" s="459"/>
      <c r="K769" s="459"/>
      <c r="L769" s="459"/>
      <c r="M769" s="459"/>
      <c r="N769" s="459"/>
      <c r="O769" s="459"/>
      <c r="P769" s="459"/>
      <c r="Q769" s="459"/>
      <c r="R769" s="459"/>
      <c r="S769" s="464"/>
      <c r="T769" s="419"/>
      <c r="U769" s="419"/>
      <c r="V769" s="415"/>
      <c r="W769" s="415"/>
      <c r="X769" s="415"/>
      <c r="Y769" s="415"/>
      <c r="Z769" s="415"/>
    </row>
    <row r="770" spans="1:26" ht="18">
      <c r="A770" s="388"/>
      <c r="B770" s="388"/>
      <c r="C770" s="388"/>
      <c r="D770" s="388"/>
      <c r="E770" s="419"/>
      <c r="F770" s="419"/>
      <c r="G770" s="459"/>
      <c r="H770" s="459"/>
      <c r="I770" s="459"/>
      <c r="J770" s="459"/>
      <c r="K770" s="459"/>
      <c r="L770" s="459"/>
      <c r="M770" s="459"/>
      <c r="N770" s="459"/>
      <c r="O770" s="459"/>
      <c r="P770" s="459"/>
      <c r="Q770" s="459"/>
      <c r="R770" s="459"/>
      <c r="S770" s="464"/>
      <c r="T770" s="419"/>
      <c r="U770" s="419"/>
      <c r="V770" s="415"/>
      <c r="W770" s="415"/>
      <c r="X770" s="415"/>
      <c r="Y770" s="415"/>
      <c r="Z770" s="415"/>
    </row>
    <row r="771" spans="1:26" ht="18">
      <c r="A771" s="388"/>
      <c r="B771" s="388"/>
      <c r="C771" s="388"/>
      <c r="D771" s="388"/>
      <c r="E771" s="419"/>
      <c r="F771" s="419"/>
      <c r="G771" s="459"/>
      <c r="H771" s="459"/>
      <c r="I771" s="459"/>
      <c r="J771" s="459"/>
      <c r="K771" s="459"/>
      <c r="L771" s="459"/>
      <c r="M771" s="459"/>
      <c r="N771" s="459"/>
      <c r="O771" s="459"/>
      <c r="P771" s="459"/>
      <c r="Q771" s="459"/>
      <c r="R771" s="459"/>
      <c r="S771" s="464"/>
      <c r="T771" s="419"/>
      <c r="U771" s="419"/>
      <c r="V771" s="415"/>
      <c r="W771" s="415"/>
      <c r="X771" s="415"/>
      <c r="Y771" s="415"/>
      <c r="Z771" s="415"/>
    </row>
    <row r="772" spans="1:26" ht="18">
      <c r="A772" s="388"/>
      <c r="B772" s="388"/>
      <c r="C772" s="388"/>
      <c r="D772" s="388"/>
      <c r="E772" s="419"/>
      <c r="F772" s="419"/>
      <c r="G772" s="459"/>
      <c r="H772" s="459"/>
      <c r="I772" s="459"/>
      <c r="J772" s="459"/>
      <c r="K772" s="459"/>
      <c r="L772" s="459"/>
      <c r="M772" s="459"/>
      <c r="N772" s="459"/>
      <c r="O772" s="459"/>
      <c r="P772" s="459"/>
      <c r="Q772" s="459"/>
      <c r="R772" s="459"/>
      <c r="S772" s="464"/>
      <c r="T772" s="419"/>
      <c r="U772" s="419"/>
      <c r="V772" s="415"/>
      <c r="W772" s="415"/>
      <c r="X772" s="415"/>
      <c r="Y772" s="415"/>
      <c r="Z772" s="415"/>
    </row>
    <row r="773" spans="1:26" ht="18">
      <c r="A773" s="388"/>
      <c r="B773" s="388"/>
      <c r="C773" s="388"/>
      <c r="D773" s="388"/>
      <c r="E773" s="419"/>
      <c r="F773" s="419"/>
      <c r="G773" s="459"/>
      <c r="H773" s="459"/>
      <c r="I773" s="459"/>
      <c r="J773" s="459"/>
      <c r="K773" s="459"/>
      <c r="L773" s="459"/>
      <c r="M773" s="459"/>
      <c r="N773" s="459"/>
      <c r="O773" s="459"/>
      <c r="P773" s="459"/>
      <c r="Q773" s="459"/>
      <c r="R773" s="459"/>
      <c r="S773" s="464"/>
      <c r="T773" s="419"/>
      <c r="U773" s="419"/>
      <c r="V773" s="415"/>
      <c r="W773" s="415"/>
      <c r="X773" s="415"/>
      <c r="Y773" s="415"/>
      <c r="Z773" s="415"/>
    </row>
    <row r="774" spans="1:26" ht="18">
      <c r="A774" s="388"/>
      <c r="B774" s="388"/>
      <c r="C774" s="388"/>
      <c r="D774" s="388"/>
      <c r="E774" s="419"/>
      <c r="F774" s="419"/>
      <c r="G774" s="459"/>
      <c r="H774" s="459"/>
      <c r="I774" s="459"/>
      <c r="J774" s="459"/>
      <c r="K774" s="459"/>
      <c r="L774" s="459"/>
      <c r="M774" s="459"/>
      <c r="N774" s="459"/>
      <c r="O774" s="459"/>
      <c r="P774" s="459"/>
      <c r="Q774" s="459"/>
      <c r="R774" s="459"/>
      <c r="S774" s="464"/>
      <c r="T774" s="419"/>
      <c r="U774" s="419"/>
      <c r="V774" s="415"/>
      <c r="W774" s="415"/>
      <c r="X774" s="415"/>
      <c r="Y774" s="415"/>
      <c r="Z774" s="415"/>
    </row>
    <row r="775" spans="1:26" ht="18">
      <c r="A775" s="388"/>
      <c r="B775" s="388"/>
      <c r="C775" s="388"/>
      <c r="D775" s="388"/>
      <c r="E775" s="419"/>
      <c r="F775" s="419"/>
      <c r="G775" s="459"/>
      <c r="H775" s="459"/>
      <c r="I775" s="459"/>
      <c r="J775" s="459"/>
      <c r="K775" s="459"/>
      <c r="L775" s="459"/>
      <c r="M775" s="459"/>
      <c r="N775" s="459"/>
      <c r="O775" s="459"/>
      <c r="P775" s="459"/>
      <c r="Q775" s="459"/>
      <c r="R775" s="459"/>
      <c r="S775" s="464"/>
      <c r="T775" s="419"/>
      <c r="U775" s="419"/>
      <c r="V775" s="415"/>
      <c r="W775" s="415"/>
      <c r="X775" s="415"/>
      <c r="Y775" s="415"/>
      <c r="Z775" s="415"/>
    </row>
    <row r="776" spans="1:26" ht="18">
      <c r="A776" s="388"/>
      <c r="B776" s="388"/>
      <c r="C776" s="388"/>
      <c r="D776" s="388"/>
      <c r="E776" s="419"/>
      <c r="F776" s="419"/>
      <c r="G776" s="459"/>
      <c r="H776" s="459"/>
      <c r="I776" s="459"/>
      <c r="J776" s="459"/>
      <c r="K776" s="459"/>
      <c r="L776" s="459"/>
      <c r="M776" s="459"/>
      <c r="N776" s="459"/>
      <c r="O776" s="459"/>
      <c r="P776" s="459"/>
      <c r="Q776" s="459"/>
      <c r="R776" s="459"/>
      <c r="S776" s="464"/>
      <c r="T776" s="419"/>
      <c r="U776" s="419"/>
      <c r="V776" s="415"/>
      <c r="W776" s="415"/>
      <c r="X776" s="415"/>
      <c r="Y776" s="415"/>
      <c r="Z776" s="415"/>
    </row>
    <row r="777" spans="1:26" ht="18">
      <c r="A777" s="388"/>
      <c r="B777" s="388"/>
      <c r="C777" s="388"/>
      <c r="D777" s="388"/>
      <c r="E777" s="419"/>
      <c r="F777" s="419"/>
      <c r="G777" s="459"/>
      <c r="H777" s="459"/>
      <c r="I777" s="459"/>
      <c r="J777" s="459"/>
      <c r="K777" s="459"/>
      <c r="L777" s="459"/>
      <c r="M777" s="459"/>
      <c r="N777" s="459"/>
      <c r="O777" s="459"/>
      <c r="P777" s="459"/>
      <c r="Q777" s="459"/>
      <c r="R777" s="459"/>
      <c r="S777" s="464"/>
      <c r="T777" s="419"/>
      <c r="U777" s="419"/>
      <c r="V777" s="415"/>
      <c r="W777" s="415"/>
      <c r="X777" s="415"/>
      <c r="Y777" s="415"/>
      <c r="Z777" s="415"/>
    </row>
    <row r="778" spans="1:26" ht="18">
      <c r="A778" s="388"/>
      <c r="B778" s="388"/>
      <c r="C778" s="388"/>
      <c r="D778" s="388"/>
      <c r="E778" s="419"/>
      <c r="F778" s="419"/>
      <c r="G778" s="459"/>
      <c r="H778" s="459"/>
      <c r="I778" s="459"/>
      <c r="J778" s="459"/>
      <c r="K778" s="459"/>
      <c r="L778" s="459"/>
      <c r="M778" s="459"/>
      <c r="N778" s="459"/>
      <c r="O778" s="459"/>
      <c r="P778" s="459"/>
      <c r="Q778" s="459"/>
      <c r="R778" s="459"/>
      <c r="S778" s="464"/>
      <c r="T778" s="419"/>
      <c r="U778" s="419"/>
      <c r="V778" s="415"/>
      <c r="W778" s="415"/>
      <c r="X778" s="415"/>
      <c r="Y778" s="415"/>
      <c r="Z778" s="415"/>
    </row>
    <row r="779" spans="1:26" ht="18">
      <c r="A779" s="388"/>
      <c r="B779" s="388"/>
      <c r="C779" s="388"/>
      <c r="D779" s="388"/>
      <c r="E779" s="419"/>
      <c r="F779" s="419"/>
      <c r="G779" s="459"/>
      <c r="H779" s="459"/>
      <c r="I779" s="459"/>
      <c r="J779" s="459"/>
      <c r="K779" s="459"/>
      <c r="L779" s="459"/>
      <c r="M779" s="459"/>
      <c r="N779" s="459"/>
      <c r="O779" s="459"/>
      <c r="P779" s="459"/>
      <c r="Q779" s="459"/>
      <c r="R779" s="459"/>
      <c r="S779" s="464"/>
      <c r="T779" s="419"/>
      <c r="U779" s="419"/>
      <c r="V779" s="415"/>
      <c r="W779" s="415"/>
      <c r="X779" s="415"/>
      <c r="Y779" s="415"/>
      <c r="Z779" s="415"/>
    </row>
    <row r="780" spans="1:26" ht="18">
      <c r="A780" s="388"/>
      <c r="B780" s="388"/>
      <c r="C780" s="388"/>
      <c r="D780" s="388"/>
      <c r="E780" s="419"/>
      <c r="F780" s="419"/>
      <c r="G780" s="459"/>
      <c r="H780" s="459"/>
      <c r="I780" s="459"/>
      <c r="J780" s="459"/>
      <c r="K780" s="459"/>
      <c r="L780" s="459"/>
      <c r="M780" s="459"/>
      <c r="N780" s="459"/>
      <c r="O780" s="459"/>
      <c r="P780" s="459"/>
      <c r="Q780" s="459"/>
      <c r="R780" s="459"/>
      <c r="S780" s="464"/>
      <c r="T780" s="419"/>
      <c r="U780" s="419"/>
      <c r="V780" s="415"/>
      <c r="W780" s="415"/>
      <c r="X780" s="415"/>
      <c r="Y780" s="415"/>
      <c r="Z780" s="415"/>
    </row>
    <row r="781" spans="1:26" ht="18">
      <c r="A781" s="388"/>
      <c r="B781" s="388"/>
      <c r="C781" s="388"/>
      <c r="D781" s="388"/>
      <c r="E781" s="419"/>
      <c r="F781" s="419"/>
      <c r="G781" s="459"/>
      <c r="H781" s="459"/>
      <c r="I781" s="459"/>
      <c r="J781" s="459"/>
      <c r="K781" s="459"/>
      <c r="L781" s="459"/>
      <c r="M781" s="459"/>
      <c r="N781" s="459"/>
      <c r="O781" s="459"/>
      <c r="P781" s="459"/>
      <c r="Q781" s="459"/>
      <c r="R781" s="459"/>
      <c r="S781" s="464"/>
      <c r="T781" s="419"/>
      <c r="U781" s="419"/>
      <c r="V781" s="415"/>
      <c r="W781" s="415"/>
      <c r="X781" s="415"/>
      <c r="Y781" s="415"/>
      <c r="Z781" s="415"/>
    </row>
    <row r="782" spans="1:26" ht="18">
      <c r="A782" s="388"/>
      <c r="B782" s="388"/>
      <c r="C782" s="388"/>
      <c r="D782" s="388"/>
      <c r="E782" s="419"/>
      <c r="F782" s="419"/>
      <c r="G782" s="459"/>
      <c r="H782" s="459"/>
      <c r="I782" s="459"/>
      <c r="J782" s="459"/>
      <c r="K782" s="459"/>
      <c r="L782" s="459"/>
      <c r="M782" s="459"/>
      <c r="N782" s="459"/>
      <c r="O782" s="459"/>
      <c r="P782" s="459"/>
      <c r="Q782" s="459"/>
      <c r="R782" s="459"/>
      <c r="S782" s="464"/>
      <c r="T782" s="419"/>
      <c r="U782" s="419"/>
      <c r="V782" s="415"/>
      <c r="W782" s="415"/>
      <c r="X782" s="415"/>
      <c r="Y782" s="415"/>
      <c r="Z782" s="415"/>
    </row>
    <row r="783" spans="1:26" ht="18">
      <c r="A783" s="388"/>
      <c r="B783" s="388"/>
      <c r="C783" s="388"/>
      <c r="D783" s="388"/>
      <c r="E783" s="419"/>
      <c r="F783" s="419"/>
      <c r="G783" s="459"/>
      <c r="H783" s="459"/>
      <c r="I783" s="459"/>
      <c r="J783" s="459"/>
      <c r="K783" s="459"/>
      <c r="L783" s="459"/>
      <c r="M783" s="459"/>
      <c r="N783" s="459"/>
      <c r="O783" s="459"/>
      <c r="P783" s="459"/>
      <c r="Q783" s="459"/>
      <c r="R783" s="459"/>
      <c r="S783" s="464"/>
      <c r="T783" s="419"/>
      <c r="U783" s="419"/>
      <c r="V783" s="415"/>
      <c r="W783" s="415"/>
      <c r="X783" s="415"/>
      <c r="Y783" s="415"/>
      <c r="Z783" s="415"/>
    </row>
    <row r="784" spans="1:26" ht="18">
      <c r="A784" s="388"/>
      <c r="B784" s="388"/>
      <c r="C784" s="388"/>
      <c r="D784" s="388"/>
      <c r="E784" s="419"/>
      <c r="F784" s="419"/>
      <c r="G784" s="459"/>
      <c r="H784" s="459"/>
      <c r="I784" s="459"/>
      <c r="J784" s="459"/>
      <c r="K784" s="459"/>
      <c r="L784" s="459"/>
      <c r="M784" s="459"/>
      <c r="N784" s="459"/>
      <c r="O784" s="459"/>
      <c r="P784" s="459"/>
      <c r="Q784" s="459"/>
      <c r="R784" s="459"/>
      <c r="S784" s="464"/>
      <c r="T784" s="419"/>
      <c r="U784" s="419"/>
      <c r="V784" s="415"/>
      <c r="W784" s="415"/>
      <c r="X784" s="415"/>
      <c r="Y784" s="415"/>
      <c r="Z784" s="415"/>
    </row>
    <row r="785" spans="1:26" ht="18">
      <c r="A785" s="388"/>
      <c r="B785" s="388"/>
      <c r="C785" s="388"/>
      <c r="D785" s="388"/>
      <c r="E785" s="419"/>
      <c r="F785" s="419"/>
      <c r="G785" s="459"/>
      <c r="H785" s="459"/>
      <c r="I785" s="459"/>
      <c r="J785" s="459"/>
      <c r="K785" s="459"/>
      <c r="L785" s="459"/>
      <c r="M785" s="459"/>
      <c r="N785" s="459"/>
      <c r="O785" s="459"/>
      <c r="P785" s="459"/>
      <c r="Q785" s="459"/>
      <c r="R785" s="459"/>
      <c r="S785" s="464"/>
      <c r="T785" s="419"/>
      <c r="U785" s="419"/>
      <c r="V785" s="415"/>
      <c r="W785" s="415"/>
      <c r="X785" s="415"/>
      <c r="Y785" s="415"/>
      <c r="Z785" s="415"/>
    </row>
    <row r="786" spans="1:26" ht="18">
      <c r="A786" s="388"/>
      <c r="B786" s="388"/>
      <c r="C786" s="388"/>
      <c r="D786" s="388"/>
      <c r="E786" s="419"/>
      <c r="F786" s="419"/>
      <c r="G786" s="459"/>
      <c r="H786" s="459"/>
      <c r="I786" s="459"/>
      <c r="J786" s="459"/>
      <c r="K786" s="459"/>
      <c r="L786" s="459"/>
      <c r="M786" s="459"/>
      <c r="N786" s="459"/>
      <c r="O786" s="459"/>
      <c r="P786" s="459"/>
      <c r="Q786" s="459"/>
      <c r="R786" s="459"/>
      <c r="S786" s="464"/>
      <c r="T786" s="419"/>
      <c r="U786" s="419"/>
      <c r="V786" s="415"/>
      <c r="W786" s="415"/>
      <c r="X786" s="415"/>
      <c r="Y786" s="415"/>
      <c r="Z786" s="415"/>
    </row>
    <row r="787" spans="1:26" ht="18">
      <c r="A787" s="388"/>
      <c r="B787" s="388"/>
      <c r="C787" s="388"/>
      <c r="D787" s="388"/>
      <c r="E787" s="419"/>
      <c r="F787" s="419"/>
      <c r="G787" s="459"/>
      <c r="H787" s="459"/>
      <c r="I787" s="459"/>
      <c r="J787" s="459"/>
      <c r="K787" s="459"/>
      <c r="L787" s="459"/>
      <c r="M787" s="459"/>
      <c r="N787" s="459"/>
      <c r="O787" s="459"/>
      <c r="P787" s="459"/>
      <c r="Q787" s="459"/>
      <c r="R787" s="459"/>
      <c r="S787" s="464"/>
      <c r="T787" s="419"/>
      <c r="U787" s="419"/>
      <c r="V787" s="415"/>
      <c r="W787" s="415"/>
      <c r="X787" s="415"/>
      <c r="Y787" s="415"/>
      <c r="Z787" s="415"/>
    </row>
    <row r="788" spans="1:26" ht="18">
      <c r="A788" s="388"/>
      <c r="B788" s="388"/>
      <c r="C788" s="388"/>
      <c r="D788" s="388"/>
      <c r="E788" s="419"/>
      <c r="F788" s="419"/>
      <c r="G788" s="459"/>
      <c r="H788" s="459"/>
      <c r="I788" s="459"/>
      <c r="J788" s="459"/>
      <c r="K788" s="459"/>
      <c r="L788" s="459"/>
      <c r="M788" s="459"/>
      <c r="N788" s="459"/>
      <c r="O788" s="459"/>
      <c r="P788" s="459"/>
      <c r="Q788" s="459"/>
      <c r="R788" s="459"/>
      <c r="S788" s="464"/>
      <c r="T788" s="419"/>
      <c r="U788" s="419"/>
      <c r="V788" s="415"/>
      <c r="W788" s="415"/>
      <c r="X788" s="415"/>
      <c r="Y788" s="415"/>
      <c r="Z788" s="415"/>
    </row>
    <row r="789" spans="1:26" ht="18">
      <c r="A789" s="388"/>
      <c r="B789" s="388"/>
      <c r="C789" s="388"/>
      <c r="D789" s="388"/>
      <c r="E789" s="419"/>
      <c r="F789" s="419"/>
      <c r="G789" s="459"/>
      <c r="H789" s="459"/>
      <c r="I789" s="459"/>
      <c r="J789" s="459"/>
      <c r="K789" s="459"/>
      <c r="L789" s="459"/>
      <c r="M789" s="459"/>
      <c r="N789" s="459"/>
      <c r="O789" s="459"/>
      <c r="P789" s="459"/>
      <c r="Q789" s="459"/>
      <c r="R789" s="459"/>
      <c r="S789" s="464"/>
      <c r="T789" s="419"/>
      <c r="U789" s="419"/>
      <c r="V789" s="415"/>
      <c r="W789" s="415"/>
      <c r="X789" s="415"/>
      <c r="Y789" s="415"/>
      <c r="Z789" s="415"/>
    </row>
    <row r="790" spans="1:26" ht="18">
      <c r="A790" s="388"/>
      <c r="B790" s="388"/>
      <c r="C790" s="388"/>
      <c r="D790" s="388"/>
      <c r="E790" s="419"/>
      <c r="F790" s="419"/>
      <c r="G790" s="459"/>
      <c r="H790" s="459"/>
      <c r="I790" s="459"/>
      <c r="J790" s="459"/>
      <c r="K790" s="459"/>
      <c r="L790" s="459"/>
      <c r="M790" s="459"/>
      <c r="N790" s="459"/>
      <c r="O790" s="459"/>
      <c r="P790" s="459"/>
      <c r="Q790" s="459"/>
      <c r="R790" s="459"/>
      <c r="S790" s="464"/>
      <c r="T790" s="419"/>
      <c r="U790" s="419"/>
      <c r="V790" s="415"/>
      <c r="W790" s="415"/>
      <c r="X790" s="415"/>
      <c r="Y790" s="415"/>
      <c r="Z790" s="415"/>
    </row>
    <row r="791" spans="1:26" ht="18">
      <c r="A791" s="388"/>
      <c r="B791" s="388"/>
      <c r="C791" s="388"/>
      <c r="D791" s="388"/>
      <c r="E791" s="419"/>
      <c r="F791" s="419"/>
      <c r="G791" s="459"/>
      <c r="H791" s="459"/>
      <c r="I791" s="459"/>
      <c r="J791" s="459"/>
      <c r="K791" s="459"/>
      <c r="L791" s="459"/>
      <c r="M791" s="459"/>
      <c r="N791" s="459"/>
      <c r="O791" s="459"/>
      <c r="P791" s="459"/>
      <c r="Q791" s="459"/>
      <c r="R791" s="459"/>
      <c r="S791" s="464"/>
      <c r="T791" s="419"/>
      <c r="U791" s="419"/>
      <c r="V791" s="415"/>
      <c r="W791" s="415"/>
      <c r="X791" s="415"/>
      <c r="Y791" s="415"/>
      <c r="Z791" s="415"/>
    </row>
    <row r="792" spans="1:26" ht="18">
      <c r="A792" s="388"/>
      <c r="B792" s="388"/>
      <c r="C792" s="388"/>
      <c r="D792" s="388"/>
      <c r="E792" s="419"/>
      <c r="F792" s="419"/>
      <c r="G792" s="459"/>
      <c r="H792" s="459"/>
      <c r="I792" s="459"/>
      <c r="J792" s="459"/>
      <c r="K792" s="459"/>
      <c r="L792" s="459"/>
      <c r="M792" s="459"/>
      <c r="N792" s="459"/>
      <c r="O792" s="459"/>
      <c r="P792" s="459"/>
      <c r="Q792" s="459"/>
      <c r="R792" s="459"/>
      <c r="S792" s="464"/>
      <c r="T792" s="419"/>
      <c r="U792" s="419"/>
      <c r="V792" s="415"/>
      <c r="W792" s="415"/>
      <c r="X792" s="415"/>
      <c r="Y792" s="415"/>
      <c r="Z792" s="415"/>
    </row>
    <row r="793" spans="1:26" ht="18">
      <c r="A793" s="388"/>
      <c r="B793" s="388"/>
      <c r="C793" s="388"/>
      <c r="D793" s="388"/>
      <c r="E793" s="419"/>
      <c r="F793" s="419"/>
      <c r="G793" s="459"/>
      <c r="H793" s="459"/>
      <c r="I793" s="459"/>
      <c r="J793" s="459"/>
      <c r="K793" s="459"/>
      <c r="L793" s="459"/>
      <c r="M793" s="459"/>
      <c r="N793" s="459"/>
      <c r="O793" s="459"/>
      <c r="P793" s="459"/>
      <c r="Q793" s="459"/>
      <c r="R793" s="459"/>
      <c r="S793" s="464"/>
      <c r="T793" s="419"/>
      <c r="U793" s="419"/>
      <c r="V793" s="415"/>
      <c r="W793" s="415"/>
      <c r="X793" s="415"/>
      <c r="Y793" s="415"/>
      <c r="Z793" s="415"/>
    </row>
    <row r="794" spans="1:26" ht="18">
      <c r="A794" s="388"/>
      <c r="B794" s="388"/>
      <c r="C794" s="388"/>
      <c r="D794" s="388"/>
      <c r="E794" s="419"/>
      <c r="F794" s="419"/>
      <c r="G794" s="459"/>
      <c r="H794" s="459"/>
      <c r="I794" s="459"/>
      <c r="J794" s="459"/>
      <c r="K794" s="459"/>
      <c r="L794" s="459"/>
      <c r="M794" s="459"/>
      <c r="N794" s="459"/>
      <c r="O794" s="459"/>
      <c r="P794" s="459"/>
      <c r="Q794" s="459"/>
      <c r="R794" s="459"/>
      <c r="S794" s="464"/>
      <c r="T794" s="419"/>
      <c r="U794" s="419"/>
      <c r="V794" s="415"/>
      <c r="W794" s="415"/>
      <c r="X794" s="415"/>
      <c r="Y794" s="415"/>
      <c r="Z794" s="415"/>
    </row>
    <row r="795" spans="1:26" ht="18">
      <c r="A795" s="388"/>
      <c r="B795" s="388"/>
      <c r="C795" s="388"/>
      <c r="D795" s="388"/>
      <c r="E795" s="419"/>
      <c r="F795" s="419"/>
      <c r="G795" s="459"/>
      <c r="H795" s="459"/>
      <c r="I795" s="459"/>
      <c r="J795" s="459"/>
      <c r="K795" s="459"/>
      <c r="L795" s="459"/>
      <c r="M795" s="459"/>
      <c r="N795" s="459"/>
      <c r="O795" s="459"/>
      <c r="P795" s="459"/>
      <c r="Q795" s="459"/>
      <c r="R795" s="459"/>
      <c r="S795" s="464"/>
      <c r="T795" s="419"/>
      <c r="U795" s="419"/>
      <c r="V795" s="415"/>
      <c r="W795" s="415"/>
      <c r="X795" s="415"/>
      <c r="Y795" s="415"/>
      <c r="Z795" s="415"/>
    </row>
    <row r="796" spans="1:26" ht="18">
      <c r="A796" s="388"/>
      <c r="B796" s="388"/>
      <c r="C796" s="388"/>
      <c r="D796" s="388"/>
      <c r="E796" s="419"/>
      <c r="F796" s="419"/>
      <c r="G796" s="459"/>
      <c r="H796" s="459"/>
      <c r="I796" s="459"/>
      <c r="J796" s="459"/>
      <c r="K796" s="459"/>
      <c r="L796" s="459"/>
      <c r="M796" s="459"/>
      <c r="N796" s="459"/>
      <c r="O796" s="459"/>
      <c r="P796" s="459"/>
      <c r="Q796" s="459"/>
      <c r="R796" s="459"/>
      <c r="S796" s="464"/>
      <c r="T796" s="419"/>
      <c r="U796" s="419"/>
      <c r="V796" s="415"/>
      <c r="W796" s="415"/>
      <c r="X796" s="415"/>
      <c r="Y796" s="415"/>
      <c r="Z796" s="415"/>
    </row>
    <row r="797" spans="1:26" ht="18">
      <c r="A797" s="388"/>
      <c r="B797" s="388"/>
      <c r="C797" s="388"/>
      <c r="D797" s="388"/>
      <c r="E797" s="419"/>
      <c r="F797" s="419"/>
      <c r="G797" s="459"/>
      <c r="H797" s="459"/>
      <c r="I797" s="459"/>
      <c r="J797" s="459"/>
      <c r="K797" s="459"/>
      <c r="L797" s="459"/>
      <c r="M797" s="459"/>
      <c r="N797" s="459"/>
      <c r="O797" s="459"/>
      <c r="P797" s="459"/>
      <c r="Q797" s="459"/>
      <c r="R797" s="459"/>
      <c r="S797" s="464"/>
      <c r="T797" s="419"/>
      <c r="U797" s="419"/>
      <c r="V797" s="415"/>
      <c r="W797" s="415"/>
      <c r="X797" s="415"/>
      <c r="Y797" s="415"/>
      <c r="Z797" s="415"/>
    </row>
    <row r="798" spans="1:26" ht="18">
      <c r="A798" s="388"/>
      <c r="B798" s="388"/>
      <c r="C798" s="388"/>
      <c r="D798" s="388"/>
      <c r="E798" s="419"/>
      <c r="F798" s="419"/>
      <c r="G798" s="459"/>
      <c r="H798" s="459"/>
      <c r="I798" s="459"/>
      <c r="J798" s="459"/>
      <c r="K798" s="459"/>
      <c r="L798" s="459"/>
      <c r="M798" s="459"/>
      <c r="N798" s="459"/>
      <c r="O798" s="459"/>
      <c r="P798" s="459"/>
      <c r="Q798" s="459"/>
      <c r="R798" s="459"/>
      <c r="S798" s="464"/>
      <c r="T798" s="419"/>
      <c r="U798" s="419"/>
      <c r="V798" s="415"/>
      <c r="W798" s="415"/>
      <c r="X798" s="415"/>
      <c r="Y798" s="415"/>
      <c r="Z798" s="415"/>
    </row>
    <row r="799" spans="1:26" ht="18">
      <c r="A799" s="388"/>
      <c r="B799" s="388"/>
      <c r="C799" s="388"/>
      <c r="D799" s="388"/>
      <c r="E799" s="419"/>
      <c r="F799" s="419"/>
      <c r="G799" s="459"/>
      <c r="H799" s="459"/>
      <c r="I799" s="459"/>
      <c r="J799" s="459"/>
      <c r="K799" s="459"/>
      <c r="L799" s="459"/>
      <c r="M799" s="459"/>
      <c r="N799" s="459"/>
      <c r="O799" s="459"/>
      <c r="P799" s="459"/>
      <c r="Q799" s="459"/>
      <c r="R799" s="459"/>
      <c r="S799" s="464"/>
      <c r="T799" s="419"/>
      <c r="U799" s="419"/>
      <c r="V799" s="415"/>
      <c r="W799" s="415"/>
      <c r="X799" s="415"/>
      <c r="Y799" s="415"/>
      <c r="Z799" s="415"/>
    </row>
    <row r="800" spans="1:26" ht="18">
      <c r="A800" s="388"/>
      <c r="B800" s="388"/>
      <c r="C800" s="388"/>
      <c r="D800" s="388"/>
      <c r="E800" s="419"/>
      <c r="F800" s="419"/>
      <c r="G800" s="459"/>
      <c r="H800" s="459"/>
      <c r="I800" s="459"/>
      <c r="J800" s="459"/>
      <c r="K800" s="459"/>
      <c r="L800" s="459"/>
      <c r="M800" s="459"/>
      <c r="N800" s="459"/>
      <c r="O800" s="459"/>
      <c r="P800" s="459"/>
      <c r="Q800" s="459"/>
      <c r="R800" s="459"/>
      <c r="S800" s="464"/>
      <c r="T800" s="419"/>
      <c r="U800" s="419"/>
      <c r="V800" s="415"/>
      <c r="W800" s="415"/>
      <c r="X800" s="415"/>
      <c r="Y800" s="415"/>
      <c r="Z800" s="415"/>
    </row>
    <row r="801" spans="1:26" ht="18">
      <c r="A801" s="388"/>
      <c r="B801" s="388"/>
      <c r="C801" s="388"/>
      <c r="D801" s="388"/>
      <c r="E801" s="419"/>
      <c r="F801" s="419"/>
      <c r="G801" s="459"/>
      <c r="H801" s="459"/>
      <c r="I801" s="459"/>
      <c r="J801" s="459"/>
      <c r="K801" s="459"/>
      <c r="L801" s="459"/>
      <c r="M801" s="459"/>
      <c r="N801" s="459"/>
      <c r="O801" s="459"/>
      <c r="P801" s="459"/>
      <c r="Q801" s="459"/>
      <c r="R801" s="459"/>
      <c r="S801" s="464"/>
      <c r="T801" s="419"/>
      <c r="U801" s="419"/>
      <c r="V801" s="415"/>
      <c r="W801" s="415"/>
      <c r="X801" s="415"/>
      <c r="Y801" s="415"/>
      <c r="Z801" s="415"/>
    </row>
    <row r="802" spans="1:26" ht="18">
      <c r="A802" s="388"/>
      <c r="B802" s="388"/>
      <c r="C802" s="388"/>
      <c r="D802" s="388"/>
      <c r="E802" s="419"/>
      <c r="F802" s="419"/>
      <c r="G802" s="459"/>
      <c r="H802" s="459"/>
      <c r="I802" s="459"/>
      <c r="J802" s="459"/>
      <c r="K802" s="459"/>
      <c r="L802" s="459"/>
      <c r="M802" s="459"/>
      <c r="N802" s="459"/>
      <c r="O802" s="459"/>
      <c r="P802" s="459"/>
      <c r="Q802" s="459"/>
      <c r="R802" s="459"/>
      <c r="S802" s="464"/>
      <c r="T802" s="419"/>
      <c r="U802" s="419"/>
      <c r="V802" s="415"/>
      <c r="W802" s="415"/>
      <c r="X802" s="415"/>
      <c r="Y802" s="415"/>
      <c r="Z802" s="415"/>
    </row>
    <row r="803" spans="1:26" ht="18">
      <c r="A803" s="388"/>
      <c r="B803" s="388"/>
      <c r="C803" s="388"/>
      <c r="D803" s="388"/>
      <c r="E803" s="419"/>
      <c r="F803" s="419"/>
      <c r="G803" s="459"/>
      <c r="H803" s="459"/>
      <c r="I803" s="459"/>
      <c r="J803" s="459"/>
      <c r="K803" s="459"/>
      <c r="L803" s="459"/>
      <c r="M803" s="459"/>
      <c r="N803" s="459"/>
      <c r="O803" s="459"/>
      <c r="P803" s="459"/>
      <c r="Q803" s="459"/>
      <c r="R803" s="459"/>
      <c r="S803" s="464"/>
      <c r="T803" s="419"/>
      <c r="U803" s="419"/>
      <c r="V803" s="415"/>
      <c r="W803" s="415"/>
      <c r="X803" s="415"/>
      <c r="Y803" s="415"/>
      <c r="Z803" s="415"/>
    </row>
    <row r="804" spans="1:26" ht="18">
      <c r="A804" s="388"/>
      <c r="B804" s="388"/>
      <c r="C804" s="388"/>
      <c r="D804" s="388"/>
      <c r="E804" s="419"/>
      <c r="F804" s="419"/>
      <c r="G804" s="459"/>
      <c r="H804" s="459"/>
      <c r="I804" s="459"/>
      <c r="J804" s="459"/>
      <c r="K804" s="459"/>
      <c r="L804" s="459"/>
      <c r="M804" s="459"/>
      <c r="N804" s="459"/>
      <c r="O804" s="459"/>
      <c r="P804" s="459"/>
      <c r="Q804" s="459"/>
      <c r="R804" s="459"/>
      <c r="S804" s="464"/>
      <c r="T804" s="419"/>
      <c r="U804" s="419"/>
      <c r="V804" s="415"/>
      <c r="W804" s="415"/>
      <c r="X804" s="415"/>
      <c r="Y804" s="415"/>
      <c r="Z804" s="415"/>
    </row>
    <row r="805" spans="1:26" ht="18">
      <c r="A805" s="388"/>
      <c r="B805" s="388"/>
      <c r="C805" s="388"/>
      <c r="D805" s="388"/>
      <c r="E805" s="419"/>
      <c r="F805" s="419"/>
      <c r="G805" s="459"/>
      <c r="H805" s="459"/>
      <c r="I805" s="459"/>
      <c r="J805" s="459"/>
      <c r="K805" s="459"/>
      <c r="L805" s="459"/>
      <c r="M805" s="459"/>
      <c r="N805" s="459"/>
      <c r="O805" s="459"/>
      <c r="P805" s="459"/>
      <c r="Q805" s="459"/>
      <c r="R805" s="459"/>
      <c r="S805" s="464"/>
      <c r="T805" s="419"/>
      <c r="U805" s="419"/>
      <c r="V805" s="415"/>
      <c r="W805" s="415"/>
      <c r="X805" s="415"/>
      <c r="Y805" s="415"/>
      <c r="Z805" s="415"/>
    </row>
    <row r="806" spans="1:26" ht="18">
      <c r="A806" s="388"/>
      <c r="B806" s="388"/>
      <c r="C806" s="388"/>
      <c r="D806" s="388"/>
      <c r="E806" s="419"/>
      <c r="F806" s="419"/>
      <c r="G806" s="459"/>
      <c r="H806" s="459"/>
      <c r="I806" s="459"/>
      <c r="J806" s="459"/>
      <c r="K806" s="459"/>
      <c r="L806" s="459"/>
      <c r="M806" s="459"/>
      <c r="N806" s="459"/>
      <c r="O806" s="459"/>
      <c r="P806" s="459"/>
      <c r="Q806" s="459"/>
      <c r="R806" s="459"/>
      <c r="S806" s="464"/>
      <c r="T806" s="419"/>
      <c r="U806" s="419"/>
      <c r="V806" s="415"/>
      <c r="W806" s="415"/>
      <c r="X806" s="415"/>
      <c r="Y806" s="415"/>
      <c r="Z806" s="415"/>
    </row>
    <row r="807" spans="1:26" ht="18">
      <c r="A807" s="388"/>
      <c r="B807" s="388"/>
      <c r="C807" s="388"/>
      <c r="D807" s="388"/>
      <c r="E807" s="419"/>
      <c r="F807" s="419"/>
      <c r="G807" s="459"/>
      <c r="H807" s="459"/>
      <c r="I807" s="459"/>
      <c r="J807" s="459"/>
      <c r="K807" s="459"/>
      <c r="L807" s="459"/>
      <c r="M807" s="459"/>
      <c r="N807" s="459"/>
      <c r="O807" s="459"/>
      <c r="P807" s="459"/>
      <c r="Q807" s="459"/>
      <c r="R807" s="459"/>
      <c r="S807" s="464"/>
      <c r="T807" s="419"/>
      <c r="U807" s="419"/>
      <c r="V807" s="415"/>
      <c r="W807" s="415"/>
      <c r="X807" s="415"/>
      <c r="Y807" s="415"/>
      <c r="Z807" s="415"/>
    </row>
    <row r="808" spans="1:26" ht="18">
      <c r="A808" s="388"/>
      <c r="B808" s="388"/>
      <c r="C808" s="388"/>
      <c r="D808" s="388"/>
      <c r="E808" s="419"/>
      <c r="F808" s="419"/>
      <c r="G808" s="459"/>
      <c r="H808" s="459"/>
      <c r="I808" s="459"/>
      <c r="J808" s="459"/>
      <c r="K808" s="459"/>
      <c r="L808" s="459"/>
      <c r="M808" s="459"/>
      <c r="N808" s="459"/>
      <c r="O808" s="459"/>
      <c r="P808" s="459"/>
      <c r="Q808" s="459"/>
      <c r="R808" s="459"/>
      <c r="S808" s="464"/>
      <c r="T808" s="419"/>
      <c r="U808" s="419"/>
      <c r="V808" s="415"/>
      <c r="W808" s="415"/>
      <c r="X808" s="415"/>
      <c r="Y808" s="415"/>
      <c r="Z808" s="415"/>
    </row>
    <row r="809" spans="1:26" ht="18">
      <c r="A809" s="388"/>
      <c r="B809" s="388"/>
      <c r="C809" s="388"/>
      <c r="D809" s="388"/>
      <c r="E809" s="419"/>
      <c r="F809" s="419"/>
      <c r="G809" s="459"/>
      <c r="H809" s="459"/>
      <c r="I809" s="459"/>
      <c r="J809" s="459"/>
      <c r="K809" s="459"/>
      <c r="L809" s="459"/>
      <c r="M809" s="459"/>
      <c r="N809" s="459"/>
      <c r="O809" s="459"/>
      <c r="P809" s="459"/>
      <c r="Q809" s="459"/>
      <c r="R809" s="459"/>
      <c r="S809" s="464"/>
      <c r="T809" s="419"/>
      <c r="U809" s="419"/>
      <c r="V809" s="415"/>
      <c r="W809" s="415"/>
      <c r="X809" s="415"/>
      <c r="Y809" s="415"/>
      <c r="Z809" s="415"/>
    </row>
    <row r="810" spans="1:26" ht="18">
      <c r="A810" s="388"/>
      <c r="B810" s="388"/>
      <c r="C810" s="388"/>
      <c r="D810" s="388"/>
      <c r="E810" s="419"/>
      <c r="F810" s="419"/>
      <c r="G810" s="459"/>
      <c r="H810" s="459"/>
      <c r="I810" s="459"/>
      <c r="J810" s="459"/>
      <c r="K810" s="459"/>
      <c r="L810" s="459"/>
      <c r="M810" s="459"/>
      <c r="N810" s="459"/>
      <c r="O810" s="459"/>
      <c r="P810" s="459"/>
      <c r="Q810" s="459"/>
      <c r="R810" s="459"/>
      <c r="S810" s="464"/>
      <c r="T810" s="419"/>
      <c r="U810" s="419"/>
      <c r="V810" s="415"/>
      <c r="W810" s="415"/>
      <c r="X810" s="415"/>
      <c r="Y810" s="415"/>
      <c r="Z810" s="415"/>
    </row>
    <row r="811" spans="1:26" ht="18">
      <c r="A811" s="388"/>
      <c r="B811" s="388"/>
      <c r="C811" s="388"/>
      <c r="D811" s="388"/>
      <c r="E811" s="419"/>
      <c r="F811" s="419"/>
      <c r="G811" s="459"/>
      <c r="H811" s="459"/>
      <c r="I811" s="459"/>
      <c r="J811" s="459"/>
      <c r="K811" s="459"/>
      <c r="L811" s="459"/>
      <c r="M811" s="459"/>
      <c r="N811" s="459"/>
      <c r="O811" s="459"/>
      <c r="P811" s="459"/>
      <c r="Q811" s="459"/>
      <c r="R811" s="459"/>
      <c r="S811" s="464"/>
      <c r="T811" s="419"/>
      <c r="U811" s="419"/>
      <c r="V811" s="415"/>
      <c r="W811" s="415"/>
      <c r="X811" s="415"/>
      <c r="Y811" s="415"/>
      <c r="Z811" s="415"/>
    </row>
    <row r="812" spans="1:26" ht="18">
      <c r="A812" s="388"/>
      <c r="B812" s="388"/>
      <c r="C812" s="388"/>
      <c r="D812" s="388"/>
      <c r="E812" s="419"/>
      <c r="F812" s="419"/>
      <c r="G812" s="459"/>
      <c r="H812" s="459"/>
      <c r="I812" s="459"/>
      <c r="J812" s="459"/>
      <c r="K812" s="459"/>
      <c r="L812" s="459"/>
      <c r="M812" s="459"/>
      <c r="N812" s="459"/>
      <c r="O812" s="459"/>
      <c r="P812" s="459"/>
      <c r="Q812" s="459"/>
      <c r="R812" s="459"/>
      <c r="S812" s="464"/>
      <c r="T812" s="419"/>
      <c r="U812" s="419"/>
      <c r="V812" s="415"/>
      <c r="W812" s="415"/>
      <c r="X812" s="415"/>
      <c r="Y812" s="415"/>
      <c r="Z812" s="415"/>
    </row>
    <row r="813" spans="1:26" ht="18">
      <c r="A813" s="388"/>
      <c r="B813" s="388"/>
      <c r="C813" s="388"/>
      <c r="D813" s="388"/>
      <c r="E813" s="419"/>
      <c r="F813" s="419"/>
      <c r="G813" s="459"/>
      <c r="H813" s="459"/>
      <c r="I813" s="459"/>
      <c r="J813" s="459"/>
      <c r="K813" s="459"/>
      <c r="L813" s="459"/>
      <c r="M813" s="459"/>
      <c r="N813" s="459"/>
      <c r="O813" s="459"/>
      <c r="P813" s="459"/>
      <c r="Q813" s="459"/>
      <c r="R813" s="459"/>
      <c r="S813" s="464"/>
      <c r="T813" s="419"/>
      <c r="U813" s="419"/>
      <c r="V813" s="415"/>
      <c r="W813" s="415"/>
      <c r="X813" s="415"/>
      <c r="Y813" s="415"/>
      <c r="Z813" s="415"/>
    </row>
    <row r="814" spans="1:26" ht="18">
      <c r="A814" s="388"/>
      <c r="B814" s="388"/>
      <c r="C814" s="388"/>
      <c r="D814" s="388"/>
      <c r="E814" s="419"/>
      <c r="F814" s="419"/>
      <c r="G814" s="459"/>
      <c r="H814" s="459"/>
      <c r="I814" s="459"/>
      <c r="J814" s="459"/>
      <c r="K814" s="459"/>
      <c r="L814" s="459"/>
      <c r="M814" s="459"/>
      <c r="N814" s="459"/>
      <c r="O814" s="459"/>
      <c r="P814" s="459"/>
      <c r="Q814" s="459"/>
      <c r="R814" s="459"/>
      <c r="S814" s="464"/>
      <c r="T814" s="419"/>
      <c r="U814" s="419"/>
      <c r="V814" s="415"/>
      <c r="W814" s="415"/>
      <c r="X814" s="415"/>
      <c r="Y814" s="415"/>
      <c r="Z814" s="415"/>
    </row>
    <row r="815" spans="1:26" ht="18">
      <c r="A815" s="388"/>
      <c r="B815" s="388"/>
      <c r="C815" s="388"/>
      <c r="D815" s="388"/>
      <c r="E815" s="419"/>
      <c r="F815" s="419"/>
      <c r="G815" s="459"/>
      <c r="H815" s="459"/>
      <c r="I815" s="459"/>
      <c r="J815" s="459"/>
      <c r="K815" s="459"/>
      <c r="L815" s="459"/>
      <c r="M815" s="459"/>
      <c r="N815" s="459"/>
      <c r="O815" s="459"/>
      <c r="P815" s="459"/>
      <c r="Q815" s="459"/>
      <c r="R815" s="459"/>
      <c r="S815" s="464"/>
      <c r="T815" s="419"/>
      <c r="U815" s="419"/>
      <c r="V815" s="415"/>
      <c r="W815" s="415"/>
      <c r="X815" s="415"/>
      <c r="Y815" s="415"/>
      <c r="Z815" s="415"/>
    </row>
    <row r="816" spans="1:26" ht="18">
      <c r="A816" s="388"/>
      <c r="B816" s="388"/>
      <c r="C816" s="388"/>
      <c r="D816" s="388"/>
      <c r="E816" s="419"/>
      <c r="F816" s="419"/>
      <c r="G816" s="459"/>
      <c r="H816" s="459"/>
      <c r="I816" s="459"/>
      <c r="J816" s="459"/>
      <c r="K816" s="459"/>
      <c r="L816" s="459"/>
      <c r="M816" s="459"/>
      <c r="N816" s="459"/>
      <c r="O816" s="459"/>
      <c r="P816" s="459"/>
      <c r="Q816" s="459"/>
      <c r="R816" s="459"/>
      <c r="S816" s="464"/>
      <c r="T816" s="419"/>
      <c r="U816" s="419"/>
      <c r="V816" s="415"/>
      <c r="W816" s="415"/>
      <c r="X816" s="415"/>
      <c r="Y816" s="415"/>
      <c r="Z816" s="415"/>
    </row>
    <row r="817" spans="1:26" ht="18">
      <c r="A817" s="388"/>
      <c r="B817" s="388"/>
      <c r="C817" s="388"/>
      <c r="D817" s="388"/>
      <c r="E817" s="419"/>
      <c r="F817" s="419"/>
      <c r="G817" s="459"/>
      <c r="H817" s="459"/>
      <c r="I817" s="459"/>
      <c r="J817" s="459"/>
      <c r="K817" s="459"/>
      <c r="L817" s="459"/>
      <c r="M817" s="459"/>
      <c r="N817" s="459"/>
      <c r="O817" s="459"/>
      <c r="P817" s="459"/>
      <c r="Q817" s="459"/>
      <c r="R817" s="459"/>
      <c r="S817" s="464"/>
      <c r="T817" s="419"/>
      <c r="U817" s="419"/>
      <c r="V817" s="415"/>
      <c r="W817" s="415"/>
      <c r="X817" s="415"/>
      <c r="Y817" s="415"/>
      <c r="Z817" s="415"/>
    </row>
    <row r="818" spans="1:26" ht="18">
      <c r="A818" s="388"/>
      <c r="B818" s="388"/>
      <c r="C818" s="388"/>
      <c r="D818" s="388"/>
      <c r="E818" s="419"/>
      <c r="F818" s="419"/>
      <c r="G818" s="459"/>
      <c r="H818" s="459"/>
      <c r="I818" s="459"/>
      <c r="J818" s="459"/>
      <c r="K818" s="459"/>
      <c r="L818" s="459"/>
      <c r="M818" s="459"/>
      <c r="N818" s="459"/>
      <c r="O818" s="459"/>
      <c r="P818" s="459"/>
      <c r="Q818" s="459"/>
      <c r="R818" s="459"/>
      <c r="S818" s="464"/>
      <c r="T818" s="419"/>
      <c r="U818" s="419"/>
      <c r="V818" s="415"/>
      <c r="W818" s="415"/>
      <c r="X818" s="415"/>
      <c r="Y818" s="415"/>
      <c r="Z818" s="415"/>
    </row>
    <row r="819" spans="1:26" ht="18">
      <c r="A819" s="388"/>
      <c r="B819" s="388"/>
      <c r="C819" s="388"/>
      <c r="D819" s="388"/>
      <c r="E819" s="419"/>
      <c r="F819" s="419"/>
      <c r="G819" s="459"/>
      <c r="H819" s="459"/>
      <c r="I819" s="459"/>
      <c r="J819" s="459"/>
      <c r="K819" s="459"/>
      <c r="L819" s="459"/>
      <c r="M819" s="459"/>
      <c r="N819" s="459"/>
      <c r="O819" s="459"/>
      <c r="P819" s="459"/>
      <c r="Q819" s="459"/>
      <c r="R819" s="459"/>
      <c r="S819" s="464"/>
      <c r="T819" s="419"/>
      <c r="U819" s="419"/>
      <c r="V819" s="415"/>
      <c r="W819" s="415"/>
      <c r="X819" s="415"/>
      <c r="Y819" s="415"/>
      <c r="Z819" s="415"/>
    </row>
    <row r="820" spans="1:26" ht="18">
      <c r="A820" s="388"/>
      <c r="B820" s="388"/>
      <c r="C820" s="388"/>
      <c r="D820" s="388"/>
      <c r="E820" s="419"/>
      <c r="F820" s="419"/>
      <c r="G820" s="459"/>
      <c r="H820" s="459"/>
      <c r="I820" s="459"/>
      <c r="J820" s="459"/>
      <c r="K820" s="459"/>
      <c r="L820" s="459"/>
      <c r="M820" s="459"/>
      <c r="N820" s="459"/>
      <c r="O820" s="459"/>
      <c r="P820" s="459"/>
      <c r="Q820" s="459"/>
      <c r="R820" s="459"/>
      <c r="S820" s="464"/>
      <c r="T820" s="419"/>
      <c r="U820" s="419"/>
      <c r="V820" s="415"/>
      <c r="W820" s="415"/>
      <c r="X820" s="415"/>
      <c r="Y820" s="415"/>
      <c r="Z820" s="415"/>
    </row>
    <row r="821" spans="1:26" ht="18">
      <c r="A821" s="388"/>
      <c r="B821" s="388"/>
      <c r="C821" s="388"/>
      <c r="D821" s="388"/>
      <c r="E821" s="419"/>
      <c r="F821" s="419"/>
      <c r="G821" s="459"/>
      <c r="H821" s="459"/>
      <c r="I821" s="459"/>
      <c r="J821" s="459"/>
      <c r="K821" s="459"/>
      <c r="L821" s="459"/>
      <c r="M821" s="459"/>
      <c r="N821" s="459"/>
      <c r="O821" s="459"/>
      <c r="P821" s="459"/>
      <c r="Q821" s="459"/>
      <c r="R821" s="459"/>
      <c r="S821" s="464"/>
      <c r="T821" s="419"/>
      <c r="U821" s="419"/>
      <c r="V821" s="415"/>
      <c r="W821" s="415"/>
      <c r="X821" s="415"/>
      <c r="Y821" s="415"/>
      <c r="Z821" s="415"/>
    </row>
    <row r="822" spans="1:26" ht="18">
      <c r="A822" s="388"/>
      <c r="B822" s="388"/>
      <c r="C822" s="388"/>
      <c r="D822" s="388"/>
      <c r="E822" s="419"/>
      <c r="F822" s="419"/>
      <c r="G822" s="459"/>
      <c r="H822" s="459"/>
      <c r="I822" s="459"/>
      <c r="J822" s="459"/>
      <c r="K822" s="459"/>
      <c r="L822" s="459"/>
      <c r="M822" s="459"/>
      <c r="N822" s="459"/>
      <c r="O822" s="459"/>
      <c r="P822" s="459"/>
      <c r="Q822" s="459"/>
      <c r="R822" s="459"/>
      <c r="S822" s="464"/>
      <c r="T822" s="419"/>
      <c r="U822" s="419"/>
      <c r="V822" s="415"/>
      <c r="W822" s="415"/>
      <c r="X822" s="415"/>
      <c r="Y822" s="415"/>
      <c r="Z822" s="415"/>
    </row>
    <row r="823" spans="1:26" ht="18">
      <c r="A823" s="388"/>
      <c r="B823" s="388"/>
      <c r="C823" s="388"/>
      <c r="D823" s="388"/>
      <c r="E823" s="419"/>
      <c r="F823" s="419"/>
      <c r="G823" s="459"/>
      <c r="H823" s="459"/>
      <c r="I823" s="459"/>
      <c r="J823" s="459"/>
      <c r="K823" s="459"/>
      <c r="L823" s="459"/>
      <c r="M823" s="459"/>
      <c r="N823" s="459"/>
      <c r="O823" s="459"/>
      <c r="P823" s="459"/>
      <c r="Q823" s="459"/>
      <c r="R823" s="459"/>
      <c r="S823" s="464"/>
      <c r="T823" s="419"/>
      <c r="U823" s="419"/>
      <c r="V823" s="415"/>
      <c r="W823" s="415"/>
      <c r="X823" s="415"/>
      <c r="Y823" s="415"/>
      <c r="Z823" s="415"/>
    </row>
    <row r="824" spans="1:26" ht="18">
      <c r="A824" s="388"/>
      <c r="B824" s="388"/>
      <c r="C824" s="388"/>
      <c r="D824" s="388"/>
      <c r="E824" s="419"/>
      <c r="F824" s="419"/>
      <c r="G824" s="459"/>
      <c r="H824" s="459"/>
      <c r="I824" s="459"/>
      <c r="J824" s="459"/>
      <c r="K824" s="459"/>
      <c r="L824" s="459"/>
      <c r="M824" s="459"/>
      <c r="N824" s="459"/>
      <c r="O824" s="459"/>
      <c r="P824" s="459"/>
      <c r="Q824" s="459"/>
      <c r="R824" s="459"/>
      <c r="S824" s="464"/>
      <c r="T824" s="419"/>
      <c r="U824" s="419"/>
      <c r="V824" s="415"/>
      <c r="W824" s="415"/>
      <c r="X824" s="415"/>
      <c r="Y824" s="415"/>
      <c r="Z824" s="415"/>
    </row>
    <row r="825" spans="1:26" ht="18">
      <c r="A825" s="388"/>
      <c r="B825" s="388"/>
      <c r="C825" s="388"/>
      <c r="D825" s="388"/>
      <c r="E825" s="419"/>
      <c r="F825" s="419"/>
      <c r="G825" s="459"/>
      <c r="H825" s="459"/>
      <c r="I825" s="459"/>
      <c r="J825" s="459"/>
      <c r="K825" s="459"/>
      <c r="L825" s="459"/>
      <c r="M825" s="459"/>
      <c r="N825" s="459"/>
      <c r="O825" s="459"/>
      <c r="P825" s="459"/>
      <c r="Q825" s="459"/>
      <c r="R825" s="459"/>
      <c r="S825" s="464"/>
      <c r="T825" s="419"/>
      <c r="U825" s="419"/>
      <c r="V825" s="415"/>
      <c r="W825" s="415"/>
      <c r="X825" s="415"/>
      <c r="Y825" s="415"/>
      <c r="Z825" s="415"/>
    </row>
    <row r="826" spans="1:26" ht="18">
      <c r="A826" s="388"/>
      <c r="B826" s="388"/>
      <c r="C826" s="388"/>
      <c r="D826" s="388"/>
      <c r="E826" s="419"/>
      <c r="F826" s="419"/>
      <c r="G826" s="459"/>
      <c r="H826" s="459"/>
      <c r="I826" s="459"/>
      <c r="J826" s="459"/>
      <c r="K826" s="459"/>
      <c r="L826" s="459"/>
      <c r="M826" s="459"/>
      <c r="N826" s="459"/>
      <c r="O826" s="459"/>
      <c r="P826" s="459"/>
      <c r="Q826" s="459"/>
      <c r="R826" s="459"/>
      <c r="S826" s="464"/>
      <c r="T826" s="419"/>
      <c r="U826" s="419"/>
      <c r="V826" s="415"/>
      <c r="W826" s="415"/>
      <c r="X826" s="415"/>
      <c r="Y826" s="415"/>
      <c r="Z826" s="415"/>
    </row>
    <row r="827" spans="1:26" ht="18">
      <c r="A827" s="388"/>
      <c r="B827" s="388"/>
      <c r="C827" s="388"/>
      <c r="D827" s="388"/>
      <c r="E827" s="419"/>
      <c r="F827" s="419"/>
      <c r="G827" s="459"/>
      <c r="H827" s="459"/>
      <c r="I827" s="459"/>
      <c r="J827" s="459"/>
      <c r="K827" s="459"/>
      <c r="L827" s="459"/>
      <c r="M827" s="459"/>
      <c r="N827" s="459"/>
      <c r="O827" s="459"/>
      <c r="P827" s="459"/>
      <c r="Q827" s="459"/>
      <c r="R827" s="459"/>
      <c r="S827" s="464"/>
      <c r="T827" s="419"/>
      <c r="U827" s="419"/>
      <c r="V827" s="415"/>
      <c r="W827" s="415"/>
      <c r="X827" s="415"/>
      <c r="Y827" s="415"/>
      <c r="Z827" s="415"/>
    </row>
    <row r="828" spans="1:26" ht="18">
      <c r="A828" s="388"/>
      <c r="B828" s="388"/>
      <c r="C828" s="388"/>
      <c r="D828" s="388"/>
      <c r="E828" s="419"/>
      <c r="F828" s="419"/>
      <c r="G828" s="459"/>
      <c r="H828" s="459"/>
      <c r="I828" s="459"/>
      <c r="J828" s="459"/>
      <c r="K828" s="459"/>
      <c r="L828" s="459"/>
      <c r="M828" s="459"/>
      <c r="N828" s="459"/>
      <c r="O828" s="459"/>
      <c r="P828" s="459"/>
      <c r="Q828" s="459"/>
      <c r="R828" s="459"/>
      <c r="S828" s="464"/>
      <c r="T828" s="419"/>
      <c r="U828" s="419"/>
      <c r="V828" s="415"/>
      <c r="W828" s="415"/>
      <c r="X828" s="415"/>
      <c r="Y828" s="415"/>
      <c r="Z828" s="415"/>
    </row>
    <row r="829" spans="1:26" ht="18">
      <c r="A829" s="388"/>
      <c r="B829" s="388"/>
      <c r="C829" s="388"/>
      <c r="D829" s="388"/>
      <c r="E829" s="419"/>
      <c r="F829" s="419"/>
      <c r="G829" s="459"/>
      <c r="H829" s="459"/>
      <c r="I829" s="459"/>
      <c r="J829" s="459"/>
      <c r="K829" s="459"/>
      <c r="L829" s="459"/>
      <c r="M829" s="459"/>
      <c r="N829" s="459"/>
      <c r="O829" s="459"/>
      <c r="P829" s="459"/>
      <c r="Q829" s="459"/>
      <c r="R829" s="459"/>
      <c r="S829" s="464"/>
      <c r="T829" s="419"/>
      <c r="U829" s="419"/>
      <c r="V829" s="415"/>
      <c r="W829" s="415"/>
      <c r="X829" s="415"/>
      <c r="Y829" s="415"/>
      <c r="Z829" s="415"/>
    </row>
    <row r="830" spans="1:26" ht="18">
      <c r="A830" s="388"/>
      <c r="B830" s="388"/>
      <c r="C830" s="388"/>
      <c r="D830" s="388"/>
      <c r="E830" s="419"/>
      <c r="F830" s="419"/>
      <c r="G830" s="459"/>
      <c r="H830" s="459"/>
      <c r="I830" s="459"/>
      <c r="J830" s="459"/>
      <c r="K830" s="459"/>
      <c r="L830" s="459"/>
      <c r="M830" s="459"/>
      <c r="N830" s="459"/>
      <c r="O830" s="459"/>
      <c r="P830" s="459"/>
      <c r="Q830" s="459"/>
      <c r="R830" s="459"/>
      <c r="S830" s="464"/>
      <c r="T830" s="419"/>
      <c r="U830" s="419"/>
      <c r="V830" s="415"/>
      <c r="W830" s="415"/>
      <c r="X830" s="415"/>
      <c r="Y830" s="415"/>
      <c r="Z830" s="415"/>
    </row>
    <row r="831" spans="1:26" ht="18">
      <c r="A831" s="388"/>
      <c r="B831" s="388"/>
      <c r="C831" s="388"/>
      <c r="D831" s="388"/>
      <c r="E831" s="419"/>
      <c r="F831" s="419"/>
      <c r="G831" s="459"/>
      <c r="H831" s="459"/>
      <c r="I831" s="459"/>
      <c r="J831" s="459"/>
      <c r="K831" s="459"/>
      <c r="L831" s="459"/>
      <c r="M831" s="459"/>
      <c r="N831" s="459"/>
      <c r="O831" s="459"/>
      <c r="P831" s="459"/>
      <c r="Q831" s="459"/>
      <c r="R831" s="459"/>
      <c r="S831" s="464"/>
      <c r="T831" s="419"/>
      <c r="U831" s="419"/>
      <c r="V831" s="415"/>
      <c r="W831" s="415"/>
      <c r="X831" s="415"/>
      <c r="Y831" s="415"/>
      <c r="Z831" s="415"/>
    </row>
    <row r="832" spans="1:26" ht="18">
      <c r="A832" s="388"/>
      <c r="B832" s="388"/>
      <c r="C832" s="388"/>
      <c r="D832" s="388"/>
      <c r="E832" s="419"/>
      <c r="F832" s="419"/>
      <c r="G832" s="459"/>
      <c r="H832" s="459"/>
      <c r="I832" s="459"/>
      <c r="J832" s="459"/>
      <c r="K832" s="459"/>
      <c r="L832" s="459"/>
      <c r="M832" s="459"/>
      <c r="N832" s="459"/>
      <c r="O832" s="459"/>
      <c r="P832" s="459"/>
      <c r="Q832" s="459"/>
      <c r="R832" s="459"/>
      <c r="S832" s="464"/>
      <c r="T832" s="419"/>
      <c r="U832" s="419"/>
      <c r="V832" s="415"/>
      <c r="W832" s="415"/>
      <c r="X832" s="415"/>
      <c r="Y832" s="415"/>
      <c r="Z832" s="415"/>
    </row>
    <row r="833" spans="1:26" ht="18">
      <c r="A833" s="388"/>
      <c r="B833" s="388"/>
      <c r="C833" s="388"/>
      <c r="D833" s="388"/>
      <c r="E833" s="419"/>
      <c r="F833" s="419"/>
      <c r="G833" s="459"/>
      <c r="H833" s="459"/>
      <c r="I833" s="459"/>
      <c r="J833" s="459"/>
      <c r="K833" s="459"/>
      <c r="L833" s="459"/>
      <c r="M833" s="459"/>
      <c r="N833" s="459"/>
      <c r="O833" s="459"/>
      <c r="P833" s="459"/>
      <c r="Q833" s="459"/>
      <c r="R833" s="459"/>
      <c r="S833" s="464"/>
      <c r="T833" s="419"/>
      <c r="U833" s="419"/>
      <c r="V833" s="415"/>
      <c r="W833" s="415"/>
      <c r="X833" s="415"/>
      <c r="Y833" s="415"/>
      <c r="Z833" s="415"/>
    </row>
    <row r="834" spans="1:26" ht="18">
      <c r="A834" s="388"/>
      <c r="B834" s="388"/>
      <c r="C834" s="388"/>
      <c r="D834" s="388"/>
      <c r="E834" s="419"/>
      <c r="F834" s="419"/>
      <c r="G834" s="459"/>
      <c r="H834" s="459"/>
      <c r="I834" s="459"/>
      <c r="J834" s="459"/>
      <c r="K834" s="459"/>
      <c r="L834" s="459"/>
      <c r="M834" s="459"/>
      <c r="N834" s="459"/>
      <c r="O834" s="459"/>
      <c r="P834" s="459"/>
      <c r="Q834" s="459"/>
      <c r="R834" s="459"/>
      <c r="S834" s="464"/>
      <c r="T834" s="419"/>
      <c r="U834" s="419"/>
      <c r="V834" s="415"/>
      <c r="W834" s="415"/>
      <c r="X834" s="415"/>
      <c r="Y834" s="415"/>
      <c r="Z834" s="415"/>
    </row>
    <row r="835" spans="1:26" ht="18">
      <c r="A835" s="388"/>
      <c r="B835" s="388"/>
      <c r="C835" s="388"/>
      <c r="D835" s="388"/>
      <c r="E835" s="419"/>
      <c r="F835" s="419"/>
      <c r="G835" s="459"/>
      <c r="H835" s="459"/>
      <c r="I835" s="459"/>
      <c r="J835" s="459"/>
      <c r="K835" s="459"/>
      <c r="L835" s="459"/>
      <c r="M835" s="459"/>
      <c r="N835" s="459"/>
      <c r="O835" s="459"/>
      <c r="P835" s="459"/>
      <c r="Q835" s="459"/>
      <c r="R835" s="459"/>
      <c r="S835" s="464"/>
      <c r="T835" s="419"/>
      <c r="U835" s="419"/>
      <c r="V835" s="415"/>
      <c r="W835" s="415"/>
      <c r="X835" s="415"/>
      <c r="Y835" s="415"/>
      <c r="Z835" s="415"/>
    </row>
    <row r="836" spans="1:26" ht="18">
      <c r="A836" s="388"/>
      <c r="B836" s="388"/>
      <c r="C836" s="388"/>
      <c r="D836" s="388"/>
      <c r="E836" s="419"/>
      <c r="F836" s="419"/>
      <c r="G836" s="459"/>
      <c r="H836" s="459"/>
      <c r="I836" s="459"/>
      <c r="J836" s="459"/>
      <c r="K836" s="459"/>
      <c r="L836" s="459"/>
      <c r="M836" s="459"/>
      <c r="N836" s="459"/>
      <c r="O836" s="459"/>
      <c r="P836" s="459"/>
      <c r="Q836" s="459"/>
      <c r="R836" s="459"/>
      <c r="S836" s="464"/>
      <c r="T836" s="419"/>
      <c r="U836" s="419"/>
      <c r="V836" s="415"/>
      <c r="W836" s="415"/>
      <c r="X836" s="415"/>
      <c r="Y836" s="415"/>
      <c r="Z836" s="415"/>
    </row>
    <row r="837" spans="1:26" ht="18">
      <c r="A837" s="388"/>
      <c r="B837" s="388"/>
      <c r="C837" s="388"/>
      <c r="D837" s="388"/>
      <c r="E837" s="419"/>
      <c r="F837" s="419"/>
      <c r="G837" s="459"/>
      <c r="H837" s="459"/>
      <c r="I837" s="459"/>
      <c r="J837" s="459"/>
      <c r="K837" s="459"/>
      <c r="L837" s="459"/>
      <c r="M837" s="459"/>
      <c r="N837" s="459"/>
      <c r="O837" s="459"/>
      <c r="P837" s="459"/>
      <c r="Q837" s="459"/>
      <c r="R837" s="459"/>
      <c r="S837" s="464"/>
      <c r="T837" s="419"/>
      <c r="U837" s="419"/>
      <c r="V837" s="415"/>
      <c r="W837" s="415"/>
      <c r="X837" s="415"/>
      <c r="Y837" s="415"/>
      <c r="Z837" s="415"/>
    </row>
    <row r="838" spans="1:26" ht="18">
      <c r="A838" s="388"/>
      <c r="B838" s="388"/>
      <c r="C838" s="388"/>
      <c r="D838" s="388"/>
      <c r="E838" s="419"/>
      <c r="F838" s="419"/>
      <c r="G838" s="459"/>
      <c r="H838" s="459"/>
      <c r="I838" s="459"/>
      <c r="J838" s="459"/>
      <c r="K838" s="459"/>
      <c r="L838" s="459"/>
      <c r="M838" s="459"/>
      <c r="N838" s="459"/>
      <c r="O838" s="459"/>
      <c r="P838" s="459"/>
      <c r="Q838" s="459"/>
      <c r="R838" s="459"/>
      <c r="S838" s="464"/>
      <c r="T838" s="419"/>
      <c r="U838" s="419"/>
      <c r="V838" s="415"/>
      <c r="W838" s="415"/>
      <c r="X838" s="415"/>
      <c r="Y838" s="415"/>
      <c r="Z838" s="415"/>
    </row>
    <row r="839" spans="1:26" ht="18">
      <c r="A839" s="388"/>
      <c r="B839" s="388"/>
      <c r="C839" s="388"/>
      <c r="D839" s="388"/>
      <c r="E839" s="419"/>
      <c r="F839" s="419"/>
      <c r="G839" s="459"/>
      <c r="H839" s="459"/>
      <c r="I839" s="459"/>
      <c r="J839" s="459"/>
      <c r="K839" s="459"/>
      <c r="L839" s="459"/>
      <c r="M839" s="459"/>
      <c r="N839" s="459"/>
      <c r="O839" s="459"/>
      <c r="P839" s="459"/>
      <c r="Q839" s="459"/>
      <c r="R839" s="459"/>
      <c r="S839" s="464"/>
      <c r="T839" s="419"/>
      <c r="U839" s="419"/>
      <c r="V839" s="415"/>
      <c r="W839" s="415"/>
      <c r="X839" s="415"/>
      <c r="Y839" s="415"/>
      <c r="Z839" s="415"/>
    </row>
    <row r="840" spans="1:26" ht="18">
      <c r="A840" s="388"/>
      <c r="B840" s="388"/>
      <c r="C840" s="388"/>
      <c r="D840" s="388"/>
      <c r="E840" s="419"/>
      <c r="F840" s="419"/>
      <c r="G840" s="459"/>
      <c r="H840" s="459"/>
      <c r="I840" s="459"/>
      <c r="J840" s="459"/>
      <c r="K840" s="459"/>
      <c r="L840" s="459"/>
      <c r="M840" s="459"/>
      <c r="N840" s="459"/>
      <c r="O840" s="459"/>
      <c r="P840" s="459"/>
      <c r="Q840" s="459"/>
      <c r="R840" s="459"/>
      <c r="S840" s="464"/>
      <c r="T840" s="419"/>
      <c r="U840" s="419"/>
      <c r="V840" s="415"/>
      <c r="W840" s="415"/>
      <c r="X840" s="415"/>
      <c r="Y840" s="415"/>
      <c r="Z840" s="415"/>
    </row>
    <row r="841" spans="1:26" ht="18">
      <c r="A841" s="388"/>
      <c r="B841" s="388"/>
      <c r="C841" s="388"/>
      <c r="D841" s="388"/>
      <c r="E841" s="419"/>
      <c r="F841" s="419"/>
      <c r="G841" s="459"/>
      <c r="H841" s="459"/>
      <c r="I841" s="459"/>
      <c r="J841" s="459"/>
      <c r="K841" s="459"/>
      <c r="L841" s="459"/>
      <c r="M841" s="459"/>
      <c r="N841" s="459"/>
      <c r="O841" s="459"/>
      <c r="P841" s="459"/>
      <c r="Q841" s="459"/>
      <c r="R841" s="459"/>
      <c r="S841" s="464"/>
      <c r="T841" s="419"/>
      <c r="U841" s="419"/>
      <c r="V841" s="415"/>
      <c r="W841" s="415"/>
      <c r="X841" s="415"/>
      <c r="Y841" s="415"/>
      <c r="Z841" s="415"/>
    </row>
    <row r="842" spans="1:26" ht="18">
      <c r="A842" s="388"/>
      <c r="B842" s="388"/>
      <c r="C842" s="388"/>
      <c r="D842" s="388"/>
      <c r="E842" s="419"/>
      <c r="F842" s="419"/>
      <c r="G842" s="459"/>
      <c r="H842" s="459"/>
      <c r="I842" s="459"/>
      <c r="J842" s="459"/>
      <c r="K842" s="459"/>
      <c r="L842" s="459"/>
      <c r="M842" s="459"/>
      <c r="N842" s="459"/>
      <c r="O842" s="459"/>
      <c r="P842" s="459"/>
      <c r="Q842" s="459"/>
      <c r="R842" s="459"/>
      <c r="S842" s="464"/>
      <c r="T842" s="419"/>
      <c r="U842" s="419"/>
      <c r="V842" s="415"/>
      <c r="W842" s="415"/>
      <c r="X842" s="415"/>
      <c r="Y842" s="415"/>
      <c r="Z842" s="415"/>
    </row>
    <row r="843" spans="1:26" ht="18">
      <c r="A843" s="388"/>
      <c r="B843" s="388"/>
      <c r="C843" s="388"/>
      <c r="D843" s="388"/>
      <c r="E843" s="419"/>
      <c r="F843" s="419"/>
      <c r="G843" s="459"/>
      <c r="H843" s="459"/>
      <c r="I843" s="459"/>
      <c r="J843" s="459"/>
      <c r="K843" s="459"/>
      <c r="L843" s="459"/>
      <c r="M843" s="459"/>
      <c r="N843" s="459"/>
      <c r="O843" s="459"/>
      <c r="P843" s="459"/>
      <c r="Q843" s="459"/>
      <c r="R843" s="459"/>
      <c r="S843" s="464"/>
      <c r="T843" s="419"/>
      <c r="U843" s="419"/>
      <c r="V843" s="415"/>
      <c r="W843" s="415"/>
      <c r="X843" s="415"/>
      <c r="Y843" s="415"/>
      <c r="Z843" s="415"/>
    </row>
    <row r="844" spans="1:26" ht="18">
      <c r="A844" s="388"/>
      <c r="B844" s="388"/>
      <c r="C844" s="388"/>
      <c r="D844" s="388"/>
      <c r="E844" s="419"/>
      <c r="F844" s="419"/>
      <c r="G844" s="459"/>
      <c r="H844" s="459"/>
      <c r="I844" s="459"/>
      <c r="J844" s="459"/>
      <c r="K844" s="459"/>
      <c r="L844" s="459"/>
      <c r="M844" s="459"/>
      <c r="N844" s="459"/>
      <c r="O844" s="459"/>
      <c r="P844" s="459"/>
      <c r="Q844" s="459"/>
      <c r="R844" s="459"/>
      <c r="S844" s="464"/>
      <c r="T844" s="419"/>
      <c r="U844" s="419"/>
      <c r="V844" s="415"/>
      <c r="W844" s="415"/>
      <c r="X844" s="415"/>
      <c r="Y844" s="415"/>
      <c r="Z844" s="415"/>
    </row>
    <row r="845" spans="1:26" ht="18">
      <c r="A845" s="388"/>
      <c r="B845" s="388"/>
      <c r="C845" s="388"/>
      <c r="D845" s="388"/>
      <c r="E845" s="419"/>
      <c r="F845" s="419"/>
      <c r="G845" s="459"/>
      <c r="H845" s="459"/>
      <c r="I845" s="459"/>
      <c r="J845" s="459"/>
      <c r="K845" s="459"/>
      <c r="L845" s="459"/>
      <c r="M845" s="459"/>
      <c r="N845" s="459"/>
      <c r="O845" s="459"/>
      <c r="P845" s="459"/>
      <c r="Q845" s="459"/>
      <c r="R845" s="459"/>
      <c r="S845" s="464"/>
      <c r="T845" s="419"/>
      <c r="U845" s="419"/>
      <c r="V845" s="415"/>
      <c r="W845" s="415"/>
      <c r="X845" s="415"/>
      <c r="Y845" s="415"/>
      <c r="Z845" s="415"/>
    </row>
    <row r="846" spans="1:26" ht="18">
      <c r="A846" s="388"/>
      <c r="B846" s="388"/>
      <c r="C846" s="388"/>
      <c r="D846" s="388"/>
      <c r="E846" s="419"/>
      <c r="F846" s="419"/>
      <c r="G846" s="459"/>
      <c r="H846" s="459"/>
      <c r="I846" s="459"/>
      <c r="J846" s="459"/>
      <c r="K846" s="459"/>
      <c r="L846" s="459"/>
      <c r="M846" s="459"/>
      <c r="N846" s="459"/>
      <c r="O846" s="459"/>
      <c r="P846" s="459"/>
      <c r="Q846" s="459"/>
      <c r="R846" s="459"/>
      <c r="S846" s="464"/>
      <c r="T846" s="419"/>
      <c r="U846" s="419"/>
      <c r="V846" s="415"/>
      <c r="W846" s="415"/>
      <c r="X846" s="415"/>
      <c r="Y846" s="415"/>
      <c r="Z846" s="415"/>
    </row>
    <row r="847" spans="1:26" ht="18">
      <c r="A847" s="388"/>
      <c r="B847" s="388"/>
      <c r="C847" s="388"/>
      <c r="D847" s="388"/>
      <c r="E847" s="419"/>
      <c r="F847" s="419"/>
      <c r="G847" s="459"/>
      <c r="H847" s="459"/>
      <c r="I847" s="459"/>
      <c r="J847" s="459"/>
      <c r="K847" s="459"/>
      <c r="L847" s="459"/>
      <c r="M847" s="459"/>
      <c r="N847" s="459"/>
      <c r="O847" s="459"/>
      <c r="P847" s="459"/>
      <c r="Q847" s="459"/>
      <c r="R847" s="459"/>
      <c r="S847" s="464"/>
      <c r="T847" s="419"/>
      <c r="U847" s="419"/>
      <c r="V847" s="415"/>
      <c r="W847" s="415"/>
      <c r="X847" s="415"/>
      <c r="Y847" s="415"/>
      <c r="Z847" s="415"/>
    </row>
    <row r="848" spans="1:26" ht="18">
      <c r="A848" s="388"/>
      <c r="B848" s="388"/>
      <c r="C848" s="388"/>
      <c r="D848" s="388"/>
      <c r="E848" s="419"/>
      <c r="F848" s="419"/>
      <c r="G848" s="459"/>
      <c r="H848" s="459"/>
      <c r="I848" s="459"/>
      <c r="J848" s="459"/>
      <c r="K848" s="459"/>
      <c r="L848" s="459"/>
      <c r="M848" s="459"/>
      <c r="N848" s="459"/>
      <c r="O848" s="459"/>
      <c r="P848" s="459"/>
      <c r="Q848" s="459"/>
      <c r="R848" s="459"/>
      <c r="S848" s="464"/>
      <c r="T848" s="419"/>
      <c r="U848" s="419"/>
      <c r="V848" s="415"/>
      <c r="W848" s="415"/>
      <c r="X848" s="415"/>
      <c r="Y848" s="415"/>
      <c r="Z848" s="415"/>
    </row>
    <row r="849" spans="1:26" ht="18">
      <c r="A849" s="388"/>
      <c r="B849" s="388"/>
      <c r="C849" s="388"/>
      <c r="D849" s="388"/>
      <c r="E849" s="419"/>
      <c r="F849" s="419"/>
      <c r="G849" s="459"/>
      <c r="H849" s="459"/>
      <c r="I849" s="459"/>
      <c r="J849" s="459"/>
      <c r="K849" s="459"/>
      <c r="L849" s="459"/>
      <c r="M849" s="459"/>
      <c r="N849" s="459"/>
      <c r="O849" s="459"/>
      <c r="P849" s="459"/>
      <c r="Q849" s="459"/>
      <c r="R849" s="459"/>
      <c r="S849" s="464"/>
      <c r="T849" s="419"/>
      <c r="U849" s="419"/>
      <c r="V849" s="415"/>
      <c r="W849" s="415"/>
      <c r="X849" s="415"/>
      <c r="Y849" s="415"/>
      <c r="Z849" s="415"/>
    </row>
    <row r="850" spans="1:26" ht="18">
      <c r="A850" s="388"/>
      <c r="B850" s="388"/>
      <c r="C850" s="388"/>
      <c r="D850" s="388"/>
      <c r="E850" s="419"/>
      <c r="F850" s="419"/>
      <c r="G850" s="459"/>
      <c r="H850" s="459"/>
      <c r="I850" s="459"/>
      <c r="J850" s="459"/>
      <c r="K850" s="459"/>
      <c r="L850" s="459"/>
      <c r="M850" s="459"/>
      <c r="N850" s="459"/>
      <c r="O850" s="459"/>
      <c r="P850" s="459"/>
      <c r="Q850" s="459"/>
      <c r="R850" s="459"/>
      <c r="S850" s="464"/>
      <c r="T850" s="419"/>
      <c r="U850" s="419"/>
      <c r="V850" s="415"/>
      <c r="W850" s="415"/>
      <c r="X850" s="415"/>
      <c r="Y850" s="415"/>
      <c r="Z850" s="415"/>
    </row>
    <row r="851" spans="1:26" ht="18">
      <c r="A851" s="388"/>
      <c r="B851" s="388"/>
      <c r="C851" s="388"/>
      <c r="D851" s="388"/>
      <c r="E851" s="419"/>
      <c r="F851" s="419"/>
      <c r="G851" s="459"/>
      <c r="H851" s="459"/>
      <c r="I851" s="459"/>
      <c r="J851" s="459"/>
      <c r="K851" s="459"/>
      <c r="L851" s="459"/>
      <c r="M851" s="459"/>
      <c r="N851" s="459"/>
      <c r="O851" s="459"/>
      <c r="P851" s="459"/>
      <c r="Q851" s="459"/>
      <c r="R851" s="459"/>
      <c r="S851" s="464"/>
      <c r="T851" s="419"/>
      <c r="U851" s="419"/>
      <c r="V851" s="415"/>
      <c r="W851" s="415"/>
      <c r="X851" s="415"/>
      <c r="Y851" s="415"/>
      <c r="Z851" s="415"/>
    </row>
    <row r="852" spans="1:26" ht="18">
      <c r="A852" s="388"/>
      <c r="B852" s="388"/>
      <c r="C852" s="388"/>
      <c r="D852" s="388"/>
      <c r="E852" s="419"/>
      <c r="F852" s="419"/>
      <c r="G852" s="459"/>
      <c r="H852" s="459"/>
      <c r="I852" s="459"/>
      <c r="J852" s="459"/>
      <c r="K852" s="459"/>
      <c r="L852" s="459"/>
      <c r="M852" s="459"/>
      <c r="N852" s="459"/>
      <c r="O852" s="459"/>
      <c r="P852" s="459"/>
      <c r="Q852" s="459"/>
      <c r="R852" s="459"/>
      <c r="S852" s="464"/>
      <c r="T852" s="419"/>
      <c r="U852" s="419"/>
      <c r="V852" s="415"/>
      <c r="W852" s="415"/>
      <c r="X852" s="415"/>
      <c r="Y852" s="415"/>
      <c r="Z852" s="415"/>
    </row>
    <row r="853" spans="1:26" ht="18">
      <c r="A853" s="388"/>
      <c r="B853" s="388"/>
      <c r="C853" s="388"/>
      <c r="D853" s="388"/>
      <c r="E853" s="419"/>
      <c r="F853" s="419"/>
      <c r="G853" s="459"/>
      <c r="H853" s="459"/>
      <c r="I853" s="459"/>
      <c r="J853" s="459"/>
      <c r="K853" s="459"/>
      <c r="L853" s="459"/>
      <c r="M853" s="459"/>
      <c r="N853" s="459"/>
      <c r="O853" s="459"/>
      <c r="P853" s="459"/>
      <c r="Q853" s="459"/>
      <c r="R853" s="459"/>
      <c r="S853" s="464"/>
      <c r="T853" s="419"/>
      <c r="U853" s="419"/>
      <c r="V853" s="415"/>
      <c r="W853" s="415"/>
      <c r="X853" s="415"/>
      <c r="Y853" s="415"/>
      <c r="Z853" s="415"/>
    </row>
    <row r="854" spans="1:26" ht="18">
      <c r="A854" s="388"/>
      <c r="B854" s="388"/>
      <c r="C854" s="388"/>
      <c r="D854" s="388"/>
      <c r="E854" s="419"/>
      <c r="F854" s="419"/>
      <c r="G854" s="459"/>
      <c r="H854" s="459"/>
      <c r="I854" s="459"/>
      <c r="J854" s="459"/>
      <c r="K854" s="459"/>
      <c r="L854" s="459"/>
      <c r="M854" s="459"/>
      <c r="N854" s="459"/>
      <c r="O854" s="459"/>
      <c r="P854" s="459"/>
      <c r="Q854" s="459"/>
      <c r="R854" s="459"/>
      <c r="S854" s="464"/>
      <c r="T854" s="419"/>
      <c r="U854" s="419"/>
      <c r="V854" s="415"/>
      <c r="W854" s="415"/>
      <c r="X854" s="415"/>
      <c r="Y854" s="415"/>
      <c r="Z854" s="415"/>
    </row>
    <row r="855" spans="1:26" ht="18">
      <c r="A855" s="388"/>
      <c r="B855" s="388"/>
      <c r="C855" s="388"/>
      <c r="D855" s="388"/>
      <c r="E855" s="419"/>
      <c r="F855" s="419"/>
      <c r="G855" s="459"/>
      <c r="H855" s="459"/>
      <c r="I855" s="459"/>
      <c r="J855" s="459"/>
      <c r="K855" s="459"/>
      <c r="L855" s="459"/>
      <c r="M855" s="459"/>
      <c r="N855" s="459"/>
      <c r="O855" s="459"/>
      <c r="P855" s="459"/>
      <c r="Q855" s="459"/>
      <c r="R855" s="459"/>
      <c r="S855" s="464"/>
      <c r="T855" s="419"/>
      <c r="U855" s="419"/>
      <c r="V855" s="415"/>
      <c r="W855" s="415"/>
      <c r="X855" s="415"/>
      <c r="Y855" s="415"/>
      <c r="Z855" s="415"/>
    </row>
    <row r="856" spans="1:26" ht="18">
      <c r="A856" s="388"/>
      <c r="B856" s="388"/>
      <c r="C856" s="388"/>
      <c r="D856" s="388"/>
      <c r="E856" s="419"/>
      <c r="F856" s="419"/>
      <c r="G856" s="459"/>
      <c r="H856" s="459"/>
      <c r="I856" s="459"/>
      <c r="J856" s="459"/>
      <c r="K856" s="459"/>
      <c r="L856" s="459"/>
      <c r="M856" s="459"/>
      <c r="N856" s="459"/>
      <c r="O856" s="459"/>
      <c r="P856" s="459"/>
      <c r="Q856" s="459"/>
      <c r="R856" s="459"/>
      <c r="S856" s="464"/>
      <c r="T856" s="419"/>
      <c r="U856" s="419"/>
      <c r="V856" s="415"/>
      <c r="W856" s="415"/>
      <c r="X856" s="415"/>
      <c r="Y856" s="415"/>
      <c r="Z856" s="415"/>
    </row>
    <row r="857" spans="1:26" ht="18">
      <c r="A857" s="388"/>
      <c r="B857" s="388"/>
      <c r="C857" s="388"/>
      <c r="D857" s="388"/>
      <c r="E857" s="419"/>
      <c r="F857" s="419"/>
      <c r="G857" s="459"/>
      <c r="H857" s="459"/>
      <c r="I857" s="459"/>
      <c r="J857" s="459"/>
      <c r="K857" s="459"/>
      <c r="L857" s="459"/>
      <c r="M857" s="459"/>
      <c r="N857" s="459"/>
      <c r="O857" s="459"/>
      <c r="P857" s="459"/>
      <c r="Q857" s="459"/>
      <c r="R857" s="459"/>
      <c r="S857" s="464"/>
      <c r="T857" s="419"/>
      <c r="U857" s="419"/>
      <c r="V857" s="415"/>
      <c r="W857" s="415"/>
      <c r="X857" s="415"/>
      <c r="Y857" s="415"/>
      <c r="Z857" s="415"/>
    </row>
    <row r="858" spans="1:26" ht="18">
      <c r="A858" s="388"/>
      <c r="B858" s="388"/>
      <c r="C858" s="388"/>
      <c r="D858" s="388"/>
      <c r="E858" s="419"/>
      <c r="F858" s="419"/>
      <c r="G858" s="459"/>
      <c r="H858" s="459"/>
      <c r="I858" s="459"/>
      <c r="J858" s="459"/>
      <c r="K858" s="459"/>
      <c r="L858" s="459"/>
      <c r="M858" s="459"/>
      <c r="N858" s="459"/>
      <c r="O858" s="459"/>
      <c r="P858" s="459"/>
      <c r="Q858" s="459"/>
      <c r="R858" s="459"/>
      <c r="S858" s="464"/>
      <c r="T858" s="419"/>
      <c r="U858" s="419"/>
      <c r="V858" s="415"/>
      <c r="W858" s="415"/>
      <c r="X858" s="415"/>
      <c r="Y858" s="415"/>
      <c r="Z858" s="415"/>
    </row>
    <row r="859" spans="1:26" ht="18">
      <c r="A859" s="388"/>
      <c r="B859" s="388"/>
      <c r="C859" s="388"/>
      <c r="D859" s="388"/>
      <c r="E859" s="419"/>
      <c r="F859" s="419"/>
      <c r="G859" s="459"/>
      <c r="H859" s="459"/>
      <c r="I859" s="459"/>
      <c r="J859" s="459"/>
      <c r="K859" s="459"/>
      <c r="L859" s="459"/>
      <c r="M859" s="459"/>
      <c r="N859" s="459"/>
      <c r="O859" s="459"/>
      <c r="P859" s="459"/>
      <c r="Q859" s="459"/>
      <c r="R859" s="459"/>
      <c r="S859" s="464"/>
      <c r="T859" s="419"/>
      <c r="U859" s="419"/>
      <c r="V859" s="415"/>
      <c r="W859" s="415"/>
      <c r="X859" s="415"/>
      <c r="Y859" s="415"/>
      <c r="Z859" s="415"/>
    </row>
    <row r="860" spans="1:26" ht="18">
      <c r="A860" s="388"/>
      <c r="B860" s="388"/>
      <c r="C860" s="388"/>
      <c r="D860" s="388"/>
      <c r="E860" s="419"/>
      <c r="F860" s="419"/>
      <c r="G860" s="459"/>
      <c r="H860" s="459"/>
      <c r="I860" s="459"/>
      <c r="J860" s="459"/>
      <c r="K860" s="459"/>
      <c r="L860" s="459"/>
      <c r="M860" s="459"/>
      <c r="N860" s="459"/>
      <c r="O860" s="459"/>
      <c r="P860" s="459"/>
      <c r="Q860" s="459"/>
      <c r="R860" s="459"/>
      <c r="S860" s="464"/>
      <c r="T860" s="419"/>
      <c r="U860" s="419"/>
      <c r="V860" s="415"/>
      <c r="W860" s="415"/>
      <c r="X860" s="415"/>
      <c r="Y860" s="415"/>
      <c r="Z860" s="415"/>
    </row>
    <row r="861" spans="1:26" ht="18">
      <c r="A861" s="388"/>
      <c r="B861" s="388"/>
      <c r="C861" s="388"/>
      <c r="D861" s="388"/>
      <c r="E861" s="419"/>
      <c r="F861" s="419"/>
      <c r="G861" s="459"/>
      <c r="H861" s="459"/>
      <c r="I861" s="459"/>
      <c r="J861" s="459"/>
      <c r="K861" s="459"/>
      <c r="L861" s="459"/>
      <c r="M861" s="459"/>
      <c r="N861" s="459"/>
      <c r="O861" s="459"/>
      <c r="P861" s="459"/>
      <c r="Q861" s="459"/>
      <c r="R861" s="459"/>
      <c r="S861" s="464"/>
      <c r="T861" s="419"/>
      <c r="U861" s="419"/>
      <c r="V861" s="415"/>
      <c r="W861" s="415"/>
      <c r="X861" s="415"/>
      <c r="Y861" s="415"/>
      <c r="Z861" s="415"/>
    </row>
    <row r="862" spans="1:26" ht="18">
      <c r="A862" s="388"/>
      <c r="B862" s="388"/>
      <c r="C862" s="388"/>
      <c r="D862" s="388"/>
      <c r="E862" s="419"/>
      <c r="F862" s="419"/>
      <c r="G862" s="459"/>
      <c r="H862" s="459"/>
      <c r="I862" s="459"/>
      <c r="J862" s="459"/>
      <c r="K862" s="459"/>
      <c r="L862" s="459"/>
      <c r="M862" s="459"/>
      <c r="N862" s="459"/>
      <c r="O862" s="459"/>
      <c r="P862" s="459"/>
      <c r="Q862" s="459"/>
      <c r="R862" s="459"/>
      <c r="S862" s="464"/>
      <c r="T862" s="419"/>
      <c r="U862" s="419"/>
      <c r="V862" s="415"/>
      <c r="W862" s="415"/>
      <c r="X862" s="415"/>
      <c r="Y862" s="415"/>
      <c r="Z862" s="415"/>
    </row>
    <row r="863" spans="1:26" ht="18">
      <c r="A863" s="388"/>
      <c r="B863" s="388"/>
      <c r="C863" s="388"/>
      <c r="D863" s="388"/>
      <c r="E863" s="419"/>
      <c r="F863" s="419"/>
      <c r="G863" s="459"/>
      <c r="H863" s="459"/>
      <c r="I863" s="459"/>
      <c r="J863" s="459"/>
      <c r="K863" s="459"/>
      <c r="L863" s="459"/>
      <c r="M863" s="459"/>
      <c r="N863" s="459"/>
      <c r="O863" s="459"/>
      <c r="P863" s="459"/>
      <c r="Q863" s="459"/>
      <c r="R863" s="459"/>
      <c r="S863" s="464"/>
      <c r="T863" s="419"/>
      <c r="U863" s="419"/>
      <c r="V863" s="415"/>
      <c r="W863" s="415"/>
      <c r="X863" s="415"/>
      <c r="Y863" s="415"/>
      <c r="Z863" s="415"/>
    </row>
    <row r="864" spans="1:26" ht="18">
      <c r="A864" s="388"/>
      <c r="B864" s="388"/>
      <c r="C864" s="388"/>
      <c r="D864" s="388"/>
      <c r="E864" s="419"/>
      <c r="F864" s="419"/>
      <c r="G864" s="459"/>
      <c r="H864" s="459"/>
      <c r="I864" s="459"/>
      <c r="J864" s="459"/>
      <c r="K864" s="459"/>
      <c r="L864" s="459"/>
      <c r="M864" s="459"/>
      <c r="N864" s="459"/>
      <c r="O864" s="459"/>
      <c r="P864" s="459"/>
      <c r="Q864" s="459"/>
      <c r="R864" s="459"/>
      <c r="S864" s="464"/>
      <c r="T864" s="419"/>
      <c r="U864" s="419"/>
      <c r="V864" s="415"/>
      <c r="W864" s="415"/>
      <c r="X864" s="415"/>
      <c r="Y864" s="415"/>
      <c r="Z864" s="415"/>
    </row>
    <row r="865" spans="1:26" ht="18">
      <c r="A865" s="388"/>
      <c r="B865" s="388"/>
      <c r="C865" s="388"/>
      <c r="D865" s="388"/>
      <c r="E865" s="419"/>
      <c r="F865" s="419"/>
      <c r="G865" s="459"/>
      <c r="H865" s="459"/>
      <c r="I865" s="459"/>
      <c r="J865" s="459"/>
      <c r="K865" s="459"/>
      <c r="L865" s="459"/>
      <c r="M865" s="459"/>
      <c r="N865" s="459"/>
      <c r="O865" s="459"/>
      <c r="P865" s="459"/>
      <c r="Q865" s="459"/>
      <c r="R865" s="459"/>
      <c r="S865" s="464"/>
      <c r="T865" s="419"/>
      <c r="U865" s="419"/>
      <c r="V865" s="415"/>
      <c r="W865" s="415"/>
      <c r="X865" s="415"/>
      <c r="Y865" s="415"/>
      <c r="Z865" s="415"/>
    </row>
    <row r="866" spans="1:26" ht="18">
      <c r="A866" s="388"/>
      <c r="B866" s="388"/>
      <c r="C866" s="388"/>
      <c r="D866" s="388"/>
      <c r="E866" s="419"/>
      <c r="F866" s="419"/>
      <c r="G866" s="459"/>
      <c r="H866" s="459"/>
      <c r="I866" s="459"/>
      <c r="J866" s="459"/>
      <c r="K866" s="459"/>
      <c r="L866" s="459"/>
      <c r="M866" s="459"/>
      <c r="N866" s="459"/>
      <c r="O866" s="459"/>
      <c r="P866" s="459"/>
      <c r="Q866" s="459"/>
      <c r="R866" s="459"/>
      <c r="S866" s="464"/>
      <c r="T866" s="419"/>
      <c r="U866" s="419"/>
      <c r="V866" s="415"/>
      <c r="W866" s="415"/>
      <c r="X866" s="415"/>
      <c r="Y866" s="415"/>
      <c r="Z866" s="415"/>
    </row>
    <row r="867" spans="1:26" ht="18">
      <c r="A867" s="388"/>
      <c r="B867" s="388"/>
      <c r="C867" s="388"/>
      <c r="D867" s="388"/>
      <c r="E867" s="419"/>
      <c r="F867" s="419"/>
      <c r="G867" s="459"/>
      <c r="H867" s="459"/>
      <c r="I867" s="459"/>
      <c r="J867" s="459"/>
      <c r="K867" s="459"/>
      <c r="L867" s="459"/>
      <c r="M867" s="459"/>
      <c r="N867" s="459"/>
      <c r="O867" s="459"/>
      <c r="P867" s="459"/>
      <c r="Q867" s="459"/>
      <c r="R867" s="459"/>
      <c r="S867" s="464"/>
      <c r="T867" s="419"/>
      <c r="U867" s="419"/>
      <c r="V867" s="415"/>
      <c r="W867" s="415"/>
      <c r="X867" s="415"/>
      <c r="Y867" s="415"/>
      <c r="Z867" s="415"/>
    </row>
    <row r="868" spans="1:26" ht="18">
      <c r="A868" s="388"/>
      <c r="B868" s="388"/>
      <c r="C868" s="388"/>
      <c r="D868" s="388"/>
      <c r="E868" s="419"/>
      <c r="F868" s="419"/>
      <c r="G868" s="459"/>
      <c r="H868" s="459"/>
      <c r="I868" s="459"/>
      <c r="J868" s="459"/>
      <c r="K868" s="459"/>
      <c r="L868" s="459"/>
      <c r="M868" s="459"/>
      <c r="N868" s="459"/>
      <c r="O868" s="459"/>
      <c r="P868" s="459"/>
      <c r="Q868" s="459"/>
      <c r="R868" s="459"/>
      <c r="S868" s="464"/>
      <c r="T868" s="419"/>
      <c r="U868" s="419"/>
      <c r="V868" s="415"/>
      <c r="W868" s="415"/>
      <c r="X868" s="415"/>
      <c r="Y868" s="415"/>
      <c r="Z868" s="415"/>
    </row>
    <row r="869" spans="1:26" ht="18">
      <c r="A869" s="388"/>
      <c r="B869" s="388"/>
      <c r="C869" s="388"/>
      <c r="D869" s="388"/>
      <c r="E869" s="419"/>
      <c r="F869" s="419"/>
      <c r="G869" s="459"/>
      <c r="H869" s="459"/>
      <c r="I869" s="459"/>
      <c r="J869" s="459"/>
      <c r="K869" s="459"/>
      <c r="L869" s="459"/>
      <c r="M869" s="459"/>
      <c r="N869" s="459"/>
      <c r="O869" s="459"/>
      <c r="P869" s="459"/>
      <c r="Q869" s="459"/>
      <c r="R869" s="459"/>
      <c r="S869" s="464"/>
      <c r="T869" s="419"/>
      <c r="U869" s="419"/>
      <c r="V869" s="415"/>
      <c r="W869" s="415"/>
      <c r="X869" s="415"/>
      <c r="Y869" s="415"/>
      <c r="Z869" s="415"/>
    </row>
    <row r="870" spans="1:26" ht="18">
      <c r="A870" s="388"/>
      <c r="B870" s="388"/>
      <c r="C870" s="388"/>
      <c r="D870" s="388"/>
      <c r="E870" s="419"/>
      <c r="F870" s="419"/>
      <c r="G870" s="459"/>
      <c r="H870" s="459"/>
      <c r="I870" s="459"/>
      <c r="J870" s="459"/>
      <c r="K870" s="459"/>
      <c r="L870" s="459"/>
      <c r="M870" s="459"/>
      <c r="N870" s="459"/>
      <c r="O870" s="459"/>
      <c r="P870" s="459"/>
      <c r="Q870" s="459"/>
      <c r="R870" s="459"/>
      <c r="S870" s="464"/>
      <c r="T870" s="419"/>
      <c r="U870" s="419"/>
      <c r="V870" s="415"/>
      <c r="W870" s="415"/>
      <c r="X870" s="415"/>
      <c r="Y870" s="415"/>
      <c r="Z870" s="415"/>
    </row>
    <row r="871" spans="1:26" ht="18">
      <c r="A871" s="388"/>
      <c r="B871" s="388"/>
      <c r="C871" s="388"/>
      <c r="D871" s="388"/>
      <c r="E871" s="419"/>
      <c r="F871" s="419"/>
      <c r="G871" s="459"/>
      <c r="H871" s="459"/>
      <c r="I871" s="459"/>
      <c r="J871" s="459"/>
      <c r="K871" s="459"/>
      <c r="L871" s="459"/>
      <c r="M871" s="459"/>
      <c r="N871" s="459"/>
      <c r="O871" s="459"/>
      <c r="P871" s="459"/>
      <c r="Q871" s="459"/>
      <c r="R871" s="459"/>
      <c r="S871" s="464"/>
      <c r="T871" s="419"/>
      <c r="U871" s="419"/>
      <c r="V871" s="415"/>
      <c r="W871" s="415"/>
      <c r="X871" s="415"/>
      <c r="Y871" s="415"/>
      <c r="Z871" s="415"/>
    </row>
    <row r="872" spans="1:26" ht="18">
      <c r="A872" s="388"/>
      <c r="B872" s="388"/>
      <c r="C872" s="388"/>
      <c r="D872" s="388"/>
      <c r="E872" s="419"/>
      <c r="F872" s="419"/>
      <c r="G872" s="459"/>
      <c r="H872" s="459"/>
      <c r="I872" s="459"/>
      <c r="J872" s="459"/>
      <c r="K872" s="459"/>
      <c r="L872" s="459"/>
      <c r="M872" s="459"/>
      <c r="N872" s="459"/>
      <c r="O872" s="459"/>
      <c r="P872" s="459"/>
      <c r="Q872" s="459"/>
      <c r="R872" s="459"/>
      <c r="S872" s="464"/>
      <c r="T872" s="419"/>
      <c r="U872" s="419"/>
      <c r="V872" s="415"/>
      <c r="W872" s="415"/>
      <c r="X872" s="415"/>
      <c r="Y872" s="415"/>
      <c r="Z872" s="415"/>
    </row>
    <row r="873" spans="1:26" ht="18">
      <c r="A873" s="388"/>
      <c r="B873" s="388"/>
      <c r="C873" s="388"/>
      <c r="D873" s="388"/>
      <c r="E873" s="419"/>
      <c r="F873" s="419"/>
      <c r="G873" s="459"/>
      <c r="H873" s="459"/>
      <c r="I873" s="459"/>
      <c r="J873" s="459"/>
      <c r="K873" s="459"/>
      <c r="L873" s="459"/>
      <c r="M873" s="459"/>
      <c r="N873" s="459"/>
      <c r="O873" s="459"/>
      <c r="P873" s="459"/>
      <c r="Q873" s="459"/>
      <c r="R873" s="459"/>
      <c r="S873" s="464"/>
      <c r="T873" s="419"/>
      <c r="U873" s="419"/>
      <c r="V873" s="415"/>
      <c r="W873" s="415"/>
      <c r="X873" s="415"/>
      <c r="Y873" s="415"/>
      <c r="Z873" s="415"/>
    </row>
    <row r="874" spans="1:26" ht="18">
      <c r="A874" s="388"/>
      <c r="B874" s="388"/>
      <c r="C874" s="388"/>
      <c r="D874" s="388"/>
      <c r="E874" s="419"/>
      <c r="F874" s="419"/>
      <c r="G874" s="459"/>
      <c r="H874" s="459"/>
      <c r="I874" s="459"/>
      <c r="J874" s="459"/>
      <c r="K874" s="459"/>
      <c r="L874" s="459"/>
      <c r="M874" s="459"/>
      <c r="N874" s="459"/>
      <c r="O874" s="459"/>
      <c r="P874" s="459"/>
      <c r="Q874" s="459"/>
      <c r="R874" s="459"/>
      <c r="S874" s="464"/>
      <c r="T874" s="419"/>
      <c r="U874" s="419"/>
      <c r="V874" s="415"/>
      <c r="W874" s="415"/>
      <c r="X874" s="415"/>
      <c r="Y874" s="415"/>
      <c r="Z874" s="415"/>
    </row>
    <row r="875" spans="1:26" ht="18">
      <c r="A875" s="388"/>
      <c r="B875" s="388"/>
      <c r="C875" s="388"/>
      <c r="D875" s="388"/>
      <c r="E875" s="419"/>
      <c r="F875" s="419"/>
      <c r="G875" s="459"/>
      <c r="H875" s="459"/>
      <c r="I875" s="459"/>
      <c r="J875" s="459"/>
      <c r="K875" s="459"/>
      <c r="L875" s="459"/>
      <c r="M875" s="459"/>
      <c r="N875" s="459"/>
      <c r="O875" s="459"/>
      <c r="P875" s="459"/>
      <c r="Q875" s="459"/>
      <c r="R875" s="459"/>
      <c r="S875" s="464"/>
      <c r="T875" s="419"/>
      <c r="U875" s="419"/>
      <c r="V875" s="415"/>
      <c r="W875" s="415"/>
      <c r="X875" s="415"/>
      <c r="Y875" s="415"/>
      <c r="Z875" s="415"/>
    </row>
    <row r="876" spans="1:26" ht="18">
      <c r="A876" s="388"/>
      <c r="B876" s="388"/>
      <c r="C876" s="388"/>
      <c r="D876" s="388"/>
      <c r="E876" s="419"/>
      <c r="F876" s="419"/>
      <c r="G876" s="459"/>
      <c r="H876" s="459"/>
      <c r="I876" s="459"/>
      <c r="J876" s="459"/>
      <c r="K876" s="459"/>
      <c r="L876" s="459"/>
      <c r="M876" s="459"/>
      <c r="N876" s="459"/>
      <c r="O876" s="459"/>
      <c r="P876" s="459"/>
      <c r="Q876" s="459"/>
      <c r="R876" s="459"/>
      <c r="S876" s="464"/>
      <c r="T876" s="419"/>
      <c r="U876" s="419"/>
      <c r="V876" s="415"/>
      <c r="W876" s="415"/>
      <c r="X876" s="415"/>
      <c r="Y876" s="415"/>
      <c r="Z876" s="415"/>
    </row>
    <row r="877" spans="1:26" ht="18">
      <c r="A877" s="388"/>
      <c r="B877" s="388"/>
      <c r="C877" s="388"/>
      <c r="D877" s="388"/>
      <c r="E877" s="419"/>
      <c r="F877" s="419"/>
      <c r="G877" s="459"/>
      <c r="H877" s="459"/>
      <c r="I877" s="459"/>
      <c r="J877" s="459"/>
      <c r="K877" s="459"/>
      <c r="L877" s="459"/>
      <c r="M877" s="459"/>
      <c r="N877" s="459"/>
      <c r="O877" s="459"/>
      <c r="P877" s="459"/>
      <c r="Q877" s="459"/>
      <c r="R877" s="459"/>
      <c r="S877" s="464"/>
      <c r="T877" s="419"/>
      <c r="U877" s="419"/>
      <c r="V877" s="415"/>
      <c r="W877" s="415"/>
      <c r="X877" s="415"/>
      <c r="Y877" s="415"/>
      <c r="Z877" s="415"/>
    </row>
    <row r="878" spans="1:26" ht="18">
      <c r="A878" s="388"/>
      <c r="B878" s="388"/>
      <c r="C878" s="388"/>
      <c r="D878" s="388"/>
      <c r="E878" s="419"/>
      <c r="F878" s="419"/>
      <c r="G878" s="459"/>
      <c r="H878" s="459"/>
      <c r="I878" s="459"/>
      <c r="J878" s="459"/>
      <c r="K878" s="459"/>
      <c r="L878" s="459"/>
      <c r="M878" s="459"/>
      <c r="N878" s="459"/>
      <c r="O878" s="459"/>
      <c r="P878" s="459"/>
      <c r="Q878" s="459"/>
      <c r="R878" s="459"/>
      <c r="S878" s="464"/>
      <c r="T878" s="419"/>
      <c r="U878" s="419"/>
      <c r="V878" s="415"/>
      <c r="W878" s="415"/>
      <c r="X878" s="415"/>
      <c r="Y878" s="415"/>
      <c r="Z878" s="415"/>
    </row>
    <row r="879" spans="1:26" ht="18">
      <c r="A879" s="388"/>
      <c r="B879" s="388"/>
      <c r="C879" s="388"/>
      <c r="D879" s="388"/>
      <c r="E879" s="419"/>
      <c r="F879" s="419"/>
      <c r="G879" s="459"/>
      <c r="H879" s="459"/>
      <c r="I879" s="459"/>
      <c r="J879" s="459"/>
      <c r="K879" s="459"/>
      <c r="L879" s="459"/>
      <c r="M879" s="459"/>
      <c r="N879" s="459"/>
      <c r="O879" s="459"/>
      <c r="P879" s="459"/>
      <c r="Q879" s="459"/>
      <c r="R879" s="459"/>
      <c r="S879" s="464"/>
      <c r="T879" s="419"/>
      <c r="U879" s="419"/>
      <c r="V879" s="415"/>
      <c r="W879" s="415"/>
      <c r="X879" s="415"/>
      <c r="Y879" s="415"/>
      <c r="Z879" s="415"/>
    </row>
    <row r="880" spans="1:26" ht="18">
      <c r="A880" s="388"/>
      <c r="B880" s="388"/>
      <c r="C880" s="388"/>
      <c r="D880" s="388"/>
      <c r="E880" s="419"/>
      <c r="F880" s="419"/>
      <c r="G880" s="459"/>
      <c r="H880" s="459"/>
      <c r="I880" s="459"/>
      <c r="J880" s="459"/>
      <c r="K880" s="459"/>
      <c r="L880" s="459"/>
      <c r="M880" s="459"/>
      <c r="N880" s="459"/>
      <c r="O880" s="459"/>
      <c r="P880" s="459"/>
      <c r="Q880" s="459"/>
      <c r="R880" s="459"/>
      <c r="S880" s="464"/>
      <c r="T880" s="419"/>
      <c r="U880" s="419"/>
      <c r="V880" s="415"/>
      <c r="W880" s="415"/>
      <c r="X880" s="415"/>
      <c r="Y880" s="415"/>
      <c r="Z880" s="415"/>
    </row>
    <row r="881" spans="1:26" ht="18">
      <c r="A881" s="388"/>
      <c r="B881" s="388"/>
      <c r="C881" s="388"/>
      <c r="D881" s="388"/>
      <c r="E881" s="419"/>
      <c r="F881" s="419"/>
      <c r="G881" s="459"/>
      <c r="H881" s="459"/>
      <c r="I881" s="459"/>
      <c r="J881" s="459"/>
      <c r="K881" s="459"/>
      <c r="L881" s="459"/>
      <c r="M881" s="459"/>
      <c r="N881" s="459"/>
      <c r="O881" s="459"/>
      <c r="P881" s="459"/>
      <c r="Q881" s="459"/>
      <c r="R881" s="459"/>
      <c r="S881" s="464"/>
      <c r="T881" s="419"/>
      <c r="U881" s="419"/>
      <c r="V881" s="415"/>
      <c r="W881" s="415"/>
      <c r="X881" s="415"/>
      <c r="Y881" s="415"/>
      <c r="Z881" s="415"/>
    </row>
    <row r="882" spans="1:26" ht="18">
      <c r="A882" s="388"/>
      <c r="B882" s="388"/>
      <c r="C882" s="388"/>
      <c r="D882" s="388"/>
      <c r="E882" s="419"/>
      <c r="F882" s="419"/>
      <c r="G882" s="459"/>
      <c r="H882" s="459"/>
      <c r="I882" s="459"/>
      <c r="J882" s="459"/>
      <c r="K882" s="459"/>
      <c r="L882" s="459"/>
      <c r="M882" s="459"/>
      <c r="N882" s="459"/>
      <c r="O882" s="459"/>
      <c r="P882" s="459"/>
      <c r="Q882" s="459"/>
      <c r="R882" s="459"/>
      <c r="S882" s="464"/>
      <c r="T882" s="419"/>
      <c r="U882" s="419"/>
      <c r="V882" s="415"/>
      <c r="W882" s="415"/>
      <c r="X882" s="415"/>
      <c r="Y882" s="415"/>
      <c r="Z882" s="415"/>
    </row>
    <row r="883" spans="1:26" ht="18">
      <c r="A883" s="388"/>
      <c r="B883" s="388"/>
      <c r="C883" s="388"/>
      <c r="D883" s="388"/>
      <c r="E883" s="419"/>
      <c r="F883" s="419"/>
      <c r="G883" s="459"/>
      <c r="H883" s="459"/>
      <c r="I883" s="459"/>
      <c r="J883" s="459"/>
      <c r="K883" s="459"/>
      <c r="L883" s="459"/>
      <c r="M883" s="459"/>
      <c r="N883" s="459"/>
      <c r="O883" s="459"/>
      <c r="P883" s="459"/>
      <c r="Q883" s="459"/>
      <c r="R883" s="459"/>
      <c r="S883" s="464"/>
      <c r="T883" s="419"/>
      <c r="U883" s="419"/>
      <c r="V883" s="415"/>
      <c r="W883" s="415"/>
      <c r="X883" s="415"/>
      <c r="Y883" s="415"/>
      <c r="Z883" s="415"/>
    </row>
    <row r="884" spans="1:26" ht="18">
      <c r="A884" s="388"/>
      <c r="B884" s="388"/>
      <c r="C884" s="388"/>
      <c r="D884" s="388"/>
      <c r="E884" s="419"/>
      <c r="F884" s="419"/>
      <c r="G884" s="459"/>
      <c r="H884" s="459"/>
      <c r="I884" s="459"/>
      <c r="J884" s="459"/>
      <c r="K884" s="459"/>
      <c r="L884" s="459"/>
      <c r="M884" s="459"/>
      <c r="N884" s="459"/>
      <c r="O884" s="459"/>
      <c r="P884" s="459"/>
      <c r="Q884" s="459"/>
      <c r="R884" s="459"/>
      <c r="S884" s="464"/>
      <c r="T884" s="419"/>
      <c r="U884" s="419"/>
      <c r="V884" s="415"/>
      <c r="W884" s="415"/>
      <c r="X884" s="415"/>
      <c r="Y884" s="415"/>
      <c r="Z884" s="415"/>
    </row>
    <row r="885" spans="1:26" ht="18">
      <c r="A885" s="388"/>
      <c r="B885" s="388"/>
      <c r="C885" s="388"/>
      <c r="D885" s="388"/>
      <c r="E885" s="419"/>
      <c r="F885" s="419"/>
      <c r="G885" s="459"/>
      <c r="H885" s="459"/>
      <c r="I885" s="459"/>
      <c r="J885" s="459"/>
      <c r="K885" s="459"/>
      <c r="L885" s="459"/>
      <c r="M885" s="459"/>
      <c r="N885" s="459"/>
      <c r="O885" s="459"/>
      <c r="P885" s="459"/>
      <c r="Q885" s="459"/>
      <c r="R885" s="459"/>
      <c r="S885" s="464"/>
      <c r="T885" s="419"/>
      <c r="U885" s="419"/>
      <c r="V885" s="415"/>
      <c r="W885" s="415"/>
      <c r="X885" s="415"/>
      <c r="Y885" s="415"/>
      <c r="Z885" s="415"/>
    </row>
    <row r="886" spans="1:26" ht="18">
      <c r="A886" s="388"/>
      <c r="B886" s="388"/>
      <c r="C886" s="388"/>
      <c r="D886" s="388"/>
      <c r="E886" s="419"/>
      <c r="F886" s="419"/>
      <c r="G886" s="459"/>
      <c r="H886" s="459"/>
      <c r="I886" s="459"/>
      <c r="J886" s="459"/>
      <c r="K886" s="459"/>
      <c r="L886" s="459"/>
      <c r="M886" s="459"/>
      <c r="N886" s="459"/>
      <c r="O886" s="459"/>
      <c r="P886" s="459"/>
      <c r="Q886" s="459"/>
      <c r="R886" s="459"/>
      <c r="S886" s="464"/>
      <c r="T886" s="419"/>
      <c r="U886" s="419"/>
      <c r="V886" s="415"/>
      <c r="W886" s="415"/>
      <c r="X886" s="415"/>
      <c r="Y886" s="415"/>
      <c r="Z886" s="415"/>
    </row>
    <row r="887" spans="1:26" ht="18">
      <c r="A887" s="388"/>
      <c r="B887" s="388"/>
      <c r="C887" s="388"/>
      <c r="D887" s="388"/>
      <c r="E887" s="419"/>
      <c r="F887" s="419"/>
      <c r="G887" s="459"/>
      <c r="H887" s="459"/>
      <c r="I887" s="459"/>
      <c r="J887" s="459"/>
      <c r="K887" s="459"/>
      <c r="L887" s="459"/>
      <c r="M887" s="459"/>
      <c r="N887" s="459"/>
      <c r="O887" s="459"/>
      <c r="P887" s="459"/>
      <c r="Q887" s="459"/>
      <c r="R887" s="459"/>
      <c r="S887" s="464"/>
      <c r="T887" s="419"/>
      <c r="U887" s="419"/>
      <c r="V887" s="415"/>
      <c r="W887" s="415"/>
      <c r="X887" s="415"/>
      <c r="Y887" s="415"/>
      <c r="Z887" s="415"/>
    </row>
    <row r="888" spans="1:26" ht="18">
      <c r="A888" s="388"/>
      <c r="B888" s="388"/>
      <c r="C888" s="388"/>
      <c r="D888" s="388"/>
      <c r="E888" s="419"/>
      <c r="F888" s="419"/>
      <c r="G888" s="459"/>
      <c r="H888" s="459"/>
      <c r="I888" s="459"/>
      <c r="J888" s="459"/>
      <c r="K888" s="459"/>
      <c r="L888" s="459"/>
      <c r="M888" s="459"/>
      <c r="N888" s="459"/>
      <c r="O888" s="459"/>
      <c r="P888" s="459"/>
      <c r="Q888" s="459"/>
      <c r="R888" s="459"/>
      <c r="S888" s="464"/>
      <c r="T888" s="419"/>
      <c r="U888" s="419"/>
      <c r="V888" s="415"/>
      <c r="W888" s="415"/>
      <c r="X888" s="415"/>
      <c r="Y888" s="415"/>
      <c r="Z888" s="415"/>
    </row>
    <row r="889" spans="1:26" ht="18">
      <c r="A889" s="388"/>
      <c r="B889" s="388"/>
      <c r="C889" s="388"/>
      <c r="D889" s="388"/>
      <c r="E889" s="419"/>
      <c r="F889" s="419"/>
      <c r="G889" s="459"/>
      <c r="H889" s="459"/>
      <c r="I889" s="459"/>
      <c r="J889" s="459"/>
      <c r="K889" s="459"/>
      <c r="L889" s="459"/>
      <c r="M889" s="459"/>
      <c r="N889" s="459"/>
      <c r="O889" s="459"/>
      <c r="P889" s="459"/>
      <c r="Q889" s="459"/>
      <c r="R889" s="459"/>
      <c r="S889" s="464"/>
      <c r="T889" s="419"/>
      <c r="U889" s="419"/>
      <c r="V889" s="415"/>
      <c r="W889" s="415"/>
      <c r="X889" s="415"/>
      <c r="Y889" s="415"/>
      <c r="Z889" s="415"/>
    </row>
    <row r="890" spans="1:26" ht="18">
      <c r="A890" s="388"/>
      <c r="B890" s="388"/>
      <c r="C890" s="388"/>
      <c r="D890" s="388"/>
      <c r="E890" s="419"/>
      <c r="F890" s="419"/>
      <c r="G890" s="459"/>
      <c r="H890" s="459"/>
      <c r="I890" s="459"/>
      <c r="J890" s="459"/>
      <c r="K890" s="459"/>
      <c r="L890" s="459"/>
      <c r="M890" s="459"/>
      <c r="N890" s="459"/>
      <c r="O890" s="459"/>
      <c r="P890" s="459"/>
      <c r="Q890" s="459"/>
      <c r="R890" s="459"/>
      <c r="S890" s="464"/>
      <c r="T890" s="419"/>
      <c r="U890" s="419"/>
      <c r="V890" s="415"/>
      <c r="W890" s="415"/>
      <c r="X890" s="415"/>
      <c r="Y890" s="415"/>
      <c r="Z890" s="415"/>
    </row>
    <row r="891" spans="1:26" ht="18">
      <c r="A891" s="388"/>
      <c r="B891" s="388"/>
      <c r="C891" s="388"/>
      <c r="D891" s="388"/>
      <c r="E891" s="419"/>
      <c r="F891" s="419"/>
      <c r="G891" s="459"/>
      <c r="H891" s="459"/>
      <c r="I891" s="459"/>
      <c r="J891" s="459"/>
      <c r="K891" s="459"/>
      <c r="L891" s="459"/>
      <c r="M891" s="459"/>
      <c r="N891" s="459"/>
      <c r="O891" s="459"/>
      <c r="P891" s="459"/>
      <c r="Q891" s="459"/>
      <c r="R891" s="459"/>
      <c r="S891" s="464"/>
      <c r="T891" s="419"/>
      <c r="U891" s="419"/>
      <c r="V891" s="415"/>
      <c r="W891" s="415"/>
      <c r="X891" s="415"/>
      <c r="Y891" s="415"/>
      <c r="Z891" s="415"/>
    </row>
    <row r="892" spans="1:26" ht="18">
      <c r="A892" s="388"/>
      <c r="B892" s="388"/>
      <c r="C892" s="388"/>
      <c r="D892" s="388"/>
      <c r="E892" s="419"/>
      <c r="F892" s="419"/>
      <c r="G892" s="459"/>
      <c r="H892" s="459"/>
      <c r="I892" s="459"/>
      <c r="J892" s="459"/>
      <c r="K892" s="459"/>
      <c r="L892" s="459"/>
      <c r="M892" s="459"/>
      <c r="N892" s="459"/>
      <c r="O892" s="459"/>
      <c r="P892" s="459"/>
      <c r="Q892" s="459"/>
      <c r="R892" s="459"/>
      <c r="S892" s="464"/>
      <c r="T892" s="419"/>
      <c r="U892" s="419"/>
      <c r="V892" s="415"/>
      <c r="W892" s="415"/>
      <c r="X892" s="415"/>
      <c r="Y892" s="415"/>
      <c r="Z892" s="415"/>
    </row>
    <row r="893" spans="1:26" ht="18">
      <c r="A893" s="388"/>
      <c r="B893" s="388"/>
      <c r="C893" s="388"/>
      <c r="D893" s="388"/>
      <c r="E893" s="419"/>
      <c r="F893" s="419"/>
      <c r="G893" s="459"/>
      <c r="H893" s="459"/>
      <c r="I893" s="459"/>
      <c r="J893" s="459"/>
      <c r="K893" s="459"/>
      <c r="L893" s="459"/>
      <c r="M893" s="459"/>
      <c r="N893" s="459"/>
      <c r="O893" s="459"/>
      <c r="P893" s="459"/>
      <c r="Q893" s="459"/>
      <c r="R893" s="459"/>
      <c r="S893" s="464"/>
      <c r="T893" s="419"/>
      <c r="U893" s="419"/>
      <c r="V893" s="415"/>
      <c r="W893" s="415"/>
      <c r="X893" s="415"/>
      <c r="Y893" s="415"/>
      <c r="Z893" s="415"/>
    </row>
    <row r="894" spans="1:26" ht="18">
      <c r="A894" s="388"/>
      <c r="B894" s="388"/>
      <c r="C894" s="388"/>
      <c r="D894" s="388"/>
      <c r="E894" s="419"/>
      <c r="F894" s="419"/>
      <c r="G894" s="459"/>
      <c r="H894" s="459"/>
      <c r="I894" s="459"/>
      <c r="J894" s="459"/>
      <c r="K894" s="459"/>
      <c r="L894" s="459"/>
      <c r="M894" s="459"/>
      <c r="N894" s="459"/>
      <c r="O894" s="459"/>
      <c r="P894" s="459"/>
      <c r="Q894" s="459"/>
      <c r="R894" s="459"/>
      <c r="S894" s="464"/>
      <c r="T894" s="419"/>
      <c r="U894" s="419"/>
      <c r="V894" s="415"/>
      <c r="W894" s="415"/>
      <c r="X894" s="415"/>
      <c r="Y894" s="415"/>
      <c r="Z894" s="415"/>
    </row>
    <row r="895" spans="1:26" ht="18">
      <c r="A895" s="388"/>
      <c r="B895" s="388"/>
      <c r="C895" s="388"/>
      <c r="D895" s="388"/>
      <c r="E895" s="419"/>
      <c r="F895" s="419"/>
      <c r="G895" s="459"/>
      <c r="H895" s="459"/>
      <c r="I895" s="459"/>
      <c r="J895" s="459"/>
      <c r="K895" s="459"/>
      <c r="L895" s="459"/>
      <c r="M895" s="459"/>
      <c r="N895" s="459"/>
      <c r="O895" s="459"/>
      <c r="P895" s="459"/>
      <c r="Q895" s="459"/>
      <c r="R895" s="459"/>
      <c r="S895" s="464"/>
      <c r="T895" s="419"/>
      <c r="U895" s="419"/>
      <c r="V895" s="415"/>
      <c r="W895" s="415"/>
      <c r="X895" s="415"/>
      <c r="Y895" s="415"/>
      <c r="Z895" s="415"/>
    </row>
    <row r="896" spans="1:26" ht="18">
      <c r="A896" s="388"/>
      <c r="B896" s="388"/>
      <c r="C896" s="388"/>
      <c r="D896" s="388"/>
      <c r="E896" s="419"/>
      <c r="F896" s="419"/>
      <c r="G896" s="459"/>
      <c r="H896" s="459"/>
      <c r="I896" s="459"/>
      <c r="J896" s="459"/>
      <c r="K896" s="459"/>
      <c r="L896" s="459"/>
      <c r="M896" s="459"/>
      <c r="N896" s="459"/>
      <c r="O896" s="459"/>
      <c r="P896" s="459"/>
      <c r="Q896" s="459"/>
      <c r="R896" s="459"/>
      <c r="S896" s="464"/>
      <c r="T896" s="419"/>
      <c r="U896" s="419"/>
      <c r="V896" s="415"/>
      <c r="W896" s="415"/>
      <c r="X896" s="415"/>
      <c r="Y896" s="415"/>
      <c r="Z896" s="415"/>
    </row>
    <row r="897" spans="1:26" ht="18">
      <c r="A897" s="388"/>
      <c r="B897" s="388"/>
      <c r="C897" s="388"/>
      <c r="D897" s="388"/>
      <c r="E897" s="419"/>
      <c r="F897" s="419"/>
      <c r="G897" s="459"/>
      <c r="H897" s="459"/>
      <c r="I897" s="459"/>
      <c r="J897" s="459"/>
      <c r="K897" s="459"/>
      <c r="L897" s="459"/>
      <c r="M897" s="459"/>
      <c r="N897" s="459"/>
      <c r="O897" s="459"/>
      <c r="P897" s="459"/>
      <c r="Q897" s="459"/>
      <c r="R897" s="459"/>
      <c r="S897" s="464"/>
      <c r="T897" s="419"/>
      <c r="U897" s="419"/>
      <c r="V897" s="415"/>
      <c r="W897" s="415"/>
      <c r="X897" s="415"/>
      <c r="Y897" s="415"/>
      <c r="Z897" s="415"/>
    </row>
    <row r="898" spans="1:26" ht="18">
      <c r="A898" s="388"/>
      <c r="B898" s="388"/>
      <c r="C898" s="388"/>
      <c r="D898" s="388"/>
      <c r="E898" s="419"/>
      <c r="F898" s="419"/>
      <c r="G898" s="459"/>
      <c r="H898" s="459"/>
      <c r="I898" s="459"/>
      <c r="J898" s="459"/>
      <c r="K898" s="459"/>
      <c r="L898" s="459"/>
      <c r="M898" s="459"/>
      <c r="N898" s="459"/>
      <c r="O898" s="459"/>
      <c r="P898" s="459"/>
      <c r="Q898" s="459"/>
      <c r="R898" s="459"/>
      <c r="S898" s="464"/>
      <c r="T898" s="419"/>
      <c r="U898" s="419"/>
      <c r="V898" s="415"/>
      <c r="W898" s="415"/>
      <c r="X898" s="415"/>
      <c r="Y898" s="415"/>
      <c r="Z898" s="415"/>
    </row>
    <row r="899" spans="1:26" ht="18">
      <c r="A899" s="388"/>
      <c r="B899" s="388"/>
      <c r="C899" s="388"/>
      <c r="D899" s="388"/>
      <c r="E899" s="419"/>
      <c r="F899" s="419"/>
      <c r="G899" s="459"/>
      <c r="H899" s="459"/>
      <c r="I899" s="459"/>
      <c r="J899" s="459"/>
      <c r="K899" s="459"/>
      <c r="L899" s="459"/>
      <c r="M899" s="459"/>
      <c r="N899" s="459"/>
      <c r="O899" s="459"/>
      <c r="P899" s="459"/>
      <c r="Q899" s="459"/>
      <c r="R899" s="459"/>
      <c r="S899" s="464"/>
      <c r="T899" s="419"/>
      <c r="U899" s="419"/>
      <c r="V899" s="415"/>
      <c r="W899" s="415"/>
      <c r="X899" s="415"/>
      <c r="Y899" s="415"/>
      <c r="Z899" s="415"/>
    </row>
    <row r="900" spans="1:26" ht="18">
      <c r="A900" s="388"/>
      <c r="B900" s="388"/>
      <c r="C900" s="388"/>
      <c r="D900" s="388"/>
      <c r="E900" s="419"/>
      <c r="F900" s="419"/>
      <c r="G900" s="459"/>
      <c r="H900" s="459"/>
      <c r="I900" s="459"/>
      <c r="J900" s="459"/>
      <c r="K900" s="459"/>
      <c r="L900" s="459"/>
      <c r="M900" s="459"/>
      <c r="N900" s="459"/>
      <c r="O900" s="459"/>
      <c r="P900" s="459"/>
      <c r="Q900" s="459"/>
      <c r="R900" s="459"/>
      <c r="S900" s="464"/>
      <c r="T900" s="419"/>
      <c r="U900" s="419"/>
      <c r="V900" s="415"/>
      <c r="W900" s="415"/>
      <c r="X900" s="415"/>
      <c r="Y900" s="415"/>
      <c r="Z900" s="415"/>
    </row>
    <row r="901" spans="1:26" ht="18">
      <c r="A901" s="388"/>
      <c r="B901" s="388"/>
      <c r="C901" s="388"/>
      <c r="D901" s="388"/>
      <c r="E901" s="419"/>
      <c r="F901" s="419"/>
      <c r="G901" s="459"/>
      <c r="H901" s="459"/>
      <c r="I901" s="459"/>
      <c r="J901" s="459"/>
      <c r="K901" s="459"/>
      <c r="L901" s="459"/>
      <c r="M901" s="459"/>
      <c r="N901" s="459"/>
      <c r="O901" s="459"/>
      <c r="P901" s="459"/>
      <c r="Q901" s="459"/>
      <c r="R901" s="459"/>
      <c r="S901" s="464"/>
      <c r="T901" s="419"/>
      <c r="U901" s="419"/>
      <c r="V901" s="415"/>
      <c r="W901" s="415"/>
      <c r="X901" s="415"/>
      <c r="Y901" s="415"/>
      <c r="Z901" s="415"/>
    </row>
    <row r="902" spans="1:26" ht="18">
      <c r="A902" s="388"/>
      <c r="B902" s="388"/>
      <c r="C902" s="388"/>
      <c r="D902" s="388"/>
      <c r="E902" s="419"/>
      <c r="F902" s="419"/>
      <c r="G902" s="459"/>
      <c r="H902" s="459"/>
      <c r="I902" s="459"/>
      <c r="J902" s="459"/>
      <c r="K902" s="459"/>
      <c r="L902" s="459"/>
      <c r="M902" s="459"/>
      <c r="N902" s="459"/>
      <c r="O902" s="459"/>
      <c r="P902" s="459"/>
      <c r="Q902" s="459"/>
      <c r="R902" s="459"/>
      <c r="S902" s="464"/>
      <c r="T902" s="419"/>
      <c r="U902" s="419"/>
      <c r="V902" s="415"/>
      <c r="W902" s="415"/>
      <c r="X902" s="415"/>
      <c r="Y902" s="415"/>
      <c r="Z902" s="415"/>
    </row>
    <row r="903" spans="1:26" ht="18">
      <c r="A903" s="388"/>
      <c r="B903" s="388"/>
      <c r="C903" s="388"/>
      <c r="D903" s="388"/>
      <c r="E903" s="419"/>
      <c r="F903" s="419"/>
      <c r="G903" s="459"/>
      <c r="H903" s="459"/>
      <c r="I903" s="459"/>
      <c r="J903" s="459"/>
      <c r="K903" s="459"/>
      <c r="L903" s="459"/>
      <c r="M903" s="459"/>
      <c r="N903" s="459"/>
      <c r="O903" s="459"/>
      <c r="P903" s="459"/>
      <c r="Q903" s="459"/>
      <c r="R903" s="459"/>
      <c r="S903" s="464"/>
      <c r="T903" s="419"/>
      <c r="U903" s="419"/>
      <c r="V903" s="415"/>
      <c r="W903" s="415"/>
      <c r="X903" s="415"/>
      <c r="Y903" s="415"/>
      <c r="Z903" s="415"/>
    </row>
    <row r="904" spans="1:26" ht="18">
      <c r="A904" s="388"/>
      <c r="B904" s="388"/>
      <c r="C904" s="388"/>
      <c r="D904" s="388"/>
      <c r="E904" s="419"/>
      <c r="F904" s="419"/>
      <c r="G904" s="459"/>
      <c r="H904" s="459"/>
      <c r="I904" s="459"/>
      <c r="J904" s="459"/>
      <c r="K904" s="459"/>
      <c r="L904" s="459"/>
      <c r="M904" s="459"/>
      <c r="N904" s="459"/>
      <c r="O904" s="459"/>
      <c r="P904" s="459"/>
      <c r="Q904" s="459"/>
      <c r="R904" s="459"/>
      <c r="S904" s="464"/>
      <c r="T904" s="419"/>
      <c r="U904" s="419"/>
      <c r="V904" s="415"/>
      <c r="W904" s="415"/>
      <c r="X904" s="415"/>
      <c r="Y904" s="415"/>
      <c r="Z904" s="415"/>
    </row>
    <row r="905" spans="1:26" ht="18">
      <c r="A905" s="388"/>
      <c r="B905" s="388"/>
      <c r="C905" s="388"/>
      <c r="D905" s="388"/>
      <c r="E905" s="419"/>
      <c r="F905" s="419"/>
      <c r="G905" s="459"/>
      <c r="H905" s="459"/>
      <c r="I905" s="459"/>
      <c r="J905" s="459"/>
      <c r="K905" s="459"/>
      <c r="L905" s="459"/>
      <c r="M905" s="459"/>
      <c r="N905" s="459"/>
      <c r="O905" s="459"/>
      <c r="P905" s="459"/>
      <c r="Q905" s="459"/>
      <c r="R905" s="459"/>
      <c r="S905" s="464"/>
      <c r="T905" s="419"/>
      <c r="U905" s="419"/>
      <c r="V905" s="415"/>
      <c r="W905" s="415"/>
      <c r="X905" s="415"/>
      <c r="Y905" s="415"/>
      <c r="Z905" s="415"/>
    </row>
    <row r="906" spans="1:26" ht="18">
      <c r="A906" s="388"/>
      <c r="B906" s="388"/>
      <c r="C906" s="388"/>
      <c r="D906" s="388"/>
      <c r="E906" s="419"/>
      <c r="F906" s="419"/>
      <c r="G906" s="459"/>
      <c r="H906" s="459"/>
      <c r="I906" s="459"/>
      <c r="J906" s="459"/>
      <c r="K906" s="459"/>
      <c r="L906" s="459"/>
      <c r="M906" s="459"/>
      <c r="N906" s="459"/>
      <c r="O906" s="459"/>
      <c r="P906" s="459"/>
      <c r="Q906" s="459"/>
      <c r="R906" s="459"/>
      <c r="S906" s="464"/>
      <c r="T906" s="419"/>
      <c r="U906" s="419"/>
      <c r="V906" s="415"/>
      <c r="W906" s="415"/>
      <c r="X906" s="415"/>
      <c r="Y906" s="415"/>
      <c r="Z906" s="415"/>
    </row>
    <row r="907" spans="1:26" ht="18">
      <c r="A907" s="388"/>
      <c r="B907" s="388"/>
      <c r="C907" s="388"/>
      <c r="D907" s="388"/>
      <c r="E907" s="419"/>
      <c r="F907" s="419"/>
      <c r="G907" s="459"/>
      <c r="H907" s="459"/>
      <c r="I907" s="459"/>
      <c r="J907" s="459"/>
      <c r="K907" s="459"/>
      <c r="L907" s="459"/>
      <c r="M907" s="459"/>
      <c r="N907" s="459"/>
      <c r="O907" s="459"/>
      <c r="P907" s="459"/>
      <c r="Q907" s="459"/>
      <c r="R907" s="459"/>
      <c r="S907" s="464"/>
      <c r="T907" s="419"/>
      <c r="U907" s="419"/>
      <c r="V907" s="415"/>
      <c r="W907" s="415"/>
      <c r="X907" s="415"/>
      <c r="Y907" s="415"/>
      <c r="Z907" s="415"/>
    </row>
    <row r="908" spans="1:26" ht="18">
      <c r="A908" s="388"/>
      <c r="B908" s="388"/>
      <c r="C908" s="388"/>
      <c r="D908" s="388"/>
      <c r="E908" s="419"/>
      <c r="F908" s="419"/>
      <c r="G908" s="459"/>
      <c r="H908" s="459"/>
      <c r="I908" s="459"/>
      <c r="J908" s="459"/>
      <c r="K908" s="459"/>
      <c r="L908" s="459"/>
      <c r="M908" s="459"/>
      <c r="N908" s="459"/>
      <c r="O908" s="459"/>
      <c r="P908" s="459"/>
      <c r="Q908" s="459"/>
      <c r="R908" s="459"/>
      <c r="S908" s="464"/>
      <c r="T908" s="419"/>
      <c r="U908" s="419"/>
      <c r="V908" s="415"/>
      <c r="W908" s="415"/>
      <c r="X908" s="415"/>
      <c r="Y908" s="415"/>
      <c r="Z908" s="415"/>
    </row>
    <row r="909" spans="1:26" ht="18">
      <c r="A909" s="388"/>
      <c r="B909" s="388"/>
      <c r="C909" s="388"/>
      <c r="D909" s="388"/>
      <c r="E909" s="419"/>
      <c r="F909" s="419"/>
      <c r="G909" s="459"/>
      <c r="H909" s="459"/>
      <c r="I909" s="459"/>
      <c r="J909" s="459"/>
      <c r="K909" s="459"/>
      <c r="L909" s="459"/>
      <c r="M909" s="459"/>
      <c r="N909" s="459"/>
      <c r="O909" s="459"/>
      <c r="P909" s="459"/>
      <c r="Q909" s="459"/>
      <c r="R909" s="459"/>
      <c r="S909" s="464"/>
      <c r="T909" s="419"/>
      <c r="U909" s="419"/>
      <c r="V909" s="415"/>
      <c r="W909" s="415"/>
      <c r="X909" s="415"/>
      <c r="Y909" s="415"/>
      <c r="Z909" s="415"/>
    </row>
    <row r="910" spans="1:26" ht="18">
      <c r="A910" s="388"/>
      <c r="B910" s="388"/>
      <c r="C910" s="388"/>
      <c r="D910" s="388"/>
      <c r="E910" s="419"/>
      <c r="F910" s="419"/>
      <c r="G910" s="459"/>
      <c r="H910" s="459"/>
      <c r="I910" s="459"/>
      <c r="J910" s="459"/>
      <c r="K910" s="459"/>
      <c r="L910" s="459"/>
      <c r="M910" s="459"/>
      <c r="N910" s="459"/>
      <c r="O910" s="459"/>
      <c r="P910" s="459"/>
      <c r="Q910" s="459"/>
      <c r="R910" s="459"/>
      <c r="S910" s="464"/>
      <c r="T910" s="419"/>
      <c r="U910" s="419"/>
      <c r="V910" s="415"/>
      <c r="W910" s="415"/>
      <c r="X910" s="415"/>
      <c r="Y910" s="415"/>
      <c r="Z910" s="415"/>
    </row>
    <row r="911" spans="1:26" ht="18">
      <c r="A911" s="415"/>
      <c r="B911" s="415"/>
      <c r="C911" s="415"/>
      <c r="D911" s="415"/>
      <c r="E911" s="415"/>
      <c r="F911" s="415"/>
      <c r="G911" s="415"/>
      <c r="H911" s="415"/>
      <c r="I911" s="415"/>
      <c r="J911" s="415"/>
      <c r="K911" s="415"/>
      <c r="L911" s="415"/>
      <c r="M911" s="415"/>
      <c r="N911" s="415"/>
      <c r="O911" s="415"/>
      <c r="P911" s="415"/>
      <c r="Q911" s="415"/>
      <c r="R911" s="415"/>
      <c r="S911" s="527"/>
      <c r="T911" s="415"/>
      <c r="U911" s="415"/>
      <c r="V911" s="415"/>
      <c r="W911" s="415"/>
      <c r="X911" s="415"/>
      <c r="Y911" s="415"/>
      <c r="Z911" s="415"/>
    </row>
    <row r="912" spans="1:26" ht="18">
      <c r="A912" s="415"/>
      <c r="B912" s="415"/>
      <c r="C912" s="415"/>
      <c r="D912" s="415"/>
      <c r="E912" s="415"/>
      <c r="F912" s="415"/>
      <c r="G912" s="415"/>
      <c r="H912" s="415"/>
      <c r="I912" s="415"/>
      <c r="J912" s="415"/>
      <c r="K912" s="415"/>
      <c r="L912" s="415"/>
      <c r="M912" s="415"/>
      <c r="N912" s="415"/>
      <c r="O912" s="415"/>
      <c r="P912" s="415"/>
      <c r="Q912" s="415"/>
      <c r="R912" s="415"/>
      <c r="S912" s="527"/>
      <c r="T912" s="415"/>
      <c r="U912" s="415"/>
      <c r="V912" s="415"/>
      <c r="W912" s="415"/>
      <c r="X912" s="415"/>
      <c r="Y912" s="415"/>
      <c r="Z912" s="415"/>
    </row>
    <row r="913" spans="1:26" ht="18">
      <c r="A913" s="415"/>
      <c r="B913" s="415"/>
      <c r="C913" s="415"/>
      <c r="D913" s="415"/>
      <c r="E913" s="415"/>
      <c r="F913" s="415"/>
      <c r="G913" s="415"/>
      <c r="H913" s="415"/>
      <c r="I913" s="415"/>
      <c r="J913" s="415"/>
      <c r="K913" s="415"/>
      <c r="L913" s="415"/>
      <c r="M913" s="415"/>
      <c r="N913" s="415"/>
      <c r="O913" s="415"/>
      <c r="P913" s="415"/>
      <c r="Q913" s="415"/>
      <c r="R913" s="415"/>
      <c r="S913" s="527"/>
      <c r="T913" s="415"/>
      <c r="U913" s="415"/>
      <c r="V913" s="415"/>
      <c r="W913" s="415"/>
      <c r="X913" s="415"/>
      <c r="Y913" s="415"/>
      <c r="Z913" s="415"/>
    </row>
    <row r="914" spans="1:26" ht="18">
      <c r="A914" s="415"/>
      <c r="B914" s="415"/>
      <c r="C914" s="415"/>
      <c r="D914" s="415"/>
      <c r="E914" s="415"/>
      <c r="F914" s="415"/>
      <c r="G914" s="415"/>
      <c r="H914" s="415"/>
      <c r="I914" s="415"/>
      <c r="J914" s="415"/>
      <c r="K914" s="415"/>
      <c r="L914" s="415"/>
      <c r="M914" s="415"/>
      <c r="N914" s="415"/>
      <c r="O914" s="415"/>
      <c r="P914" s="415"/>
      <c r="Q914" s="415"/>
      <c r="R914" s="415"/>
      <c r="S914" s="527"/>
      <c r="T914" s="415"/>
      <c r="U914" s="415"/>
      <c r="V914" s="415"/>
      <c r="W914" s="415"/>
      <c r="X914" s="415"/>
      <c r="Y914" s="415"/>
      <c r="Z914" s="415"/>
    </row>
    <row r="915" spans="1:26" ht="18">
      <c r="A915" s="415"/>
      <c r="B915" s="415"/>
      <c r="C915" s="415"/>
      <c r="D915" s="415"/>
      <c r="E915" s="415"/>
      <c r="F915" s="415"/>
      <c r="G915" s="415"/>
      <c r="H915" s="415"/>
      <c r="I915" s="415"/>
      <c r="J915" s="415"/>
      <c r="K915" s="415"/>
      <c r="L915" s="415"/>
      <c r="M915" s="415"/>
      <c r="N915" s="415"/>
      <c r="O915" s="415"/>
      <c r="P915" s="415"/>
      <c r="Q915" s="415"/>
      <c r="R915" s="415"/>
      <c r="S915" s="527"/>
      <c r="T915" s="415"/>
      <c r="U915" s="415"/>
      <c r="V915" s="415"/>
      <c r="W915" s="415"/>
      <c r="X915" s="415"/>
      <c r="Y915" s="415"/>
      <c r="Z915" s="415"/>
    </row>
    <row r="916" spans="1:26" ht="18">
      <c r="A916" s="415"/>
      <c r="B916" s="415"/>
      <c r="C916" s="415"/>
      <c r="D916" s="415"/>
      <c r="E916" s="415"/>
      <c r="F916" s="415"/>
      <c r="G916" s="415"/>
      <c r="H916" s="415"/>
      <c r="I916" s="415"/>
      <c r="J916" s="415"/>
      <c r="K916" s="415"/>
      <c r="L916" s="415"/>
      <c r="M916" s="415"/>
      <c r="N916" s="415"/>
      <c r="O916" s="415"/>
      <c r="P916" s="415"/>
      <c r="Q916" s="415"/>
      <c r="R916" s="415"/>
      <c r="S916" s="527"/>
      <c r="T916" s="415"/>
      <c r="U916" s="415"/>
      <c r="V916" s="415"/>
      <c r="W916" s="415"/>
      <c r="X916" s="415"/>
      <c r="Y916" s="415"/>
      <c r="Z916" s="415"/>
    </row>
    <row r="917" spans="1:26" ht="18">
      <c r="A917" s="415"/>
      <c r="B917" s="415"/>
      <c r="C917" s="415"/>
      <c r="D917" s="415"/>
      <c r="E917" s="415"/>
      <c r="F917" s="415"/>
      <c r="G917" s="415"/>
      <c r="H917" s="415"/>
      <c r="I917" s="415"/>
      <c r="J917" s="415"/>
      <c r="K917" s="415"/>
      <c r="L917" s="415"/>
      <c r="M917" s="415"/>
      <c r="N917" s="415"/>
      <c r="O917" s="415"/>
      <c r="P917" s="415"/>
      <c r="Q917" s="415"/>
      <c r="R917" s="415"/>
      <c r="S917" s="527"/>
      <c r="T917" s="415"/>
      <c r="U917" s="415"/>
      <c r="V917" s="415"/>
      <c r="W917" s="415"/>
      <c r="X917" s="415"/>
      <c r="Y917" s="415"/>
      <c r="Z917" s="415"/>
    </row>
    <row r="918" spans="1:26" ht="18">
      <c r="A918" s="415"/>
      <c r="B918" s="415"/>
      <c r="C918" s="415"/>
      <c r="D918" s="415"/>
      <c r="E918" s="415"/>
      <c r="F918" s="415"/>
      <c r="G918" s="415"/>
      <c r="H918" s="415"/>
      <c r="I918" s="415"/>
      <c r="J918" s="415"/>
      <c r="K918" s="415"/>
      <c r="L918" s="415"/>
      <c r="M918" s="415"/>
      <c r="N918" s="415"/>
      <c r="O918" s="415"/>
      <c r="P918" s="415"/>
      <c r="Q918" s="415"/>
      <c r="R918" s="415"/>
      <c r="S918" s="527"/>
      <c r="T918" s="415"/>
      <c r="U918" s="415"/>
      <c r="V918" s="415"/>
      <c r="W918" s="415"/>
      <c r="X918" s="415"/>
      <c r="Y918" s="415"/>
      <c r="Z918" s="415"/>
    </row>
    <row r="919" spans="1:26" ht="18">
      <c r="A919" s="415"/>
      <c r="B919" s="415"/>
      <c r="C919" s="415"/>
      <c r="D919" s="415"/>
      <c r="E919" s="415"/>
      <c r="F919" s="415"/>
      <c r="G919" s="415"/>
      <c r="H919" s="415"/>
      <c r="I919" s="415"/>
      <c r="J919" s="415"/>
      <c r="K919" s="415"/>
      <c r="L919" s="415"/>
      <c r="M919" s="415"/>
      <c r="N919" s="415"/>
      <c r="O919" s="415"/>
      <c r="P919" s="415"/>
      <c r="Q919" s="415"/>
      <c r="R919" s="415"/>
      <c r="S919" s="527"/>
      <c r="T919" s="415"/>
      <c r="U919" s="415"/>
      <c r="V919" s="415"/>
      <c r="W919" s="415"/>
      <c r="X919" s="415"/>
      <c r="Y919" s="415"/>
      <c r="Z919" s="415"/>
    </row>
    <row r="920" spans="1:26" ht="18">
      <c r="A920" s="415"/>
      <c r="B920" s="415"/>
      <c r="C920" s="415"/>
      <c r="D920" s="415"/>
      <c r="E920" s="415"/>
      <c r="F920" s="415"/>
      <c r="G920" s="415"/>
      <c r="H920" s="415"/>
      <c r="I920" s="415"/>
      <c r="J920" s="415"/>
      <c r="K920" s="415"/>
      <c r="L920" s="415"/>
      <c r="M920" s="415"/>
      <c r="N920" s="415"/>
      <c r="O920" s="415"/>
      <c r="P920" s="415"/>
      <c r="Q920" s="415"/>
      <c r="R920" s="415"/>
      <c r="S920" s="527"/>
      <c r="T920" s="415"/>
      <c r="U920" s="415"/>
      <c r="V920" s="415"/>
      <c r="W920" s="415"/>
      <c r="X920" s="415"/>
      <c r="Y920" s="415"/>
      <c r="Z920" s="415"/>
    </row>
    <row r="921" spans="1:26" ht="18">
      <c r="A921" s="415"/>
      <c r="B921" s="415"/>
      <c r="C921" s="415"/>
      <c r="D921" s="415"/>
      <c r="E921" s="415"/>
      <c r="F921" s="415"/>
      <c r="G921" s="415"/>
      <c r="H921" s="415"/>
      <c r="I921" s="415"/>
      <c r="J921" s="415"/>
      <c r="K921" s="415"/>
      <c r="L921" s="415"/>
      <c r="M921" s="415"/>
      <c r="N921" s="415"/>
      <c r="O921" s="415"/>
      <c r="P921" s="415"/>
      <c r="Q921" s="415"/>
      <c r="R921" s="415"/>
      <c r="S921" s="527"/>
      <c r="T921" s="415"/>
      <c r="U921" s="415"/>
      <c r="V921" s="415"/>
      <c r="W921" s="415"/>
      <c r="X921" s="415"/>
      <c r="Y921" s="415"/>
      <c r="Z921" s="415"/>
    </row>
    <row r="922" spans="1:26" ht="18">
      <c r="A922" s="415"/>
      <c r="B922" s="415"/>
      <c r="C922" s="415"/>
      <c r="D922" s="415"/>
      <c r="E922" s="415"/>
      <c r="F922" s="415"/>
      <c r="G922" s="415"/>
      <c r="H922" s="415"/>
      <c r="I922" s="415"/>
      <c r="J922" s="415"/>
      <c r="K922" s="415"/>
      <c r="L922" s="415"/>
      <c r="M922" s="415"/>
      <c r="N922" s="415"/>
      <c r="O922" s="415"/>
      <c r="P922" s="415"/>
      <c r="Q922" s="415"/>
      <c r="R922" s="415"/>
      <c r="S922" s="527"/>
      <c r="T922" s="415"/>
      <c r="U922" s="415"/>
      <c r="V922" s="415"/>
      <c r="W922" s="415"/>
      <c r="X922" s="415"/>
      <c r="Y922" s="415"/>
      <c r="Z922" s="415"/>
    </row>
    <row r="923" spans="1:26" ht="18">
      <c r="A923" s="415"/>
      <c r="B923" s="415"/>
      <c r="C923" s="415"/>
      <c r="D923" s="415"/>
      <c r="E923" s="415"/>
      <c r="F923" s="415"/>
      <c r="G923" s="415"/>
      <c r="H923" s="415"/>
      <c r="I923" s="415"/>
      <c r="J923" s="415"/>
      <c r="K923" s="415"/>
      <c r="L923" s="415"/>
      <c r="M923" s="415"/>
      <c r="N923" s="415"/>
      <c r="O923" s="415"/>
      <c r="P923" s="415"/>
      <c r="Q923" s="415"/>
      <c r="R923" s="415"/>
      <c r="S923" s="527"/>
      <c r="T923" s="415"/>
      <c r="U923" s="415"/>
      <c r="V923" s="415"/>
      <c r="W923" s="415"/>
      <c r="X923" s="415"/>
      <c r="Y923" s="415"/>
      <c r="Z923" s="415"/>
    </row>
    <row r="924" spans="1:26" ht="18">
      <c r="A924" s="415"/>
      <c r="B924" s="415"/>
      <c r="C924" s="415"/>
      <c r="D924" s="415"/>
      <c r="E924" s="415"/>
      <c r="F924" s="415"/>
      <c r="G924" s="415"/>
      <c r="H924" s="415"/>
      <c r="I924" s="415"/>
      <c r="J924" s="415"/>
      <c r="K924" s="415"/>
      <c r="L924" s="415"/>
      <c r="M924" s="415"/>
      <c r="N924" s="415"/>
      <c r="O924" s="415"/>
      <c r="P924" s="415"/>
      <c r="Q924" s="415"/>
      <c r="R924" s="415"/>
      <c r="S924" s="527"/>
      <c r="T924" s="415"/>
      <c r="U924" s="415"/>
      <c r="V924" s="415"/>
      <c r="W924" s="415"/>
      <c r="X924" s="415"/>
      <c r="Y924" s="415"/>
      <c r="Z924" s="415"/>
    </row>
    <row r="925" spans="1:26" ht="18">
      <c r="A925" s="415"/>
      <c r="B925" s="415"/>
      <c r="C925" s="415"/>
      <c r="D925" s="415"/>
      <c r="E925" s="415"/>
      <c r="F925" s="415"/>
      <c r="G925" s="415"/>
      <c r="H925" s="415"/>
      <c r="I925" s="415"/>
      <c r="J925" s="415"/>
      <c r="K925" s="415"/>
      <c r="L925" s="415"/>
      <c r="M925" s="415"/>
      <c r="N925" s="415"/>
      <c r="O925" s="415"/>
      <c r="P925" s="415"/>
      <c r="Q925" s="415"/>
      <c r="R925" s="415"/>
      <c r="S925" s="527"/>
      <c r="T925" s="415"/>
      <c r="U925" s="415"/>
      <c r="V925" s="415"/>
      <c r="W925" s="415"/>
      <c r="X925" s="415"/>
      <c r="Y925" s="415"/>
      <c r="Z925" s="415"/>
    </row>
    <row r="926" spans="1:26" ht="18">
      <c r="A926" s="415"/>
      <c r="B926" s="415"/>
      <c r="C926" s="415"/>
      <c r="D926" s="415"/>
      <c r="E926" s="415"/>
      <c r="F926" s="415"/>
      <c r="G926" s="415"/>
      <c r="H926" s="415"/>
      <c r="I926" s="415"/>
      <c r="J926" s="415"/>
      <c r="K926" s="415"/>
      <c r="L926" s="415"/>
      <c r="M926" s="415"/>
      <c r="N926" s="415"/>
      <c r="O926" s="415"/>
      <c r="P926" s="415"/>
      <c r="Q926" s="415"/>
      <c r="R926" s="415"/>
      <c r="S926" s="527"/>
      <c r="T926" s="415"/>
      <c r="U926" s="415"/>
      <c r="V926" s="415"/>
      <c r="W926" s="415"/>
      <c r="X926" s="415"/>
      <c r="Y926" s="415"/>
      <c r="Z926" s="415"/>
    </row>
    <row r="927" spans="1:26" ht="18">
      <c r="A927" s="415"/>
      <c r="B927" s="415"/>
      <c r="C927" s="415"/>
      <c r="D927" s="415"/>
      <c r="E927" s="415"/>
      <c r="F927" s="415"/>
      <c r="G927" s="415"/>
      <c r="H927" s="415"/>
      <c r="I927" s="415"/>
      <c r="J927" s="415"/>
      <c r="K927" s="415"/>
      <c r="L927" s="415"/>
      <c r="M927" s="415"/>
      <c r="N927" s="415"/>
      <c r="O927" s="415"/>
      <c r="P927" s="415"/>
      <c r="Q927" s="415"/>
      <c r="R927" s="415"/>
      <c r="S927" s="527"/>
      <c r="T927" s="415"/>
      <c r="U927" s="415"/>
      <c r="V927" s="415"/>
      <c r="W927" s="415"/>
      <c r="X927" s="415"/>
      <c r="Y927" s="415"/>
      <c r="Z927" s="415"/>
    </row>
    <row r="928" spans="1:26" ht="18">
      <c r="A928" s="415"/>
      <c r="B928" s="415"/>
      <c r="C928" s="415"/>
      <c r="D928" s="415"/>
      <c r="E928" s="415"/>
      <c r="F928" s="415"/>
      <c r="G928" s="415"/>
      <c r="H928" s="415"/>
      <c r="I928" s="415"/>
      <c r="J928" s="415"/>
      <c r="K928" s="415"/>
      <c r="L928" s="415"/>
      <c r="M928" s="415"/>
      <c r="N928" s="415"/>
      <c r="O928" s="415"/>
      <c r="P928" s="415"/>
      <c r="Q928" s="415"/>
      <c r="R928" s="415"/>
      <c r="S928" s="527"/>
      <c r="T928" s="415"/>
      <c r="U928" s="415"/>
      <c r="V928" s="415"/>
      <c r="W928" s="415"/>
      <c r="X928" s="415"/>
      <c r="Y928" s="415"/>
      <c r="Z928" s="415"/>
    </row>
    <row r="929" spans="1:26" ht="18">
      <c r="A929" s="415"/>
      <c r="B929" s="415"/>
      <c r="C929" s="415"/>
      <c r="D929" s="415"/>
      <c r="E929" s="415"/>
      <c r="F929" s="415"/>
      <c r="G929" s="415"/>
      <c r="H929" s="415"/>
      <c r="I929" s="415"/>
      <c r="J929" s="415"/>
      <c r="K929" s="415"/>
      <c r="L929" s="415"/>
      <c r="M929" s="415"/>
      <c r="N929" s="415"/>
      <c r="O929" s="415"/>
      <c r="P929" s="415"/>
      <c r="Q929" s="415"/>
      <c r="R929" s="415"/>
      <c r="S929" s="527"/>
      <c r="T929" s="415"/>
      <c r="U929" s="415"/>
      <c r="V929" s="415"/>
      <c r="W929" s="415"/>
      <c r="X929" s="415"/>
      <c r="Y929" s="415"/>
      <c r="Z929" s="415"/>
    </row>
    <row r="930" spans="1:26" ht="18">
      <c r="A930" s="415"/>
      <c r="B930" s="415"/>
      <c r="C930" s="415"/>
      <c r="D930" s="415"/>
      <c r="E930" s="415"/>
      <c r="F930" s="415"/>
      <c r="G930" s="415"/>
      <c r="H930" s="415"/>
      <c r="I930" s="415"/>
      <c r="J930" s="415"/>
      <c r="K930" s="415"/>
      <c r="L930" s="415"/>
      <c r="M930" s="415"/>
      <c r="N930" s="415"/>
      <c r="O930" s="415"/>
      <c r="P930" s="415"/>
      <c r="Q930" s="415"/>
      <c r="R930" s="415"/>
      <c r="S930" s="527"/>
      <c r="T930" s="415"/>
      <c r="U930" s="415"/>
      <c r="V930" s="415"/>
      <c r="W930" s="415"/>
      <c r="X930" s="415"/>
      <c r="Y930" s="415"/>
      <c r="Z930" s="415"/>
    </row>
    <row r="931" spans="1:26" ht="18">
      <c r="A931" s="415"/>
      <c r="B931" s="415"/>
      <c r="C931" s="415"/>
      <c r="D931" s="415"/>
      <c r="E931" s="415"/>
      <c r="F931" s="415"/>
      <c r="G931" s="415"/>
      <c r="H931" s="415"/>
      <c r="I931" s="415"/>
      <c r="J931" s="415"/>
      <c r="K931" s="415"/>
      <c r="L931" s="415"/>
      <c r="M931" s="415"/>
      <c r="N931" s="415"/>
      <c r="O931" s="415"/>
      <c r="P931" s="415"/>
      <c r="Q931" s="415"/>
      <c r="R931" s="415"/>
      <c r="S931" s="527"/>
      <c r="T931" s="415"/>
      <c r="U931" s="415"/>
      <c r="V931" s="415"/>
      <c r="W931" s="415"/>
      <c r="X931" s="415"/>
      <c r="Y931" s="415"/>
      <c r="Z931" s="415"/>
    </row>
    <row r="932" spans="1:26" ht="18">
      <c r="A932" s="415"/>
      <c r="B932" s="415"/>
      <c r="C932" s="415"/>
      <c r="D932" s="415"/>
      <c r="E932" s="415"/>
      <c r="F932" s="415"/>
      <c r="G932" s="415"/>
      <c r="H932" s="415"/>
      <c r="I932" s="415"/>
      <c r="J932" s="415"/>
      <c r="K932" s="415"/>
      <c r="L932" s="415"/>
      <c r="M932" s="415"/>
      <c r="N932" s="415"/>
      <c r="O932" s="415"/>
      <c r="P932" s="415"/>
      <c r="Q932" s="415"/>
      <c r="R932" s="415"/>
      <c r="S932" s="527"/>
      <c r="T932" s="415"/>
      <c r="U932" s="415"/>
      <c r="V932" s="415"/>
      <c r="W932" s="415"/>
      <c r="X932" s="415"/>
      <c r="Y932" s="415"/>
      <c r="Z932" s="415"/>
    </row>
    <row r="933" spans="1:26" ht="18">
      <c r="A933" s="415"/>
      <c r="B933" s="415"/>
      <c r="C933" s="415"/>
      <c r="D933" s="415"/>
      <c r="E933" s="415"/>
      <c r="F933" s="415"/>
      <c r="G933" s="415"/>
      <c r="H933" s="415"/>
      <c r="I933" s="415"/>
      <c r="J933" s="415"/>
      <c r="K933" s="415"/>
      <c r="L933" s="415"/>
      <c r="M933" s="415"/>
      <c r="N933" s="415"/>
      <c r="O933" s="415"/>
      <c r="P933" s="415"/>
      <c r="Q933" s="415"/>
      <c r="R933" s="415"/>
      <c r="S933" s="527"/>
      <c r="T933" s="415"/>
      <c r="U933" s="415"/>
      <c r="V933" s="415"/>
      <c r="W933" s="415"/>
      <c r="X933" s="415"/>
      <c r="Y933" s="415"/>
      <c r="Z933" s="415"/>
    </row>
    <row r="934" spans="1:26" ht="18">
      <c r="A934" s="415"/>
      <c r="B934" s="415"/>
      <c r="C934" s="415"/>
      <c r="D934" s="415"/>
      <c r="E934" s="415"/>
      <c r="F934" s="415"/>
      <c r="G934" s="415"/>
      <c r="H934" s="415"/>
      <c r="I934" s="415"/>
      <c r="J934" s="415"/>
      <c r="K934" s="415"/>
      <c r="L934" s="415"/>
      <c r="M934" s="415"/>
      <c r="N934" s="415"/>
      <c r="O934" s="415"/>
      <c r="P934" s="415"/>
      <c r="Q934" s="415"/>
      <c r="R934" s="415"/>
      <c r="S934" s="527"/>
      <c r="T934" s="415"/>
      <c r="U934" s="415"/>
      <c r="V934" s="415"/>
      <c r="W934" s="415"/>
      <c r="X934" s="415"/>
      <c r="Y934" s="415"/>
      <c r="Z934" s="415"/>
    </row>
    <row r="935" spans="1:26" ht="18">
      <c r="A935" s="415"/>
      <c r="B935" s="415"/>
      <c r="C935" s="415"/>
      <c r="D935" s="415"/>
      <c r="E935" s="415"/>
      <c r="F935" s="415"/>
      <c r="G935" s="415"/>
      <c r="H935" s="415"/>
      <c r="I935" s="415"/>
      <c r="J935" s="415"/>
      <c r="K935" s="415"/>
      <c r="L935" s="415"/>
      <c r="M935" s="415"/>
      <c r="N935" s="415"/>
      <c r="O935" s="415"/>
      <c r="P935" s="415"/>
      <c r="Q935" s="415"/>
      <c r="R935" s="415"/>
      <c r="S935" s="527"/>
      <c r="T935" s="415"/>
      <c r="U935" s="415"/>
      <c r="V935" s="415"/>
      <c r="W935" s="415"/>
      <c r="X935" s="415"/>
      <c r="Y935" s="415"/>
      <c r="Z935" s="415"/>
    </row>
    <row r="936" spans="1:26" ht="18">
      <c r="A936" s="415"/>
      <c r="B936" s="415"/>
      <c r="C936" s="415"/>
      <c r="D936" s="415"/>
      <c r="E936" s="415"/>
      <c r="F936" s="415"/>
      <c r="G936" s="415"/>
      <c r="H936" s="415"/>
      <c r="I936" s="415"/>
      <c r="J936" s="415"/>
      <c r="K936" s="415"/>
      <c r="L936" s="415"/>
      <c r="M936" s="415"/>
      <c r="N936" s="415"/>
      <c r="O936" s="415"/>
      <c r="P936" s="415"/>
      <c r="Q936" s="415"/>
      <c r="R936" s="415"/>
      <c r="S936" s="527"/>
      <c r="T936" s="415"/>
      <c r="U936" s="415"/>
      <c r="V936" s="415"/>
      <c r="W936" s="415"/>
      <c r="X936" s="415"/>
      <c r="Y936" s="415"/>
      <c r="Z936" s="415"/>
    </row>
    <row r="937" spans="1:26" ht="18">
      <c r="A937" s="415"/>
      <c r="B937" s="415"/>
      <c r="C937" s="415"/>
      <c r="D937" s="415"/>
      <c r="E937" s="415"/>
      <c r="F937" s="415"/>
      <c r="G937" s="415"/>
      <c r="H937" s="415"/>
      <c r="I937" s="415"/>
      <c r="J937" s="415"/>
      <c r="K937" s="415"/>
      <c r="L937" s="415"/>
      <c r="M937" s="415"/>
      <c r="N937" s="415"/>
      <c r="O937" s="415"/>
      <c r="P937" s="415"/>
      <c r="Q937" s="415"/>
      <c r="R937" s="415"/>
      <c r="S937" s="527"/>
      <c r="T937" s="415"/>
      <c r="U937" s="415"/>
      <c r="V937" s="415"/>
      <c r="W937" s="415"/>
      <c r="X937" s="415"/>
      <c r="Y937" s="415"/>
      <c r="Z937" s="415"/>
    </row>
    <row r="938" spans="1:26" ht="18">
      <c r="A938" s="415"/>
      <c r="B938" s="415"/>
      <c r="C938" s="415"/>
      <c r="D938" s="415"/>
      <c r="E938" s="415"/>
      <c r="F938" s="415"/>
      <c r="G938" s="415"/>
      <c r="H938" s="415"/>
      <c r="I938" s="415"/>
      <c r="J938" s="415"/>
      <c r="K938" s="415"/>
      <c r="L938" s="415"/>
      <c r="M938" s="415"/>
      <c r="N938" s="415"/>
      <c r="O938" s="415"/>
      <c r="P938" s="415"/>
      <c r="Q938" s="415"/>
      <c r="R938" s="415"/>
      <c r="S938" s="527"/>
      <c r="T938" s="415"/>
      <c r="U938" s="415"/>
      <c r="V938" s="415"/>
      <c r="W938" s="415"/>
      <c r="X938" s="415"/>
      <c r="Y938" s="415"/>
      <c r="Z938" s="415"/>
    </row>
    <row r="939" spans="1:26" ht="18">
      <c r="A939" s="415"/>
      <c r="B939" s="415"/>
      <c r="C939" s="415"/>
      <c r="D939" s="415"/>
      <c r="E939" s="415"/>
      <c r="F939" s="415"/>
      <c r="G939" s="415"/>
      <c r="H939" s="415"/>
      <c r="I939" s="415"/>
      <c r="J939" s="415"/>
      <c r="K939" s="415"/>
      <c r="L939" s="415"/>
      <c r="M939" s="415"/>
      <c r="N939" s="415"/>
      <c r="O939" s="415"/>
      <c r="P939" s="415"/>
      <c r="Q939" s="415"/>
      <c r="R939" s="415"/>
      <c r="S939" s="527"/>
      <c r="T939" s="415"/>
      <c r="U939" s="415"/>
      <c r="V939" s="415"/>
      <c r="W939" s="415"/>
      <c r="X939" s="415"/>
      <c r="Y939" s="415"/>
      <c r="Z939" s="415"/>
    </row>
    <row r="940" spans="1:26" ht="18">
      <c r="A940" s="415"/>
      <c r="B940" s="415"/>
      <c r="C940" s="415"/>
      <c r="D940" s="415"/>
      <c r="E940" s="415"/>
      <c r="F940" s="415"/>
      <c r="G940" s="415"/>
      <c r="H940" s="415"/>
      <c r="I940" s="415"/>
      <c r="J940" s="415"/>
      <c r="K940" s="415"/>
      <c r="L940" s="415"/>
      <c r="M940" s="415"/>
      <c r="N940" s="415"/>
      <c r="O940" s="415"/>
      <c r="P940" s="415"/>
      <c r="Q940" s="415"/>
      <c r="R940" s="415"/>
      <c r="S940" s="527"/>
      <c r="T940" s="415"/>
      <c r="U940" s="415"/>
      <c r="V940" s="415"/>
      <c r="W940" s="415"/>
      <c r="X940" s="415"/>
      <c r="Y940" s="415"/>
      <c r="Z940" s="415"/>
    </row>
    <row r="941" spans="1:26" ht="18">
      <c r="A941" s="415"/>
      <c r="B941" s="415"/>
      <c r="C941" s="415"/>
      <c r="D941" s="415"/>
      <c r="E941" s="415"/>
      <c r="F941" s="415"/>
      <c r="G941" s="415"/>
      <c r="H941" s="415"/>
      <c r="I941" s="415"/>
      <c r="J941" s="415"/>
      <c r="K941" s="415"/>
      <c r="L941" s="415"/>
      <c r="M941" s="415"/>
      <c r="N941" s="415"/>
      <c r="O941" s="415"/>
      <c r="P941" s="415"/>
      <c r="Q941" s="415"/>
      <c r="R941" s="415"/>
      <c r="S941" s="527"/>
      <c r="T941" s="415"/>
      <c r="U941" s="415"/>
      <c r="V941" s="415"/>
      <c r="W941" s="415"/>
      <c r="X941" s="415"/>
      <c r="Y941" s="415"/>
      <c r="Z941" s="415"/>
    </row>
    <row r="942" spans="1:26" ht="18">
      <c r="A942" s="415"/>
      <c r="B942" s="415"/>
      <c r="C942" s="415"/>
      <c r="D942" s="415"/>
      <c r="E942" s="415"/>
      <c r="F942" s="415"/>
      <c r="G942" s="415"/>
      <c r="H942" s="415"/>
      <c r="I942" s="415"/>
      <c r="J942" s="415"/>
      <c r="K942" s="415"/>
      <c r="L942" s="415"/>
      <c r="M942" s="415"/>
      <c r="N942" s="415"/>
      <c r="O942" s="415"/>
      <c r="P942" s="415"/>
      <c r="Q942" s="415"/>
      <c r="R942" s="415"/>
      <c r="S942" s="527"/>
      <c r="T942" s="415"/>
      <c r="U942" s="415"/>
      <c r="V942" s="415"/>
      <c r="W942" s="415"/>
      <c r="X942" s="415"/>
      <c r="Y942" s="415"/>
      <c r="Z942" s="415"/>
    </row>
    <row r="943" spans="1:26" ht="18">
      <c r="A943" s="415"/>
      <c r="B943" s="415"/>
      <c r="C943" s="415"/>
      <c r="D943" s="415"/>
      <c r="E943" s="415"/>
      <c r="F943" s="415"/>
      <c r="G943" s="415"/>
      <c r="H943" s="415"/>
      <c r="I943" s="415"/>
      <c r="J943" s="415"/>
      <c r="K943" s="415"/>
      <c r="L943" s="415"/>
      <c r="M943" s="415"/>
      <c r="N943" s="415"/>
      <c r="O943" s="415"/>
      <c r="P943" s="415"/>
      <c r="Q943" s="415"/>
      <c r="R943" s="415"/>
      <c r="S943" s="527"/>
      <c r="T943" s="415"/>
      <c r="U943" s="415"/>
      <c r="V943" s="415"/>
      <c r="W943" s="415"/>
      <c r="X943" s="415"/>
      <c r="Y943" s="415"/>
      <c r="Z943" s="415"/>
    </row>
    <row r="944" spans="1:26" ht="18">
      <c r="A944" s="415"/>
      <c r="B944" s="415"/>
      <c r="C944" s="415"/>
      <c r="D944" s="415"/>
      <c r="E944" s="415"/>
      <c r="F944" s="415"/>
      <c r="G944" s="415"/>
      <c r="H944" s="415"/>
      <c r="I944" s="415"/>
      <c r="J944" s="415"/>
      <c r="K944" s="415"/>
      <c r="L944" s="415"/>
      <c r="M944" s="415"/>
      <c r="N944" s="415"/>
      <c r="O944" s="415"/>
      <c r="P944" s="415"/>
      <c r="Q944" s="415"/>
      <c r="R944" s="415"/>
      <c r="S944" s="527"/>
      <c r="T944" s="415"/>
      <c r="U944" s="415"/>
      <c r="V944" s="415"/>
      <c r="W944" s="415"/>
      <c r="X944" s="415"/>
      <c r="Y944" s="415"/>
      <c r="Z944" s="415"/>
    </row>
    <row r="945" spans="1:26" ht="18">
      <c r="A945" s="415"/>
      <c r="B945" s="415"/>
      <c r="C945" s="415"/>
      <c r="D945" s="415"/>
      <c r="E945" s="415"/>
      <c r="F945" s="415"/>
      <c r="G945" s="415"/>
      <c r="H945" s="415"/>
      <c r="I945" s="415"/>
      <c r="J945" s="415"/>
      <c r="K945" s="415"/>
      <c r="L945" s="415"/>
      <c r="M945" s="415"/>
      <c r="N945" s="415"/>
      <c r="O945" s="415"/>
      <c r="P945" s="415"/>
      <c r="Q945" s="415"/>
      <c r="R945" s="415"/>
      <c r="S945" s="527"/>
      <c r="T945" s="415"/>
      <c r="U945" s="415"/>
      <c r="V945" s="415"/>
      <c r="W945" s="415"/>
      <c r="X945" s="415"/>
      <c r="Y945" s="415"/>
      <c r="Z945" s="415"/>
    </row>
    <row r="946" spans="1:26" ht="18">
      <c r="A946" s="415"/>
      <c r="B946" s="415"/>
      <c r="C946" s="415"/>
      <c r="D946" s="415"/>
      <c r="E946" s="415"/>
      <c r="F946" s="415"/>
      <c r="G946" s="415"/>
      <c r="H946" s="415"/>
      <c r="I946" s="415"/>
      <c r="J946" s="415"/>
      <c r="K946" s="415"/>
      <c r="L946" s="415"/>
      <c r="M946" s="415"/>
      <c r="N946" s="415"/>
      <c r="O946" s="415"/>
      <c r="P946" s="415"/>
      <c r="Q946" s="415"/>
      <c r="R946" s="415"/>
      <c r="S946" s="527"/>
      <c r="T946" s="415"/>
      <c r="U946" s="415"/>
      <c r="V946" s="415"/>
      <c r="W946" s="415"/>
      <c r="X946" s="415"/>
      <c r="Y946" s="415"/>
      <c r="Z946" s="415"/>
    </row>
    <row r="947" spans="1:26" ht="18">
      <c r="A947" s="415"/>
      <c r="B947" s="415"/>
      <c r="C947" s="415"/>
      <c r="D947" s="415"/>
      <c r="E947" s="415"/>
      <c r="F947" s="415"/>
      <c r="G947" s="415"/>
      <c r="H947" s="415"/>
      <c r="I947" s="415"/>
      <c r="J947" s="415"/>
      <c r="K947" s="415"/>
      <c r="L947" s="415"/>
      <c r="M947" s="415"/>
      <c r="N947" s="415"/>
      <c r="O947" s="415"/>
      <c r="P947" s="415"/>
      <c r="Q947" s="415"/>
      <c r="R947" s="415"/>
      <c r="S947" s="527"/>
      <c r="T947" s="415"/>
      <c r="U947" s="415"/>
      <c r="V947" s="415"/>
      <c r="W947" s="415"/>
      <c r="X947" s="415"/>
      <c r="Y947" s="415"/>
      <c r="Z947" s="415"/>
    </row>
    <row r="948" spans="1:26" ht="18">
      <c r="A948" s="415"/>
      <c r="B948" s="415"/>
      <c r="C948" s="415"/>
      <c r="D948" s="415"/>
      <c r="E948" s="415"/>
      <c r="F948" s="415"/>
      <c r="G948" s="415"/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527"/>
      <c r="T948" s="415"/>
      <c r="U948" s="415"/>
      <c r="V948" s="415"/>
      <c r="W948" s="415"/>
      <c r="X948" s="415"/>
      <c r="Y948" s="415"/>
      <c r="Z948" s="415"/>
    </row>
    <row r="949" spans="1:26" ht="18">
      <c r="A949" s="415"/>
      <c r="B949" s="415"/>
      <c r="C949" s="415"/>
      <c r="D949" s="415"/>
      <c r="E949" s="415"/>
      <c r="F949" s="415"/>
      <c r="G949" s="415"/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527"/>
      <c r="T949" s="415"/>
      <c r="U949" s="415"/>
      <c r="V949" s="415"/>
      <c r="W949" s="415"/>
      <c r="X949" s="415"/>
      <c r="Y949" s="415"/>
      <c r="Z949" s="415"/>
    </row>
    <row r="950" spans="1:26" ht="18">
      <c r="A950" s="415"/>
      <c r="B950" s="415"/>
      <c r="C950" s="415"/>
      <c r="D950" s="415"/>
      <c r="E950" s="415"/>
      <c r="F950" s="415"/>
      <c r="G950" s="415"/>
      <c r="H950" s="415"/>
      <c r="I950" s="415"/>
      <c r="J950" s="415"/>
      <c r="K950" s="415"/>
      <c r="L950" s="415"/>
      <c r="M950" s="415"/>
      <c r="N950" s="415"/>
      <c r="O950" s="415"/>
      <c r="P950" s="415"/>
      <c r="Q950" s="415"/>
      <c r="R950" s="415"/>
      <c r="S950" s="527"/>
      <c r="T950" s="415"/>
      <c r="U950" s="415"/>
      <c r="V950" s="415"/>
      <c r="W950" s="415"/>
      <c r="X950" s="415"/>
      <c r="Y950" s="415"/>
      <c r="Z950" s="415"/>
    </row>
    <row r="951" spans="1:26" ht="18">
      <c r="A951" s="415"/>
      <c r="B951" s="415"/>
      <c r="C951" s="415"/>
      <c r="D951" s="415"/>
      <c r="E951" s="415"/>
      <c r="F951" s="415"/>
      <c r="G951" s="415"/>
      <c r="H951" s="415"/>
      <c r="I951" s="415"/>
      <c r="J951" s="415"/>
      <c r="K951" s="415"/>
      <c r="L951" s="415"/>
      <c r="M951" s="415"/>
      <c r="N951" s="415"/>
      <c r="O951" s="415"/>
      <c r="P951" s="415"/>
      <c r="Q951" s="415"/>
      <c r="R951" s="415"/>
      <c r="S951" s="527"/>
      <c r="T951" s="415"/>
      <c r="U951" s="415"/>
      <c r="V951" s="415"/>
      <c r="W951" s="415"/>
      <c r="X951" s="415"/>
      <c r="Y951" s="415"/>
      <c r="Z951" s="415"/>
    </row>
    <row r="952" spans="1:26" ht="18">
      <c r="A952" s="415"/>
      <c r="B952" s="415"/>
      <c r="C952" s="415"/>
      <c r="D952" s="415"/>
      <c r="E952" s="415"/>
      <c r="F952" s="415"/>
      <c r="G952" s="415"/>
      <c r="H952" s="415"/>
      <c r="I952" s="415"/>
      <c r="J952" s="415"/>
      <c r="K952" s="415"/>
      <c r="L952" s="415"/>
      <c r="M952" s="415"/>
      <c r="N952" s="415"/>
      <c r="O952" s="415"/>
      <c r="P952" s="415"/>
      <c r="Q952" s="415"/>
      <c r="R952" s="415"/>
      <c r="S952" s="527"/>
      <c r="T952" s="415"/>
      <c r="U952" s="415"/>
      <c r="V952" s="415"/>
      <c r="W952" s="415"/>
      <c r="X952" s="415"/>
      <c r="Y952" s="415"/>
      <c r="Z952" s="415"/>
    </row>
    <row r="953" spans="1:26" ht="18">
      <c r="A953" s="415"/>
      <c r="B953" s="415"/>
      <c r="C953" s="415"/>
      <c r="D953" s="415"/>
      <c r="E953" s="415"/>
      <c r="F953" s="415"/>
      <c r="G953" s="415"/>
      <c r="H953" s="415"/>
      <c r="I953" s="415"/>
      <c r="J953" s="415"/>
      <c r="K953" s="415"/>
      <c r="L953" s="415"/>
      <c r="M953" s="415"/>
      <c r="N953" s="415"/>
      <c r="O953" s="415"/>
      <c r="P953" s="415"/>
      <c r="Q953" s="415"/>
      <c r="R953" s="415"/>
      <c r="S953" s="527"/>
      <c r="T953" s="415"/>
      <c r="U953" s="415"/>
      <c r="V953" s="415"/>
      <c r="W953" s="415"/>
      <c r="X953" s="415"/>
      <c r="Y953" s="415"/>
      <c r="Z953" s="415"/>
    </row>
    <row r="954" spans="1:26" ht="18">
      <c r="A954" s="415"/>
      <c r="B954" s="415"/>
      <c r="C954" s="415"/>
      <c r="D954" s="415"/>
      <c r="E954" s="415"/>
      <c r="F954" s="415"/>
      <c r="G954" s="415"/>
      <c r="H954" s="415"/>
      <c r="I954" s="415"/>
      <c r="J954" s="415"/>
      <c r="K954" s="415"/>
      <c r="L954" s="415"/>
      <c r="M954" s="415"/>
      <c r="N954" s="415"/>
      <c r="O954" s="415"/>
      <c r="P954" s="415"/>
      <c r="Q954" s="415"/>
      <c r="R954" s="415"/>
      <c r="S954" s="527"/>
      <c r="T954" s="415"/>
      <c r="U954" s="415"/>
      <c r="V954" s="415"/>
      <c r="W954" s="415"/>
      <c r="X954" s="415"/>
      <c r="Y954" s="415"/>
      <c r="Z954" s="415"/>
    </row>
    <row r="955" spans="1:26" ht="18">
      <c r="A955" s="415"/>
      <c r="B955" s="415"/>
      <c r="C955" s="415"/>
      <c r="D955" s="415"/>
      <c r="E955" s="415"/>
      <c r="F955" s="415"/>
      <c r="G955" s="415"/>
      <c r="H955" s="415"/>
      <c r="I955" s="415"/>
      <c r="J955" s="415"/>
      <c r="K955" s="415"/>
      <c r="L955" s="415"/>
      <c r="M955" s="415"/>
      <c r="N955" s="415"/>
      <c r="O955" s="415"/>
      <c r="P955" s="415"/>
      <c r="Q955" s="415"/>
      <c r="R955" s="415"/>
      <c r="S955" s="527"/>
      <c r="T955" s="415"/>
      <c r="U955" s="415"/>
      <c r="V955" s="415"/>
      <c r="W955" s="415"/>
      <c r="X955" s="415"/>
      <c r="Y955" s="415"/>
      <c r="Z955" s="415"/>
    </row>
    <row r="956" spans="1:26" ht="18">
      <c r="A956" s="415"/>
      <c r="B956" s="415"/>
      <c r="C956" s="415"/>
      <c r="D956" s="415"/>
      <c r="E956" s="415"/>
      <c r="F956" s="415"/>
      <c r="G956" s="415"/>
      <c r="H956" s="415"/>
      <c r="I956" s="415"/>
      <c r="J956" s="415"/>
      <c r="K956" s="415"/>
      <c r="L956" s="415"/>
      <c r="M956" s="415"/>
      <c r="N956" s="415"/>
      <c r="O956" s="415"/>
      <c r="P956" s="415"/>
      <c r="Q956" s="415"/>
      <c r="R956" s="415"/>
      <c r="S956" s="527"/>
      <c r="T956" s="415"/>
      <c r="U956" s="415"/>
      <c r="V956" s="415"/>
      <c r="W956" s="415"/>
      <c r="X956" s="415"/>
      <c r="Y956" s="415"/>
      <c r="Z956" s="415"/>
    </row>
    <row r="957" spans="1:26" ht="18">
      <c r="A957" s="415"/>
      <c r="B957" s="415"/>
      <c r="C957" s="415"/>
      <c r="D957" s="415"/>
      <c r="E957" s="415"/>
      <c r="F957" s="415"/>
      <c r="G957" s="415"/>
      <c r="H957" s="415"/>
      <c r="I957" s="415"/>
      <c r="J957" s="415"/>
      <c r="K957" s="415"/>
      <c r="L957" s="415"/>
      <c r="M957" s="415"/>
      <c r="N957" s="415"/>
      <c r="O957" s="415"/>
      <c r="P957" s="415"/>
      <c r="Q957" s="415"/>
      <c r="R957" s="415"/>
      <c r="S957" s="527"/>
      <c r="T957" s="415"/>
      <c r="U957" s="415"/>
      <c r="V957" s="415"/>
      <c r="W957" s="415"/>
      <c r="X957" s="415"/>
      <c r="Y957" s="415"/>
      <c r="Z957" s="415"/>
    </row>
    <row r="958" spans="1:26" ht="18">
      <c r="A958" s="415"/>
      <c r="B958" s="415"/>
      <c r="C958" s="415"/>
      <c r="D958" s="415"/>
      <c r="E958" s="415"/>
      <c r="F958" s="415"/>
      <c r="G958" s="415"/>
      <c r="H958" s="415"/>
      <c r="I958" s="415"/>
      <c r="J958" s="415"/>
      <c r="K958" s="415"/>
      <c r="L958" s="415"/>
      <c r="M958" s="415"/>
      <c r="N958" s="415"/>
      <c r="O958" s="415"/>
      <c r="P958" s="415"/>
      <c r="Q958" s="415"/>
      <c r="R958" s="415"/>
      <c r="S958" s="527"/>
      <c r="T958" s="415"/>
      <c r="U958" s="415"/>
      <c r="V958" s="415"/>
      <c r="W958" s="415"/>
      <c r="X958" s="415"/>
      <c r="Y958" s="415"/>
      <c r="Z958" s="415"/>
    </row>
    <row r="959" spans="1:26" ht="18">
      <c r="A959" s="415"/>
      <c r="B959" s="415"/>
      <c r="C959" s="415"/>
      <c r="D959" s="415"/>
      <c r="E959" s="415"/>
      <c r="F959" s="415"/>
      <c r="G959" s="415"/>
      <c r="H959" s="415"/>
      <c r="I959" s="415"/>
      <c r="J959" s="415"/>
      <c r="K959" s="415"/>
      <c r="L959" s="415"/>
      <c r="M959" s="415"/>
      <c r="N959" s="415"/>
      <c r="O959" s="415"/>
      <c r="P959" s="415"/>
      <c r="Q959" s="415"/>
      <c r="R959" s="415"/>
      <c r="S959" s="527"/>
      <c r="T959" s="415"/>
      <c r="U959" s="415"/>
      <c r="V959" s="415"/>
      <c r="W959" s="415"/>
      <c r="X959" s="415"/>
      <c r="Y959" s="415"/>
      <c r="Z959" s="415"/>
    </row>
    <row r="960" spans="1:26" ht="18">
      <c r="A960" s="415"/>
      <c r="B960" s="415"/>
      <c r="C960" s="415"/>
      <c r="D960" s="415"/>
      <c r="E960" s="415"/>
      <c r="F960" s="415"/>
      <c r="G960" s="415"/>
      <c r="H960" s="415"/>
      <c r="I960" s="415"/>
      <c r="J960" s="415"/>
      <c r="K960" s="415"/>
      <c r="L960" s="415"/>
      <c r="M960" s="415"/>
      <c r="N960" s="415"/>
      <c r="O960" s="415"/>
      <c r="P960" s="415"/>
      <c r="Q960" s="415"/>
      <c r="R960" s="415"/>
      <c r="S960" s="527"/>
      <c r="T960" s="415"/>
      <c r="U960" s="415"/>
      <c r="V960" s="415"/>
      <c r="W960" s="415"/>
      <c r="X960" s="415"/>
      <c r="Y960" s="415"/>
      <c r="Z960" s="415"/>
    </row>
    <row r="961" spans="1:26" ht="18">
      <c r="A961" s="415"/>
      <c r="B961" s="415"/>
      <c r="C961" s="415"/>
      <c r="D961" s="415"/>
      <c r="E961" s="415"/>
      <c r="F961" s="415"/>
      <c r="G961" s="415"/>
      <c r="H961" s="415"/>
      <c r="I961" s="415"/>
      <c r="J961" s="415"/>
      <c r="K961" s="415"/>
      <c r="L961" s="415"/>
      <c r="M961" s="415"/>
      <c r="N961" s="415"/>
      <c r="O961" s="415"/>
      <c r="P961" s="415"/>
      <c r="Q961" s="415"/>
      <c r="R961" s="415"/>
      <c r="S961" s="527"/>
      <c r="T961" s="415"/>
      <c r="U961" s="415"/>
      <c r="V961" s="415"/>
      <c r="W961" s="415"/>
      <c r="X961" s="415"/>
      <c r="Y961" s="415"/>
      <c r="Z961" s="415"/>
    </row>
    <row r="962" spans="1:26" ht="18">
      <c r="A962" s="415"/>
      <c r="B962" s="415"/>
      <c r="C962" s="415"/>
      <c r="D962" s="415"/>
      <c r="E962" s="415"/>
      <c r="F962" s="415"/>
      <c r="G962" s="415"/>
      <c r="H962" s="415"/>
      <c r="I962" s="415"/>
      <c r="J962" s="415"/>
      <c r="K962" s="415"/>
      <c r="L962" s="415"/>
      <c r="M962" s="415"/>
      <c r="N962" s="415"/>
      <c r="O962" s="415"/>
      <c r="P962" s="415"/>
      <c r="Q962" s="415"/>
      <c r="R962" s="415"/>
      <c r="S962" s="527"/>
      <c r="T962" s="415"/>
      <c r="U962" s="415"/>
      <c r="V962" s="415"/>
      <c r="W962" s="415"/>
      <c r="X962" s="415"/>
      <c r="Y962" s="415"/>
      <c r="Z962" s="415"/>
    </row>
    <row r="963" spans="1:26" ht="18">
      <c r="A963" s="415"/>
      <c r="B963" s="415"/>
      <c r="C963" s="415"/>
      <c r="D963" s="415"/>
      <c r="E963" s="415"/>
      <c r="F963" s="415"/>
      <c r="G963" s="415"/>
      <c r="H963" s="415"/>
      <c r="I963" s="415"/>
      <c r="J963" s="415"/>
      <c r="K963" s="415"/>
      <c r="L963" s="415"/>
      <c r="M963" s="415"/>
      <c r="N963" s="415"/>
      <c r="O963" s="415"/>
      <c r="P963" s="415"/>
      <c r="Q963" s="415"/>
      <c r="R963" s="415"/>
      <c r="S963" s="527"/>
      <c r="T963" s="415"/>
      <c r="U963" s="415"/>
      <c r="V963" s="415"/>
      <c r="W963" s="415"/>
      <c r="X963" s="415"/>
      <c r="Y963" s="415"/>
      <c r="Z963" s="415"/>
    </row>
    <row r="964" spans="1:26" ht="18">
      <c r="A964" s="415"/>
      <c r="B964" s="415"/>
      <c r="C964" s="415"/>
      <c r="D964" s="415"/>
      <c r="E964" s="415"/>
      <c r="F964" s="415"/>
      <c r="G964" s="415"/>
      <c r="H964" s="415"/>
      <c r="I964" s="415"/>
      <c r="J964" s="415"/>
      <c r="K964" s="415"/>
      <c r="L964" s="415"/>
      <c r="M964" s="415"/>
      <c r="N964" s="415"/>
      <c r="O964" s="415"/>
      <c r="P964" s="415"/>
      <c r="Q964" s="415"/>
      <c r="R964" s="415"/>
      <c r="S964" s="527"/>
      <c r="T964" s="415"/>
      <c r="U964" s="415"/>
      <c r="V964" s="415"/>
      <c r="W964" s="415"/>
      <c r="X964" s="415"/>
      <c r="Y964" s="415"/>
      <c r="Z964" s="415"/>
    </row>
    <row r="965" spans="1:26" ht="18">
      <c r="A965" s="415"/>
      <c r="B965" s="415"/>
      <c r="C965" s="415"/>
      <c r="D965" s="415"/>
      <c r="E965" s="415"/>
      <c r="F965" s="415"/>
      <c r="G965" s="415"/>
      <c r="H965" s="415"/>
      <c r="I965" s="415"/>
      <c r="J965" s="415"/>
      <c r="K965" s="415"/>
      <c r="L965" s="415"/>
      <c r="M965" s="415"/>
      <c r="N965" s="415"/>
      <c r="O965" s="415"/>
      <c r="P965" s="415"/>
      <c r="Q965" s="415"/>
      <c r="R965" s="415"/>
      <c r="S965" s="527"/>
      <c r="T965" s="415"/>
      <c r="U965" s="415"/>
      <c r="V965" s="415"/>
      <c r="W965" s="415"/>
      <c r="X965" s="415"/>
      <c r="Y965" s="415"/>
      <c r="Z965" s="415"/>
    </row>
    <row r="966" spans="1:26" ht="18">
      <c r="A966" s="415"/>
      <c r="B966" s="415"/>
      <c r="C966" s="415"/>
      <c r="D966" s="415"/>
      <c r="E966" s="415"/>
      <c r="F966" s="415"/>
      <c r="G966" s="415"/>
      <c r="H966" s="415"/>
      <c r="I966" s="415"/>
      <c r="J966" s="415"/>
      <c r="K966" s="415"/>
      <c r="L966" s="415"/>
      <c r="M966" s="415"/>
      <c r="N966" s="415"/>
      <c r="O966" s="415"/>
      <c r="P966" s="415"/>
      <c r="Q966" s="415"/>
      <c r="R966" s="415"/>
      <c r="S966" s="527"/>
      <c r="T966" s="415"/>
      <c r="U966" s="415"/>
      <c r="V966" s="415"/>
      <c r="W966" s="415"/>
      <c r="X966" s="415"/>
      <c r="Y966" s="415"/>
      <c r="Z966" s="415"/>
    </row>
    <row r="967" spans="1:26" ht="18">
      <c r="A967" s="415"/>
      <c r="B967" s="415"/>
      <c r="C967" s="415"/>
      <c r="D967" s="415"/>
      <c r="E967" s="415"/>
      <c r="F967" s="415"/>
      <c r="G967" s="415"/>
      <c r="H967" s="415"/>
      <c r="I967" s="415"/>
      <c r="J967" s="415"/>
      <c r="K967" s="415"/>
      <c r="L967" s="415"/>
      <c r="M967" s="415"/>
      <c r="N967" s="415"/>
      <c r="O967" s="415"/>
      <c r="P967" s="415"/>
      <c r="Q967" s="415"/>
      <c r="R967" s="415"/>
      <c r="S967" s="527"/>
      <c r="T967" s="415"/>
      <c r="U967" s="415"/>
      <c r="V967" s="415"/>
      <c r="W967" s="415"/>
      <c r="X967" s="415"/>
      <c r="Y967" s="415"/>
      <c r="Z967" s="415"/>
    </row>
    <row r="968" spans="1:26" ht="18">
      <c r="A968" s="415"/>
      <c r="B968" s="415"/>
      <c r="C968" s="415"/>
      <c r="D968" s="415"/>
      <c r="E968" s="415"/>
      <c r="F968" s="415"/>
      <c r="G968" s="415"/>
      <c r="H968" s="415"/>
      <c r="I968" s="415"/>
      <c r="J968" s="415"/>
      <c r="K968" s="415"/>
      <c r="L968" s="415"/>
      <c r="M968" s="415"/>
      <c r="N968" s="415"/>
      <c r="O968" s="415"/>
      <c r="P968" s="415"/>
      <c r="Q968" s="415"/>
      <c r="R968" s="415"/>
      <c r="S968" s="527"/>
      <c r="T968" s="415"/>
      <c r="U968" s="415"/>
      <c r="V968" s="415"/>
      <c r="W968" s="415"/>
      <c r="X968" s="415"/>
      <c r="Y968" s="415"/>
      <c r="Z968" s="415"/>
    </row>
    <row r="969" spans="1:26" ht="18">
      <c r="A969" s="415"/>
      <c r="B969" s="415"/>
      <c r="C969" s="415"/>
      <c r="D969" s="415"/>
      <c r="E969" s="415"/>
      <c r="F969" s="415"/>
      <c r="G969" s="415"/>
      <c r="H969" s="415"/>
      <c r="I969" s="415"/>
      <c r="J969" s="415"/>
      <c r="K969" s="415"/>
      <c r="L969" s="415"/>
      <c r="M969" s="415"/>
      <c r="N969" s="415"/>
      <c r="O969" s="415"/>
      <c r="P969" s="415"/>
      <c r="Q969" s="415"/>
      <c r="R969" s="415"/>
      <c r="S969" s="527"/>
      <c r="T969" s="415"/>
      <c r="U969" s="415"/>
      <c r="V969" s="415"/>
      <c r="W969" s="415"/>
      <c r="X969" s="415"/>
      <c r="Y969" s="415"/>
      <c r="Z969" s="415"/>
    </row>
    <row r="970" spans="1:26" ht="18">
      <c r="A970" s="415"/>
      <c r="B970" s="415"/>
      <c r="C970" s="415"/>
      <c r="D970" s="415"/>
      <c r="E970" s="415"/>
      <c r="F970" s="415"/>
      <c r="G970" s="415"/>
      <c r="H970" s="415"/>
      <c r="I970" s="415"/>
      <c r="J970" s="415"/>
      <c r="K970" s="415"/>
      <c r="L970" s="415"/>
      <c r="M970" s="415"/>
      <c r="N970" s="415"/>
      <c r="O970" s="415"/>
      <c r="P970" s="415"/>
      <c r="Q970" s="415"/>
      <c r="R970" s="415"/>
      <c r="S970" s="527"/>
      <c r="T970" s="415"/>
      <c r="U970" s="415"/>
      <c r="V970" s="415"/>
      <c r="W970" s="415"/>
      <c r="X970" s="415"/>
      <c r="Y970" s="415"/>
      <c r="Z970" s="415"/>
    </row>
    <row r="971" spans="1:26" ht="18">
      <c r="A971" s="415"/>
      <c r="B971" s="415"/>
      <c r="C971" s="415"/>
      <c r="D971" s="415"/>
      <c r="E971" s="415"/>
      <c r="F971" s="415"/>
      <c r="G971" s="415"/>
      <c r="H971" s="415"/>
      <c r="I971" s="415"/>
      <c r="J971" s="415"/>
      <c r="K971" s="415"/>
      <c r="L971" s="415"/>
      <c r="M971" s="415"/>
      <c r="N971" s="415"/>
      <c r="O971" s="415"/>
      <c r="P971" s="415"/>
      <c r="Q971" s="415"/>
      <c r="R971" s="415"/>
      <c r="S971" s="527"/>
      <c r="T971" s="415"/>
      <c r="U971" s="415"/>
      <c r="V971" s="415"/>
      <c r="W971" s="415"/>
      <c r="X971" s="415"/>
      <c r="Y971" s="415"/>
      <c r="Z971" s="415"/>
    </row>
    <row r="972" spans="1:26" ht="18">
      <c r="A972" s="415"/>
      <c r="B972" s="415"/>
      <c r="C972" s="415"/>
      <c r="D972" s="415"/>
      <c r="E972" s="415"/>
      <c r="F972" s="415"/>
      <c r="G972" s="415"/>
      <c r="H972" s="415"/>
      <c r="I972" s="415"/>
      <c r="J972" s="415"/>
      <c r="K972" s="415"/>
      <c r="L972" s="415"/>
      <c r="M972" s="415"/>
      <c r="N972" s="415"/>
      <c r="O972" s="415"/>
      <c r="P972" s="415"/>
      <c r="Q972" s="415"/>
      <c r="R972" s="415"/>
      <c r="S972" s="527"/>
      <c r="T972" s="415"/>
      <c r="U972" s="415"/>
      <c r="V972" s="415"/>
      <c r="W972" s="415"/>
      <c r="X972" s="415"/>
      <c r="Y972" s="415"/>
      <c r="Z972" s="415"/>
    </row>
    <row r="973" spans="1:26" ht="18">
      <c r="A973" s="415"/>
      <c r="B973" s="415"/>
      <c r="C973" s="415"/>
      <c r="D973" s="415"/>
      <c r="E973" s="415"/>
      <c r="F973" s="415"/>
      <c r="G973" s="415"/>
      <c r="H973" s="415"/>
      <c r="I973" s="415"/>
      <c r="J973" s="415"/>
      <c r="K973" s="415"/>
      <c r="L973" s="415"/>
      <c r="M973" s="415"/>
      <c r="N973" s="415"/>
      <c r="O973" s="415"/>
      <c r="P973" s="415"/>
      <c r="Q973" s="415"/>
      <c r="R973" s="415"/>
      <c r="S973" s="527"/>
      <c r="T973" s="415"/>
      <c r="U973" s="415"/>
      <c r="V973" s="415"/>
      <c r="W973" s="415"/>
      <c r="X973" s="415"/>
      <c r="Y973" s="415"/>
      <c r="Z973" s="415"/>
    </row>
    <row r="974" spans="1:26" ht="18">
      <c r="A974" s="415"/>
      <c r="B974" s="415"/>
      <c r="C974" s="415"/>
      <c r="D974" s="415"/>
      <c r="E974" s="415"/>
      <c r="F974" s="415"/>
      <c r="G974" s="415"/>
      <c r="H974" s="415"/>
      <c r="I974" s="415"/>
      <c r="J974" s="415"/>
      <c r="K974" s="415"/>
      <c r="L974" s="415"/>
      <c r="M974" s="415"/>
      <c r="N974" s="415"/>
      <c r="O974" s="415"/>
      <c r="P974" s="415"/>
      <c r="Q974" s="415"/>
      <c r="R974" s="415"/>
      <c r="S974" s="527"/>
      <c r="T974" s="415"/>
      <c r="U974" s="415"/>
      <c r="V974" s="415"/>
      <c r="W974" s="415"/>
      <c r="X974" s="415"/>
      <c r="Y974" s="415"/>
      <c r="Z974" s="415"/>
    </row>
    <row r="975" spans="1:26" ht="18">
      <c r="A975" s="415"/>
      <c r="B975" s="415"/>
      <c r="C975" s="415"/>
      <c r="D975" s="415"/>
      <c r="E975" s="415"/>
      <c r="F975" s="415"/>
      <c r="G975" s="415"/>
      <c r="H975" s="415"/>
      <c r="I975" s="415"/>
      <c r="J975" s="415"/>
      <c r="K975" s="415"/>
      <c r="L975" s="415"/>
      <c r="M975" s="415"/>
      <c r="N975" s="415"/>
      <c r="O975" s="415"/>
      <c r="P975" s="415"/>
      <c r="Q975" s="415"/>
      <c r="R975" s="415"/>
      <c r="S975" s="527"/>
      <c r="T975" s="415"/>
      <c r="U975" s="415"/>
      <c r="V975" s="415"/>
      <c r="W975" s="415"/>
      <c r="X975" s="415"/>
      <c r="Y975" s="415"/>
      <c r="Z975" s="415"/>
    </row>
    <row r="976" spans="1:26" ht="18">
      <c r="A976" s="415"/>
      <c r="B976" s="415"/>
      <c r="C976" s="415"/>
      <c r="D976" s="415"/>
      <c r="E976" s="415"/>
      <c r="F976" s="415"/>
      <c r="G976" s="415"/>
      <c r="H976" s="415"/>
      <c r="I976" s="415"/>
      <c r="J976" s="415"/>
      <c r="K976" s="415"/>
      <c r="L976" s="415"/>
      <c r="M976" s="415"/>
      <c r="N976" s="415"/>
      <c r="O976" s="415"/>
      <c r="P976" s="415"/>
      <c r="Q976" s="415"/>
      <c r="R976" s="415"/>
      <c r="S976" s="527"/>
      <c r="T976" s="415"/>
      <c r="U976" s="415"/>
      <c r="V976" s="415"/>
      <c r="W976" s="415"/>
      <c r="X976" s="415"/>
      <c r="Y976" s="415"/>
      <c r="Z976" s="415"/>
    </row>
    <row r="977" spans="1:26" ht="18">
      <c r="A977" s="415"/>
      <c r="B977" s="415"/>
      <c r="C977" s="415"/>
      <c r="D977" s="415"/>
      <c r="E977" s="415"/>
      <c r="F977" s="415"/>
      <c r="G977" s="415"/>
      <c r="H977" s="415"/>
      <c r="I977" s="415"/>
      <c r="J977" s="415"/>
      <c r="K977" s="415"/>
      <c r="L977" s="415"/>
      <c r="M977" s="415"/>
      <c r="N977" s="415"/>
      <c r="O977" s="415"/>
      <c r="P977" s="415"/>
      <c r="Q977" s="415"/>
      <c r="R977" s="415"/>
      <c r="S977" s="527"/>
      <c r="T977" s="415"/>
      <c r="U977" s="415"/>
      <c r="V977" s="415"/>
      <c r="W977" s="415"/>
      <c r="X977" s="415"/>
      <c r="Y977" s="415"/>
      <c r="Z977" s="415"/>
    </row>
    <row r="978" spans="1:26" ht="18">
      <c r="A978" s="415"/>
      <c r="B978" s="415"/>
      <c r="C978" s="415"/>
      <c r="D978" s="415"/>
      <c r="E978" s="415"/>
      <c r="F978" s="415"/>
      <c r="G978" s="415"/>
      <c r="H978" s="415"/>
      <c r="I978" s="415"/>
      <c r="J978" s="415"/>
      <c r="K978" s="415"/>
      <c r="L978" s="415"/>
      <c r="M978" s="415"/>
      <c r="N978" s="415"/>
      <c r="O978" s="415"/>
      <c r="P978" s="415"/>
      <c r="Q978" s="415"/>
      <c r="R978" s="415"/>
      <c r="S978" s="527"/>
      <c r="T978" s="415"/>
      <c r="U978" s="415"/>
      <c r="V978" s="415"/>
      <c r="W978" s="415"/>
      <c r="X978" s="415"/>
      <c r="Y978" s="415"/>
      <c r="Z978" s="415"/>
    </row>
    <row r="979" spans="1:26" ht="18">
      <c r="A979" s="415"/>
      <c r="B979" s="415"/>
      <c r="C979" s="415"/>
      <c r="D979" s="415"/>
      <c r="E979" s="415"/>
      <c r="F979" s="415"/>
      <c r="G979" s="415"/>
      <c r="H979" s="415"/>
      <c r="I979" s="415"/>
      <c r="J979" s="415"/>
      <c r="K979" s="415"/>
      <c r="L979" s="415"/>
      <c r="M979" s="415"/>
      <c r="N979" s="415"/>
      <c r="O979" s="415"/>
      <c r="P979" s="415"/>
      <c r="Q979" s="415"/>
      <c r="R979" s="415"/>
      <c r="S979" s="527"/>
      <c r="T979" s="415"/>
      <c r="U979" s="415"/>
      <c r="V979" s="415"/>
      <c r="W979" s="415"/>
      <c r="X979" s="415"/>
      <c r="Y979" s="415"/>
      <c r="Z979" s="415"/>
    </row>
    <row r="980" spans="1:26" ht="18">
      <c r="A980" s="415"/>
      <c r="B980" s="415"/>
      <c r="C980" s="415"/>
      <c r="D980" s="415"/>
      <c r="E980" s="415"/>
      <c r="F980" s="415"/>
      <c r="G980" s="415"/>
      <c r="H980" s="415"/>
      <c r="I980" s="415"/>
      <c r="J980" s="415"/>
      <c r="K980" s="415"/>
      <c r="L980" s="415"/>
      <c r="M980" s="415"/>
      <c r="N980" s="415"/>
      <c r="O980" s="415"/>
      <c r="P980" s="415"/>
      <c r="Q980" s="415"/>
      <c r="R980" s="415"/>
      <c r="S980" s="527"/>
      <c r="T980" s="415"/>
      <c r="U980" s="415"/>
      <c r="V980" s="415"/>
      <c r="W980" s="415"/>
      <c r="X980" s="415"/>
      <c r="Y980" s="415"/>
      <c r="Z980" s="415"/>
    </row>
    <row r="981" spans="1:26" ht="18">
      <c r="A981" s="415"/>
      <c r="B981" s="415"/>
      <c r="C981" s="415"/>
      <c r="D981" s="415"/>
      <c r="E981" s="415"/>
      <c r="F981" s="415"/>
      <c r="G981" s="415"/>
      <c r="H981" s="415"/>
      <c r="I981" s="415"/>
      <c r="J981" s="415"/>
      <c r="K981" s="415"/>
      <c r="L981" s="415"/>
      <c r="M981" s="415"/>
      <c r="N981" s="415"/>
      <c r="O981" s="415"/>
      <c r="P981" s="415"/>
      <c r="Q981" s="415"/>
      <c r="R981" s="415"/>
      <c r="S981" s="527"/>
      <c r="T981" s="415"/>
      <c r="U981" s="415"/>
      <c r="V981" s="415"/>
      <c r="W981" s="415"/>
      <c r="X981" s="415"/>
      <c r="Y981" s="415"/>
      <c r="Z981" s="415"/>
    </row>
    <row r="982" spans="1:26" ht="18">
      <c r="A982" s="415"/>
      <c r="B982" s="415"/>
      <c r="C982" s="415"/>
      <c r="D982" s="415"/>
      <c r="E982" s="415"/>
      <c r="F982" s="415"/>
      <c r="G982" s="415"/>
      <c r="H982" s="415"/>
      <c r="I982" s="415"/>
      <c r="J982" s="415"/>
      <c r="K982" s="415"/>
      <c r="L982" s="415"/>
      <c r="M982" s="415"/>
      <c r="N982" s="415"/>
      <c r="O982" s="415"/>
      <c r="P982" s="415"/>
      <c r="Q982" s="415"/>
      <c r="R982" s="415"/>
      <c r="S982" s="527"/>
      <c r="T982" s="415"/>
      <c r="U982" s="415"/>
      <c r="V982" s="415"/>
      <c r="W982" s="415"/>
      <c r="X982" s="415"/>
      <c r="Y982" s="415"/>
      <c r="Z982" s="415"/>
    </row>
    <row r="983" spans="1:26" ht="18">
      <c r="A983" s="415"/>
      <c r="B983" s="415"/>
      <c r="C983" s="415"/>
      <c r="D983" s="415"/>
      <c r="E983" s="415"/>
      <c r="F983" s="415"/>
      <c r="G983" s="415"/>
      <c r="H983" s="415"/>
      <c r="I983" s="415"/>
      <c r="J983" s="415"/>
      <c r="K983" s="415"/>
      <c r="L983" s="415"/>
      <c r="M983" s="415"/>
      <c r="N983" s="415"/>
      <c r="O983" s="415"/>
      <c r="P983" s="415"/>
      <c r="Q983" s="415"/>
      <c r="R983" s="415"/>
      <c r="S983" s="527"/>
      <c r="T983" s="415"/>
      <c r="U983" s="415"/>
      <c r="V983" s="415"/>
      <c r="W983" s="415"/>
      <c r="X983" s="415"/>
      <c r="Y983" s="415"/>
      <c r="Z983" s="415"/>
    </row>
    <row r="984" spans="1:26" ht="18">
      <c r="A984" s="415"/>
      <c r="B984" s="415"/>
      <c r="C984" s="415"/>
      <c r="D984" s="415"/>
      <c r="E984" s="415"/>
      <c r="F984" s="415"/>
      <c r="G984" s="415"/>
      <c r="H984" s="415"/>
      <c r="I984" s="415"/>
      <c r="J984" s="415"/>
      <c r="K984" s="415"/>
      <c r="L984" s="415"/>
      <c r="M984" s="415"/>
      <c r="N984" s="415"/>
      <c r="O984" s="415"/>
      <c r="P984" s="415"/>
      <c r="Q984" s="415"/>
      <c r="R984" s="415"/>
      <c r="S984" s="527"/>
      <c r="T984" s="415"/>
      <c r="U984" s="415"/>
      <c r="V984" s="415"/>
      <c r="W984" s="415"/>
      <c r="X984" s="415"/>
      <c r="Y984" s="415"/>
      <c r="Z984" s="415"/>
    </row>
    <row r="985" spans="1:26" ht="18">
      <c r="A985" s="415"/>
      <c r="B985" s="415"/>
      <c r="C985" s="415"/>
      <c r="D985" s="415"/>
      <c r="E985" s="415"/>
      <c r="F985" s="415"/>
      <c r="G985" s="415"/>
      <c r="H985" s="415"/>
      <c r="I985" s="415"/>
      <c r="J985" s="415"/>
      <c r="K985" s="415"/>
      <c r="L985" s="415"/>
      <c r="M985" s="415"/>
      <c r="N985" s="415"/>
      <c r="O985" s="415"/>
      <c r="P985" s="415"/>
      <c r="Q985" s="415"/>
      <c r="R985" s="415"/>
      <c r="S985" s="527"/>
      <c r="T985" s="415"/>
      <c r="U985" s="415"/>
      <c r="V985" s="415"/>
      <c r="W985" s="415"/>
      <c r="X985" s="415"/>
      <c r="Y985" s="415"/>
      <c r="Z985" s="415"/>
    </row>
    <row r="986" spans="1:26" ht="18">
      <c r="A986" s="415"/>
      <c r="B986" s="415"/>
      <c r="C986" s="415"/>
      <c r="D986" s="415"/>
      <c r="E986" s="415"/>
      <c r="F986" s="415"/>
      <c r="G986" s="415"/>
      <c r="H986" s="415"/>
      <c r="I986" s="415"/>
      <c r="J986" s="415"/>
      <c r="K986" s="415"/>
      <c r="L986" s="415"/>
      <c r="M986" s="415"/>
      <c r="N986" s="415"/>
      <c r="O986" s="415"/>
      <c r="P986" s="415"/>
      <c r="Q986" s="415"/>
      <c r="R986" s="415"/>
      <c r="S986" s="527"/>
      <c r="T986" s="415"/>
      <c r="U986" s="415"/>
      <c r="V986" s="415"/>
      <c r="W986" s="415"/>
      <c r="X986" s="415"/>
      <c r="Y986" s="415"/>
      <c r="Z986" s="415"/>
    </row>
    <row r="987" spans="1:26" ht="18">
      <c r="A987" s="415"/>
      <c r="B987" s="415"/>
      <c r="C987" s="415"/>
      <c r="D987" s="415"/>
      <c r="E987" s="415"/>
      <c r="F987" s="415"/>
      <c r="G987" s="415"/>
      <c r="H987" s="415"/>
      <c r="I987" s="415"/>
      <c r="J987" s="415"/>
      <c r="K987" s="415"/>
      <c r="L987" s="415"/>
      <c r="M987" s="415"/>
      <c r="N987" s="415"/>
      <c r="O987" s="415"/>
      <c r="P987" s="415"/>
      <c r="Q987" s="415"/>
      <c r="R987" s="415"/>
      <c r="S987" s="527"/>
      <c r="T987" s="415"/>
      <c r="U987" s="415"/>
      <c r="V987" s="415"/>
      <c r="W987" s="415"/>
      <c r="X987" s="415"/>
      <c r="Y987" s="415"/>
      <c r="Z987" s="415"/>
    </row>
    <row r="988" spans="1:26" ht="18">
      <c r="A988" s="415"/>
      <c r="B988" s="415"/>
      <c r="C988" s="415"/>
      <c r="D988" s="415"/>
      <c r="E988" s="415"/>
      <c r="F988" s="415"/>
      <c r="G988" s="415"/>
      <c r="H988" s="415"/>
      <c r="I988" s="415"/>
      <c r="J988" s="415"/>
      <c r="K988" s="415"/>
      <c r="L988" s="415"/>
      <c r="M988" s="415"/>
      <c r="N988" s="415"/>
      <c r="O988" s="415"/>
      <c r="P988" s="415"/>
      <c r="Q988" s="415"/>
      <c r="R988" s="415"/>
      <c r="S988" s="527"/>
      <c r="T988" s="415"/>
      <c r="U988" s="415"/>
      <c r="V988" s="415"/>
      <c r="W988" s="415"/>
      <c r="X988" s="415"/>
      <c r="Y988" s="415"/>
      <c r="Z988" s="415"/>
    </row>
    <row r="989" spans="1:26" ht="18">
      <c r="A989" s="415"/>
      <c r="B989" s="415"/>
      <c r="C989" s="415"/>
      <c r="D989" s="415"/>
      <c r="E989" s="415"/>
      <c r="F989" s="415"/>
      <c r="G989" s="415"/>
      <c r="H989" s="415"/>
      <c r="I989" s="415"/>
      <c r="J989" s="415"/>
      <c r="K989" s="415"/>
      <c r="L989" s="415"/>
      <c r="M989" s="415"/>
      <c r="N989" s="415"/>
      <c r="O989" s="415"/>
      <c r="P989" s="415"/>
      <c r="Q989" s="415"/>
      <c r="R989" s="415"/>
      <c r="S989" s="527"/>
      <c r="T989" s="415"/>
      <c r="U989" s="415"/>
      <c r="V989" s="415"/>
      <c r="W989" s="415"/>
      <c r="X989" s="415"/>
      <c r="Y989" s="415"/>
      <c r="Z989" s="415"/>
    </row>
    <row r="990" spans="1:26" ht="18">
      <c r="A990" s="415"/>
      <c r="B990" s="415"/>
      <c r="C990" s="415"/>
      <c r="D990" s="415"/>
      <c r="E990" s="415"/>
      <c r="F990" s="415"/>
      <c r="G990" s="415"/>
      <c r="H990" s="415"/>
      <c r="I990" s="415"/>
      <c r="J990" s="415"/>
      <c r="K990" s="415"/>
      <c r="L990" s="415"/>
      <c r="M990" s="415"/>
      <c r="N990" s="415"/>
      <c r="O990" s="415"/>
      <c r="P990" s="415"/>
      <c r="Q990" s="415"/>
      <c r="R990" s="415"/>
      <c r="S990" s="527"/>
      <c r="T990" s="415"/>
      <c r="U990" s="415"/>
      <c r="V990" s="415"/>
      <c r="W990" s="415"/>
      <c r="X990" s="415"/>
      <c r="Y990" s="415"/>
      <c r="Z990" s="415"/>
    </row>
    <row r="991" spans="1:26" ht="18">
      <c r="A991" s="415"/>
      <c r="B991" s="415"/>
      <c r="C991" s="415"/>
      <c r="D991" s="415"/>
      <c r="E991" s="415"/>
      <c r="F991" s="415"/>
      <c r="G991" s="415"/>
      <c r="H991" s="415"/>
      <c r="I991" s="415"/>
      <c r="J991" s="415"/>
      <c r="K991" s="415"/>
      <c r="L991" s="415"/>
      <c r="M991" s="415"/>
      <c r="N991" s="415"/>
      <c r="O991" s="415"/>
      <c r="P991" s="415"/>
      <c r="Q991" s="415"/>
      <c r="R991" s="415"/>
      <c r="S991" s="527"/>
      <c r="T991" s="415"/>
      <c r="U991" s="415"/>
      <c r="V991" s="415"/>
      <c r="W991" s="415"/>
      <c r="X991" s="415"/>
      <c r="Y991" s="415"/>
      <c r="Z991" s="415"/>
    </row>
    <row r="992" spans="1:26" ht="18">
      <c r="A992" s="415"/>
      <c r="B992" s="415"/>
      <c r="C992" s="415"/>
      <c r="D992" s="415"/>
      <c r="E992" s="415"/>
      <c r="F992" s="415"/>
      <c r="G992" s="415"/>
      <c r="H992" s="415"/>
      <c r="I992" s="415"/>
      <c r="J992" s="415"/>
      <c r="K992" s="415"/>
      <c r="L992" s="415"/>
      <c r="M992" s="415"/>
      <c r="N992" s="415"/>
      <c r="O992" s="415"/>
      <c r="P992" s="415"/>
      <c r="Q992" s="415"/>
      <c r="R992" s="415"/>
      <c r="S992" s="527"/>
      <c r="T992" s="415"/>
      <c r="U992" s="415"/>
      <c r="V992" s="415"/>
      <c r="W992" s="415"/>
      <c r="X992" s="415"/>
      <c r="Y992" s="415"/>
      <c r="Z992" s="415"/>
    </row>
    <row r="993" spans="1:26" ht="18">
      <c r="A993" s="415"/>
      <c r="B993" s="415"/>
      <c r="C993" s="415"/>
      <c r="D993" s="415"/>
      <c r="E993" s="415"/>
      <c r="F993" s="415"/>
      <c r="G993" s="415"/>
      <c r="H993" s="415"/>
      <c r="I993" s="415"/>
      <c r="J993" s="415"/>
      <c r="K993" s="415"/>
      <c r="L993" s="415"/>
      <c r="M993" s="415"/>
      <c r="N993" s="415"/>
      <c r="O993" s="415"/>
      <c r="P993" s="415"/>
      <c r="Q993" s="415"/>
      <c r="R993" s="415"/>
      <c r="S993" s="527"/>
      <c r="T993" s="415"/>
      <c r="U993" s="415"/>
      <c r="V993" s="415"/>
      <c r="W993" s="415"/>
      <c r="X993" s="415"/>
      <c r="Y993" s="415"/>
      <c r="Z993" s="415"/>
    </row>
    <row r="994" spans="1:26" ht="18">
      <c r="A994" s="415"/>
      <c r="B994" s="415"/>
      <c r="C994" s="415"/>
      <c r="D994" s="415"/>
      <c r="E994" s="415"/>
      <c r="F994" s="415"/>
      <c r="G994" s="415"/>
      <c r="H994" s="415"/>
      <c r="I994" s="415"/>
      <c r="J994" s="415"/>
      <c r="K994" s="415"/>
      <c r="L994" s="415"/>
      <c r="M994" s="415"/>
      <c r="N994" s="415"/>
      <c r="O994" s="415"/>
      <c r="P994" s="415"/>
      <c r="Q994" s="415"/>
      <c r="R994" s="415"/>
      <c r="S994" s="527"/>
      <c r="T994" s="415"/>
      <c r="U994" s="415"/>
      <c r="V994" s="415"/>
      <c r="W994" s="415"/>
      <c r="X994" s="415"/>
      <c r="Y994" s="415"/>
      <c r="Z994" s="415"/>
    </row>
    <row r="995" spans="1:26" ht="18">
      <c r="A995" s="415"/>
      <c r="B995" s="415"/>
      <c r="C995" s="415"/>
      <c r="D995" s="415"/>
      <c r="E995" s="415"/>
      <c r="F995" s="415"/>
      <c r="G995" s="415"/>
      <c r="H995" s="415"/>
      <c r="I995" s="415"/>
      <c r="J995" s="415"/>
      <c r="K995" s="415"/>
      <c r="L995" s="415"/>
      <c r="M995" s="415"/>
      <c r="N995" s="415"/>
      <c r="O995" s="415"/>
      <c r="P995" s="415"/>
      <c r="Q995" s="415"/>
      <c r="R995" s="415"/>
      <c r="S995" s="527"/>
      <c r="T995" s="415"/>
      <c r="U995" s="415"/>
      <c r="V995" s="415"/>
      <c r="W995" s="415"/>
      <c r="X995" s="415"/>
      <c r="Y995" s="415"/>
      <c r="Z995" s="415"/>
    </row>
    <row r="996" spans="1:26" ht="18">
      <c r="A996" s="415"/>
      <c r="B996" s="415"/>
      <c r="C996" s="415"/>
      <c r="D996" s="415"/>
      <c r="E996" s="415"/>
      <c r="F996" s="415"/>
      <c r="G996" s="415"/>
      <c r="H996" s="415"/>
      <c r="I996" s="415"/>
      <c r="J996" s="415"/>
      <c r="K996" s="415"/>
      <c r="L996" s="415"/>
      <c r="M996" s="415"/>
      <c r="N996" s="415"/>
      <c r="O996" s="415"/>
      <c r="P996" s="415"/>
      <c r="Q996" s="415"/>
      <c r="R996" s="415"/>
      <c r="S996" s="527"/>
      <c r="T996" s="415"/>
      <c r="U996" s="415"/>
      <c r="V996" s="415"/>
      <c r="W996" s="415"/>
      <c r="X996" s="415"/>
      <c r="Y996" s="415"/>
      <c r="Z996" s="415"/>
    </row>
    <row r="997" spans="1:26" ht="18">
      <c r="A997" s="415"/>
      <c r="B997" s="415"/>
      <c r="C997" s="415"/>
      <c r="D997" s="415"/>
      <c r="E997" s="415"/>
      <c r="F997" s="415"/>
      <c r="G997" s="415"/>
      <c r="H997" s="415"/>
      <c r="I997" s="415"/>
      <c r="J997" s="415"/>
      <c r="K997" s="415"/>
      <c r="L997" s="415"/>
      <c r="M997" s="415"/>
      <c r="N997" s="415"/>
      <c r="O997" s="415"/>
      <c r="P997" s="415"/>
      <c r="Q997" s="415"/>
      <c r="R997" s="415"/>
      <c r="S997" s="527"/>
      <c r="T997" s="415"/>
      <c r="U997" s="415"/>
      <c r="V997" s="415"/>
      <c r="W997" s="415"/>
      <c r="X997" s="415"/>
      <c r="Y997" s="415"/>
      <c r="Z997" s="415"/>
    </row>
    <row r="998" spans="1:26" ht="18">
      <c r="A998" s="415"/>
      <c r="B998" s="415"/>
      <c r="C998" s="415"/>
      <c r="D998" s="415"/>
      <c r="E998" s="415"/>
      <c r="F998" s="415"/>
      <c r="G998" s="415"/>
      <c r="H998" s="415"/>
      <c r="I998" s="415"/>
      <c r="J998" s="415"/>
      <c r="K998" s="415"/>
      <c r="L998" s="415"/>
      <c r="M998" s="415"/>
      <c r="N998" s="415"/>
      <c r="O998" s="415"/>
      <c r="P998" s="415"/>
      <c r="Q998" s="415"/>
      <c r="R998" s="415"/>
      <c r="S998" s="527"/>
      <c r="T998" s="415"/>
      <c r="U998" s="415"/>
      <c r="V998" s="415"/>
      <c r="W998" s="415"/>
      <c r="X998" s="415"/>
      <c r="Y998" s="415"/>
      <c r="Z998" s="415"/>
    </row>
    <row r="999" spans="1:26" ht="18">
      <c r="A999" s="415"/>
      <c r="B999" s="415"/>
      <c r="C999" s="415"/>
      <c r="D999" s="415"/>
      <c r="E999" s="415"/>
      <c r="F999" s="415"/>
      <c r="G999" s="415"/>
      <c r="H999" s="415"/>
      <c r="I999" s="415"/>
      <c r="J999" s="415"/>
      <c r="K999" s="415"/>
      <c r="L999" s="415"/>
      <c r="M999" s="415"/>
      <c r="N999" s="415"/>
      <c r="O999" s="415"/>
      <c r="P999" s="415"/>
      <c r="Q999" s="415"/>
      <c r="R999" s="415"/>
      <c r="S999" s="527"/>
      <c r="T999" s="415"/>
      <c r="U999" s="415"/>
      <c r="V999" s="415"/>
      <c r="W999" s="415"/>
      <c r="X999" s="415"/>
      <c r="Y999" s="415"/>
      <c r="Z999" s="415"/>
    </row>
    <row r="1000" spans="1:26" ht="18">
      <c r="A1000" s="415"/>
      <c r="B1000" s="415"/>
      <c r="C1000" s="415"/>
      <c r="D1000" s="415"/>
      <c r="E1000" s="415"/>
      <c r="F1000" s="415"/>
      <c r="G1000" s="415"/>
      <c r="H1000" s="415"/>
      <c r="I1000" s="415"/>
      <c r="J1000" s="415"/>
      <c r="K1000" s="415"/>
      <c r="L1000" s="415"/>
      <c r="M1000" s="415"/>
      <c r="N1000" s="415"/>
      <c r="O1000" s="415"/>
      <c r="P1000" s="415"/>
      <c r="Q1000" s="415"/>
      <c r="R1000" s="415"/>
      <c r="S1000" s="527"/>
      <c r="T1000" s="415"/>
      <c r="U1000" s="415"/>
      <c r="V1000" s="415"/>
      <c r="W1000" s="415"/>
      <c r="X1000" s="415"/>
      <c r="Y1000" s="415"/>
      <c r="Z1000" s="415"/>
    </row>
  </sheetData>
  <mergeCells count="3">
    <mergeCell ref="A1:B1"/>
    <mergeCell ref="G23:I23"/>
    <mergeCell ref="G24:I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Y996"/>
  <sheetViews>
    <sheetView zoomScale="85" zoomScaleNormal="85" workbookViewId="0">
      <pane ySplit="4" topLeftCell="A5" activePane="bottomLeft" state="frozen"/>
      <selection pane="bottomLeft" activeCell="H14" sqref="H14"/>
    </sheetView>
  </sheetViews>
  <sheetFormatPr defaultColWidth="12.5703125" defaultRowHeight="15.75" customHeight="1"/>
  <cols>
    <col min="1" max="1" width="12.140625" customWidth="1"/>
    <col min="2" max="2" width="30.42578125" customWidth="1"/>
    <col min="3" max="3" width="11.42578125" customWidth="1"/>
    <col min="4" max="4" width="15.7109375" customWidth="1"/>
    <col min="5" max="5" width="18" customWidth="1"/>
    <col min="6" max="6" width="14.85546875" customWidth="1"/>
    <col min="10" max="10" width="7" customWidth="1"/>
    <col min="11" max="11" width="18.140625" customWidth="1"/>
    <col min="12" max="12" width="8.42578125" customWidth="1"/>
  </cols>
  <sheetData>
    <row r="1" spans="1:25" ht="15.75" customHeight="1">
      <c r="A1" s="828" t="s">
        <v>437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</row>
    <row r="2" spans="1:25" s="766" customFormat="1" ht="15.75" customHeight="1" thickBot="1">
      <c r="A2" s="768"/>
      <c r="M2" s="465"/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</row>
    <row r="3" spans="1:25" ht="15.75" customHeight="1" thickTop="1">
      <c r="A3" s="829" t="s">
        <v>438</v>
      </c>
      <c r="B3" s="830"/>
      <c r="C3" s="830"/>
      <c r="D3" s="830"/>
      <c r="E3" s="830"/>
      <c r="F3" s="831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</row>
    <row r="4" spans="1:25" ht="15.75" customHeight="1">
      <c r="A4" s="466" t="s">
        <v>440</v>
      </c>
      <c r="B4" s="467" t="s">
        <v>441</v>
      </c>
      <c r="C4" s="468" t="s">
        <v>442</v>
      </c>
      <c r="D4" s="469" t="s">
        <v>124</v>
      </c>
      <c r="E4" s="469" t="s">
        <v>443</v>
      </c>
      <c r="F4" s="470" t="s">
        <v>444</v>
      </c>
      <c r="G4" s="465"/>
      <c r="H4" s="465"/>
      <c r="I4" s="465"/>
      <c r="J4" s="465"/>
      <c r="K4" s="465"/>
      <c r="L4" s="465"/>
      <c r="M4" s="465"/>
      <c r="N4" s="465"/>
      <c r="O4" s="465"/>
      <c r="P4" s="465"/>
      <c r="Q4" s="465"/>
      <c r="R4" s="465"/>
      <c r="S4" s="465"/>
    </row>
    <row r="5" spans="1:25" ht="15.75" customHeight="1">
      <c r="A5" s="471" t="s">
        <v>651</v>
      </c>
      <c r="B5" s="472">
        <v>1</v>
      </c>
      <c r="C5" s="473">
        <v>30</v>
      </c>
      <c r="D5" s="473">
        <v>0</v>
      </c>
      <c r="E5" s="473">
        <v>30</v>
      </c>
      <c r="F5" s="474">
        <v>0</v>
      </c>
      <c r="G5" s="465"/>
      <c r="H5" s="465"/>
      <c r="I5" s="465"/>
      <c r="J5" s="465"/>
      <c r="K5" s="465"/>
      <c r="L5" s="465"/>
      <c r="M5" s="465"/>
      <c r="N5" s="465"/>
      <c r="O5" s="465"/>
      <c r="P5" s="465"/>
      <c r="Q5" s="465"/>
      <c r="R5" s="465"/>
      <c r="S5" s="465"/>
    </row>
    <row r="6" spans="1:25" ht="15.75" customHeight="1">
      <c r="A6" s="471" t="s">
        <v>651</v>
      </c>
      <c r="B6" s="472">
        <v>1</v>
      </c>
      <c r="C6" s="473">
        <v>30</v>
      </c>
      <c r="D6" s="473">
        <v>0</v>
      </c>
      <c r="E6" s="473">
        <v>30</v>
      </c>
      <c r="F6" s="474">
        <v>0</v>
      </c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</row>
    <row r="7" spans="1:25" ht="15.75" customHeight="1">
      <c r="A7" s="471" t="s">
        <v>652</v>
      </c>
      <c r="B7" s="472">
        <v>1</v>
      </c>
      <c r="C7" s="473">
        <v>385</v>
      </c>
      <c r="D7" s="473">
        <v>0</v>
      </c>
      <c r="E7" s="473">
        <v>385</v>
      </c>
      <c r="F7" s="474">
        <v>0</v>
      </c>
      <c r="G7" s="465"/>
      <c r="H7" s="465"/>
      <c r="I7" s="465"/>
      <c r="J7" s="465"/>
      <c r="K7" s="465"/>
      <c r="L7" s="465"/>
      <c r="M7" s="465"/>
      <c r="N7" s="465"/>
      <c r="O7" s="465"/>
      <c r="P7" s="465"/>
      <c r="Q7" s="465"/>
      <c r="R7" s="465"/>
      <c r="S7" s="465"/>
    </row>
    <row r="8" spans="1:25" ht="15.75" customHeight="1">
      <c r="A8" s="485" t="s">
        <v>446</v>
      </c>
      <c r="B8" s="472">
        <v>1</v>
      </c>
      <c r="C8" s="473">
        <v>900</v>
      </c>
      <c r="D8" s="473">
        <v>0</v>
      </c>
      <c r="E8" s="473">
        <v>900</v>
      </c>
      <c r="F8" s="474">
        <v>0</v>
      </c>
      <c r="G8" s="465"/>
      <c r="H8" s="465"/>
      <c r="I8" s="465"/>
      <c r="J8" s="465"/>
      <c r="K8" s="465"/>
      <c r="L8" s="465"/>
      <c r="M8" s="465"/>
      <c r="N8" s="465"/>
      <c r="O8" s="465"/>
      <c r="P8" s="465"/>
      <c r="Q8" s="465"/>
      <c r="R8" s="465"/>
      <c r="S8" s="465"/>
    </row>
    <row r="9" spans="1:25" ht="15.75" customHeight="1">
      <c r="A9" s="485" t="s">
        <v>447</v>
      </c>
      <c r="B9" s="472">
        <v>1</v>
      </c>
      <c r="C9" s="473">
        <v>835</v>
      </c>
      <c r="D9" s="473">
        <v>0</v>
      </c>
      <c r="E9" s="473">
        <v>835</v>
      </c>
      <c r="F9" s="474">
        <v>0</v>
      </c>
      <c r="G9" s="465"/>
      <c r="H9" s="465"/>
      <c r="I9" s="465"/>
      <c r="J9" s="465"/>
      <c r="K9" s="465"/>
      <c r="L9" s="465"/>
      <c r="M9" s="465"/>
      <c r="N9" s="465"/>
      <c r="O9" s="465"/>
      <c r="P9" s="465"/>
      <c r="Q9" s="465"/>
      <c r="R9" s="465"/>
      <c r="S9" s="465"/>
    </row>
    <row r="10" spans="1:25" ht="15.75" customHeight="1">
      <c r="A10" s="485" t="s">
        <v>448</v>
      </c>
      <c r="B10" s="472">
        <v>1</v>
      </c>
      <c r="C10" s="473">
        <v>510</v>
      </c>
      <c r="D10" s="473">
        <v>0</v>
      </c>
      <c r="E10" s="473">
        <v>510</v>
      </c>
      <c r="F10" s="474">
        <v>0</v>
      </c>
      <c r="G10" s="465"/>
      <c r="H10" s="465"/>
      <c r="I10" s="465"/>
      <c r="J10" s="465"/>
      <c r="K10" s="465"/>
      <c r="L10" s="465"/>
      <c r="M10" s="465"/>
      <c r="N10" s="465"/>
      <c r="O10" s="465"/>
      <c r="P10" s="465"/>
      <c r="Q10" s="465"/>
      <c r="R10" s="465"/>
      <c r="S10" s="465"/>
    </row>
    <row r="11" spans="1:25" ht="15.75" customHeight="1">
      <c r="A11" s="485" t="s">
        <v>449</v>
      </c>
      <c r="B11" s="472">
        <v>1</v>
      </c>
      <c r="C11" s="473">
        <v>2160</v>
      </c>
      <c r="D11" s="473">
        <v>2160</v>
      </c>
      <c r="E11" s="473">
        <v>0</v>
      </c>
      <c r="F11" s="474">
        <v>0</v>
      </c>
      <c r="G11" s="465"/>
      <c r="H11" s="46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</row>
    <row r="12" spans="1:25" ht="15.75" customHeight="1">
      <c r="A12" s="485" t="s">
        <v>450</v>
      </c>
      <c r="B12" s="472">
        <v>1</v>
      </c>
      <c r="C12" s="473">
        <v>290</v>
      </c>
      <c r="D12" s="473">
        <v>0</v>
      </c>
      <c r="E12" s="473">
        <v>290</v>
      </c>
      <c r="F12" s="474">
        <v>0</v>
      </c>
      <c r="G12" s="465"/>
      <c r="H12" s="465"/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</row>
    <row r="13" spans="1:25" ht="15.75" customHeight="1">
      <c r="A13" s="485" t="s">
        <v>451</v>
      </c>
      <c r="B13" s="472">
        <v>1</v>
      </c>
      <c r="C13" s="473">
        <v>140</v>
      </c>
      <c r="D13" s="473">
        <v>0</v>
      </c>
      <c r="E13" s="473">
        <v>140</v>
      </c>
      <c r="F13" s="474">
        <v>0</v>
      </c>
      <c r="G13" s="465"/>
      <c r="H13" s="465"/>
      <c r="I13" s="465"/>
      <c r="J13" s="465"/>
      <c r="K13" s="465"/>
      <c r="L13" s="465"/>
      <c r="M13" s="465"/>
      <c r="N13" s="465"/>
      <c r="O13" s="465"/>
      <c r="P13" s="465"/>
      <c r="Q13" s="465"/>
      <c r="R13" s="465"/>
      <c r="S13" s="465"/>
    </row>
    <row r="14" spans="1:25" ht="15.75" customHeight="1">
      <c r="A14" s="485" t="s">
        <v>452</v>
      </c>
      <c r="B14" s="472">
        <v>1</v>
      </c>
      <c r="C14" s="473">
        <v>190</v>
      </c>
      <c r="D14" s="473">
        <v>0</v>
      </c>
      <c r="E14" s="473">
        <v>190</v>
      </c>
      <c r="F14" s="474">
        <v>0</v>
      </c>
      <c r="G14" s="465"/>
      <c r="H14" s="465"/>
      <c r="I14" s="465"/>
      <c r="J14" s="465"/>
      <c r="K14" s="465"/>
      <c r="L14" s="465"/>
      <c r="M14" s="465"/>
      <c r="N14" s="465"/>
      <c r="O14" s="465"/>
      <c r="P14" s="465"/>
      <c r="Q14" s="465"/>
      <c r="R14" s="465"/>
      <c r="S14" s="465"/>
    </row>
    <row r="15" spans="1:25" ht="15.75" customHeight="1">
      <c r="A15" s="485" t="s">
        <v>453</v>
      </c>
      <c r="B15" s="472">
        <v>1</v>
      </c>
      <c r="C15" s="473">
        <v>190</v>
      </c>
      <c r="D15" s="473">
        <v>0</v>
      </c>
      <c r="E15" s="473">
        <v>190</v>
      </c>
      <c r="F15" s="474">
        <v>0</v>
      </c>
      <c r="G15" s="465"/>
      <c r="H15" s="465"/>
      <c r="I15" s="465"/>
      <c r="J15" s="465"/>
      <c r="K15" s="465"/>
      <c r="L15" s="465"/>
      <c r="M15" s="465"/>
      <c r="N15" s="465"/>
      <c r="O15" s="465"/>
      <c r="P15" s="465"/>
      <c r="Q15" s="465"/>
      <c r="R15" s="465"/>
      <c r="S15" s="465"/>
    </row>
    <row r="16" spans="1:25" ht="15.75" customHeight="1">
      <c r="A16" s="485" t="s">
        <v>454</v>
      </c>
      <c r="B16" s="472">
        <v>1</v>
      </c>
      <c r="C16" s="473">
        <v>530</v>
      </c>
      <c r="D16" s="473">
        <v>0</v>
      </c>
      <c r="E16" s="473">
        <v>530</v>
      </c>
      <c r="F16" s="474">
        <v>0</v>
      </c>
      <c r="G16" s="465"/>
      <c r="H16" s="465"/>
      <c r="I16" s="465"/>
      <c r="J16" s="465"/>
      <c r="K16" s="465"/>
      <c r="L16" s="465"/>
      <c r="M16" s="465"/>
      <c r="N16" s="465"/>
      <c r="O16" s="465"/>
      <c r="P16" s="465"/>
      <c r="Q16" s="465"/>
      <c r="R16" s="465"/>
      <c r="S16" s="465"/>
    </row>
    <row r="17" spans="1:25" ht="15.75" customHeight="1">
      <c r="A17" s="485" t="s">
        <v>455</v>
      </c>
      <c r="B17" s="472">
        <v>1</v>
      </c>
      <c r="C17" s="473">
        <v>190</v>
      </c>
      <c r="D17" s="473">
        <v>0</v>
      </c>
      <c r="E17" s="473">
        <v>190</v>
      </c>
      <c r="F17" s="474">
        <v>0</v>
      </c>
      <c r="G17" s="465"/>
      <c r="H17" s="465"/>
      <c r="I17" s="465"/>
      <c r="J17" s="465"/>
      <c r="K17" s="465"/>
      <c r="L17" s="465"/>
      <c r="M17" s="465"/>
      <c r="N17" s="465"/>
      <c r="O17" s="465"/>
      <c r="P17" s="465"/>
      <c r="Q17" s="465"/>
      <c r="R17" s="465"/>
      <c r="S17" s="465"/>
    </row>
    <row r="18" spans="1:25" ht="15.75" customHeight="1">
      <c r="A18" s="485" t="s">
        <v>456</v>
      </c>
      <c r="B18" s="472">
        <v>1</v>
      </c>
      <c r="C18" s="473">
        <v>190</v>
      </c>
      <c r="D18" s="473">
        <v>0</v>
      </c>
      <c r="E18" s="473">
        <v>190</v>
      </c>
      <c r="F18" s="474">
        <v>0</v>
      </c>
      <c r="G18" s="465"/>
      <c r="H18" s="465"/>
      <c r="I18" s="465"/>
      <c r="J18" s="465"/>
      <c r="K18" s="465"/>
      <c r="L18" s="465"/>
      <c r="M18" s="465"/>
      <c r="N18" s="465"/>
      <c r="O18" s="465"/>
      <c r="P18" s="465"/>
      <c r="Q18" s="465"/>
      <c r="R18" s="465"/>
      <c r="S18" s="465"/>
    </row>
    <row r="19" spans="1:25" ht="15.75" customHeight="1" thickBot="1">
      <c r="A19" s="486" t="s">
        <v>83</v>
      </c>
      <c r="B19" s="487">
        <f t="shared" ref="B19:F19" si="0">SUM(B5:B18)</f>
        <v>14</v>
      </c>
      <c r="C19" s="488">
        <f t="shared" si="0"/>
        <v>6570</v>
      </c>
      <c r="D19" s="488">
        <f t="shared" si="0"/>
        <v>2160</v>
      </c>
      <c r="E19" s="488">
        <f t="shared" si="0"/>
        <v>4410</v>
      </c>
      <c r="F19" s="489">
        <f t="shared" si="0"/>
        <v>0</v>
      </c>
      <c r="G19" s="465"/>
      <c r="H19" s="465"/>
      <c r="I19" s="465"/>
      <c r="J19" s="465"/>
      <c r="K19" s="465"/>
      <c r="L19" s="465"/>
      <c r="M19" s="465"/>
      <c r="N19" s="465"/>
      <c r="O19" s="465"/>
      <c r="P19" s="465"/>
      <c r="Q19" s="465"/>
      <c r="R19" s="465"/>
      <c r="S19" s="465"/>
    </row>
    <row r="20" spans="1:25" ht="15.75" customHeight="1" thickTop="1" thickBot="1">
      <c r="A20" s="493"/>
      <c r="B20" s="493"/>
      <c r="C20" s="465"/>
      <c r="D20" s="465"/>
      <c r="E20" s="465"/>
      <c r="F20" s="465"/>
      <c r="G20" s="465"/>
      <c r="H20" s="465"/>
      <c r="I20" s="465"/>
      <c r="J20" s="465"/>
      <c r="K20" s="465"/>
      <c r="L20" s="465"/>
      <c r="M20" s="465"/>
      <c r="N20" s="465"/>
      <c r="O20" s="465"/>
      <c r="P20" s="465"/>
      <c r="Q20" s="465"/>
      <c r="R20" s="465"/>
      <c r="S20" s="465"/>
      <c r="T20" s="465"/>
      <c r="U20" s="465"/>
      <c r="V20" s="465"/>
      <c r="W20" s="465"/>
      <c r="X20" s="465"/>
      <c r="Y20" s="465"/>
    </row>
    <row r="21" spans="1:25" ht="15.75" customHeight="1" thickTop="1">
      <c r="A21" s="832" t="s">
        <v>439</v>
      </c>
      <c r="B21" s="833"/>
      <c r="C21" s="833"/>
      <c r="D21" s="833"/>
      <c r="E21" s="833"/>
      <c r="F21" s="834"/>
      <c r="G21" s="465"/>
      <c r="H21" s="465"/>
      <c r="I21" s="465"/>
      <c r="J21" s="465"/>
      <c r="K21" s="465"/>
      <c r="L21" s="465"/>
      <c r="M21" s="465"/>
      <c r="N21" s="465"/>
      <c r="O21" s="465"/>
      <c r="P21" s="465"/>
      <c r="Q21" s="465"/>
      <c r="R21" s="465"/>
      <c r="S21" s="465"/>
      <c r="T21" s="465"/>
      <c r="U21" s="465"/>
      <c r="V21" s="465"/>
      <c r="W21" s="465"/>
      <c r="X21" s="465"/>
      <c r="Y21" s="465"/>
    </row>
    <row r="22" spans="1:25" ht="15.75" customHeight="1">
      <c r="A22" s="466" t="s">
        <v>440</v>
      </c>
      <c r="B22" s="467" t="s">
        <v>441</v>
      </c>
      <c r="C22" s="468" t="s">
        <v>442</v>
      </c>
      <c r="D22" s="469" t="s">
        <v>124</v>
      </c>
      <c r="E22" s="469" t="s">
        <v>443</v>
      </c>
      <c r="F22" s="470" t="s">
        <v>444</v>
      </c>
      <c r="G22" s="465"/>
      <c r="H22" s="465"/>
      <c r="I22" s="465"/>
      <c r="J22" s="465"/>
      <c r="K22" s="465"/>
      <c r="L22" s="465"/>
      <c r="M22" s="465"/>
      <c r="N22" s="465"/>
      <c r="O22" s="465"/>
      <c r="P22" s="465"/>
      <c r="Q22" s="465"/>
      <c r="R22" s="465"/>
      <c r="S22" s="465"/>
      <c r="T22" s="465"/>
      <c r="U22" s="465"/>
      <c r="V22" s="465"/>
      <c r="W22" s="465"/>
      <c r="X22" s="465"/>
      <c r="Y22" s="465"/>
    </row>
    <row r="23" spans="1:25" ht="15.75" customHeight="1">
      <c r="A23" s="475" t="s">
        <v>445</v>
      </c>
      <c r="B23" s="476">
        <v>1</v>
      </c>
      <c r="C23" s="477">
        <v>4143</v>
      </c>
      <c r="D23" s="477">
        <v>4143</v>
      </c>
      <c r="E23" s="476">
        <v>0</v>
      </c>
      <c r="F23" s="478">
        <v>0</v>
      </c>
      <c r="G23" s="465"/>
      <c r="H23" s="465"/>
      <c r="I23" s="465"/>
      <c r="J23" s="465"/>
      <c r="K23" s="465"/>
      <c r="L23" s="465"/>
      <c r="M23" s="465"/>
      <c r="N23" s="465"/>
      <c r="O23" s="465"/>
      <c r="P23" s="465"/>
      <c r="Q23" s="465"/>
      <c r="R23" s="465"/>
      <c r="S23" s="465"/>
      <c r="T23" s="465"/>
      <c r="U23" s="465"/>
      <c r="V23" s="465"/>
      <c r="W23" s="465"/>
      <c r="X23" s="465"/>
      <c r="Y23" s="465"/>
    </row>
    <row r="24" spans="1:25" ht="15.75" customHeight="1">
      <c r="A24" s="479" t="s">
        <v>83</v>
      </c>
      <c r="B24" s="480">
        <f t="shared" ref="B24:F24" si="1">SUM(B23)</f>
        <v>1</v>
      </c>
      <c r="C24" s="481">
        <f t="shared" si="1"/>
        <v>4143</v>
      </c>
      <c r="D24" s="481">
        <f t="shared" si="1"/>
        <v>4143</v>
      </c>
      <c r="E24" s="480">
        <f t="shared" si="1"/>
        <v>0</v>
      </c>
      <c r="F24" s="482">
        <f t="shared" si="1"/>
        <v>0</v>
      </c>
      <c r="G24" s="465"/>
      <c r="H24" s="465"/>
      <c r="I24" s="465"/>
      <c r="J24" s="465"/>
      <c r="K24" s="465"/>
      <c r="L24" s="465"/>
      <c r="M24" s="465"/>
      <c r="N24" s="465"/>
      <c r="O24" s="465"/>
      <c r="P24" s="465"/>
      <c r="Q24" s="465"/>
      <c r="R24" s="465"/>
      <c r="S24" s="465"/>
      <c r="T24" s="465"/>
      <c r="U24" s="465"/>
      <c r="V24" s="465"/>
      <c r="W24" s="465"/>
      <c r="X24" s="465"/>
      <c r="Y24" s="465"/>
    </row>
    <row r="25" spans="1:25" ht="15.75" customHeight="1">
      <c r="A25" s="483"/>
      <c r="B25" s="465"/>
      <c r="C25" s="465"/>
      <c r="D25" s="465"/>
      <c r="E25" s="465"/>
      <c r="F25" s="484"/>
      <c r="G25" s="465"/>
      <c r="H25" s="465"/>
      <c r="I25" s="465"/>
      <c r="J25" s="465"/>
      <c r="K25" s="465"/>
      <c r="L25" s="465"/>
      <c r="M25" s="465"/>
      <c r="N25" s="465"/>
      <c r="O25" s="465"/>
      <c r="P25" s="465"/>
      <c r="Q25" s="465"/>
      <c r="R25" s="465"/>
      <c r="S25" s="465"/>
      <c r="T25" s="465"/>
      <c r="U25" s="465"/>
      <c r="V25" s="465"/>
      <c r="W25" s="465"/>
      <c r="X25" s="465"/>
      <c r="Y25" s="465"/>
    </row>
    <row r="26" spans="1:25" ht="15.75" customHeight="1">
      <c r="A26" s="483"/>
      <c r="B26" s="465"/>
      <c r="C26" s="465"/>
      <c r="D26" s="465"/>
      <c r="E26" s="465"/>
      <c r="F26" s="484"/>
      <c r="G26" s="465"/>
      <c r="H26" s="465"/>
      <c r="I26" s="465"/>
      <c r="J26" s="465"/>
      <c r="K26" s="465"/>
      <c r="L26" s="465"/>
      <c r="M26" s="465"/>
      <c r="N26" s="465"/>
      <c r="O26" s="465"/>
      <c r="P26" s="465"/>
      <c r="Q26" s="465"/>
      <c r="R26" s="465"/>
      <c r="S26" s="465"/>
      <c r="T26" s="465"/>
      <c r="U26" s="465"/>
      <c r="V26" s="465"/>
      <c r="W26" s="465"/>
      <c r="X26" s="465"/>
      <c r="Y26" s="465"/>
    </row>
    <row r="27" spans="1:25" ht="15.75" customHeight="1">
      <c r="A27" s="483"/>
      <c r="B27" s="465"/>
      <c r="C27" s="465"/>
      <c r="D27" s="465"/>
      <c r="E27" s="465"/>
      <c r="F27" s="484"/>
      <c r="G27" s="465"/>
      <c r="H27" s="465"/>
      <c r="I27" s="465"/>
      <c r="J27" s="465"/>
      <c r="K27" s="465"/>
      <c r="L27" s="465"/>
      <c r="M27" s="465"/>
      <c r="N27" s="465"/>
      <c r="O27" s="465"/>
      <c r="P27" s="465"/>
      <c r="Q27" s="465"/>
      <c r="R27" s="465"/>
      <c r="S27" s="465"/>
      <c r="T27" s="465"/>
      <c r="U27" s="465"/>
      <c r="V27" s="465"/>
      <c r="W27" s="465"/>
      <c r="X27" s="465"/>
      <c r="Y27" s="465"/>
    </row>
    <row r="28" spans="1:25" ht="15.75" customHeight="1">
      <c r="A28" s="483"/>
      <c r="B28" s="465"/>
      <c r="C28" s="465"/>
      <c r="D28" s="465"/>
      <c r="E28" s="465"/>
      <c r="F28" s="484"/>
      <c r="G28" s="465"/>
      <c r="H28" s="465"/>
      <c r="I28" s="465"/>
      <c r="J28" s="465"/>
      <c r="K28" s="465"/>
      <c r="L28" s="465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5"/>
      <c r="X28" s="465"/>
      <c r="Y28" s="465"/>
    </row>
    <row r="29" spans="1:25" ht="15.75" customHeight="1">
      <c r="A29" s="483"/>
      <c r="B29" s="465"/>
      <c r="C29" s="465"/>
      <c r="D29" s="465"/>
      <c r="E29" s="465"/>
      <c r="F29" s="484"/>
      <c r="G29" s="465"/>
      <c r="H29" s="465"/>
      <c r="I29" s="465"/>
      <c r="J29" s="465"/>
      <c r="K29" s="465"/>
      <c r="L29" s="465"/>
      <c r="M29" s="465"/>
      <c r="N29" s="465"/>
      <c r="O29" s="465"/>
      <c r="P29" s="465"/>
      <c r="Q29" s="465"/>
      <c r="R29" s="465"/>
      <c r="S29" s="465"/>
      <c r="T29" s="465"/>
      <c r="U29" s="465"/>
      <c r="V29" s="465"/>
      <c r="W29" s="465"/>
      <c r="X29" s="465"/>
      <c r="Y29" s="465"/>
    </row>
    <row r="30" spans="1:25" ht="15.75" customHeight="1">
      <c r="A30" s="483"/>
      <c r="B30" s="465"/>
      <c r="C30" s="465"/>
      <c r="D30" s="465"/>
      <c r="E30" s="465"/>
      <c r="F30" s="484"/>
      <c r="G30" s="465"/>
      <c r="H30" s="465"/>
      <c r="I30" s="465"/>
      <c r="J30" s="465"/>
      <c r="K30" s="465"/>
      <c r="L30" s="465"/>
      <c r="M30" s="465"/>
      <c r="N30" s="465"/>
      <c r="O30" s="465"/>
      <c r="P30" s="465"/>
      <c r="Q30" s="465"/>
      <c r="R30" s="465"/>
      <c r="S30" s="465"/>
      <c r="T30" s="465"/>
      <c r="U30" s="465"/>
      <c r="V30" s="465"/>
      <c r="W30" s="465"/>
      <c r="X30" s="465"/>
      <c r="Y30" s="465"/>
    </row>
    <row r="31" spans="1:25" ht="15.75" customHeight="1">
      <c r="A31" s="483"/>
      <c r="B31" s="465"/>
      <c r="C31" s="465"/>
      <c r="D31" s="465"/>
      <c r="E31" s="465"/>
      <c r="F31" s="484"/>
      <c r="G31" s="465"/>
      <c r="H31" s="465"/>
      <c r="I31" s="465"/>
      <c r="J31" s="465"/>
      <c r="K31" s="465"/>
      <c r="L31" s="465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465"/>
      <c r="Y31" s="465"/>
    </row>
    <row r="32" spans="1:25" ht="15.75" customHeight="1">
      <c r="A32" s="483"/>
      <c r="B32" s="465"/>
      <c r="C32" s="465"/>
      <c r="D32" s="465"/>
      <c r="E32" s="465"/>
      <c r="F32" s="484"/>
      <c r="G32" s="465"/>
      <c r="H32" s="465"/>
      <c r="I32" s="465"/>
      <c r="J32" s="465"/>
      <c r="K32" s="465"/>
      <c r="L32" s="465"/>
      <c r="M32" s="465"/>
      <c r="N32" s="465"/>
      <c r="O32" s="465"/>
      <c r="P32" s="465"/>
      <c r="Q32" s="465"/>
      <c r="R32" s="465"/>
      <c r="S32" s="465"/>
      <c r="T32" s="465"/>
      <c r="U32" s="465"/>
      <c r="V32" s="465"/>
      <c r="W32" s="465"/>
      <c r="X32" s="465"/>
      <c r="Y32" s="465"/>
    </row>
    <row r="33" spans="1:25" ht="15.75" customHeight="1">
      <c r="A33" s="483"/>
      <c r="B33" s="465"/>
      <c r="C33" s="465"/>
      <c r="D33" s="465"/>
      <c r="E33" s="465"/>
      <c r="F33" s="484"/>
      <c r="G33" s="465"/>
      <c r="H33" s="465"/>
      <c r="I33" s="465"/>
      <c r="J33" s="465"/>
      <c r="K33" s="465"/>
      <c r="L33" s="465"/>
      <c r="M33" s="465"/>
      <c r="N33" s="465"/>
      <c r="O33" s="465"/>
      <c r="P33" s="465"/>
      <c r="Q33" s="465"/>
      <c r="R33" s="465"/>
      <c r="S33" s="465"/>
      <c r="T33" s="465"/>
      <c r="U33" s="465"/>
      <c r="V33" s="465"/>
      <c r="W33" s="465"/>
      <c r="X33" s="465"/>
      <c r="Y33" s="465"/>
    </row>
    <row r="34" spans="1:25" ht="15.75" customHeight="1">
      <c r="A34" s="483"/>
      <c r="B34" s="465"/>
      <c r="C34" s="465"/>
      <c r="D34" s="465"/>
      <c r="E34" s="465"/>
      <c r="F34" s="484"/>
      <c r="G34" s="465"/>
      <c r="H34" s="465"/>
      <c r="I34" s="465"/>
      <c r="J34" s="465"/>
      <c r="K34" s="465"/>
      <c r="L34" s="465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</row>
    <row r="35" spans="1:25" ht="15.75" customHeight="1">
      <c r="A35" s="483"/>
      <c r="B35" s="465"/>
      <c r="C35" s="465"/>
      <c r="D35" s="465"/>
      <c r="E35" s="465"/>
      <c r="F35" s="484"/>
      <c r="G35" s="465"/>
      <c r="H35" s="465"/>
      <c r="I35" s="465"/>
      <c r="J35" s="465"/>
      <c r="K35" s="465"/>
      <c r="L35" s="465"/>
      <c r="M35" s="465"/>
      <c r="N35" s="465"/>
      <c r="O35" s="465"/>
      <c r="P35" s="465"/>
      <c r="Q35" s="465"/>
      <c r="R35" s="465"/>
      <c r="S35" s="465"/>
      <c r="T35" s="465"/>
      <c r="U35" s="465"/>
      <c r="V35" s="465"/>
      <c r="W35" s="465"/>
      <c r="X35" s="465"/>
      <c r="Y35" s="465"/>
    </row>
    <row r="36" spans="1:25" ht="15.75" customHeight="1">
      <c r="A36" s="483"/>
      <c r="B36" s="465"/>
      <c r="C36" s="465"/>
      <c r="D36" s="465"/>
      <c r="E36" s="465"/>
      <c r="F36" s="484"/>
      <c r="G36" s="465"/>
      <c r="H36" s="465"/>
      <c r="I36" s="465"/>
      <c r="J36" s="465"/>
      <c r="K36" s="465"/>
      <c r="L36" s="465"/>
      <c r="M36" s="465"/>
      <c r="N36" s="465"/>
      <c r="O36" s="465"/>
      <c r="P36" s="465"/>
      <c r="Q36" s="465"/>
      <c r="R36" s="465"/>
      <c r="S36" s="465"/>
      <c r="T36" s="465"/>
      <c r="U36" s="465"/>
      <c r="V36" s="465"/>
      <c r="W36" s="465"/>
      <c r="X36" s="465"/>
      <c r="Y36" s="465"/>
    </row>
    <row r="37" spans="1:25" ht="15.75" customHeight="1" thickBot="1">
      <c r="A37" s="490"/>
      <c r="B37" s="491"/>
      <c r="C37" s="491"/>
      <c r="D37" s="491"/>
      <c r="E37" s="491"/>
      <c r="F37" s="492"/>
      <c r="G37" s="465"/>
      <c r="H37" s="465"/>
      <c r="I37" s="465"/>
      <c r="J37" s="465"/>
      <c r="K37" s="465"/>
      <c r="L37" s="465"/>
      <c r="M37" s="465"/>
      <c r="N37" s="465"/>
      <c r="O37" s="465"/>
      <c r="P37" s="465"/>
      <c r="Q37" s="465"/>
      <c r="R37" s="465"/>
      <c r="S37" s="465"/>
      <c r="T37" s="465"/>
      <c r="U37" s="465"/>
      <c r="V37" s="465"/>
      <c r="W37" s="465"/>
      <c r="X37" s="465"/>
      <c r="Y37" s="465"/>
    </row>
    <row r="38" spans="1:25" ht="15.75" customHeight="1" thickTop="1">
      <c r="A38" s="493"/>
      <c r="B38" s="493"/>
      <c r="C38" s="465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  <c r="O38" s="465"/>
      <c r="P38" s="465"/>
      <c r="Q38" s="465"/>
      <c r="R38" s="465"/>
      <c r="S38" s="465"/>
      <c r="T38" s="465"/>
      <c r="U38" s="465"/>
      <c r="V38" s="465"/>
      <c r="W38" s="465"/>
      <c r="X38" s="465"/>
      <c r="Y38" s="465"/>
    </row>
    <row r="39" spans="1:25" ht="15.75" customHeight="1">
      <c r="A39" s="493"/>
      <c r="B39" s="493"/>
      <c r="C39" s="465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  <c r="O39" s="465"/>
      <c r="P39" s="465"/>
      <c r="Q39" s="465"/>
      <c r="R39" s="465"/>
      <c r="S39" s="465"/>
      <c r="T39" s="465"/>
      <c r="U39" s="465"/>
      <c r="V39" s="465"/>
      <c r="W39" s="465"/>
      <c r="X39" s="465"/>
      <c r="Y39" s="465"/>
    </row>
    <row r="40" spans="1:25" ht="15.75" customHeight="1">
      <c r="A40" s="493"/>
      <c r="B40" s="493"/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65"/>
      <c r="P40" s="465"/>
      <c r="Q40" s="465"/>
      <c r="R40" s="465"/>
      <c r="S40" s="465"/>
      <c r="T40" s="465"/>
      <c r="U40" s="465"/>
      <c r="V40" s="465"/>
      <c r="W40" s="465"/>
      <c r="X40" s="465"/>
      <c r="Y40" s="465"/>
    </row>
    <row r="41" spans="1:25" ht="18.75">
      <c r="A41" s="493"/>
      <c r="B41" s="493"/>
      <c r="C41" s="465"/>
      <c r="D41" s="465"/>
      <c r="E41" s="465"/>
      <c r="F41" s="465"/>
      <c r="G41" s="465"/>
      <c r="H41" s="465"/>
      <c r="I41" s="465"/>
      <c r="J41" s="465"/>
      <c r="K41" s="465"/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465"/>
      <c r="Y41" s="465"/>
    </row>
    <row r="42" spans="1:25" ht="18.75">
      <c r="A42" s="493"/>
      <c r="B42" s="493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465"/>
      <c r="V42" s="465"/>
      <c r="W42" s="465"/>
      <c r="X42" s="465"/>
      <c r="Y42" s="465"/>
    </row>
    <row r="43" spans="1:25" ht="18.75">
      <c r="A43" s="493"/>
      <c r="B43" s="493"/>
      <c r="C43" s="465"/>
      <c r="D43" s="465"/>
      <c r="E43" s="465"/>
      <c r="F43" s="465"/>
      <c r="G43" s="465"/>
      <c r="H43" s="465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465"/>
      <c r="V43" s="465"/>
      <c r="W43" s="465"/>
      <c r="X43" s="465"/>
      <c r="Y43" s="465"/>
    </row>
    <row r="44" spans="1:25" ht="18.75">
      <c r="A44" s="493"/>
      <c r="B44" s="493"/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  <c r="O44" s="465"/>
      <c r="P44" s="465"/>
      <c r="Q44" s="465"/>
      <c r="R44" s="465"/>
      <c r="S44" s="465"/>
      <c r="T44" s="465"/>
      <c r="U44" s="465"/>
      <c r="V44" s="465"/>
      <c r="W44" s="465"/>
      <c r="X44" s="465"/>
      <c r="Y44" s="465"/>
    </row>
    <row r="45" spans="1:25" ht="18.75">
      <c r="A45" s="493"/>
      <c r="B45" s="493"/>
      <c r="C45" s="465"/>
      <c r="D45" s="465"/>
      <c r="E45" s="465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465"/>
      <c r="R45" s="465"/>
      <c r="S45" s="465"/>
      <c r="T45" s="465"/>
      <c r="U45" s="465"/>
      <c r="V45" s="465"/>
      <c r="W45" s="465"/>
      <c r="X45" s="465"/>
      <c r="Y45" s="465"/>
    </row>
    <row r="46" spans="1:25" ht="18.75">
      <c r="A46" s="493"/>
      <c r="B46" s="493"/>
      <c r="C46" s="465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465"/>
      <c r="R46" s="465"/>
      <c r="S46" s="465"/>
      <c r="T46" s="465"/>
      <c r="U46" s="465"/>
      <c r="V46" s="465"/>
      <c r="W46" s="465"/>
      <c r="X46" s="465"/>
      <c r="Y46" s="465"/>
    </row>
    <row r="47" spans="1:25" ht="18.75">
      <c r="A47" s="493"/>
      <c r="B47" s="493"/>
      <c r="C47" s="465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465"/>
      <c r="R47" s="465"/>
      <c r="S47" s="465"/>
      <c r="T47" s="465"/>
      <c r="U47" s="465"/>
      <c r="V47" s="465"/>
      <c r="W47" s="465"/>
      <c r="X47" s="465"/>
      <c r="Y47" s="465"/>
    </row>
    <row r="48" spans="1:25" ht="18.75">
      <c r="A48" s="493"/>
      <c r="B48" s="493"/>
      <c r="C48" s="465"/>
      <c r="D48" s="465"/>
      <c r="E48" s="465"/>
      <c r="F48" s="465"/>
      <c r="G48" s="465"/>
      <c r="H48" s="465"/>
      <c r="I48" s="465"/>
      <c r="J48" s="465"/>
      <c r="K48" s="465"/>
      <c r="L48" s="465"/>
      <c r="M48" s="465"/>
      <c r="N48" s="465"/>
      <c r="O48" s="465"/>
      <c r="P48" s="465"/>
      <c r="Q48" s="465"/>
      <c r="R48" s="465"/>
      <c r="S48" s="465"/>
      <c r="T48" s="465"/>
      <c r="U48" s="465"/>
      <c r="V48" s="465"/>
      <c r="W48" s="465"/>
      <c r="X48" s="465"/>
      <c r="Y48" s="465"/>
    </row>
    <row r="49" spans="1:25" ht="18.75">
      <c r="A49" s="493"/>
      <c r="B49" s="493"/>
      <c r="C49" s="465"/>
      <c r="D49" s="465"/>
      <c r="E49" s="465"/>
      <c r="F49" s="465"/>
      <c r="G49" s="465"/>
      <c r="H49" s="465"/>
      <c r="I49" s="465"/>
      <c r="J49" s="465"/>
      <c r="K49" s="465"/>
      <c r="L49" s="465"/>
      <c r="M49" s="465"/>
      <c r="N49" s="465"/>
      <c r="O49" s="465"/>
      <c r="P49" s="465"/>
      <c r="Q49" s="465"/>
      <c r="R49" s="465"/>
      <c r="S49" s="465"/>
      <c r="T49" s="465"/>
      <c r="U49" s="465"/>
      <c r="V49" s="465"/>
      <c r="W49" s="465"/>
      <c r="X49" s="465"/>
      <c r="Y49" s="465"/>
    </row>
    <row r="50" spans="1:25" ht="18.75">
      <c r="A50" s="493"/>
      <c r="B50" s="493"/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  <c r="O50" s="465"/>
      <c r="P50" s="465"/>
      <c r="Q50" s="465"/>
      <c r="R50" s="465"/>
      <c r="S50" s="465"/>
      <c r="T50" s="465"/>
      <c r="U50" s="465"/>
      <c r="V50" s="465"/>
      <c r="W50" s="465"/>
      <c r="X50" s="465"/>
      <c r="Y50" s="465"/>
    </row>
    <row r="51" spans="1:25" ht="18.75">
      <c r="A51" s="493"/>
      <c r="B51" s="493"/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  <c r="O51" s="465"/>
      <c r="P51" s="465"/>
      <c r="Q51" s="465"/>
      <c r="R51" s="465"/>
      <c r="S51" s="465"/>
      <c r="T51" s="465"/>
      <c r="U51" s="465"/>
      <c r="V51" s="465"/>
      <c r="W51" s="465"/>
      <c r="X51" s="465"/>
      <c r="Y51" s="465"/>
    </row>
    <row r="52" spans="1:25" ht="18.75">
      <c r="A52" s="493"/>
      <c r="B52" s="493"/>
      <c r="C52" s="465"/>
      <c r="D52" s="465"/>
      <c r="E52" s="465"/>
      <c r="F52" s="465"/>
      <c r="G52" s="465"/>
      <c r="H52" s="465"/>
      <c r="I52" s="465"/>
      <c r="J52" s="465"/>
      <c r="K52" s="465"/>
      <c r="L52" s="465"/>
      <c r="M52" s="465"/>
      <c r="N52" s="465"/>
      <c r="O52" s="465"/>
      <c r="P52" s="465"/>
      <c r="Q52" s="465"/>
      <c r="R52" s="465"/>
      <c r="S52" s="465"/>
      <c r="T52" s="465"/>
      <c r="U52" s="465"/>
      <c r="V52" s="465"/>
      <c r="W52" s="465"/>
      <c r="X52" s="465"/>
      <c r="Y52" s="465"/>
    </row>
    <row r="53" spans="1:25" ht="18.75">
      <c r="A53" s="493"/>
      <c r="B53" s="493"/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  <c r="O53" s="465"/>
      <c r="P53" s="465"/>
      <c r="Q53" s="465"/>
      <c r="R53" s="465"/>
      <c r="S53" s="465"/>
      <c r="T53" s="465"/>
      <c r="U53" s="465"/>
      <c r="V53" s="465"/>
      <c r="W53" s="465"/>
      <c r="X53" s="465"/>
      <c r="Y53" s="465"/>
    </row>
    <row r="54" spans="1:25" ht="18.75">
      <c r="A54" s="493"/>
      <c r="B54" s="493"/>
      <c r="C54" s="465"/>
      <c r="D54" s="465"/>
      <c r="E54" s="465"/>
      <c r="F54" s="465"/>
      <c r="G54" s="465"/>
      <c r="H54" s="465"/>
      <c r="I54" s="465"/>
      <c r="J54" s="465"/>
      <c r="K54" s="465"/>
      <c r="L54" s="465"/>
      <c r="M54" s="465"/>
      <c r="N54" s="465"/>
      <c r="O54" s="465"/>
      <c r="P54" s="465"/>
      <c r="Q54" s="465"/>
      <c r="R54" s="465"/>
      <c r="S54" s="465"/>
      <c r="T54" s="465"/>
      <c r="U54" s="465"/>
      <c r="V54" s="465"/>
      <c r="W54" s="465"/>
      <c r="X54" s="465"/>
      <c r="Y54" s="465"/>
    </row>
    <row r="55" spans="1:25" ht="18.75">
      <c r="A55" s="493"/>
      <c r="B55" s="493"/>
      <c r="C55" s="465"/>
      <c r="D55" s="465"/>
      <c r="E55" s="465"/>
      <c r="F55" s="465"/>
      <c r="G55" s="465"/>
      <c r="H55" s="465"/>
      <c r="I55" s="465"/>
      <c r="J55" s="465"/>
      <c r="K55" s="465"/>
      <c r="L55" s="465"/>
      <c r="M55" s="465"/>
      <c r="N55" s="465"/>
      <c r="O55" s="465"/>
      <c r="P55" s="465"/>
      <c r="Q55" s="465"/>
      <c r="R55" s="465"/>
      <c r="S55" s="465"/>
      <c r="T55" s="465"/>
      <c r="U55" s="465"/>
      <c r="V55" s="465"/>
      <c r="W55" s="465"/>
      <c r="X55" s="465"/>
      <c r="Y55" s="465"/>
    </row>
    <row r="56" spans="1:25" ht="18.75">
      <c r="A56" s="493"/>
      <c r="B56" s="493"/>
      <c r="C56" s="465"/>
      <c r="D56" s="465"/>
      <c r="E56" s="465"/>
      <c r="F56" s="465"/>
      <c r="G56" s="465"/>
      <c r="H56" s="465"/>
      <c r="I56" s="465"/>
      <c r="J56" s="465"/>
      <c r="K56" s="465"/>
      <c r="L56" s="465"/>
      <c r="M56" s="465"/>
      <c r="N56" s="465"/>
      <c r="O56" s="465"/>
      <c r="P56" s="465"/>
      <c r="Q56" s="465"/>
      <c r="R56" s="465"/>
      <c r="S56" s="465"/>
      <c r="T56" s="465"/>
      <c r="U56" s="465"/>
      <c r="V56" s="465"/>
      <c r="W56" s="465"/>
      <c r="X56" s="465"/>
      <c r="Y56" s="465"/>
    </row>
    <row r="57" spans="1:25" ht="18.75">
      <c r="A57" s="493"/>
      <c r="B57" s="493"/>
      <c r="C57" s="465"/>
      <c r="D57" s="465"/>
      <c r="E57" s="465"/>
      <c r="F57" s="465"/>
      <c r="G57" s="465"/>
      <c r="H57" s="465"/>
      <c r="I57" s="465"/>
      <c r="J57" s="465"/>
      <c r="K57" s="465"/>
      <c r="L57" s="465"/>
      <c r="M57" s="465"/>
      <c r="N57" s="465"/>
      <c r="O57" s="465"/>
      <c r="P57" s="465"/>
      <c r="Q57" s="465"/>
      <c r="R57" s="465"/>
      <c r="S57" s="465"/>
      <c r="T57" s="465"/>
      <c r="U57" s="465"/>
      <c r="V57" s="465"/>
      <c r="W57" s="465"/>
      <c r="X57" s="465"/>
      <c r="Y57" s="465"/>
    </row>
    <row r="58" spans="1:25" ht="18.75">
      <c r="A58" s="493"/>
      <c r="B58" s="493"/>
      <c r="C58" s="465"/>
      <c r="D58" s="465"/>
      <c r="E58" s="465"/>
      <c r="F58" s="465"/>
      <c r="G58" s="465"/>
      <c r="H58" s="465"/>
      <c r="I58" s="465"/>
      <c r="J58" s="465"/>
      <c r="K58" s="465"/>
      <c r="L58" s="465"/>
      <c r="M58" s="465"/>
      <c r="N58" s="465"/>
      <c r="O58" s="465"/>
      <c r="P58" s="465"/>
      <c r="Q58" s="465"/>
      <c r="R58" s="465"/>
      <c r="S58" s="465"/>
      <c r="T58" s="465"/>
      <c r="U58" s="465"/>
      <c r="V58" s="465"/>
      <c r="W58" s="465"/>
      <c r="X58" s="465"/>
      <c r="Y58" s="465"/>
    </row>
    <row r="59" spans="1:25" ht="18.75">
      <c r="A59" s="493"/>
      <c r="B59" s="493"/>
      <c r="C59" s="465"/>
      <c r="D59" s="465"/>
      <c r="E59" s="465"/>
      <c r="F59" s="465"/>
      <c r="G59" s="465"/>
      <c r="H59" s="465"/>
      <c r="I59" s="465"/>
      <c r="J59" s="465"/>
      <c r="K59" s="465"/>
      <c r="L59" s="465"/>
      <c r="M59" s="465"/>
      <c r="N59" s="465"/>
      <c r="O59" s="465"/>
      <c r="P59" s="465"/>
      <c r="Q59" s="465"/>
      <c r="R59" s="465"/>
      <c r="S59" s="465"/>
      <c r="T59" s="465"/>
      <c r="U59" s="465"/>
      <c r="V59" s="465"/>
      <c r="W59" s="465"/>
      <c r="X59" s="465"/>
      <c r="Y59" s="465"/>
    </row>
    <row r="60" spans="1:25" ht="18.75">
      <c r="A60" s="493"/>
      <c r="B60" s="493"/>
      <c r="C60" s="465"/>
      <c r="D60" s="465"/>
      <c r="E60" s="465"/>
      <c r="F60" s="465"/>
      <c r="G60" s="465"/>
      <c r="H60" s="465"/>
      <c r="I60" s="465"/>
      <c r="J60" s="465"/>
      <c r="K60" s="465"/>
      <c r="L60" s="465"/>
      <c r="M60" s="465"/>
      <c r="N60" s="465"/>
      <c r="O60" s="465"/>
      <c r="P60" s="465"/>
      <c r="Q60" s="465"/>
      <c r="R60" s="465"/>
      <c r="S60" s="465"/>
      <c r="T60" s="465"/>
      <c r="U60" s="465"/>
      <c r="V60" s="465"/>
      <c r="W60" s="465"/>
      <c r="X60" s="465"/>
      <c r="Y60" s="465"/>
    </row>
    <row r="61" spans="1:25" ht="18.75">
      <c r="A61" s="493"/>
      <c r="B61" s="493"/>
      <c r="C61" s="465"/>
      <c r="D61" s="465"/>
      <c r="E61" s="465"/>
      <c r="F61" s="465"/>
      <c r="G61" s="465"/>
      <c r="H61" s="465"/>
      <c r="I61" s="465"/>
      <c r="J61" s="465"/>
      <c r="K61" s="465"/>
      <c r="L61" s="465"/>
      <c r="M61" s="465"/>
      <c r="N61" s="465"/>
      <c r="O61" s="465"/>
      <c r="P61" s="465"/>
      <c r="Q61" s="465"/>
      <c r="R61" s="465"/>
      <c r="S61" s="465"/>
      <c r="T61" s="465"/>
      <c r="U61" s="465"/>
      <c r="V61" s="465"/>
      <c r="W61" s="465"/>
      <c r="X61" s="465"/>
      <c r="Y61" s="465"/>
    </row>
    <row r="62" spans="1:25" ht="18.75">
      <c r="A62" s="493"/>
      <c r="B62" s="493"/>
      <c r="C62" s="465"/>
      <c r="D62" s="465"/>
      <c r="E62" s="465"/>
      <c r="F62" s="465"/>
      <c r="G62" s="465"/>
      <c r="H62" s="465"/>
      <c r="I62" s="465"/>
      <c r="J62" s="465"/>
      <c r="K62" s="465"/>
      <c r="L62" s="465"/>
      <c r="M62" s="465"/>
      <c r="N62" s="465"/>
      <c r="O62" s="465"/>
      <c r="P62" s="465"/>
      <c r="Q62" s="465"/>
      <c r="R62" s="465"/>
      <c r="S62" s="465"/>
      <c r="T62" s="465"/>
      <c r="U62" s="465"/>
      <c r="V62" s="465"/>
      <c r="W62" s="465"/>
      <c r="X62" s="465"/>
      <c r="Y62" s="465"/>
    </row>
    <row r="63" spans="1:25" ht="18.75">
      <c r="A63" s="493"/>
      <c r="B63" s="493"/>
      <c r="C63" s="465"/>
      <c r="D63" s="465"/>
      <c r="E63" s="465"/>
      <c r="F63" s="465"/>
      <c r="G63" s="465"/>
      <c r="H63" s="465"/>
      <c r="I63" s="465"/>
      <c r="J63" s="465"/>
      <c r="K63" s="465"/>
      <c r="L63" s="465"/>
      <c r="M63" s="465"/>
      <c r="N63" s="465"/>
      <c r="O63" s="465"/>
      <c r="P63" s="465"/>
      <c r="Q63" s="465"/>
      <c r="R63" s="465"/>
      <c r="S63" s="465"/>
      <c r="T63" s="465"/>
      <c r="U63" s="465"/>
      <c r="V63" s="465"/>
      <c r="W63" s="465"/>
      <c r="X63" s="465"/>
      <c r="Y63" s="465"/>
    </row>
    <row r="64" spans="1:25" ht="18.75">
      <c r="A64" s="493"/>
      <c r="B64" s="493"/>
      <c r="C64" s="465"/>
      <c r="D64" s="465"/>
      <c r="E64" s="465"/>
      <c r="F64" s="465"/>
      <c r="G64" s="465"/>
      <c r="H64" s="465"/>
      <c r="I64" s="465"/>
      <c r="J64" s="465"/>
      <c r="K64" s="465"/>
      <c r="L64" s="465"/>
      <c r="M64" s="465"/>
      <c r="N64" s="465"/>
      <c r="O64" s="465"/>
      <c r="P64" s="465"/>
      <c r="Q64" s="465"/>
      <c r="R64" s="465"/>
      <c r="S64" s="465"/>
      <c r="T64" s="465"/>
      <c r="U64" s="465"/>
      <c r="V64" s="465"/>
      <c r="W64" s="465"/>
      <c r="X64" s="465"/>
      <c r="Y64" s="465"/>
    </row>
    <row r="65" spans="1:25" ht="18.75">
      <c r="A65" s="493"/>
      <c r="B65" s="493"/>
      <c r="C65" s="465"/>
      <c r="D65" s="465"/>
      <c r="E65" s="465"/>
      <c r="F65" s="465"/>
      <c r="G65" s="465"/>
      <c r="H65" s="465"/>
      <c r="I65" s="465"/>
      <c r="J65" s="465"/>
      <c r="K65" s="465"/>
      <c r="L65" s="465"/>
      <c r="M65" s="465"/>
      <c r="N65" s="465"/>
      <c r="O65" s="465"/>
      <c r="P65" s="465"/>
      <c r="Q65" s="465"/>
      <c r="R65" s="465"/>
      <c r="S65" s="465"/>
      <c r="T65" s="465"/>
      <c r="U65" s="465"/>
      <c r="V65" s="465"/>
      <c r="W65" s="465"/>
      <c r="X65" s="465"/>
      <c r="Y65" s="465"/>
    </row>
    <row r="66" spans="1:25" ht="18.75">
      <c r="A66" s="493"/>
      <c r="B66" s="493"/>
      <c r="C66" s="465"/>
      <c r="D66" s="465"/>
      <c r="E66" s="465"/>
      <c r="F66" s="465"/>
      <c r="G66" s="465"/>
      <c r="H66" s="465"/>
      <c r="I66" s="465"/>
      <c r="J66" s="465"/>
      <c r="K66" s="465"/>
      <c r="L66" s="465"/>
      <c r="M66" s="465"/>
      <c r="N66" s="465"/>
      <c r="O66" s="465"/>
      <c r="P66" s="465"/>
      <c r="Q66" s="465"/>
      <c r="R66" s="465"/>
      <c r="S66" s="465"/>
      <c r="T66" s="465"/>
      <c r="U66" s="465"/>
      <c r="V66" s="465"/>
      <c r="W66" s="465"/>
      <c r="X66" s="465"/>
      <c r="Y66" s="465"/>
    </row>
    <row r="67" spans="1:25" ht="18.75">
      <c r="A67" s="493"/>
      <c r="B67" s="493"/>
      <c r="C67" s="465"/>
      <c r="D67" s="465"/>
      <c r="E67" s="465"/>
      <c r="F67" s="465"/>
      <c r="G67" s="465"/>
      <c r="H67" s="465"/>
      <c r="I67" s="465"/>
      <c r="J67" s="465"/>
      <c r="K67" s="465"/>
      <c r="L67" s="465"/>
      <c r="M67" s="465"/>
      <c r="N67" s="465"/>
      <c r="O67" s="465"/>
      <c r="P67" s="465"/>
      <c r="Q67" s="465"/>
      <c r="R67" s="465"/>
      <c r="S67" s="465"/>
      <c r="T67" s="465"/>
      <c r="U67" s="465"/>
      <c r="V67" s="465"/>
      <c r="W67" s="465"/>
      <c r="X67" s="465"/>
      <c r="Y67" s="465"/>
    </row>
    <row r="68" spans="1:25" ht="18.75">
      <c r="A68" s="493"/>
      <c r="B68" s="493"/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  <c r="O68" s="465"/>
      <c r="P68" s="465"/>
      <c r="Q68" s="465"/>
      <c r="R68" s="465"/>
      <c r="S68" s="465"/>
      <c r="T68" s="465"/>
      <c r="U68" s="465"/>
      <c r="V68" s="465"/>
      <c r="W68" s="465"/>
      <c r="X68" s="465"/>
      <c r="Y68" s="465"/>
    </row>
    <row r="69" spans="1:25" ht="18.75">
      <c r="A69" s="493"/>
      <c r="B69" s="493"/>
      <c r="C69" s="465"/>
      <c r="D69" s="465"/>
      <c r="E69" s="465"/>
      <c r="F69" s="465"/>
      <c r="G69" s="465"/>
      <c r="H69" s="465"/>
      <c r="I69" s="465"/>
      <c r="J69" s="465"/>
      <c r="K69" s="465"/>
      <c r="L69" s="465"/>
      <c r="M69" s="465"/>
      <c r="N69" s="465"/>
      <c r="O69" s="465"/>
      <c r="P69" s="465"/>
      <c r="Q69" s="465"/>
      <c r="R69" s="465"/>
      <c r="S69" s="465"/>
      <c r="T69" s="465"/>
      <c r="U69" s="465"/>
      <c r="V69" s="465"/>
      <c r="W69" s="465"/>
      <c r="X69" s="465"/>
      <c r="Y69" s="465"/>
    </row>
    <row r="70" spans="1:25" ht="18.75">
      <c r="A70" s="493"/>
      <c r="B70" s="493"/>
      <c r="C70" s="465"/>
      <c r="D70" s="465"/>
      <c r="E70" s="465"/>
      <c r="F70" s="465"/>
      <c r="G70" s="465"/>
      <c r="H70" s="465"/>
      <c r="I70" s="465"/>
      <c r="J70" s="465"/>
      <c r="K70" s="465"/>
      <c r="L70" s="465"/>
      <c r="M70" s="465"/>
      <c r="N70" s="465"/>
      <c r="O70" s="465"/>
      <c r="P70" s="465"/>
      <c r="Q70" s="465"/>
      <c r="R70" s="465"/>
      <c r="S70" s="465"/>
      <c r="T70" s="465"/>
      <c r="U70" s="465"/>
      <c r="V70" s="465"/>
      <c r="W70" s="465"/>
      <c r="X70" s="465"/>
      <c r="Y70" s="465"/>
    </row>
    <row r="71" spans="1:25" ht="18.75">
      <c r="A71" s="493"/>
      <c r="B71" s="493"/>
      <c r="C71" s="465"/>
      <c r="D71" s="465"/>
      <c r="E71" s="465"/>
      <c r="F71" s="465"/>
      <c r="G71" s="465"/>
      <c r="H71" s="465"/>
      <c r="I71" s="465"/>
      <c r="J71" s="465"/>
      <c r="K71" s="465"/>
      <c r="L71" s="465"/>
      <c r="M71" s="465"/>
      <c r="N71" s="465"/>
      <c r="O71" s="465"/>
      <c r="P71" s="465"/>
      <c r="Q71" s="465"/>
      <c r="R71" s="465"/>
      <c r="S71" s="465"/>
      <c r="T71" s="465"/>
      <c r="U71" s="465"/>
      <c r="V71" s="465"/>
      <c r="W71" s="465"/>
      <c r="X71" s="465"/>
      <c r="Y71" s="465"/>
    </row>
    <row r="72" spans="1:25" ht="18.75">
      <c r="A72" s="493"/>
      <c r="B72" s="493"/>
      <c r="C72" s="465"/>
      <c r="D72" s="465"/>
      <c r="E72" s="465"/>
      <c r="F72" s="465"/>
      <c r="G72" s="465"/>
      <c r="H72" s="465"/>
      <c r="I72" s="465"/>
      <c r="J72" s="465"/>
      <c r="K72" s="465"/>
      <c r="L72" s="465"/>
      <c r="M72" s="465"/>
      <c r="N72" s="465"/>
      <c r="O72" s="465"/>
      <c r="P72" s="465"/>
      <c r="Q72" s="465"/>
      <c r="R72" s="465"/>
      <c r="S72" s="465"/>
      <c r="T72" s="465"/>
      <c r="U72" s="465"/>
      <c r="V72" s="465"/>
      <c r="W72" s="465"/>
      <c r="X72" s="465"/>
      <c r="Y72" s="465"/>
    </row>
    <row r="73" spans="1:25" ht="18.75">
      <c r="A73" s="493"/>
      <c r="B73" s="493"/>
      <c r="C73" s="465"/>
      <c r="D73" s="465"/>
      <c r="E73" s="465"/>
      <c r="F73" s="465"/>
      <c r="G73" s="465"/>
      <c r="H73" s="465"/>
      <c r="I73" s="465"/>
      <c r="J73" s="465"/>
      <c r="K73" s="465"/>
      <c r="L73" s="465"/>
      <c r="M73" s="465"/>
      <c r="N73" s="465"/>
      <c r="O73" s="465"/>
      <c r="P73" s="465"/>
      <c r="Q73" s="465"/>
      <c r="R73" s="465"/>
      <c r="S73" s="465"/>
      <c r="T73" s="465"/>
      <c r="U73" s="465"/>
      <c r="V73" s="465"/>
      <c r="W73" s="465"/>
      <c r="X73" s="465"/>
      <c r="Y73" s="465"/>
    </row>
    <row r="74" spans="1:25" ht="18.75">
      <c r="A74" s="493"/>
      <c r="B74" s="493"/>
      <c r="C74" s="465"/>
      <c r="D74" s="465"/>
      <c r="E74" s="465"/>
      <c r="F74" s="465"/>
      <c r="G74" s="465"/>
      <c r="H74" s="465"/>
      <c r="I74" s="465"/>
      <c r="J74" s="465"/>
      <c r="K74" s="465"/>
      <c r="L74" s="465"/>
      <c r="M74" s="465"/>
      <c r="N74" s="465"/>
      <c r="O74" s="465"/>
      <c r="P74" s="465"/>
      <c r="Q74" s="465"/>
      <c r="R74" s="465"/>
      <c r="S74" s="465"/>
      <c r="T74" s="465"/>
      <c r="U74" s="465"/>
      <c r="V74" s="465"/>
      <c r="W74" s="465"/>
      <c r="X74" s="465"/>
      <c r="Y74" s="465"/>
    </row>
    <row r="75" spans="1:25" ht="18.75">
      <c r="A75" s="493"/>
      <c r="B75" s="493"/>
      <c r="C75" s="465"/>
      <c r="D75" s="465"/>
      <c r="E75" s="465"/>
      <c r="F75" s="465"/>
      <c r="G75" s="465"/>
      <c r="H75" s="465"/>
      <c r="I75" s="465"/>
      <c r="J75" s="465"/>
      <c r="K75" s="465"/>
      <c r="L75" s="465"/>
      <c r="M75" s="465"/>
      <c r="N75" s="465"/>
      <c r="O75" s="465"/>
      <c r="P75" s="465"/>
      <c r="Q75" s="465"/>
      <c r="R75" s="465"/>
      <c r="S75" s="465"/>
      <c r="T75" s="465"/>
      <c r="U75" s="465"/>
      <c r="V75" s="465"/>
      <c r="W75" s="465"/>
      <c r="X75" s="465"/>
      <c r="Y75" s="465"/>
    </row>
    <row r="76" spans="1:25" ht="18.75">
      <c r="A76" s="493"/>
      <c r="B76" s="493"/>
      <c r="C76" s="465"/>
      <c r="D76" s="465"/>
      <c r="E76" s="465"/>
      <c r="F76" s="465"/>
      <c r="G76" s="465"/>
      <c r="H76" s="465"/>
      <c r="I76" s="465"/>
      <c r="J76" s="465"/>
      <c r="K76" s="465"/>
      <c r="L76" s="465"/>
      <c r="M76" s="465"/>
      <c r="N76" s="465"/>
      <c r="O76" s="465"/>
      <c r="P76" s="465"/>
      <c r="Q76" s="465"/>
      <c r="R76" s="465"/>
      <c r="S76" s="465"/>
      <c r="T76" s="465"/>
      <c r="U76" s="465"/>
      <c r="V76" s="465"/>
      <c r="W76" s="465"/>
      <c r="X76" s="465"/>
      <c r="Y76" s="465"/>
    </row>
    <row r="77" spans="1:25" ht="18.75">
      <c r="A77" s="493"/>
      <c r="B77" s="493"/>
      <c r="C77" s="465"/>
      <c r="D77" s="465"/>
      <c r="E77" s="465"/>
      <c r="F77" s="465"/>
      <c r="G77" s="465"/>
      <c r="H77" s="465"/>
      <c r="I77" s="465"/>
      <c r="J77" s="465"/>
      <c r="K77" s="465"/>
      <c r="L77" s="465"/>
      <c r="M77" s="465"/>
      <c r="N77" s="465"/>
      <c r="O77" s="465"/>
      <c r="P77" s="465"/>
      <c r="Q77" s="465"/>
      <c r="R77" s="465"/>
      <c r="S77" s="465"/>
      <c r="T77" s="465"/>
      <c r="U77" s="465"/>
      <c r="V77" s="465"/>
      <c r="W77" s="465"/>
      <c r="X77" s="465"/>
      <c r="Y77" s="465"/>
    </row>
    <row r="78" spans="1:25" ht="18.75">
      <c r="A78" s="493"/>
      <c r="B78" s="493"/>
      <c r="C78" s="465"/>
      <c r="D78" s="465"/>
      <c r="E78" s="465"/>
      <c r="F78" s="465"/>
      <c r="G78" s="465"/>
      <c r="H78" s="465"/>
      <c r="I78" s="465"/>
      <c r="J78" s="465"/>
      <c r="K78" s="465"/>
      <c r="L78" s="465"/>
      <c r="M78" s="465"/>
      <c r="N78" s="465"/>
      <c r="O78" s="465"/>
      <c r="P78" s="465"/>
      <c r="Q78" s="465"/>
      <c r="R78" s="465"/>
      <c r="S78" s="465"/>
      <c r="T78" s="465"/>
      <c r="U78" s="465"/>
      <c r="V78" s="465"/>
      <c r="W78" s="465"/>
      <c r="X78" s="465"/>
      <c r="Y78" s="465"/>
    </row>
    <row r="79" spans="1:25" ht="18.75">
      <c r="A79" s="493"/>
      <c r="B79" s="493"/>
      <c r="C79" s="465"/>
      <c r="D79" s="465"/>
      <c r="E79" s="465"/>
      <c r="F79" s="465"/>
      <c r="G79" s="465"/>
      <c r="H79" s="465"/>
      <c r="I79" s="465"/>
      <c r="J79" s="465"/>
      <c r="K79" s="465"/>
      <c r="L79" s="465"/>
      <c r="M79" s="465"/>
      <c r="N79" s="465"/>
      <c r="O79" s="465"/>
      <c r="P79" s="465"/>
      <c r="Q79" s="465"/>
      <c r="R79" s="465"/>
      <c r="S79" s="465"/>
      <c r="T79" s="465"/>
      <c r="U79" s="465"/>
      <c r="V79" s="465"/>
      <c r="W79" s="465"/>
      <c r="X79" s="465"/>
      <c r="Y79" s="465"/>
    </row>
    <row r="80" spans="1:25" ht="18.75">
      <c r="A80" s="493"/>
      <c r="B80" s="493"/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  <c r="O80" s="465"/>
      <c r="P80" s="465"/>
      <c r="Q80" s="465"/>
      <c r="R80" s="465"/>
      <c r="S80" s="465"/>
      <c r="T80" s="465"/>
      <c r="U80" s="465"/>
      <c r="V80" s="465"/>
      <c r="W80" s="465"/>
      <c r="X80" s="465"/>
      <c r="Y80" s="465"/>
    </row>
    <row r="81" spans="1:25" ht="18.75">
      <c r="A81" s="493"/>
      <c r="B81" s="493"/>
      <c r="C81" s="465"/>
      <c r="D81" s="465"/>
      <c r="E81" s="465"/>
      <c r="F81" s="465"/>
      <c r="G81" s="465"/>
      <c r="H81" s="465"/>
      <c r="I81" s="465"/>
      <c r="J81" s="465"/>
      <c r="K81" s="465"/>
      <c r="L81" s="465"/>
      <c r="M81" s="465"/>
      <c r="N81" s="465"/>
      <c r="O81" s="465"/>
      <c r="P81" s="465"/>
      <c r="Q81" s="465"/>
      <c r="R81" s="465"/>
      <c r="S81" s="465"/>
      <c r="T81" s="465"/>
      <c r="U81" s="465"/>
      <c r="V81" s="465"/>
      <c r="W81" s="465"/>
      <c r="X81" s="465"/>
      <c r="Y81" s="465"/>
    </row>
    <row r="82" spans="1:25" ht="18.75">
      <c r="A82" s="493"/>
      <c r="B82" s="493"/>
      <c r="C82" s="465"/>
      <c r="D82" s="465"/>
      <c r="E82" s="465"/>
      <c r="F82" s="465"/>
      <c r="G82" s="465"/>
      <c r="H82" s="465"/>
      <c r="I82" s="465"/>
      <c r="J82" s="465"/>
      <c r="K82" s="465"/>
      <c r="L82" s="465"/>
      <c r="M82" s="465"/>
      <c r="N82" s="465"/>
      <c r="O82" s="465"/>
      <c r="P82" s="465"/>
      <c r="Q82" s="465"/>
      <c r="R82" s="465"/>
      <c r="S82" s="465"/>
      <c r="T82" s="465"/>
      <c r="U82" s="465"/>
      <c r="V82" s="465"/>
      <c r="W82" s="465"/>
      <c r="X82" s="465"/>
      <c r="Y82" s="465"/>
    </row>
    <row r="83" spans="1:25" ht="18.75">
      <c r="A83" s="493"/>
      <c r="B83" s="493"/>
      <c r="C83" s="465"/>
      <c r="D83" s="465"/>
      <c r="E83" s="465"/>
      <c r="F83" s="465"/>
      <c r="G83" s="465"/>
      <c r="H83" s="465"/>
      <c r="I83" s="465"/>
      <c r="J83" s="465"/>
      <c r="K83" s="465"/>
      <c r="L83" s="465"/>
      <c r="M83" s="465"/>
      <c r="N83" s="465"/>
      <c r="O83" s="465"/>
      <c r="P83" s="465"/>
      <c r="Q83" s="465"/>
      <c r="R83" s="465"/>
      <c r="S83" s="465"/>
      <c r="T83" s="465"/>
      <c r="U83" s="465"/>
      <c r="V83" s="465"/>
      <c r="W83" s="465"/>
      <c r="X83" s="465"/>
      <c r="Y83" s="465"/>
    </row>
    <row r="84" spans="1:25" ht="18.75">
      <c r="A84" s="493"/>
      <c r="B84" s="493"/>
      <c r="C84" s="465"/>
      <c r="D84" s="465"/>
      <c r="E84" s="465"/>
      <c r="F84" s="465"/>
      <c r="G84" s="465"/>
      <c r="H84" s="465"/>
      <c r="I84" s="465"/>
      <c r="J84" s="465"/>
      <c r="K84" s="465"/>
      <c r="L84" s="465"/>
      <c r="M84" s="465"/>
      <c r="N84" s="465"/>
      <c r="O84" s="465"/>
      <c r="P84" s="465"/>
      <c r="Q84" s="465"/>
      <c r="R84" s="465"/>
      <c r="S84" s="465"/>
      <c r="T84" s="465"/>
      <c r="U84" s="465"/>
      <c r="V84" s="465"/>
      <c r="W84" s="465"/>
      <c r="X84" s="465"/>
      <c r="Y84" s="465"/>
    </row>
    <row r="85" spans="1:25" ht="18.75">
      <c r="A85" s="493"/>
      <c r="B85" s="493"/>
      <c r="C85" s="465"/>
      <c r="D85" s="465"/>
      <c r="E85" s="465"/>
      <c r="F85" s="465"/>
      <c r="G85" s="465"/>
      <c r="H85" s="465"/>
      <c r="I85" s="465"/>
      <c r="J85" s="465"/>
      <c r="K85" s="465"/>
      <c r="L85" s="465"/>
      <c r="M85" s="465"/>
      <c r="N85" s="465"/>
      <c r="O85" s="465"/>
      <c r="P85" s="465"/>
      <c r="Q85" s="465"/>
      <c r="R85" s="465"/>
      <c r="S85" s="465"/>
      <c r="T85" s="465"/>
      <c r="U85" s="465"/>
      <c r="V85" s="465"/>
      <c r="W85" s="465"/>
      <c r="X85" s="465"/>
      <c r="Y85" s="465"/>
    </row>
    <row r="86" spans="1:25" ht="18.75">
      <c r="A86" s="493"/>
      <c r="B86" s="493"/>
      <c r="C86" s="465"/>
      <c r="D86" s="465"/>
      <c r="E86" s="465"/>
      <c r="F86" s="465"/>
      <c r="G86" s="465"/>
      <c r="H86" s="465"/>
      <c r="I86" s="465"/>
      <c r="J86" s="465"/>
      <c r="K86" s="465"/>
      <c r="L86" s="465"/>
      <c r="M86" s="465"/>
      <c r="N86" s="465"/>
      <c r="O86" s="465"/>
      <c r="P86" s="465"/>
      <c r="Q86" s="465"/>
      <c r="R86" s="465"/>
      <c r="S86" s="465"/>
      <c r="T86" s="465"/>
      <c r="U86" s="465"/>
      <c r="V86" s="465"/>
      <c r="W86" s="465"/>
      <c r="X86" s="465"/>
      <c r="Y86" s="465"/>
    </row>
    <row r="87" spans="1:25" ht="18.75">
      <c r="A87" s="493"/>
      <c r="B87" s="493"/>
      <c r="C87" s="465"/>
      <c r="D87" s="465"/>
      <c r="E87" s="465"/>
      <c r="F87" s="465"/>
      <c r="G87" s="465"/>
      <c r="H87" s="465"/>
      <c r="I87" s="465"/>
      <c r="J87" s="465"/>
      <c r="K87" s="465"/>
      <c r="L87" s="465"/>
      <c r="M87" s="465"/>
      <c r="N87" s="465"/>
      <c r="O87" s="465"/>
      <c r="P87" s="465"/>
      <c r="Q87" s="465"/>
      <c r="R87" s="465"/>
      <c r="S87" s="465"/>
      <c r="T87" s="465"/>
      <c r="U87" s="465"/>
      <c r="V87" s="465"/>
      <c r="W87" s="465"/>
      <c r="X87" s="465"/>
      <c r="Y87" s="465"/>
    </row>
    <row r="88" spans="1:25" ht="18.75">
      <c r="A88" s="493"/>
      <c r="B88" s="493"/>
      <c r="C88" s="465"/>
      <c r="D88" s="465"/>
      <c r="E88" s="465"/>
      <c r="F88" s="465"/>
      <c r="G88" s="465"/>
      <c r="H88" s="465"/>
      <c r="I88" s="465"/>
      <c r="J88" s="465"/>
      <c r="K88" s="465"/>
      <c r="L88" s="465"/>
      <c r="M88" s="465"/>
      <c r="N88" s="465"/>
      <c r="O88" s="465"/>
      <c r="P88" s="465"/>
      <c r="Q88" s="465"/>
      <c r="R88" s="465"/>
      <c r="S88" s="465"/>
      <c r="T88" s="465"/>
      <c r="U88" s="465"/>
      <c r="V88" s="465"/>
      <c r="W88" s="465"/>
      <c r="X88" s="465"/>
      <c r="Y88" s="465"/>
    </row>
    <row r="89" spans="1:25" ht="18.75">
      <c r="A89" s="493"/>
      <c r="B89" s="493"/>
      <c r="C89" s="465"/>
      <c r="D89" s="465"/>
      <c r="E89" s="465"/>
      <c r="F89" s="465"/>
      <c r="G89" s="465"/>
      <c r="H89" s="465"/>
      <c r="I89" s="465"/>
      <c r="J89" s="465"/>
      <c r="K89" s="465"/>
      <c r="L89" s="465"/>
      <c r="M89" s="465"/>
      <c r="N89" s="465"/>
      <c r="O89" s="465"/>
      <c r="P89" s="465"/>
      <c r="Q89" s="465"/>
      <c r="R89" s="465"/>
      <c r="S89" s="465"/>
      <c r="T89" s="465"/>
      <c r="U89" s="465"/>
      <c r="V89" s="465"/>
      <c r="W89" s="465"/>
      <c r="X89" s="465"/>
      <c r="Y89" s="465"/>
    </row>
    <row r="90" spans="1:25" ht="18.75">
      <c r="A90" s="493"/>
      <c r="B90" s="493"/>
      <c r="C90" s="465"/>
      <c r="D90" s="465"/>
      <c r="E90" s="465"/>
      <c r="F90" s="465"/>
      <c r="G90" s="465"/>
      <c r="H90" s="465"/>
      <c r="I90" s="465"/>
      <c r="J90" s="465"/>
      <c r="K90" s="465"/>
      <c r="L90" s="465"/>
      <c r="M90" s="465"/>
      <c r="N90" s="465"/>
      <c r="O90" s="465"/>
      <c r="P90" s="465"/>
      <c r="Q90" s="465"/>
      <c r="R90" s="465"/>
      <c r="S90" s="465"/>
      <c r="T90" s="465"/>
      <c r="U90" s="465"/>
      <c r="V90" s="465"/>
      <c r="W90" s="465"/>
      <c r="X90" s="465"/>
      <c r="Y90" s="465"/>
    </row>
    <row r="91" spans="1:25" ht="18.75">
      <c r="A91" s="493"/>
      <c r="B91" s="493"/>
      <c r="C91" s="465"/>
      <c r="D91" s="465"/>
      <c r="E91" s="465"/>
      <c r="F91" s="465"/>
      <c r="G91" s="465"/>
      <c r="H91" s="465"/>
      <c r="I91" s="465"/>
      <c r="J91" s="465"/>
      <c r="K91" s="465"/>
      <c r="L91" s="465"/>
      <c r="M91" s="465"/>
      <c r="N91" s="465"/>
      <c r="O91" s="465"/>
      <c r="P91" s="465"/>
      <c r="Q91" s="465"/>
      <c r="R91" s="465"/>
      <c r="S91" s="465"/>
      <c r="T91" s="465"/>
      <c r="U91" s="465"/>
      <c r="V91" s="465"/>
      <c r="W91" s="465"/>
      <c r="X91" s="465"/>
      <c r="Y91" s="465"/>
    </row>
    <row r="92" spans="1:25" ht="18.75">
      <c r="A92" s="493"/>
      <c r="B92" s="493"/>
      <c r="C92" s="465"/>
      <c r="D92" s="465"/>
      <c r="E92" s="465"/>
      <c r="F92" s="465"/>
      <c r="G92" s="465"/>
      <c r="H92" s="465"/>
      <c r="I92" s="465"/>
      <c r="J92" s="465"/>
      <c r="K92" s="465"/>
      <c r="L92" s="465"/>
      <c r="M92" s="465"/>
      <c r="N92" s="465"/>
      <c r="O92" s="465"/>
      <c r="P92" s="465"/>
      <c r="Q92" s="465"/>
      <c r="R92" s="465"/>
      <c r="S92" s="465"/>
      <c r="T92" s="465"/>
      <c r="U92" s="465"/>
      <c r="V92" s="465"/>
      <c r="W92" s="465"/>
      <c r="X92" s="465"/>
      <c r="Y92" s="465"/>
    </row>
    <row r="93" spans="1:25" ht="18.75">
      <c r="A93" s="493"/>
      <c r="B93" s="493"/>
      <c r="C93" s="465"/>
      <c r="D93" s="465"/>
      <c r="E93" s="465"/>
      <c r="F93" s="465"/>
      <c r="G93" s="465"/>
      <c r="H93" s="465"/>
      <c r="I93" s="465"/>
      <c r="J93" s="465"/>
      <c r="K93" s="465"/>
      <c r="L93" s="465"/>
      <c r="M93" s="465"/>
      <c r="N93" s="465"/>
      <c r="O93" s="465"/>
      <c r="P93" s="465"/>
      <c r="Q93" s="465"/>
      <c r="R93" s="465"/>
      <c r="S93" s="465"/>
      <c r="T93" s="465"/>
      <c r="U93" s="465"/>
      <c r="V93" s="465"/>
      <c r="W93" s="465"/>
      <c r="X93" s="465"/>
      <c r="Y93" s="465"/>
    </row>
    <row r="94" spans="1:25" ht="18.75">
      <c r="A94" s="493"/>
      <c r="B94" s="493"/>
      <c r="C94" s="465"/>
      <c r="D94" s="465"/>
      <c r="E94" s="465"/>
      <c r="F94" s="465"/>
      <c r="G94" s="465"/>
      <c r="H94" s="465"/>
      <c r="I94" s="465"/>
      <c r="J94" s="465"/>
      <c r="K94" s="465"/>
      <c r="L94" s="465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465"/>
      <c r="Y94" s="465"/>
    </row>
    <row r="95" spans="1:25" ht="18.75">
      <c r="A95" s="493"/>
      <c r="B95" s="493"/>
      <c r="C95" s="465"/>
      <c r="D95" s="465"/>
      <c r="E95" s="465"/>
      <c r="F95" s="465"/>
      <c r="G95" s="465"/>
      <c r="H95" s="465"/>
      <c r="I95" s="465"/>
      <c r="J95" s="465"/>
      <c r="K95" s="465"/>
      <c r="L95" s="465"/>
      <c r="M95" s="465"/>
      <c r="N95" s="465"/>
      <c r="O95" s="465"/>
      <c r="P95" s="465"/>
      <c r="Q95" s="465"/>
      <c r="R95" s="465"/>
      <c r="S95" s="465"/>
      <c r="T95" s="465"/>
      <c r="U95" s="465"/>
      <c r="V95" s="465"/>
      <c r="W95" s="465"/>
      <c r="X95" s="465"/>
      <c r="Y95" s="465"/>
    </row>
    <row r="96" spans="1:25" ht="18.75">
      <c r="A96" s="493"/>
      <c r="B96" s="493"/>
      <c r="C96" s="465"/>
      <c r="D96" s="465"/>
      <c r="E96" s="465"/>
      <c r="F96" s="465"/>
      <c r="G96" s="465"/>
      <c r="H96" s="465"/>
      <c r="I96" s="465"/>
      <c r="J96" s="465"/>
      <c r="K96" s="465"/>
      <c r="L96" s="465"/>
      <c r="M96" s="465"/>
      <c r="N96" s="465"/>
      <c r="O96" s="465"/>
      <c r="P96" s="465"/>
      <c r="Q96" s="465"/>
      <c r="R96" s="465"/>
      <c r="S96" s="465"/>
      <c r="T96" s="465"/>
      <c r="U96" s="465"/>
      <c r="V96" s="465"/>
      <c r="W96" s="465"/>
      <c r="X96" s="465"/>
      <c r="Y96" s="465"/>
    </row>
    <row r="97" spans="1:25" ht="18.75">
      <c r="A97" s="493"/>
      <c r="B97" s="493"/>
      <c r="C97" s="465"/>
      <c r="D97" s="465"/>
      <c r="E97" s="465"/>
      <c r="F97" s="465"/>
      <c r="G97" s="465"/>
      <c r="H97" s="465"/>
      <c r="I97" s="465"/>
      <c r="J97" s="465"/>
      <c r="K97" s="465"/>
      <c r="L97" s="465"/>
      <c r="M97" s="465"/>
      <c r="N97" s="465"/>
      <c r="O97" s="465"/>
      <c r="P97" s="465"/>
      <c r="Q97" s="465"/>
      <c r="R97" s="465"/>
      <c r="S97" s="465"/>
      <c r="T97" s="465"/>
      <c r="U97" s="465"/>
      <c r="V97" s="465"/>
      <c r="W97" s="465"/>
      <c r="X97" s="465"/>
      <c r="Y97" s="465"/>
    </row>
    <row r="98" spans="1:25" ht="18.75">
      <c r="A98" s="493"/>
      <c r="B98" s="493"/>
      <c r="C98" s="465"/>
      <c r="D98" s="465"/>
      <c r="E98" s="465"/>
      <c r="F98" s="465"/>
      <c r="G98" s="465"/>
      <c r="H98" s="465"/>
      <c r="I98" s="465"/>
      <c r="J98" s="465"/>
      <c r="K98" s="465"/>
      <c r="L98" s="465"/>
      <c r="M98" s="465"/>
      <c r="N98" s="465"/>
      <c r="O98" s="465"/>
      <c r="P98" s="465"/>
      <c r="Q98" s="465"/>
      <c r="R98" s="465"/>
      <c r="S98" s="465"/>
      <c r="T98" s="465"/>
      <c r="U98" s="465"/>
      <c r="V98" s="465"/>
      <c r="W98" s="465"/>
      <c r="X98" s="465"/>
      <c r="Y98" s="465"/>
    </row>
    <row r="99" spans="1:25" ht="18.75">
      <c r="A99" s="493"/>
      <c r="B99" s="493"/>
      <c r="C99" s="465"/>
      <c r="D99" s="465"/>
      <c r="E99" s="465"/>
      <c r="F99" s="465"/>
      <c r="G99" s="465"/>
      <c r="H99" s="465"/>
      <c r="I99" s="465"/>
      <c r="J99" s="465"/>
      <c r="K99" s="465"/>
      <c r="L99" s="465"/>
      <c r="M99" s="465"/>
      <c r="N99" s="465"/>
      <c r="O99" s="465"/>
      <c r="P99" s="465"/>
      <c r="Q99" s="465"/>
      <c r="R99" s="465"/>
      <c r="S99" s="465"/>
      <c r="T99" s="465"/>
      <c r="U99" s="465"/>
      <c r="V99" s="465"/>
      <c r="W99" s="465"/>
      <c r="X99" s="465"/>
      <c r="Y99" s="465"/>
    </row>
    <row r="100" spans="1:25" ht="18.75">
      <c r="A100" s="493"/>
      <c r="B100" s="493"/>
      <c r="C100" s="465"/>
      <c r="D100" s="465"/>
      <c r="E100" s="465"/>
      <c r="F100" s="465"/>
      <c r="G100" s="465"/>
      <c r="H100" s="465"/>
      <c r="I100" s="465"/>
      <c r="J100" s="465"/>
      <c r="K100" s="465"/>
      <c r="L100" s="465"/>
      <c r="M100" s="465"/>
      <c r="N100" s="465"/>
      <c r="O100" s="465"/>
      <c r="P100" s="465"/>
      <c r="Q100" s="465"/>
      <c r="R100" s="465"/>
      <c r="S100" s="465"/>
      <c r="T100" s="465"/>
      <c r="U100" s="465"/>
      <c r="V100" s="465"/>
      <c r="W100" s="465"/>
      <c r="X100" s="465"/>
      <c r="Y100" s="465"/>
    </row>
    <row r="101" spans="1:25" ht="18.75">
      <c r="A101" s="493"/>
      <c r="B101" s="493"/>
      <c r="C101" s="465"/>
      <c r="D101" s="465"/>
      <c r="E101" s="465"/>
      <c r="F101" s="465"/>
      <c r="G101" s="465"/>
      <c r="H101" s="465"/>
      <c r="I101" s="465"/>
      <c r="J101" s="465"/>
      <c r="K101" s="465"/>
      <c r="L101" s="465"/>
      <c r="M101" s="465"/>
      <c r="N101" s="465"/>
      <c r="O101" s="465"/>
      <c r="P101" s="465"/>
      <c r="Q101" s="465"/>
      <c r="R101" s="465"/>
      <c r="S101" s="465"/>
      <c r="T101" s="465"/>
      <c r="U101" s="465"/>
      <c r="V101" s="465"/>
      <c r="W101" s="465"/>
      <c r="X101" s="465"/>
      <c r="Y101" s="465"/>
    </row>
    <row r="102" spans="1:25" ht="18.75">
      <c r="A102" s="493"/>
      <c r="B102" s="493"/>
      <c r="C102" s="465"/>
      <c r="D102" s="465"/>
      <c r="E102" s="465"/>
      <c r="F102" s="465"/>
      <c r="G102" s="465"/>
      <c r="H102" s="465"/>
      <c r="I102" s="465"/>
      <c r="J102" s="465"/>
      <c r="K102" s="465"/>
      <c r="L102" s="465"/>
      <c r="M102" s="465"/>
      <c r="N102" s="465"/>
      <c r="O102" s="465"/>
      <c r="P102" s="465"/>
      <c r="Q102" s="465"/>
      <c r="R102" s="465"/>
      <c r="S102" s="465"/>
      <c r="T102" s="465"/>
      <c r="U102" s="465"/>
      <c r="V102" s="465"/>
      <c r="W102" s="465"/>
      <c r="X102" s="465"/>
      <c r="Y102" s="465"/>
    </row>
    <row r="103" spans="1:25" ht="18.75">
      <c r="A103" s="493"/>
      <c r="B103" s="493"/>
      <c r="C103" s="465"/>
      <c r="D103" s="465"/>
      <c r="E103" s="465"/>
      <c r="F103" s="465"/>
      <c r="G103" s="465"/>
      <c r="H103" s="465"/>
      <c r="I103" s="465"/>
      <c r="J103" s="465"/>
      <c r="K103" s="465"/>
      <c r="L103" s="465"/>
      <c r="M103" s="465"/>
      <c r="N103" s="465"/>
      <c r="O103" s="465"/>
      <c r="P103" s="465"/>
      <c r="Q103" s="465"/>
      <c r="R103" s="465"/>
      <c r="S103" s="465"/>
      <c r="T103" s="465"/>
      <c r="U103" s="465"/>
      <c r="V103" s="465"/>
      <c r="W103" s="465"/>
      <c r="X103" s="465"/>
      <c r="Y103" s="465"/>
    </row>
    <row r="104" spans="1:25" ht="18.75">
      <c r="A104" s="493"/>
      <c r="B104" s="493"/>
      <c r="C104" s="465"/>
      <c r="D104" s="465"/>
      <c r="E104" s="465"/>
      <c r="F104" s="465"/>
      <c r="G104" s="465"/>
      <c r="H104" s="465"/>
      <c r="I104" s="465"/>
      <c r="J104" s="465"/>
      <c r="K104" s="465"/>
      <c r="L104" s="465"/>
      <c r="M104" s="465"/>
      <c r="N104" s="465"/>
      <c r="O104" s="465"/>
      <c r="P104" s="465"/>
      <c r="Q104" s="465"/>
      <c r="R104" s="465"/>
      <c r="S104" s="465"/>
      <c r="T104" s="465"/>
      <c r="U104" s="465"/>
      <c r="V104" s="465"/>
      <c r="W104" s="465"/>
      <c r="X104" s="465"/>
      <c r="Y104" s="465"/>
    </row>
    <row r="105" spans="1:25" ht="18.75">
      <c r="A105" s="493"/>
      <c r="B105" s="493"/>
      <c r="C105" s="465"/>
      <c r="D105" s="465"/>
      <c r="E105" s="465"/>
      <c r="F105" s="465"/>
      <c r="G105" s="465"/>
      <c r="H105" s="465"/>
      <c r="I105" s="465"/>
      <c r="J105" s="465"/>
      <c r="K105" s="465"/>
      <c r="L105" s="465"/>
      <c r="M105" s="465"/>
      <c r="N105" s="465"/>
      <c r="O105" s="465"/>
      <c r="P105" s="465"/>
      <c r="Q105" s="465"/>
      <c r="R105" s="465"/>
      <c r="S105" s="465"/>
      <c r="T105" s="465"/>
      <c r="U105" s="465"/>
      <c r="V105" s="465"/>
      <c r="W105" s="465"/>
      <c r="X105" s="465"/>
      <c r="Y105" s="465"/>
    </row>
    <row r="106" spans="1:25" ht="18.75">
      <c r="A106" s="493"/>
      <c r="B106" s="493"/>
      <c r="C106" s="465"/>
      <c r="D106" s="465"/>
      <c r="E106" s="465"/>
      <c r="F106" s="465"/>
      <c r="G106" s="465"/>
      <c r="H106" s="465"/>
      <c r="I106" s="465"/>
      <c r="J106" s="465"/>
      <c r="K106" s="465"/>
      <c r="L106" s="465"/>
      <c r="M106" s="465"/>
      <c r="N106" s="465"/>
      <c r="O106" s="465"/>
      <c r="P106" s="465"/>
      <c r="Q106" s="465"/>
      <c r="R106" s="465"/>
      <c r="S106" s="465"/>
      <c r="T106" s="465"/>
      <c r="U106" s="465"/>
      <c r="V106" s="465"/>
      <c r="W106" s="465"/>
      <c r="X106" s="465"/>
      <c r="Y106" s="465"/>
    </row>
    <row r="107" spans="1:25" ht="18.75">
      <c r="A107" s="493"/>
      <c r="B107" s="493"/>
      <c r="C107" s="465"/>
      <c r="D107" s="465"/>
      <c r="E107" s="465"/>
      <c r="F107" s="465"/>
      <c r="G107" s="465"/>
      <c r="H107" s="465"/>
      <c r="I107" s="465"/>
      <c r="J107" s="465"/>
      <c r="K107" s="465"/>
      <c r="L107" s="465"/>
      <c r="M107" s="465"/>
      <c r="N107" s="465"/>
      <c r="O107" s="465"/>
      <c r="P107" s="465"/>
      <c r="Q107" s="465"/>
      <c r="R107" s="465"/>
      <c r="S107" s="465"/>
      <c r="T107" s="465"/>
      <c r="U107" s="465"/>
      <c r="V107" s="465"/>
      <c r="W107" s="465"/>
      <c r="X107" s="465"/>
      <c r="Y107" s="465"/>
    </row>
    <row r="108" spans="1:25" ht="18.75">
      <c r="A108" s="493"/>
      <c r="B108" s="493"/>
      <c r="C108" s="465"/>
      <c r="D108" s="465"/>
      <c r="E108" s="465"/>
      <c r="F108" s="465"/>
      <c r="G108" s="465"/>
      <c r="H108" s="465"/>
      <c r="I108" s="465"/>
      <c r="J108" s="465"/>
      <c r="K108" s="465"/>
      <c r="L108" s="465"/>
      <c r="M108" s="465"/>
      <c r="N108" s="465"/>
      <c r="O108" s="465"/>
      <c r="P108" s="465"/>
      <c r="Q108" s="465"/>
      <c r="R108" s="465"/>
      <c r="S108" s="465"/>
      <c r="T108" s="465"/>
      <c r="U108" s="465"/>
      <c r="V108" s="465"/>
      <c r="W108" s="465"/>
      <c r="X108" s="465"/>
      <c r="Y108" s="465"/>
    </row>
    <row r="109" spans="1:25" ht="18.75">
      <c r="A109" s="493"/>
      <c r="B109" s="493"/>
      <c r="C109" s="465"/>
      <c r="D109" s="465"/>
      <c r="E109" s="465"/>
      <c r="F109" s="465"/>
      <c r="G109" s="465"/>
      <c r="H109" s="465"/>
      <c r="I109" s="465"/>
      <c r="J109" s="465"/>
      <c r="K109" s="465"/>
      <c r="L109" s="465"/>
      <c r="M109" s="465"/>
      <c r="N109" s="465"/>
      <c r="O109" s="465"/>
      <c r="P109" s="465"/>
      <c r="Q109" s="465"/>
      <c r="R109" s="465"/>
      <c r="S109" s="465"/>
      <c r="T109" s="465"/>
      <c r="U109" s="465"/>
      <c r="V109" s="465"/>
      <c r="W109" s="465"/>
      <c r="X109" s="465"/>
      <c r="Y109" s="465"/>
    </row>
    <row r="110" spans="1:25" ht="18.75">
      <c r="A110" s="493"/>
      <c r="B110" s="493"/>
      <c r="C110" s="465"/>
      <c r="D110" s="465"/>
      <c r="E110" s="465"/>
      <c r="F110" s="465"/>
      <c r="G110" s="465"/>
      <c r="H110" s="465"/>
      <c r="I110" s="465"/>
      <c r="J110" s="465"/>
      <c r="K110" s="465"/>
      <c r="L110" s="465"/>
      <c r="M110" s="465"/>
      <c r="N110" s="465"/>
      <c r="O110" s="465"/>
      <c r="P110" s="465"/>
      <c r="Q110" s="465"/>
      <c r="R110" s="465"/>
      <c r="S110" s="465"/>
      <c r="T110" s="465"/>
      <c r="U110" s="465"/>
      <c r="V110" s="465"/>
      <c r="W110" s="465"/>
      <c r="X110" s="465"/>
      <c r="Y110" s="465"/>
    </row>
    <row r="111" spans="1:25" ht="18.75">
      <c r="A111" s="493"/>
      <c r="B111" s="493"/>
      <c r="C111" s="465"/>
      <c r="D111" s="465"/>
      <c r="E111" s="465"/>
      <c r="F111" s="465"/>
      <c r="G111" s="465"/>
      <c r="H111" s="465"/>
      <c r="I111" s="465"/>
      <c r="J111" s="465"/>
      <c r="K111" s="465"/>
      <c r="L111" s="465"/>
      <c r="M111" s="465"/>
      <c r="N111" s="465"/>
      <c r="O111" s="465"/>
      <c r="P111" s="465"/>
      <c r="Q111" s="465"/>
      <c r="R111" s="465"/>
      <c r="S111" s="465"/>
      <c r="T111" s="465"/>
      <c r="U111" s="465"/>
      <c r="V111" s="465"/>
      <c r="W111" s="465"/>
      <c r="X111" s="465"/>
      <c r="Y111" s="465"/>
    </row>
    <row r="112" spans="1:25" ht="18.75">
      <c r="A112" s="493"/>
      <c r="B112" s="493"/>
      <c r="C112" s="465"/>
      <c r="D112" s="465"/>
      <c r="E112" s="465"/>
      <c r="F112" s="465"/>
      <c r="G112" s="465"/>
      <c r="H112" s="465"/>
      <c r="I112" s="465"/>
      <c r="J112" s="465"/>
      <c r="K112" s="465"/>
      <c r="L112" s="465"/>
      <c r="M112" s="465"/>
      <c r="N112" s="465"/>
      <c r="O112" s="465"/>
      <c r="P112" s="465"/>
      <c r="Q112" s="465"/>
      <c r="R112" s="465"/>
      <c r="S112" s="465"/>
      <c r="T112" s="465"/>
      <c r="U112" s="465"/>
      <c r="V112" s="465"/>
      <c r="W112" s="465"/>
      <c r="X112" s="465"/>
      <c r="Y112" s="465"/>
    </row>
    <row r="113" spans="1:25" ht="18.75">
      <c r="A113" s="493"/>
      <c r="B113" s="493"/>
      <c r="C113" s="465"/>
      <c r="D113" s="465"/>
      <c r="E113" s="465"/>
      <c r="F113" s="465"/>
      <c r="G113" s="465"/>
      <c r="H113" s="465"/>
      <c r="I113" s="465"/>
      <c r="J113" s="465"/>
      <c r="K113" s="465"/>
      <c r="L113" s="465"/>
      <c r="M113" s="465"/>
      <c r="N113" s="465"/>
      <c r="O113" s="465"/>
      <c r="P113" s="465"/>
      <c r="Q113" s="465"/>
      <c r="R113" s="465"/>
      <c r="S113" s="465"/>
      <c r="T113" s="465"/>
      <c r="U113" s="465"/>
      <c r="V113" s="465"/>
      <c r="W113" s="465"/>
      <c r="X113" s="465"/>
      <c r="Y113" s="465"/>
    </row>
    <row r="114" spans="1:25" ht="18.75">
      <c r="A114" s="493"/>
      <c r="B114" s="493"/>
      <c r="C114" s="465"/>
      <c r="D114" s="465"/>
      <c r="E114" s="465"/>
      <c r="F114" s="465"/>
      <c r="G114" s="465"/>
      <c r="H114" s="465"/>
      <c r="I114" s="465"/>
      <c r="J114" s="465"/>
      <c r="K114" s="465"/>
      <c r="L114" s="465"/>
      <c r="M114" s="465"/>
      <c r="N114" s="465"/>
      <c r="O114" s="465"/>
      <c r="P114" s="465"/>
      <c r="Q114" s="465"/>
      <c r="R114" s="465"/>
      <c r="S114" s="465"/>
      <c r="T114" s="465"/>
      <c r="U114" s="465"/>
      <c r="V114" s="465"/>
      <c r="W114" s="465"/>
      <c r="X114" s="465"/>
      <c r="Y114" s="465"/>
    </row>
    <row r="115" spans="1:25" ht="18.75">
      <c r="A115" s="493"/>
      <c r="B115" s="493"/>
      <c r="C115" s="465"/>
      <c r="D115" s="465"/>
      <c r="E115" s="465"/>
      <c r="F115" s="465"/>
      <c r="G115" s="465"/>
      <c r="H115" s="465"/>
      <c r="I115" s="465"/>
      <c r="J115" s="465"/>
      <c r="K115" s="465"/>
      <c r="L115" s="465"/>
      <c r="M115" s="465"/>
      <c r="N115" s="465"/>
      <c r="O115" s="465"/>
      <c r="P115" s="465"/>
      <c r="Q115" s="465"/>
      <c r="R115" s="465"/>
      <c r="S115" s="465"/>
      <c r="T115" s="465"/>
      <c r="U115" s="465"/>
      <c r="V115" s="465"/>
      <c r="W115" s="465"/>
      <c r="X115" s="465"/>
      <c r="Y115" s="465"/>
    </row>
    <row r="116" spans="1:25" ht="18.75">
      <c r="A116" s="493"/>
      <c r="B116" s="493"/>
      <c r="C116" s="465"/>
      <c r="D116" s="465"/>
      <c r="E116" s="465"/>
      <c r="F116" s="465"/>
      <c r="G116" s="465"/>
      <c r="H116" s="465"/>
      <c r="I116" s="465"/>
      <c r="J116" s="465"/>
      <c r="K116" s="465"/>
      <c r="L116" s="465"/>
      <c r="M116" s="465"/>
      <c r="N116" s="465"/>
      <c r="O116" s="465"/>
      <c r="P116" s="465"/>
      <c r="Q116" s="465"/>
      <c r="R116" s="465"/>
      <c r="S116" s="465"/>
      <c r="T116" s="465"/>
      <c r="U116" s="465"/>
      <c r="V116" s="465"/>
      <c r="W116" s="465"/>
      <c r="X116" s="465"/>
      <c r="Y116" s="465"/>
    </row>
    <row r="117" spans="1:25" ht="18.75">
      <c r="A117" s="493"/>
      <c r="B117" s="493"/>
      <c r="C117" s="465"/>
      <c r="D117" s="465"/>
      <c r="E117" s="465"/>
      <c r="F117" s="465"/>
      <c r="G117" s="465"/>
      <c r="H117" s="465"/>
      <c r="I117" s="465"/>
      <c r="J117" s="465"/>
      <c r="K117" s="465"/>
      <c r="L117" s="465"/>
      <c r="M117" s="465"/>
      <c r="N117" s="465"/>
      <c r="O117" s="465"/>
      <c r="P117" s="465"/>
      <c r="Q117" s="465"/>
      <c r="R117" s="465"/>
      <c r="S117" s="465"/>
      <c r="T117" s="465"/>
      <c r="U117" s="465"/>
      <c r="V117" s="465"/>
      <c r="W117" s="465"/>
      <c r="X117" s="465"/>
      <c r="Y117" s="465"/>
    </row>
    <row r="118" spans="1:25" ht="18.75">
      <c r="A118" s="493"/>
      <c r="B118" s="493"/>
      <c r="C118" s="465"/>
      <c r="D118" s="465"/>
      <c r="E118" s="465"/>
      <c r="F118" s="465"/>
      <c r="G118" s="465"/>
      <c r="H118" s="465"/>
      <c r="I118" s="465"/>
      <c r="J118" s="465"/>
      <c r="K118" s="465"/>
      <c r="L118" s="465"/>
      <c r="M118" s="465"/>
      <c r="N118" s="465"/>
      <c r="O118" s="465"/>
      <c r="P118" s="465"/>
      <c r="Q118" s="465"/>
      <c r="R118" s="465"/>
      <c r="S118" s="465"/>
      <c r="T118" s="465"/>
      <c r="U118" s="465"/>
      <c r="V118" s="465"/>
      <c r="W118" s="465"/>
      <c r="X118" s="465"/>
      <c r="Y118" s="465"/>
    </row>
    <row r="119" spans="1:25" ht="18.75">
      <c r="A119" s="493"/>
      <c r="B119" s="493"/>
      <c r="C119" s="465"/>
      <c r="D119" s="465"/>
      <c r="E119" s="465"/>
      <c r="F119" s="465"/>
      <c r="G119" s="465"/>
      <c r="H119" s="465"/>
      <c r="I119" s="465"/>
      <c r="J119" s="465"/>
      <c r="K119" s="465"/>
      <c r="L119" s="465"/>
      <c r="M119" s="465"/>
      <c r="N119" s="465"/>
      <c r="O119" s="465"/>
      <c r="P119" s="465"/>
      <c r="Q119" s="465"/>
      <c r="R119" s="465"/>
      <c r="S119" s="465"/>
      <c r="T119" s="465"/>
      <c r="U119" s="465"/>
      <c r="V119" s="465"/>
      <c r="W119" s="465"/>
      <c r="X119" s="465"/>
      <c r="Y119" s="465"/>
    </row>
    <row r="120" spans="1:25" ht="18.75">
      <c r="A120" s="493"/>
      <c r="B120" s="493"/>
      <c r="C120" s="465"/>
      <c r="D120" s="465"/>
      <c r="E120" s="465"/>
      <c r="F120" s="465"/>
      <c r="G120" s="465"/>
      <c r="H120" s="465"/>
      <c r="I120" s="465"/>
      <c r="J120" s="465"/>
      <c r="K120" s="465"/>
      <c r="L120" s="465"/>
      <c r="M120" s="465"/>
      <c r="N120" s="465"/>
      <c r="O120" s="465"/>
      <c r="P120" s="465"/>
      <c r="Q120" s="465"/>
      <c r="R120" s="465"/>
      <c r="S120" s="465"/>
      <c r="T120" s="465"/>
      <c r="U120" s="465"/>
      <c r="V120" s="465"/>
      <c r="W120" s="465"/>
      <c r="X120" s="465"/>
      <c r="Y120" s="465"/>
    </row>
    <row r="121" spans="1:25" ht="18.75">
      <c r="A121" s="493"/>
      <c r="B121" s="493"/>
      <c r="C121" s="465"/>
      <c r="D121" s="465"/>
      <c r="E121" s="465"/>
      <c r="F121" s="465"/>
      <c r="G121" s="465"/>
      <c r="H121" s="465"/>
      <c r="I121" s="465"/>
      <c r="J121" s="465"/>
      <c r="K121" s="465"/>
      <c r="L121" s="465"/>
      <c r="M121" s="465"/>
      <c r="N121" s="465"/>
      <c r="O121" s="465"/>
      <c r="P121" s="465"/>
      <c r="Q121" s="465"/>
      <c r="R121" s="465"/>
      <c r="S121" s="465"/>
      <c r="T121" s="465"/>
      <c r="U121" s="465"/>
      <c r="V121" s="465"/>
      <c r="W121" s="465"/>
      <c r="X121" s="465"/>
      <c r="Y121" s="465"/>
    </row>
    <row r="122" spans="1:25" ht="18.75">
      <c r="A122" s="493"/>
      <c r="B122" s="493"/>
      <c r="C122" s="465"/>
      <c r="D122" s="465"/>
      <c r="E122" s="465"/>
      <c r="F122" s="465"/>
      <c r="G122" s="465"/>
      <c r="H122" s="465"/>
      <c r="I122" s="465"/>
      <c r="J122" s="465"/>
      <c r="K122" s="465"/>
      <c r="L122" s="465"/>
      <c r="M122" s="465"/>
      <c r="N122" s="465"/>
      <c r="O122" s="465"/>
      <c r="P122" s="465"/>
      <c r="Q122" s="465"/>
      <c r="R122" s="465"/>
      <c r="S122" s="465"/>
      <c r="T122" s="465"/>
      <c r="U122" s="465"/>
      <c r="V122" s="465"/>
      <c r="W122" s="465"/>
      <c r="X122" s="465"/>
      <c r="Y122" s="465"/>
    </row>
    <row r="123" spans="1:25" ht="18.75">
      <c r="A123" s="493"/>
      <c r="B123" s="493"/>
      <c r="C123" s="465"/>
      <c r="D123" s="465"/>
      <c r="E123" s="465"/>
      <c r="F123" s="465"/>
      <c r="G123" s="465"/>
      <c r="H123" s="465"/>
      <c r="I123" s="465"/>
      <c r="J123" s="465"/>
      <c r="K123" s="465"/>
      <c r="L123" s="465"/>
      <c r="M123" s="465"/>
      <c r="N123" s="465"/>
      <c r="O123" s="465"/>
      <c r="P123" s="465"/>
      <c r="Q123" s="465"/>
      <c r="R123" s="465"/>
      <c r="S123" s="465"/>
      <c r="T123" s="465"/>
      <c r="U123" s="465"/>
      <c r="V123" s="465"/>
      <c r="W123" s="465"/>
      <c r="X123" s="465"/>
      <c r="Y123" s="465"/>
    </row>
    <row r="124" spans="1:25" ht="18.75">
      <c r="A124" s="493"/>
      <c r="B124" s="493"/>
      <c r="C124" s="465"/>
      <c r="D124" s="465"/>
      <c r="E124" s="465"/>
      <c r="F124" s="465"/>
      <c r="G124" s="465"/>
      <c r="H124" s="465"/>
      <c r="I124" s="465"/>
      <c r="J124" s="465"/>
      <c r="K124" s="465"/>
      <c r="L124" s="465"/>
      <c r="M124" s="465"/>
      <c r="N124" s="465"/>
      <c r="O124" s="465"/>
      <c r="P124" s="465"/>
      <c r="Q124" s="465"/>
      <c r="R124" s="465"/>
      <c r="S124" s="465"/>
      <c r="T124" s="465"/>
      <c r="U124" s="465"/>
      <c r="V124" s="465"/>
      <c r="W124" s="465"/>
      <c r="X124" s="465"/>
      <c r="Y124" s="465"/>
    </row>
    <row r="125" spans="1:25" ht="18.75">
      <c r="A125" s="493"/>
      <c r="B125" s="493"/>
      <c r="C125" s="465"/>
      <c r="D125" s="465"/>
      <c r="E125" s="465"/>
      <c r="F125" s="465"/>
      <c r="G125" s="465"/>
      <c r="H125" s="465"/>
      <c r="I125" s="465"/>
      <c r="J125" s="465"/>
      <c r="K125" s="465"/>
      <c r="L125" s="465"/>
      <c r="M125" s="465"/>
      <c r="N125" s="465"/>
      <c r="O125" s="465"/>
      <c r="P125" s="465"/>
      <c r="Q125" s="465"/>
      <c r="R125" s="465"/>
      <c r="S125" s="465"/>
      <c r="T125" s="465"/>
      <c r="U125" s="465"/>
      <c r="V125" s="465"/>
      <c r="W125" s="465"/>
      <c r="X125" s="465"/>
      <c r="Y125" s="465"/>
    </row>
    <row r="126" spans="1:25" ht="18.75">
      <c r="A126" s="493"/>
      <c r="B126" s="493"/>
      <c r="C126" s="465"/>
      <c r="D126" s="465"/>
      <c r="E126" s="465"/>
      <c r="F126" s="465"/>
      <c r="G126" s="465"/>
      <c r="H126" s="465"/>
      <c r="I126" s="465"/>
      <c r="J126" s="465"/>
      <c r="K126" s="465"/>
      <c r="L126" s="465"/>
      <c r="M126" s="465"/>
      <c r="N126" s="465"/>
      <c r="O126" s="465"/>
      <c r="P126" s="465"/>
      <c r="Q126" s="465"/>
      <c r="R126" s="465"/>
      <c r="S126" s="465"/>
      <c r="T126" s="465"/>
      <c r="U126" s="465"/>
      <c r="V126" s="465"/>
      <c r="W126" s="465"/>
      <c r="X126" s="465"/>
      <c r="Y126" s="465"/>
    </row>
    <row r="127" spans="1:25" ht="18.75">
      <c r="A127" s="493"/>
      <c r="B127" s="493"/>
      <c r="C127" s="465"/>
      <c r="D127" s="465"/>
      <c r="E127" s="465"/>
      <c r="F127" s="465"/>
      <c r="G127" s="465"/>
      <c r="H127" s="465"/>
      <c r="I127" s="465"/>
      <c r="J127" s="465"/>
      <c r="K127" s="465"/>
      <c r="L127" s="465"/>
      <c r="M127" s="465"/>
      <c r="N127" s="465"/>
      <c r="O127" s="465"/>
      <c r="P127" s="465"/>
      <c r="Q127" s="465"/>
      <c r="R127" s="465"/>
      <c r="S127" s="465"/>
      <c r="T127" s="465"/>
      <c r="U127" s="465"/>
      <c r="V127" s="465"/>
      <c r="W127" s="465"/>
      <c r="X127" s="465"/>
      <c r="Y127" s="465"/>
    </row>
    <row r="128" spans="1:25" ht="18.75">
      <c r="A128" s="493"/>
      <c r="B128" s="493"/>
      <c r="C128" s="465"/>
      <c r="D128" s="465"/>
      <c r="E128" s="465"/>
      <c r="F128" s="465"/>
      <c r="G128" s="465"/>
      <c r="H128" s="465"/>
      <c r="I128" s="465"/>
      <c r="J128" s="465"/>
      <c r="K128" s="465"/>
      <c r="L128" s="465"/>
      <c r="M128" s="465"/>
      <c r="N128" s="465"/>
      <c r="O128" s="465"/>
      <c r="P128" s="465"/>
      <c r="Q128" s="465"/>
      <c r="R128" s="465"/>
      <c r="S128" s="465"/>
      <c r="T128" s="465"/>
      <c r="U128" s="465"/>
      <c r="V128" s="465"/>
      <c r="W128" s="465"/>
      <c r="X128" s="465"/>
      <c r="Y128" s="465"/>
    </row>
    <row r="129" spans="1:25" ht="18.75">
      <c r="A129" s="493"/>
      <c r="B129" s="493"/>
      <c r="C129" s="465"/>
      <c r="D129" s="465"/>
      <c r="E129" s="465"/>
      <c r="F129" s="465"/>
      <c r="G129" s="465"/>
      <c r="H129" s="465"/>
      <c r="I129" s="465"/>
      <c r="J129" s="465"/>
      <c r="K129" s="465"/>
      <c r="L129" s="465"/>
      <c r="M129" s="465"/>
      <c r="N129" s="465"/>
      <c r="O129" s="465"/>
      <c r="P129" s="465"/>
      <c r="Q129" s="465"/>
      <c r="R129" s="465"/>
      <c r="S129" s="465"/>
      <c r="T129" s="465"/>
      <c r="U129" s="465"/>
      <c r="V129" s="465"/>
      <c r="W129" s="465"/>
      <c r="X129" s="465"/>
      <c r="Y129" s="465"/>
    </row>
    <row r="130" spans="1:25" ht="18.75">
      <c r="A130" s="493"/>
      <c r="B130" s="493"/>
      <c r="C130" s="465"/>
      <c r="D130" s="465"/>
      <c r="E130" s="465"/>
      <c r="F130" s="465"/>
      <c r="G130" s="465"/>
      <c r="H130" s="465"/>
      <c r="I130" s="465"/>
      <c r="J130" s="465"/>
      <c r="K130" s="465"/>
      <c r="L130" s="465"/>
      <c r="M130" s="465"/>
      <c r="N130" s="465"/>
      <c r="O130" s="465"/>
      <c r="P130" s="465"/>
      <c r="Q130" s="465"/>
      <c r="R130" s="465"/>
      <c r="S130" s="465"/>
      <c r="T130" s="465"/>
      <c r="U130" s="465"/>
      <c r="V130" s="465"/>
      <c r="W130" s="465"/>
      <c r="X130" s="465"/>
      <c r="Y130" s="465"/>
    </row>
    <row r="131" spans="1:25" ht="18.75">
      <c r="A131" s="493"/>
      <c r="B131" s="493"/>
      <c r="C131" s="465"/>
      <c r="D131" s="465"/>
      <c r="E131" s="465"/>
      <c r="F131" s="465"/>
      <c r="G131" s="465"/>
      <c r="H131" s="465"/>
      <c r="I131" s="465"/>
      <c r="J131" s="465"/>
      <c r="K131" s="465"/>
      <c r="L131" s="465"/>
      <c r="M131" s="465"/>
      <c r="N131" s="465"/>
      <c r="O131" s="465"/>
      <c r="P131" s="465"/>
      <c r="Q131" s="465"/>
      <c r="R131" s="465"/>
      <c r="S131" s="465"/>
      <c r="T131" s="465"/>
      <c r="U131" s="465"/>
      <c r="V131" s="465"/>
      <c r="W131" s="465"/>
      <c r="X131" s="465"/>
      <c r="Y131" s="465"/>
    </row>
    <row r="132" spans="1:25" ht="18.75">
      <c r="A132" s="493"/>
      <c r="B132" s="493"/>
      <c r="C132" s="465"/>
      <c r="D132" s="465"/>
      <c r="E132" s="465"/>
      <c r="F132" s="465"/>
      <c r="G132" s="465"/>
      <c r="H132" s="465"/>
      <c r="I132" s="465"/>
      <c r="J132" s="465"/>
      <c r="K132" s="465"/>
      <c r="L132" s="465"/>
      <c r="M132" s="465"/>
      <c r="N132" s="465"/>
      <c r="O132" s="465"/>
      <c r="P132" s="465"/>
      <c r="Q132" s="465"/>
      <c r="R132" s="465"/>
      <c r="S132" s="465"/>
      <c r="T132" s="465"/>
      <c r="U132" s="465"/>
      <c r="V132" s="465"/>
      <c r="W132" s="465"/>
      <c r="X132" s="465"/>
      <c r="Y132" s="465"/>
    </row>
    <row r="133" spans="1:25" ht="18.75">
      <c r="A133" s="493"/>
      <c r="B133" s="493"/>
      <c r="C133" s="465"/>
      <c r="D133" s="465"/>
      <c r="E133" s="465"/>
      <c r="F133" s="465"/>
      <c r="G133" s="465"/>
      <c r="H133" s="465"/>
      <c r="I133" s="465"/>
      <c r="J133" s="465"/>
      <c r="K133" s="465"/>
      <c r="L133" s="465"/>
      <c r="M133" s="465"/>
      <c r="N133" s="465"/>
      <c r="O133" s="465"/>
      <c r="P133" s="465"/>
      <c r="Q133" s="465"/>
      <c r="R133" s="465"/>
      <c r="S133" s="465"/>
      <c r="T133" s="465"/>
      <c r="U133" s="465"/>
      <c r="V133" s="465"/>
      <c r="W133" s="465"/>
      <c r="X133" s="465"/>
      <c r="Y133" s="465"/>
    </row>
    <row r="134" spans="1:25" ht="18.75">
      <c r="A134" s="493"/>
      <c r="B134" s="493"/>
      <c r="C134" s="465"/>
      <c r="D134" s="465"/>
      <c r="E134" s="465"/>
      <c r="F134" s="465"/>
      <c r="G134" s="465"/>
      <c r="H134" s="465"/>
      <c r="I134" s="465"/>
      <c r="J134" s="465"/>
      <c r="K134" s="465"/>
      <c r="L134" s="465"/>
      <c r="M134" s="465"/>
      <c r="N134" s="465"/>
      <c r="O134" s="465"/>
      <c r="P134" s="465"/>
      <c r="Q134" s="465"/>
      <c r="R134" s="465"/>
      <c r="S134" s="465"/>
      <c r="T134" s="465"/>
      <c r="U134" s="465"/>
      <c r="V134" s="465"/>
      <c r="W134" s="465"/>
      <c r="X134" s="465"/>
      <c r="Y134" s="465"/>
    </row>
    <row r="135" spans="1:25" ht="18.75">
      <c r="A135" s="493"/>
      <c r="B135" s="493"/>
      <c r="C135" s="465"/>
      <c r="D135" s="465"/>
      <c r="E135" s="465"/>
      <c r="F135" s="465"/>
      <c r="G135" s="465"/>
      <c r="H135" s="465"/>
      <c r="I135" s="465"/>
      <c r="J135" s="465"/>
      <c r="K135" s="465"/>
      <c r="L135" s="465"/>
      <c r="M135" s="465"/>
      <c r="N135" s="465"/>
      <c r="O135" s="465"/>
      <c r="P135" s="465"/>
      <c r="Q135" s="465"/>
      <c r="R135" s="465"/>
      <c r="S135" s="465"/>
      <c r="T135" s="465"/>
      <c r="U135" s="465"/>
      <c r="V135" s="465"/>
      <c r="W135" s="465"/>
      <c r="X135" s="465"/>
      <c r="Y135" s="465"/>
    </row>
    <row r="136" spans="1:25" ht="18.75">
      <c r="A136" s="493"/>
      <c r="B136" s="493"/>
      <c r="C136" s="465"/>
      <c r="D136" s="465"/>
      <c r="E136" s="465"/>
      <c r="F136" s="465"/>
      <c r="G136" s="465"/>
      <c r="H136" s="465"/>
      <c r="I136" s="465"/>
      <c r="J136" s="465"/>
      <c r="K136" s="465"/>
      <c r="L136" s="465"/>
      <c r="M136" s="465"/>
      <c r="N136" s="465"/>
      <c r="O136" s="465"/>
      <c r="P136" s="465"/>
      <c r="Q136" s="465"/>
      <c r="R136" s="465"/>
      <c r="S136" s="465"/>
      <c r="T136" s="465"/>
      <c r="U136" s="465"/>
      <c r="V136" s="465"/>
      <c r="W136" s="465"/>
      <c r="X136" s="465"/>
      <c r="Y136" s="465"/>
    </row>
    <row r="137" spans="1:25" ht="18.75">
      <c r="A137" s="493"/>
      <c r="B137" s="493"/>
      <c r="C137" s="465"/>
      <c r="D137" s="465"/>
      <c r="E137" s="465"/>
      <c r="F137" s="465"/>
      <c r="G137" s="465"/>
      <c r="H137" s="465"/>
      <c r="I137" s="465"/>
      <c r="J137" s="465"/>
      <c r="K137" s="465"/>
      <c r="L137" s="465"/>
      <c r="M137" s="465"/>
      <c r="N137" s="465"/>
      <c r="O137" s="465"/>
      <c r="P137" s="465"/>
      <c r="Q137" s="465"/>
      <c r="R137" s="465"/>
      <c r="S137" s="465"/>
      <c r="T137" s="465"/>
      <c r="U137" s="465"/>
      <c r="V137" s="465"/>
      <c r="W137" s="465"/>
      <c r="X137" s="465"/>
      <c r="Y137" s="465"/>
    </row>
    <row r="138" spans="1:25" ht="18.75">
      <c r="A138" s="493"/>
      <c r="B138" s="493"/>
      <c r="C138" s="465"/>
      <c r="D138" s="465"/>
      <c r="E138" s="465"/>
      <c r="F138" s="465"/>
      <c r="G138" s="465"/>
      <c r="H138" s="465"/>
      <c r="I138" s="465"/>
      <c r="J138" s="465"/>
      <c r="K138" s="465"/>
      <c r="L138" s="465"/>
      <c r="M138" s="465"/>
      <c r="N138" s="465"/>
      <c r="O138" s="465"/>
      <c r="P138" s="465"/>
      <c r="Q138" s="465"/>
      <c r="R138" s="465"/>
      <c r="S138" s="465"/>
      <c r="T138" s="465"/>
      <c r="U138" s="465"/>
      <c r="V138" s="465"/>
      <c r="W138" s="465"/>
      <c r="X138" s="465"/>
      <c r="Y138" s="465"/>
    </row>
    <row r="139" spans="1:25" ht="18.75">
      <c r="A139" s="493"/>
      <c r="B139" s="493"/>
      <c r="C139" s="465"/>
      <c r="D139" s="465"/>
      <c r="E139" s="465"/>
      <c r="F139" s="465"/>
      <c r="G139" s="465"/>
      <c r="H139" s="465"/>
      <c r="I139" s="465"/>
      <c r="J139" s="465"/>
      <c r="K139" s="465"/>
      <c r="L139" s="465"/>
      <c r="M139" s="465"/>
      <c r="N139" s="465"/>
      <c r="O139" s="465"/>
      <c r="P139" s="465"/>
      <c r="Q139" s="465"/>
      <c r="R139" s="465"/>
      <c r="S139" s="465"/>
      <c r="T139" s="465"/>
      <c r="U139" s="465"/>
      <c r="V139" s="465"/>
      <c r="W139" s="465"/>
      <c r="X139" s="465"/>
      <c r="Y139" s="465"/>
    </row>
    <row r="140" spans="1:25" ht="18.75">
      <c r="A140" s="493"/>
      <c r="B140" s="493"/>
      <c r="C140" s="465"/>
      <c r="D140" s="465"/>
      <c r="E140" s="465"/>
      <c r="F140" s="465"/>
      <c r="G140" s="465"/>
      <c r="H140" s="465"/>
      <c r="I140" s="465"/>
      <c r="J140" s="465"/>
      <c r="K140" s="465"/>
      <c r="L140" s="465"/>
      <c r="M140" s="465"/>
      <c r="N140" s="465"/>
      <c r="O140" s="465"/>
      <c r="P140" s="465"/>
      <c r="Q140" s="465"/>
      <c r="R140" s="465"/>
      <c r="S140" s="465"/>
      <c r="T140" s="465"/>
      <c r="U140" s="465"/>
      <c r="V140" s="465"/>
      <c r="W140" s="465"/>
      <c r="X140" s="465"/>
      <c r="Y140" s="465"/>
    </row>
    <row r="141" spans="1:25" ht="18.75">
      <c r="A141" s="493"/>
      <c r="B141" s="493"/>
      <c r="C141" s="465"/>
      <c r="D141" s="465"/>
      <c r="E141" s="465"/>
      <c r="F141" s="465"/>
      <c r="G141" s="465"/>
      <c r="H141" s="465"/>
      <c r="I141" s="465"/>
      <c r="J141" s="465"/>
      <c r="K141" s="465"/>
      <c r="L141" s="465"/>
      <c r="M141" s="465"/>
      <c r="N141" s="465"/>
      <c r="O141" s="465"/>
      <c r="P141" s="465"/>
      <c r="Q141" s="465"/>
      <c r="R141" s="465"/>
      <c r="S141" s="465"/>
      <c r="T141" s="465"/>
      <c r="U141" s="465"/>
      <c r="V141" s="465"/>
      <c r="W141" s="465"/>
      <c r="X141" s="465"/>
      <c r="Y141" s="465"/>
    </row>
    <row r="142" spans="1:25" ht="18.75">
      <c r="A142" s="493"/>
      <c r="B142" s="493"/>
      <c r="C142" s="465"/>
      <c r="D142" s="465"/>
      <c r="E142" s="465"/>
      <c r="F142" s="465"/>
      <c r="G142" s="465"/>
      <c r="H142" s="465"/>
      <c r="I142" s="465"/>
      <c r="J142" s="465"/>
      <c r="K142" s="465"/>
      <c r="L142" s="465"/>
      <c r="M142" s="465"/>
      <c r="N142" s="465"/>
      <c r="O142" s="465"/>
      <c r="P142" s="465"/>
      <c r="Q142" s="465"/>
      <c r="R142" s="465"/>
      <c r="S142" s="465"/>
      <c r="T142" s="465"/>
      <c r="U142" s="465"/>
      <c r="V142" s="465"/>
      <c r="W142" s="465"/>
      <c r="X142" s="465"/>
      <c r="Y142" s="465"/>
    </row>
    <row r="143" spans="1:25" ht="18.75">
      <c r="A143" s="493"/>
      <c r="B143" s="493"/>
      <c r="C143" s="465"/>
      <c r="D143" s="465"/>
      <c r="E143" s="465"/>
      <c r="F143" s="465"/>
      <c r="G143" s="465"/>
      <c r="H143" s="465"/>
      <c r="I143" s="465"/>
      <c r="J143" s="465"/>
      <c r="K143" s="465"/>
      <c r="L143" s="465"/>
      <c r="M143" s="465"/>
      <c r="N143" s="465"/>
      <c r="O143" s="465"/>
      <c r="P143" s="465"/>
      <c r="Q143" s="465"/>
      <c r="R143" s="465"/>
      <c r="S143" s="465"/>
      <c r="T143" s="465"/>
      <c r="U143" s="465"/>
      <c r="V143" s="465"/>
      <c r="W143" s="465"/>
      <c r="X143" s="465"/>
      <c r="Y143" s="465"/>
    </row>
    <row r="144" spans="1:25" ht="18.75">
      <c r="A144" s="493"/>
      <c r="B144" s="493"/>
      <c r="C144" s="465"/>
      <c r="D144" s="465"/>
      <c r="E144" s="465"/>
      <c r="F144" s="465"/>
      <c r="G144" s="465"/>
      <c r="H144" s="465"/>
      <c r="I144" s="465"/>
      <c r="J144" s="465"/>
      <c r="K144" s="465"/>
      <c r="L144" s="465"/>
      <c r="M144" s="465"/>
      <c r="N144" s="465"/>
      <c r="O144" s="465"/>
      <c r="P144" s="465"/>
      <c r="Q144" s="465"/>
      <c r="R144" s="465"/>
      <c r="S144" s="465"/>
      <c r="T144" s="465"/>
      <c r="U144" s="465"/>
      <c r="V144" s="465"/>
      <c r="W144" s="465"/>
      <c r="X144" s="465"/>
      <c r="Y144" s="465"/>
    </row>
    <row r="145" spans="1:25" ht="18.75">
      <c r="A145" s="493"/>
      <c r="B145" s="493"/>
      <c r="C145" s="465"/>
      <c r="D145" s="465"/>
      <c r="E145" s="465"/>
      <c r="F145" s="465"/>
      <c r="G145" s="465"/>
      <c r="H145" s="465"/>
      <c r="I145" s="465"/>
      <c r="J145" s="465"/>
      <c r="K145" s="465"/>
      <c r="L145" s="465"/>
      <c r="M145" s="465"/>
      <c r="N145" s="465"/>
      <c r="O145" s="465"/>
      <c r="P145" s="465"/>
      <c r="Q145" s="465"/>
      <c r="R145" s="465"/>
      <c r="S145" s="465"/>
      <c r="T145" s="465"/>
      <c r="U145" s="465"/>
      <c r="V145" s="465"/>
      <c r="W145" s="465"/>
      <c r="X145" s="465"/>
      <c r="Y145" s="465"/>
    </row>
    <row r="146" spans="1:25" ht="18.75">
      <c r="A146" s="493"/>
      <c r="B146" s="493"/>
      <c r="C146" s="465"/>
      <c r="D146" s="465"/>
      <c r="E146" s="465"/>
      <c r="F146" s="465"/>
      <c r="G146" s="465"/>
      <c r="H146" s="465"/>
      <c r="I146" s="465"/>
      <c r="J146" s="465"/>
      <c r="K146" s="465"/>
      <c r="L146" s="465"/>
      <c r="M146" s="465"/>
      <c r="N146" s="465"/>
      <c r="O146" s="465"/>
      <c r="P146" s="465"/>
      <c r="Q146" s="465"/>
      <c r="R146" s="465"/>
      <c r="S146" s="465"/>
      <c r="T146" s="465"/>
      <c r="U146" s="465"/>
      <c r="V146" s="465"/>
      <c r="W146" s="465"/>
      <c r="X146" s="465"/>
      <c r="Y146" s="465"/>
    </row>
    <row r="147" spans="1:25" ht="18.75">
      <c r="A147" s="493"/>
      <c r="B147" s="493"/>
      <c r="C147" s="465"/>
      <c r="D147" s="465"/>
      <c r="E147" s="465"/>
      <c r="F147" s="465"/>
      <c r="G147" s="465"/>
      <c r="H147" s="465"/>
      <c r="I147" s="465"/>
      <c r="J147" s="465"/>
      <c r="K147" s="465"/>
      <c r="L147" s="465"/>
      <c r="M147" s="465"/>
      <c r="N147" s="465"/>
      <c r="O147" s="465"/>
      <c r="P147" s="465"/>
      <c r="Q147" s="465"/>
      <c r="R147" s="465"/>
      <c r="S147" s="465"/>
      <c r="T147" s="465"/>
      <c r="U147" s="465"/>
      <c r="V147" s="465"/>
      <c r="W147" s="465"/>
      <c r="X147" s="465"/>
      <c r="Y147" s="465"/>
    </row>
    <row r="148" spans="1:25" ht="18.75">
      <c r="A148" s="493"/>
      <c r="B148" s="493"/>
      <c r="C148" s="465"/>
      <c r="D148" s="465"/>
      <c r="E148" s="465"/>
      <c r="F148" s="465"/>
      <c r="G148" s="465"/>
      <c r="H148" s="465"/>
      <c r="I148" s="465"/>
      <c r="J148" s="465"/>
      <c r="K148" s="465"/>
      <c r="L148" s="465"/>
      <c r="M148" s="465"/>
      <c r="N148" s="465"/>
      <c r="O148" s="465"/>
      <c r="P148" s="465"/>
      <c r="Q148" s="465"/>
      <c r="R148" s="465"/>
      <c r="S148" s="465"/>
      <c r="T148" s="465"/>
      <c r="U148" s="465"/>
      <c r="V148" s="465"/>
      <c r="W148" s="465"/>
      <c r="X148" s="465"/>
      <c r="Y148" s="465"/>
    </row>
    <row r="149" spans="1:25" ht="18.75">
      <c r="A149" s="493"/>
      <c r="B149" s="493"/>
      <c r="C149" s="465"/>
      <c r="D149" s="465"/>
      <c r="E149" s="465"/>
      <c r="F149" s="465"/>
      <c r="G149" s="465"/>
      <c r="H149" s="465"/>
      <c r="I149" s="465"/>
      <c r="J149" s="465"/>
      <c r="K149" s="465"/>
      <c r="L149" s="465"/>
      <c r="M149" s="465"/>
      <c r="N149" s="465"/>
      <c r="O149" s="465"/>
      <c r="P149" s="465"/>
      <c r="Q149" s="465"/>
      <c r="R149" s="465"/>
      <c r="S149" s="465"/>
      <c r="T149" s="465"/>
      <c r="U149" s="465"/>
      <c r="V149" s="465"/>
      <c r="W149" s="465"/>
      <c r="X149" s="465"/>
      <c r="Y149" s="465"/>
    </row>
    <row r="150" spans="1:25" ht="18.75">
      <c r="A150" s="493"/>
      <c r="B150" s="493"/>
      <c r="C150" s="465"/>
      <c r="D150" s="465"/>
      <c r="E150" s="465"/>
      <c r="F150" s="465"/>
      <c r="G150" s="465"/>
      <c r="H150" s="465"/>
      <c r="I150" s="465"/>
      <c r="J150" s="465"/>
      <c r="K150" s="465"/>
      <c r="L150" s="465"/>
      <c r="M150" s="465"/>
      <c r="N150" s="465"/>
      <c r="O150" s="465"/>
      <c r="P150" s="465"/>
      <c r="Q150" s="465"/>
      <c r="R150" s="465"/>
      <c r="S150" s="465"/>
      <c r="T150" s="465"/>
      <c r="U150" s="465"/>
      <c r="V150" s="465"/>
      <c r="W150" s="465"/>
      <c r="X150" s="465"/>
      <c r="Y150" s="465"/>
    </row>
    <row r="151" spans="1:25" ht="18.75">
      <c r="A151" s="493"/>
      <c r="B151" s="493"/>
      <c r="C151" s="465"/>
      <c r="D151" s="465"/>
      <c r="E151" s="465"/>
      <c r="F151" s="465"/>
      <c r="G151" s="465"/>
      <c r="H151" s="465"/>
      <c r="I151" s="465"/>
      <c r="J151" s="465"/>
      <c r="K151" s="465"/>
      <c r="L151" s="465"/>
      <c r="M151" s="465"/>
      <c r="N151" s="465"/>
      <c r="O151" s="465"/>
      <c r="P151" s="465"/>
      <c r="Q151" s="465"/>
      <c r="R151" s="465"/>
      <c r="S151" s="465"/>
      <c r="T151" s="465"/>
      <c r="U151" s="465"/>
      <c r="V151" s="465"/>
      <c r="W151" s="465"/>
      <c r="X151" s="465"/>
      <c r="Y151" s="465"/>
    </row>
    <row r="152" spans="1:25" ht="18.75">
      <c r="A152" s="493"/>
      <c r="B152" s="493"/>
      <c r="C152" s="465"/>
      <c r="D152" s="465"/>
      <c r="E152" s="465"/>
      <c r="F152" s="465"/>
      <c r="G152" s="465"/>
      <c r="H152" s="465"/>
      <c r="I152" s="465"/>
      <c r="J152" s="465"/>
      <c r="K152" s="465"/>
      <c r="L152" s="465"/>
      <c r="M152" s="465"/>
      <c r="N152" s="465"/>
      <c r="O152" s="465"/>
      <c r="P152" s="465"/>
      <c r="Q152" s="465"/>
      <c r="R152" s="465"/>
      <c r="S152" s="465"/>
      <c r="T152" s="465"/>
      <c r="U152" s="465"/>
      <c r="V152" s="465"/>
      <c r="W152" s="465"/>
      <c r="X152" s="465"/>
      <c r="Y152" s="465"/>
    </row>
    <row r="153" spans="1:25" ht="18.75">
      <c r="A153" s="493"/>
      <c r="B153" s="493"/>
      <c r="C153" s="465"/>
      <c r="D153" s="465"/>
      <c r="E153" s="465"/>
      <c r="F153" s="465"/>
      <c r="G153" s="465"/>
      <c r="H153" s="465"/>
      <c r="I153" s="465"/>
      <c r="J153" s="465"/>
      <c r="K153" s="465"/>
      <c r="L153" s="465"/>
      <c r="M153" s="465"/>
      <c r="N153" s="465"/>
      <c r="O153" s="465"/>
      <c r="P153" s="465"/>
      <c r="Q153" s="465"/>
      <c r="R153" s="465"/>
      <c r="S153" s="465"/>
      <c r="T153" s="465"/>
      <c r="U153" s="465"/>
      <c r="V153" s="465"/>
      <c r="W153" s="465"/>
      <c r="X153" s="465"/>
      <c r="Y153" s="465"/>
    </row>
    <row r="154" spans="1:25" ht="18.75">
      <c r="A154" s="493"/>
      <c r="B154" s="493"/>
      <c r="C154" s="465"/>
      <c r="D154" s="465"/>
      <c r="E154" s="465"/>
      <c r="F154" s="465"/>
      <c r="G154" s="465"/>
      <c r="H154" s="465"/>
      <c r="I154" s="465"/>
      <c r="J154" s="465"/>
      <c r="K154" s="465"/>
      <c r="L154" s="465"/>
      <c r="M154" s="465"/>
      <c r="N154" s="465"/>
      <c r="O154" s="465"/>
      <c r="P154" s="465"/>
      <c r="Q154" s="465"/>
      <c r="R154" s="465"/>
      <c r="S154" s="465"/>
      <c r="T154" s="465"/>
      <c r="U154" s="465"/>
      <c r="V154" s="465"/>
      <c r="W154" s="465"/>
      <c r="X154" s="465"/>
      <c r="Y154" s="465"/>
    </row>
    <row r="155" spans="1:25" ht="18.75">
      <c r="A155" s="493"/>
      <c r="B155" s="493"/>
      <c r="C155" s="465"/>
      <c r="D155" s="465"/>
      <c r="E155" s="465"/>
      <c r="F155" s="465"/>
      <c r="G155" s="465"/>
      <c r="H155" s="465"/>
      <c r="I155" s="465"/>
      <c r="J155" s="465"/>
      <c r="K155" s="465"/>
      <c r="L155" s="465"/>
      <c r="M155" s="465"/>
      <c r="N155" s="465"/>
      <c r="O155" s="465"/>
      <c r="P155" s="465"/>
      <c r="Q155" s="465"/>
      <c r="R155" s="465"/>
      <c r="S155" s="465"/>
      <c r="T155" s="465"/>
      <c r="U155" s="465"/>
      <c r="V155" s="465"/>
      <c r="W155" s="465"/>
      <c r="X155" s="465"/>
      <c r="Y155" s="465"/>
    </row>
    <row r="156" spans="1:25" ht="18.75">
      <c r="A156" s="493"/>
      <c r="B156" s="493"/>
      <c r="C156" s="465"/>
      <c r="D156" s="465"/>
      <c r="E156" s="465"/>
      <c r="F156" s="465"/>
      <c r="G156" s="465"/>
      <c r="H156" s="465"/>
      <c r="I156" s="465"/>
      <c r="J156" s="465"/>
      <c r="K156" s="465"/>
      <c r="L156" s="465"/>
      <c r="M156" s="465"/>
      <c r="N156" s="465"/>
      <c r="O156" s="465"/>
      <c r="P156" s="465"/>
      <c r="Q156" s="465"/>
      <c r="R156" s="465"/>
      <c r="S156" s="465"/>
      <c r="T156" s="465"/>
      <c r="U156" s="465"/>
      <c r="V156" s="465"/>
      <c r="W156" s="465"/>
      <c r="X156" s="465"/>
      <c r="Y156" s="465"/>
    </row>
    <row r="157" spans="1:25" ht="18.75">
      <c r="A157" s="493"/>
      <c r="B157" s="493"/>
      <c r="C157" s="465"/>
      <c r="D157" s="465"/>
      <c r="E157" s="465"/>
      <c r="F157" s="465"/>
      <c r="G157" s="465"/>
      <c r="H157" s="465"/>
      <c r="I157" s="465"/>
      <c r="J157" s="465"/>
      <c r="K157" s="465"/>
      <c r="L157" s="465"/>
      <c r="M157" s="465"/>
      <c r="N157" s="465"/>
      <c r="O157" s="465"/>
      <c r="P157" s="465"/>
      <c r="Q157" s="465"/>
      <c r="R157" s="465"/>
      <c r="S157" s="465"/>
      <c r="T157" s="465"/>
      <c r="U157" s="465"/>
      <c r="V157" s="465"/>
      <c r="W157" s="465"/>
      <c r="X157" s="465"/>
      <c r="Y157" s="465"/>
    </row>
    <row r="158" spans="1:25" ht="18.75">
      <c r="A158" s="493"/>
      <c r="B158" s="493"/>
      <c r="C158" s="465"/>
      <c r="D158" s="465"/>
      <c r="E158" s="465"/>
      <c r="F158" s="465"/>
      <c r="G158" s="465"/>
      <c r="H158" s="465"/>
      <c r="I158" s="465"/>
      <c r="J158" s="465"/>
      <c r="K158" s="465"/>
      <c r="L158" s="465"/>
      <c r="M158" s="465"/>
      <c r="N158" s="465"/>
      <c r="O158" s="465"/>
      <c r="P158" s="465"/>
      <c r="Q158" s="465"/>
      <c r="R158" s="465"/>
      <c r="S158" s="465"/>
      <c r="T158" s="465"/>
      <c r="U158" s="465"/>
      <c r="V158" s="465"/>
      <c r="W158" s="465"/>
      <c r="X158" s="465"/>
      <c r="Y158" s="465"/>
    </row>
    <row r="159" spans="1:25" ht="18.75">
      <c r="A159" s="493"/>
      <c r="B159" s="493"/>
      <c r="C159" s="465"/>
      <c r="D159" s="465"/>
      <c r="E159" s="465"/>
      <c r="F159" s="465"/>
      <c r="G159" s="465"/>
      <c r="H159" s="465"/>
      <c r="I159" s="465"/>
      <c r="J159" s="465"/>
      <c r="K159" s="465"/>
      <c r="L159" s="465"/>
      <c r="M159" s="465"/>
      <c r="N159" s="465"/>
      <c r="O159" s="465"/>
      <c r="P159" s="465"/>
      <c r="Q159" s="465"/>
      <c r="R159" s="465"/>
      <c r="S159" s="465"/>
      <c r="T159" s="465"/>
      <c r="U159" s="465"/>
      <c r="V159" s="465"/>
      <c r="W159" s="465"/>
      <c r="X159" s="465"/>
      <c r="Y159" s="465"/>
    </row>
    <row r="160" spans="1:25" ht="18.75">
      <c r="A160" s="493"/>
      <c r="B160" s="493"/>
      <c r="C160" s="465"/>
      <c r="D160" s="465"/>
      <c r="E160" s="465"/>
      <c r="F160" s="465"/>
      <c r="G160" s="465"/>
      <c r="H160" s="465"/>
      <c r="I160" s="465"/>
      <c r="J160" s="465"/>
      <c r="K160" s="465"/>
      <c r="L160" s="465"/>
      <c r="M160" s="465"/>
      <c r="N160" s="465"/>
      <c r="O160" s="465"/>
      <c r="P160" s="465"/>
      <c r="Q160" s="465"/>
      <c r="R160" s="465"/>
      <c r="S160" s="465"/>
      <c r="T160" s="465"/>
      <c r="U160" s="465"/>
      <c r="V160" s="465"/>
      <c r="W160" s="465"/>
      <c r="X160" s="465"/>
      <c r="Y160" s="465"/>
    </row>
    <row r="161" spans="1:25" ht="18.75">
      <c r="A161" s="493"/>
      <c r="B161" s="493"/>
      <c r="C161" s="465"/>
      <c r="D161" s="465"/>
      <c r="E161" s="465"/>
      <c r="F161" s="465"/>
      <c r="G161" s="465"/>
      <c r="H161" s="465"/>
      <c r="I161" s="465"/>
      <c r="J161" s="465"/>
      <c r="K161" s="465"/>
      <c r="L161" s="465"/>
      <c r="M161" s="465"/>
      <c r="N161" s="465"/>
      <c r="O161" s="465"/>
      <c r="P161" s="465"/>
      <c r="Q161" s="465"/>
      <c r="R161" s="465"/>
      <c r="S161" s="465"/>
      <c r="T161" s="465"/>
      <c r="U161" s="465"/>
      <c r="V161" s="465"/>
      <c r="W161" s="465"/>
      <c r="X161" s="465"/>
      <c r="Y161" s="465"/>
    </row>
    <row r="162" spans="1:25" ht="18.75">
      <c r="A162" s="493"/>
      <c r="B162" s="493"/>
      <c r="C162" s="465"/>
      <c r="D162" s="465"/>
      <c r="E162" s="465"/>
      <c r="F162" s="465"/>
      <c r="G162" s="465"/>
      <c r="H162" s="465"/>
      <c r="I162" s="465"/>
      <c r="J162" s="465"/>
      <c r="K162" s="465"/>
      <c r="L162" s="465"/>
      <c r="M162" s="465"/>
      <c r="N162" s="465"/>
      <c r="O162" s="465"/>
      <c r="P162" s="465"/>
      <c r="Q162" s="465"/>
      <c r="R162" s="465"/>
      <c r="S162" s="465"/>
      <c r="T162" s="465"/>
      <c r="U162" s="465"/>
      <c r="V162" s="465"/>
      <c r="W162" s="465"/>
      <c r="X162" s="465"/>
      <c r="Y162" s="465"/>
    </row>
    <row r="163" spans="1:25" ht="18.75">
      <c r="A163" s="493"/>
      <c r="B163" s="493"/>
      <c r="C163" s="465"/>
      <c r="D163" s="465"/>
      <c r="E163" s="465"/>
      <c r="F163" s="465"/>
      <c r="G163" s="465"/>
      <c r="H163" s="465"/>
      <c r="I163" s="465"/>
      <c r="J163" s="465"/>
      <c r="K163" s="465"/>
      <c r="L163" s="465"/>
      <c r="M163" s="465"/>
      <c r="N163" s="465"/>
      <c r="O163" s="465"/>
      <c r="P163" s="465"/>
      <c r="Q163" s="465"/>
      <c r="R163" s="465"/>
      <c r="S163" s="465"/>
      <c r="T163" s="465"/>
      <c r="U163" s="465"/>
      <c r="V163" s="465"/>
      <c r="W163" s="465"/>
      <c r="X163" s="465"/>
      <c r="Y163" s="465"/>
    </row>
    <row r="164" spans="1:25" ht="18.75">
      <c r="A164" s="493"/>
      <c r="B164" s="493"/>
      <c r="C164" s="465"/>
      <c r="D164" s="465"/>
      <c r="E164" s="465"/>
      <c r="F164" s="465"/>
      <c r="G164" s="465"/>
      <c r="H164" s="465"/>
      <c r="I164" s="465"/>
      <c r="J164" s="465"/>
      <c r="K164" s="465"/>
      <c r="L164" s="465"/>
      <c r="M164" s="465"/>
      <c r="N164" s="465"/>
      <c r="O164" s="465"/>
      <c r="P164" s="465"/>
      <c r="Q164" s="465"/>
      <c r="R164" s="465"/>
      <c r="S164" s="465"/>
      <c r="T164" s="465"/>
      <c r="U164" s="465"/>
      <c r="V164" s="465"/>
      <c r="W164" s="465"/>
      <c r="X164" s="465"/>
      <c r="Y164" s="465"/>
    </row>
    <row r="165" spans="1:25" ht="18.75">
      <c r="A165" s="493"/>
      <c r="B165" s="493"/>
      <c r="C165" s="465"/>
      <c r="D165" s="465"/>
      <c r="E165" s="465"/>
      <c r="F165" s="465"/>
      <c r="G165" s="465"/>
      <c r="H165" s="465"/>
      <c r="I165" s="465"/>
      <c r="J165" s="465"/>
      <c r="K165" s="465"/>
      <c r="L165" s="465"/>
      <c r="M165" s="465"/>
      <c r="N165" s="465"/>
      <c r="O165" s="465"/>
      <c r="P165" s="465"/>
      <c r="Q165" s="465"/>
      <c r="R165" s="465"/>
      <c r="S165" s="465"/>
      <c r="T165" s="465"/>
      <c r="U165" s="465"/>
      <c r="V165" s="465"/>
      <c r="W165" s="465"/>
      <c r="X165" s="465"/>
      <c r="Y165" s="465"/>
    </row>
    <row r="166" spans="1:25" ht="18.75">
      <c r="A166" s="493"/>
      <c r="B166" s="493"/>
      <c r="C166" s="465"/>
      <c r="D166" s="465"/>
      <c r="E166" s="465"/>
      <c r="F166" s="465"/>
      <c r="G166" s="465"/>
      <c r="H166" s="465"/>
      <c r="I166" s="465"/>
      <c r="J166" s="465"/>
      <c r="K166" s="465"/>
      <c r="L166" s="465"/>
      <c r="M166" s="465"/>
      <c r="N166" s="465"/>
      <c r="O166" s="465"/>
      <c r="P166" s="465"/>
      <c r="Q166" s="465"/>
      <c r="R166" s="465"/>
      <c r="S166" s="465"/>
      <c r="T166" s="465"/>
      <c r="U166" s="465"/>
      <c r="V166" s="465"/>
      <c r="W166" s="465"/>
      <c r="X166" s="465"/>
      <c r="Y166" s="465"/>
    </row>
    <row r="167" spans="1:25" ht="18.75">
      <c r="A167" s="493"/>
      <c r="B167" s="493"/>
      <c r="C167" s="465"/>
      <c r="D167" s="465"/>
      <c r="E167" s="465"/>
      <c r="F167" s="465"/>
      <c r="G167" s="465"/>
      <c r="H167" s="465"/>
      <c r="I167" s="465"/>
      <c r="J167" s="465"/>
      <c r="K167" s="465"/>
      <c r="L167" s="465"/>
      <c r="M167" s="465"/>
      <c r="N167" s="465"/>
      <c r="O167" s="465"/>
      <c r="P167" s="465"/>
      <c r="Q167" s="465"/>
      <c r="R167" s="465"/>
      <c r="S167" s="465"/>
      <c r="T167" s="465"/>
      <c r="U167" s="465"/>
      <c r="V167" s="465"/>
      <c r="W167" s="465"/>
      <c r="X167" s="465"/>
      <c r="Y167" s="465"/>
    </row>
    <row r="168" spans="1:25" ht="18.75">
      <c r="A168" s="493"/>
      <c r="B168" s="493"/>
      <c r="C168" s="465"/>
      <c r="D168" s="465"/>
      <c r="E168" s="465"/>
      <c r="F168" s="465"/>
      <c r="G168" s="465"/>
      <c r="H168" s="465"/>
      <c r="I168" s="465"/>
      <c r="J168" s="465"/>
      <c r="K168" s="465"/>
      <c r="L168" s="465"/>
      <c r="M168" s="465"/>
      <c r="N168" s="465"/>
      <c r="O168" s="465"/>
      <c r="P168" s="465"/>
      <c r="Q168" s="465"/>
      <c r="R168" s="465"/>
      <c r="S168" s="465"/>
      <c r="T168" s="465"/>
      <c r="U168" s="465"/>
      <c r="V168" s="465"/>
      <c r="W168" s="465"/>
      <c r="X168" s="465"/>
      <c r="Y168" s="465"/>
    </row>
    <row r="169" spans="1:25" ht="18.75">
      <c r="A169" s="493"/>
      <c r="B169" s="493"/>
      <c r="C169" s="465"/>
      <c r="D169" s="465"/>
      <c r="E169" s="465"/>
      <c r="F169" s="465"/>
      <c r="G169" s="465"/>
      <c r="H169" s="465"/>
      <c r="I169" s="465"/>
      <c r="J169" s="465"/>
      <c r="K169" s="465"/>
      <c r="L169" s="465"/>
      <c r="M169" s="465"/>
      <c r="N169" s="465"/>
      <c r="O169" s="465"/>
      <c r="P169" s="465"/>
      <c r="Q169" s="465"/>
      <c r="R169" s="465"/>
      <c r="S169" s="465"/>
      <c r="T169" s="465"/>
      <c r="U169" s="465"/>
      <c r="V169" s="465"/>
      <c r="W169" s="465"/>
      <c r="X169" s="465"/>
      <c r="Y169" s="465"/>
    </row>
    <row r="170" spans="1:25" ht="18.75">
      <c r="A170" s="493"/>
      <c r="B170" s="493"/>
      <c r="C170" s="465"/>
      <c r="D170" s="465"/>
      <c r="E170" s="465"/>
      <c r="F170" s="465"/>
      <c r="G170" s="465"/>
      <c r="H170" s="465"/>
      <c r="I170" s="465"/>
      <c r="J170" s="465"/>
      <c r="K170" s="465"/>
      <c r="L170" s="465"/>
      <c r="M170" s="465"/>
      <c r="N170" s="465"/>
      <c r="O170" s="465"/>
      <c r="P170" s="465"/>
      <c r="Q170" s="465"/>
      <c r="R170" s="465"/>
      <c r="S170" s="465"/>
      <c r="T170" s="465"/>
      <c r="U170" s="465"/>
      <c r="V170" s="465"/>
      <c r="W170" s="465"/>
      <c r="X170" s="465"/>
      <c r="Y170" s="465"/>
    </row>
    <row r="171" spans="1:25" ht="18.75">
      <c r="A171" s="493"/>
      <c r="B171" s="493"/>
      <c r="C171" s="465"/>
      <c r="D171" s="465"/>
      <c r="E171" s="465"/>
      <c r="F171" s="465"/>
      <c r="G171" s="465"/>
      <c r="H171" s="465"/>
      <c r="I171" s="465"/>
      <c r="J171" s="465"/>
      <c r="K171" s="465"/>
      <c r="L171" s="465"/>
      <c r="M171" s="465"/>
      <c r="N171" s="465"/>
      <c r="O171" s="465"/>
      <c r="P171" s="465"/>
      <c r="Q171" s="465"/>
      <c r="R171" s="465"/>
      <c r="S171" s="465"/>
      <c r="T171" s="465"/>
      <c r="U171" s="465"/>
      <c r="V171" s="465"/>
      <c r="W171" s="465"/>
      <c r="X171" s="465"/>
      <c r="Y171" s="465"/>
    </row>
    <row r="172" spans="1:25" ht="18.75">
      <c r="A172" s="493"/>
      <c r="B172" s="493"/>
      <c r="C172" s="465"/>
      <c r="D172" s="465"/>
      <c r="E172" s="465"/>
      <c r="F172" s="465"/>
      <c r="G172" s="465"/>
      <c r="H172" s="465"/>
      <c r="I172" s="465"/>
      <c r="J172" s="465"/>
      <c r="K172" s="465"/>
      <c r="L172" s="465"/>
      <c r="M172" s="465"/>
      <c r="N172" s="465"/>
      <c r="O172" s="465"/>
      <c r="P172" s="465"/>
      <c r="Q172" s="465"/>
      <c r="R172" s="465"/>
      <c r="S172" s="465"/>
      <c r="T172" s="465"/>
      <c r="U172" s="465"/>
      <c r="V172" s="465"/>
      <c r="W172" s="465"/>
      <c r="X172" s="465"/>
      <c r="Y172" s="465"/>
    </row>
    <row r="173" spans="1:25" ht="18.75">
      <c r="A173" s="493"/>
      <c r="B173" s="493"/>
      <c r="C173" s="465"/>
      <c r="D173" s="465"/>
      <c r="E173" s="465"/>
      <c r="F173" s="465"/>
      <c r="G173" s="465"/>
      <c r="H173" s="465"/>
      <c r="I173" s="465"/>
      <c r="J173" s="465"/>
      <c r="K173" s="465"/>
      <c r="L173" s="465"/>
      <c r="M173" s="465"/>
      <c r="N173" s="465"/>
      <c r="O173" s="465"/>
      <c r="P173" s="465"/>
      <c r="Q173" s="465"/>
      <c r="R173" s="465"/>
      <c r="S173" s="465"/>
      <c r="T173" s="465"/>
      <c r="U173" s="465"/>
      <c r="V173" s="465"/>
      <c r="W173" s="465"/>
      <c r="X173" s="465"/>
      <c r="Y173" s="465"/>
    </row>
    <row r="174" spans="1:25" ht="18.75">
      <c r="A174" s="493"/>
      <c r="B174" s="493"/>
      <c r="C174" s="465"/>
      <c r="D174" s="465"/>
      <c r="E174" s="465"/>
      <c r="F174" s="465"/>
      <c r="G174" s="465"/>
      <c r="H174" s="465"/>
      <c r="I174" s="465"/>
      <c r="J174" s="465"/>
      <c r="K174" s="465"/>
      <c r="L174" s="465"/>
      <c r="M174" s="465"/>
      <c r="N174" s="465"/>
      <c r="O174" s="465"/>
      <c r="P174" s="465"/>
      <c r="Q174" s="465"/>
      <c r="R174" s="465"/>
      <c r="S174" s="465"/>
      <c r="T174" s="465"/>
      <c r="U174" s="465"/>
      <c r="V174" s="465"/>
      <c r="W174" s="465"/>
      <c r="X174" s="465"/>
      <c r="Y174" s="465"/>
    </row>
    <row r="175" spans="1:25" ht="18.75">
      <c r="A175" s="493"/>
      <c r="B175" s="493"/>
      <c r="C175" s="465"/>
      <c r="D175" s="465"/>
      <c r="E175" s="465"/>
      <c r="F175" s="465"/>
      <c r="G175" s="465"/>
      <c r="H175" s="465"/>
      <c r="I175" s="465"/>
      <c r="J175" s="465"/>
      <c r="K175" s="465"/>
      <c r="L175" s="465"/>
      <c r="M175" s="465"/>
      <c r="N175" s="465"/>
      <c r="O175" s="465"/>
      <c r="P175" s="465"/>
      <c r="Q175" s="465"/>
      <c r="R175" s="465"/>
      <c r="S175" s="465"/>
      <c r="T175" s="465"/>
      <c r="U175" s="465"/>
      <c r="V175" s="465"/>
      <c r="W175" s="465"/>
      <c r="X175" s="465"/>
      <c r="Y175" s="465"/>
    </row>
    <row r="176" spans="1:25" ht="18.75">
      <c r="A176" s="493"/>
      <c r="B176" s="493"/>
      <c r="C176" s="465"/>
      <c r="D176" s="465"/>
      <c r="E176" s="465"/>
      <c r="F176" s="465"/>
      <c r="G176" s="465"/>
      <c r="H176" s="465"/>
      <c r="I176" s="465"/>
      <c r="J176" s="465"/>
      <c r="K176" s="465"/>
      <c r="L176" s="465"/>
      <c r="M176" s="465"/>
      <c r="N176" s="465"/>
      <c r="O176" s="465"/>
      <c r="P176" s="465"/>
      <c r="Q176" s="465"/>
      <c r="R176" s="465"/>
      <c r="S176" s="465"/>
      <c r="T176" s="465"/>
      <c r="U176" s="465"/>
      <c r="V176" s="465"/>
      <c r="W176" s="465"/>
      <c r="X176" s="465"/>
      <c r="Y176" s="465"/>
    </row>
    <row r="177" spans="1:25" ht="18.75">
      <c r="A177" s="493"/>
      <c r="B177" s="493"/>
      <c r="C177" s="465"/>
      <c r="D177" s="465"/>
      <c r="E177" s="465"/>
      <c r="F177" s="465"/>
      <c r="G177" s="465"/>
      <c r="H177" s="465"/>
      <c r="I177" s="465"/>
      <c r="J177" s="465"/>
      <c r="K177" s="465"/>
      <c r="L177" s="465"/>
      <c r="M177" s="465"/>
      <c r="N177" s="465"/>
      <c r="O177" s="465"/>
      <c r="P177" s="465"/>
      <c r="Q177" s="465"/>
      <c r="R177" s="465"/>
      <c r="S177" s="465"/>
      <c r="T177" s="465"/>
      <c r="U177" s="465"/>
      <c r="V177" s="465"/>
      <c r="W177" s="465"/>
      <c r="X177" s="465"/>
      <c r="Y177" s="465"/>
    </row>
    <row r="178" spans="1:25" ht="18.75">
      <c r="A178" s="493"/>
      <c r="B178" s="493"/>
      <c r="C178" s="465"/>
      <c r="D178" s="465"/>
      <c r="E178" s="465"/>
      <c r="F178" s="465"/>
      <c r="G178" s="465"/>
      <c r="H178" s="465"/>
      <c r="I178" s="465"/>
      <c r="J178" s="465"/>
      <c r="K178" s="465"/>
      <c r="L178" s="465"/>
      <c r="M178" s="465"/>
      <c r="N178" s="465"/>
      <c r="O178" s="465"/>
      <c r="P178" s="465"/>
      <c r="Q178" s="465"/>
      <c r="R178" s="465"/>
      <c r="S178" s="465"/>
      <c r="T178" s="465"/>
      <c r="U178" s="465"/>
      <c r="V178" s="465"/>
      <c r="W178" s="465"/>
      <c r="X178" s="465"/>
      <c r="Y178" s="465"/>
    </row>
    <row r="179" spans="1:25" ht="18.75">
      <c r="A179" s="493"/>
      <c r="B179" s="493"/>
      <c r="C179" s="465"/>
      <c r="D179" s="465"/>
      <c r="E179" s="465"/>
      <c r="F179" s="465"/>
      <c r="G179" s="465"/>
      <c r="H179" s="465"/>
      <c r="I179" s="465"/>
      <c r="J179" s="465"/>
      <c r="K179" s="465"/>
      <c r="L179" s="465"/>
      <c r="M179" s="465"/>
      <c r="N179" s="465"/>
      <c r="O179" s="465"/>
      <c r="P179" s="465"/>
      <c r="Q179" s="465"/>
      <c r="R179" s="465"/>
      <c r="S179" s="465"/>
      <c r="T179" s="465"/>
      <c r="U179" s="465"/>
      <c r="V179" s="465"/>
      <c r="W179" s="465"/>
      <c r="X179" s="465"/>
      <c r="Y179" s="465"/>
    </row>
    <row r="180" spans="1:25" ht="18.75">
      <c r="A180" s="493"/>
      <c r="B180" s="493"/>
      <c r="C180" s="465"/>
      <c r="D180" s="465"/>
      <c r="E180" s="465"/>
      <c r="F180" s="465"/>
      <c r="G180" s="465"/>
      <c r="H180" s="465"/>
      <c r="I180" s="465"/>
      <c r="J180" s="465"/>
      <c r="K180" s="465"/>
      <c r="L180" s="465"/>
      <c r="M180" s="465"/>
      <c r="N180" s="465"/>
      <c r="O180" s="465"/>
      <c r="P180" s="465"/>
      <c r="Q180" s="465"/>
      <c r="R180" s="465"/>
      <c r="S180" s="465"/>
      <c r="T180" s="465"/>
      <c r="U180" s="465"/>
      <c r="V180" s="465"/>
      <c r="W180" s="465"/>
      <c r="X180" s="465"/>
      <c r="Y180" s="465"/>
    </row>
    <row r="181" spans="1:25" ht="18.75">
      <c r="A181" s="493"/>
      <c r="B181" s="493"/>
      <c r="C181" s="465"/>
      <c r="D181" s="465"/>
      <c r="E181" s="465"/>
      <c r="F181" s="465"/>
      <c r="G181" s="465"/>
      <c r="H181" s="465"/>
      <c r="I181" s="465"/>
      <c r="J181" s="465"/>
      <c r="K181" s="465"/>
      <c r="L181" s="465"/>
      <c r="M181" s="465"/>
      <c r="N181" s="465"/>
      <c r="O181" s="465"/>
      <c r="P181" s="465"/>
      <c r="Q181" s="465"/>
      <c r="R181" s="465"/>
      <c r="S181" s="465"/>
      <c r="T181" s="465"/>
      <c r="U181" s="465"/>
      <c r="V181" s="465"/>
      <c r="W181" s="465"/>
      <c r="X181" s="465"/>
      <c r="Y181" s="465"/>
    </row>
    <row r="182" spans="1:25" ht="18.75">
      <c r="A182" s="493"/>
      <c r="B182" s="493"/>
      <c r="C182" s="465"/>
      <c r="D182" s="465"/>
      <c r="E182" s="465"/>
      <c r="F182" s="465"/>
      <c r="G182" s="465"/>
      <c r="H182" s="465"/>
      <c r="I182" s="465"/>
      <c r="J182" s="465"/>
      <c r="K182" s="465"/>
      <c r="L182" s="465"/>
      <c r="M182" s="465"/>
      <c r="N182" s="465"/>
      <c r="O182" s="465"/>
      <c r="P182" s="465"/>
      <c r="Q182" s="465"/>
      <c r="R182" s="465"/>
      <c r="S182" s="465"/>
      <c r="T182" s="465"/>
      <c r="U182" s="465"/>
      <c r="V182" s="465"/>
      <c r="W182" s="465"/>
      <c r="X182" s="465"/>
      <c r="Y182" s="465"/>
    </row>
    <row r="183" spans="1:25" ht="18.75">
      <c r="A183" s="493"/>
      <c r="B183" s="493"/>
      <c r="C183" s="465"/>
      <c r="D183" s="465"/>
      <c r="E183" s="465"/>
      <c r="F183" s="465"/>
      <c r="G183" s="465"/>
      <c r="H183" s="465"/>
      <c r="I183" s="465"/>
      <c r="J183" s="465"/>
      <c r="K183" s="465"/>
      <c r="L183" s="465"/>
      <c r="M183" s="465"/>
      <c r="N183" s="465"/>
      <c r="O183" s="465"/>
      <c r="P183" s="465"/>
      <c r="Q183" s="465"/>
      <c r="R183" s="465"/>
      <c r="S183" s="465"/>
      <c r="T183" s="465"/>
      <c r="U183" s="465"/>
      <c r="V183" s="465"/>
      <c r="W183" s="465"/>
      <c r="X183" s="465"/>
      <c r="Y183" s="465"/>
    </row>
    <row r="184" spans="1:25" ht="18.75">
      <c r="A184" s="493"/>
      <c r="B184" s="493"/>
      <c r="C184" s="465"/>
      <c r="D184" s="465"/>
      <c r="E184" s="465"/>
      <c r="F184" s="465"/>
      <c r="G184" s="465"/>
      <c r="H184" s="465"/>
      <c r="I184" s="465"/>
      <c r="J184" s="465"/>
      <c r="K184" s="465"/>
      <c r="L184" s="465"/>
      <c r="M184" s="465"/>
      <c r="N184" s="465"/>
      <c r="O184" s="465"/>
      <c r="P184" s="465"/>
      <c r="Q184" s="465"/>
      <c r="R184" s="465"/>
      <c r="S184" s="465"/>
      <c r="T184" s="465"/>
      <c r="U184" s="465"/>
      <c r="V184" s="465"/>
      <c r="W184" s="465"/>
      <c r="X184" s="465"/>
      <c r="Y184" s="465"/>
    </row>
    <row r="185" spans="1:25" ht="18.75">
      <c r="A185" s="493"/>
      <c r="B185" s="493"/>
      <c r="C185" s="465"/>
      <c r="D185" s="465"/>
      <c r="E185" s="465"/>
      <c r="F185" s="465"/>
      <c r="G185" s="465"/>
      <c r="H185" s="465"/>
      <c r="I185" s="465"/>
      <c r="J185" s="465"/>
      <c r="K185" s="465"/>
      <c r="L185" s="465"/>
      <c r="M185" s="465"/>
      <c r="N185" s="465"/>
      <c r="O185" s="465"/>
      <c r="P185" s="465"/>
      <c r="Q185" s="465"/>
      <c r="R185" s="465"/>
      <c r="S185" s="465"/>
      <c r="T185" s="465"/>
      <c r="U185" s="465"/>
      <c r="V185" s="465"/>
      <c r="W185" s="465"/>
      <c r="X185" s="465"/>
      <c r="Y185" s="465"/>
    </row>
    <row r="186" spans="1:25" ht="18.75">
      <c r="A186" s="493"/>
      <c r="B186" s="493"/>
      <c r="C186" s="465"/>
      <c r="D186" s="465"/>
      <c r="E186" s="465"/>
      <c r="F186" s="465"/>
      <c r="G186" s="465"/>
      <c r="H186" s="465"/>
      <c r="I186" s="465"/>
      <c r="J186" s="465"/>
      <c r="K186" s="465"/>
      <c r="L186" s="465"/>
      <c r="M186" s="465"/>
      <c r="N186" s="465"/>
      <c r="O186" s="465"/>
      <c r="P186" s="465"/>
      <c r="Q186" s="465"/>
      <c r="R186" s="465"/>
      <c r="S186" s="465"/>
      <c r="T186" s="465"/>
      <c r="U186" s="465"/>
      <c r="V186" s="465"/>
      <c r="W186" s="465"/>
      <c r="X186" s="465"/>
      <c r="Y186" s="465"/>
    </row>
    <row r="187" spans="1:25" ht="18.75">
      <c r="A187" s="493"/>
      <c r="B187" s="493"/>
      <c r="C187" s="465"/>
      <c r="D187" s="465"/>
      <c r="E187" s="465"/>
      <c r="F187" s="465"/>
      <c r="G187" s="465"/>
      <c r="H187" s="465"/>
      <c r="I187" s="465"/>
      <c r="J187" s="465"/>
      <c r="K187" s="465"/>
      <c r="L187" s="465"/>
      <c r="M187" s="465"/>
      <c r="N187" s="465"/>
      <c r="O187" s="465"/>
      <c r="P187" s="465"/>
      <c r="Q187" s="465"/>
      <c r="R187" s="465"/>
      <c r="S187" s="465"/>
      <c r="T187" s="465"/>
      <c r="U187" s="465"/>
      <c r="V187" s="465"/>
      <c r="W187" s="465"/>
      <c r="X187" s="465"/>
      <c r="Y187" s="465"/>
    </row>
    <row r="188" spans="1:25" ht="18.75">
      <c r="A188" s="493"/>
      <c r="B188" s="493"/>
      <c r="C188" s="465"/>
      <c r="D188" s="465"/>
      <c r="E188" s="465"/>
      <c r="F188" s="465"/>
      <c r="G188" s="465"/>
      <c r="H188" s="465"/>
      <c r="I188" s="465"/>
      <c r="J188" s="465"/>
      <c r="K188" s="465"/>
      <c r="L188" s="465"/>
      <c r="M188" s="465"/>
      <c r="N188" s="465"/>
      <c r="O188" s="465"/>
      <c r="P188" s="465"/>
      <c r="Q188" s="465"/>
      <c r="R188" s="465"/>
      <c r="S188" s="465"/>
      <c r="T188" s="465"/>
      <c r="U188" s="465"/>
      <c r="V188" s="465"/>
      <c r="W188" s="465"/>
      <c r="X188" s="465"/>
      <c r="Y188" s="465"/>
    </row>
    <row r="189" spans="1:25" ht="18.75">
      <c r="A189" s="493"/>
      <c r="B189" s="493"/>
      <c r="C189" s="465"/>
      <c r="D189" s="465"/>
      <c r="E189" s="465"/>
      <c r="F189" s="465"/>
      <c r="G189" s="465"/>
      <c r="H189" s="465"/>
      <c r="I189" s="465"/>
      <c r="J189" s="465"/>
      <c r="K189" s="465"/>
      <c r="L189" s="465"/>
      <c r="M189" s="465"/>
      <c r="N189" s="465"/>
      <c r="O189" s="465"/>
      <c r="P189" s="465"/>
      <c r="Q189" s="465"/>
      <c r="R189" s="465"/>
      <c r="S189" s="465"/>
      <c r="T189" s="465"/>
      <c r="U189" s="465"/>
      <c r="V189" s="465"/>
      <c r="W189" s="465"/>
      <c r="X189" s="465"/>
      <c r="Y189" s="465"/>
    </row>
    <row r="190" spans="1:25" ht="18.75">
      <c r="A190" s="493"/>
      <c r="B190" s="493"/>
      <c r="C190" s="465"/>
      <c r="D190" s="465"/>
      <c r="E190" s="465"/>
      <c r="F190" s="465"/>
      <c r="G190" s="465"/>
      <c r="H190" s="465"/>
      <c r="I190" s="465"/>
      <c r="J190" s="465"/>
      <c r="K190" s="465"/>
      <c r="L190" s="465"/>
      <c r="M190" s="465"/>
      <c r="N190" s="465"/>
      <c r="O190" s="465"/>
      <c r="P190" s="465"/>
      <c r="Q190" s="465"/>
      <c r="R190" s="465"/>
      <c r="S190" s="465"/>
      <c r="T190" s="465"/>
      <c r="U190" s="465"/>
      <c r="V190" s="465"/>
      <c r="W190" s="465"/>
      <c r="X190" s="465"/>
      <c r="Y190" s="465"/>
    </row>
    <row r="191" spans="1:25" ht="18.75">
      <c r="A191" s="493"/>
      <c r="B191" s="493"/>
      <c r="C191" s="465"/>
      <c r="D191" s="465"/>
      <c r="E191" s="465"/>
      <c r="F191" s="465"/>
      <c r="G191" s="465"/>
      <c r="H191" s="465"/>
      <c r="I191" s="465"/>
      <c r="J191" s="465"/>
      <c r="K191" s="465"/>
      <c r="L191" s="465"/>
      <c r="M191" s="465"/>
      <c r="N191" s="465"/>
      <c r="O191" s="465"/>
      <c r="P191" s="465"/>
      <c r="Q191" s="465"/>
      <c r="R191" s="465"/>
      <c r="S191" s="465"/>
      <c r="T191" s="465"/>
      <c r="U191" s="465"/>
      <c r="V191" s="465"/>
      <c r="W191" s="465"/>
      <c r="X191" s="465"/>
      <c r="Y191" s="465"/>
    </row>
    <row r="192" spans="1:25" ht="18.75">
      <c r="A192" s="493"/>
      <c r="B192" s="493"/>
      <c r="C192" s="465"/>
      <c r="D192" s="465"/>
      <c r="E192" s="465"/>
      <c r="F192" s="465"/>
      <c r="G192" s="465"/>
      <c r="H192" s="465"/>
      <c r="I192" s="465"/>
      <c r="J192" s="465"/>
      <c r="K192" s="465"/>
      <c r="L192" s="465"/>
      <c r="M192" s="465"/>
      <c r="N192" s="465"/>
      <c r="O192" s="465"/>
      <c r="P192" s="465"/>
      <c r="Q192" s="465"/>
      <c r="R192" s="465"/>
      <c r="S192" s="465"/>
      <c r="T192" s="465"/>
      <c r="U192" s="465"/>
      <c r="V192" s="465"/>
      <c r="W192" s="465"/>
      <c r="X192" s="465"/>
      <c r="Y192" s="465"/>
    </row>
    <row r="193" spans="1:25" ht="18.75">
      <c r="A193" s="493"/>
      <c r="B193" s="493"/>
      <c r="C193" s="465"/>
      <c r="D193" s="465"/>
      <c r="E193" s="465"/>
      <c r="F193" s="465"/>
      <c r="G193" s="465"/>
      <c r="H193" s="465"/>
      <c r="I193" s="465"/>
      <c r="J193" s="465"/>
      <c r="K193" s="465"/>
      <c r="L193" s="465"/>
      <c r="M193" s="465"/>
      <c r="N193" s="465"/>
      <c r="O193" s="465"/>
      <c r="P193" s="465"/>
      <c r="Q193" s="465"/>
      <c r="R193" s="465"/>
      <c r="S193" s="465"/>
      <c r="T193" s="465"/>
      <c r="U193" s="465"/>
      <c r="V193" s="465"/>
      <c r="W193" s="465"/>
      <c r="X193" s="465"/>
      <c r="Y193" s="465"/>
    </row>
    <row r="194" spans="1:25" ht="18.75">
      <c r="A194" s="493"/>
      <c r="B194" s="493"/>
      <c r="C194" s="465"/>
      <c r="D194" s="465"/>
      <c r="E194" s="465"/>
      <c r="F194" s="465"/>
      <c r="G194" s="465"/>
      <c r="H194" s="465"/>
      <c r="I194" s="465"/>
      <c r="J194" s="465"/>
      <c r="K194" s="465"/>
      <c r="L194" s="465"/>
      <c r="M194" s="465"/>
      <c r="N194" s="465"/>
      <c r="O194" s="465"/>
      <c r="P194" s="465"/>
      <c r="Q194" s="465"/>
      <c r="R194" s="465"/>
      <c r="S194" s="465"/>
      <c r="T194" s="465"/>
      <c r="U194" s="465"/>
      <c r="V194" s="465"/>
      <c r="W194" s="465"/>
      <c r="X194" s="465"/>
      <c r="Y194" s="465"/>
    </row>
    <row r="195" spans="1:25" ht="18.75">
      <c r="A195" s="493"/>
      <c r="B195" s="493"/>
      <c r="C195" s="465"/>
      <c r="D195" s="465"/>
      <c r="E195" s="465"/>
      <c r="F195" s="465"/>
      <c r="G195" s="465"/>
      <c r="H195" s="465"/>
      <c r="I195" s="465"/>
      <c r="J195" s="465"/>
      <c r="K195" s="465"/>
      <c r="L195" s="465"/>
      <c r="M195" s="465"/>
      <c r="N195" s="465"/>
      <c r="O195" s="465"/>
      <c r="P195" s="465"/>
      <c r="Q195" s="465"/>
      <c r="R195" s="465"/>
      <c r="S195" s="465"/>
      <c r="T195" s="465"/>
      <c r="U195" s="465"/>
      <c r="V195" s="465"/>
      <c r="W195" s="465"/>
      <c r="X195" s="465"/>
      <c r="Y195" s="465"/>
    </row>
    <row r="196" spans="1:25" ht="18.75">
      <c r="A196" s="493"/>
      <c r="B196" s="493"/>
      <c r="C196" s="465"/>
      <c r="D196" s="465"/>
      <c r="E196" s="465"/>
      <c r="F196" s="465"/>
      <c r="G196" s="465"/>
      <c r="H196" s="465"/>
      <c r="I196" s="465"/>
      <c r="J196" s="465"/>
      <c r="K196" s="465"/>
      <c r="L196" s="465"/>
      <c r="M196" s="465"/>
      <c r="N196" s="465"/>
      <c r="O196" s="465"/>
      <c r="P196" s="465"/>
      <c r="Q196" s="465"/>
      <c r="R196" s="465"/>
      <c r="S196" s="465"/>
      <c r="T196" s="465"/>
      <c r="U196" s="465"/>
      <c r="V196" s="465"/>
      <c r="W196" s="465"/>
      <c r="X196" s="465"/>
      <c r="Y196" s="465"/>
    </row>
    <row r="197" spans="1:25" ht="18.75">
      <c r="A197" s="493"/>
      <c r="B197" s="493"/>
      <c r="C197" s="465"/>
      <c r="D197" s="465"/>
      <c r="E197" s="465"/>
      <c r="F197" s="465"/>
      <c r="G197" s="465"/>
      <c r="H197" s="465"/>
      <c r="I197" s="465"/>
      <c r="J197" s="465"/>
      <c r="K197" s="465"/>
      <c r="L197" s="465"/>
      <c r="M197" s="465"/>
      <c r="N197" s="465"/>
      <c r="O197" s="465"/>
      <c r="P197" s="465"/>
      <c r="Q197" s="465"/>
      <c r="R197" s="465"/>
      <c r="S197" s="465"/>
      <c r="T197" s="465"/>
      <c r="U197" s="465"/>
      <c r="V197" s="465"/>
      <c r="W197" s="465"/>
      <c r="X197" s="465"/>
      <c r="Y197" s="465"/>
    </row>
    <row r="198" spans="1:25" ht="18.75">
      <c r="A198" s="493"/>
      <c r="B198" s="493"/>
      <c r="C198" s="465"/>
      <c r="D198" s="465"/>
      <c r="E198" s="465"/>
      <c r="F198" s="465"/>
      <c r="G198" s="465"/>
      <c r="H198" s="465"/>
      <c r="I198" s="465"/>
      <c r="J198" s="465"/>
      <c r="K198" s="465"/>
      <c r="L198" s="465"/>
      <c r="M198" s="465"/>
      <c r="N198" s="465"/>
      <c r="O198" s="465"/>
      <c r="P198" s="465"/>
      <c r="Q198" s="465"/>
      <c r="R198" s="465"/>
      <c r="S198" s="465"/>
      <c r="T198" s="465"/>
      <c r="U198" s="465"/>
      <c r="V198" s="465"/>
      <c r="W198" s="465"/>
      <c r="X198" s="465"/>
      <c r="Y198" s="465"/>
    </row>
    <row r="199" spans="1:25" ht="18.75">
      <c r="A199" s="493"/>
      <c r="B199" s="493"/>
      <c r="C199" s="465"/>
      <c r="D199" s="465"/>
      <c r="E199" s="465"/>
      <c r="F199" s="465"/>
      <c r="G199" s="465"/>
      <c r="H199" s="465"/>
      <c r="I199" s="465"/>
      <c r="J199" s="465"/>
      <c r="K199" s="465"/>
      <c r="L199" s="465"/>
      <c r="M199" s="465"/>
      <c r="N199" s="465"/>
      <c r="O199" s="465"/>
      <c r="P199" s="465"/>
      <c r="Q199" s="465"/>
      <c r="R199" s="465"/>
      <c r="S199" s="465"/>
      <c r="T199" s="465"/>
      <c r="U199" s="465"/>
      <c r="V199" s="465"/>
      <c r="W199" s="465"/>
      <c r="X199" s="465"/>
      <c r="Y199" s="465"/>
    </row>
    <row r="200" spans="1:25" ht="18.75">
      <c r="A200" s="493"/>
      <c r="B200" s="493"/>
      <c r="C200" s="465"/>
      <c r="D200" s="465"/>
      <c r="E200" s="465"/>
      <c r="F200" s="465"/>
      <c r="G200" s="465"/>
      <c r="H200" s="465"/>
      <c r="I200" s="465"/>
      <c r="J200" s="465"/>
      <c r="K200" s="465"/>
      <c r="L200" s="465"/>
      <c r="M200" s="465"/>
      <c r="N200" s="465"/>
      <c r="O200" s="465"/>
      <c r="P200" s="465"/>
      <c r="Q200" s="465"/>
      <c r="R200" s="465"/>
      <c r="S200" s="465"/>
      <c r="T200" s="465"/>
      <c r="U200" s="465"/>
      <c r="V200" s="465"/>
      <c r="W200" s="465"/>
      <c r="X200" s="465"/>
      <c r="Y200" s="465"/>
    </row>
    <row r="201" spans="1:25" ht="18.75">
      <c r="A201" s="493"/>
      <c r="B201" s="493"/>
      <c r="C201" s="465"/>
      <c r="D201" s="465"/>
      <c r="E201" s="465"/>
      <c r="F201" s="465"/>
      <c r="G201" s="465"/>
      <c r="H201" s="465"/>
      <c r="I201" s="465"/>
      <c r="J201" s="465"/>
      <c r="K201" s="465"/>
      <c r="L201" s="465"/>
      <c r="M201" s="465"/>
      <c r="N201" s="465"/>
      <c r="O201" s="465"/>
      <c r="P201" s="465"/>
      <c r="Q201" s="465"/>
      <c r="R201" s="465"/>
      <c r="S201" s="465"/>
      <c r="T201" s="465"/>
      <c r="U201" s="465"/>
      <c r="V201" s="465"/>
      <c r="W201" s="465"/>
      <c r="X201" s="465"/>
      <c r="Y201" s="465"/>
    </row>
    <row r="202" spans="1:25" ht="18.75">
      <c r="A202" s="493"/>
      <c r="B202" s="493"/>
      <c r="C202" s="465"/>
      <c r="D202" s="465"/>
      <c r="E202" s="465"/>
      <c r="F202" s="465"/>
      <c r="G202" s="465"/>
      <c r="H202" s="465"/>
      <c r="I202" s="465"/>
      <c r="J202" s="465"/>
      <c r="K202" s="465"/>
      <c r="L202" s="465"/>
      <c r="M202" s="465"/>
      <c r="N202" s="465"/>
      <c r="O202" s="465"/>
      <c r="P202" s="465"/>
      <c r="Q202" s="465"/>
      <c r="R202" s="465"/>
      <c r="S202" s="465"/>
      <c r="T202" s="465"/>
      <c r="U202" s="465"/>
      <c r="V202" s="465"/>
      <c r="W202" s="465"/>
      <c r="X202" s="465"/>
      <c r="Y202" s="465"/>
    </row>
    <row r="203" spans="1:25" ht="18.75">
      <c r="A203" s="493"/>
      <c r="B203" s="493"/>
      <c r="C203" s="465"/>
      <c r="D203" s="465"/>
      <c r="E203" s="465"/>
      <c r="F203" s="465"/>
      <c r="G203" s="465"/>
      <c r="H203" s="465"/>
      <c r="I203" s="465"/>
      <c r="J203" s="465"/>
      <c r="K203" s="465"/>
      <c r="L203" s="465"/>
      <c r="M203" s="465"/>
      <c r="N203" s="465"/>
      <c r="O203" s="465"/>
      <c r="P203" s="465"/>
      <c r="Q203" s="465"/>
      <c r="R203" s="465"/>
      <c r="S203" s="465"/>
      <c r="T203" s="465"/>
      <c r="U203" s="465"/>
      <c r="V203" s="465"/>
      <c r="W203" s="465"/>
      <c r="X203" s="465"/>
      <c r="Y203" s="465"/>
    </row>
    <row r="204" spans="1:25" ht="18.75">
      <c r="A204" s="493"/>
      <c r="B204" s="493"/>
      <c r="C204" s="465"/>
      <c r="D204" s="465"/>
      <c r="E204" s="465"/>
      <c r="F204" s="465"/>
      <c r="G204" s="465"/>
      <c r="H204" s="465"/>
      <c r="I204" s="465"/>
      <c r="J204" s="465"/>
      <c r="K204" s="465"/>
      <c r="L204" s="465"/>
      <c r="M204" s="465"/>
      <c r="N204" s="465"/>
      <c r="O204" s="465"/>
      <c r="P204" s="465"/>
      <c r="Q204" s="465"/>
      <c r="R204" s="465"/>
      <c r="S204" s="465"/>
      <c r="T204" s="465"/>
      <c r="U204" s="465"/>
      <c r="V204" s="465"/>
      <c r="W204" s="465"/>
      <c r="X204" s="465"/>
      <c r="Y204" s="465"/>
    </row>
    <row r="205" spans="1:25" ht="18.75">
      <c r="A205" s="493"/>
      <c r="B205" s="493"/>
      <c r="C205" s="465"/>
      <c r="D205" s="465"/>
      <c r="E205" s="465"/>
      <c r="F205" s="465"/>
      <c r="G205" s="465"/>
      <c r="H205" s="465"/>
      <c r="I205" s="465"/>
      <c r="J205" s="465"/>
      <c r="K205" s="465"/>
      <c r="L205" s="465"/>
      <c r="M205" s="465"/>
      <c r="N205" s="465"/>
      <c r="O205" s="465"/>
      <c r="P205" s="465"/>
      <c r="Q205" s="465"/>
      <c r="R205" s="465"/>
      <c r="S205" s="465"/>
      <c r="T205" s="465"/>
      <c r="U205" s="465"/>
      <c r="V205" s="465"/>
      <c r="W205" s="465"/>
      <c r="X205" s="465"/>
      <c r="Y205" s="465"/>
    </row>
    <row r="206" spans="1:25" ht="18.75">
      <c r="A206" s="493"/>
      <c r="B206" s="493"/>
      <c r="C206" s="465"/>
      <c r="D206" s="465"/>
      <c r="E206" s="465"/>
      <c r="F206" s="465"/>
      <c r="G206" s="465"/>
      <c r="H206" s="465"/>
      <c r="I206" s="465"/>
      <c r="J206" s="465"/>
      <c r="K206" s="465"/>
      <c r="L206" s="465"/>
      <c r="M206" s="465"/>
      <c r="N206" s="465"/>
      <c r="O206" s="465"/>
      <c r="P206" s="465"/>
      <c r="Q206" s="465"/>
      <c r="R206" s="465"/>
      <c r="S206" s="465"/>
      <c r="T206" s="465"/>
      <c r="U206" s="465"/>
      <c r="V206" s="465"/>
      <c r="W206" s="465"/>
      <c r="X206" s="465"/>
      <c r="Y206" s="465"/>
    </row>
    <row r="207" spans="1:25" ht="18.75">
      <c r="A207" s="493"/>
      <c r="B207" s="493"/>
      <c r="C207" s="465"/>
      <c r="D207" s="465"/>
      <c r="E207" s="465"/>
      <c r="F207" s="465"/>
      <c r="G207" s="465"/>
      <c r="H207" s="465"/>
      <c r="I207" s="465"/>
      <c r="J207" s="465"/>
      <c r="K207" s="465"/>
      <c r="L207" s="465"/>
      <c r="M207" s="465"/>
      <c r="N207" s="465"/>
      <c r="O207" s="465"/>
      <c r="P207" s="465"/>
      <c r="Q207" s="465"/>
      <c r="R207" s="465"/>
      <c r="S207" s="465"/>
      <c r="T207" s="465"/>
      <c r="U207" s="465"/>
      <c r="V207" s="465"/>
      <c r="W207" s="465"/>
      <c r="X207" s="465"/>
      <c r="Y207" s="465"/>
    </row>
    <row r="208" spans="1:25" ht="18.75">
      <c r="A208" s="493"/>
      <c r="B208" s="493"/>
      <c r="C208" s="465"/>
      <c r="D208" s="465"/>
      <c r="E208" s="465"/>
      <c r="F208" s="465"/>
      <c r="G208" s="465"/>
      <c r="H208" s="465"/>
      <c r="I208" s="465"/>
      <c r="J208" s="465"/>
      <c r="K208" s="465"/>
      <c r="L208" s="465"/>
      <c r="M208" s="465"/>
      <c r="N208" s="465"/>
      <c r="O208" s="465"/>
      <c r="P208" s="465"/>
      <c r="Q208" s="465"/>
      <c r="R208" s="465"/>
      <c r="S208" s="465"/>
      <c r="T208" s="465"/>
      <c r="U208" s="465"/>
      <c r="V208" s="465"/>
      <c r="W208" s="465"/>
      <c r="X208" s="465"/>
      <c r="Y208" s="465"/>
    </row>
    <row r="209" spans="1:25" ht="18.75">
      <c r="A209" s="493"/>
      <c r="B209" s="493"/>
      <c r="C209" s="465"/>
      <c r="D209" s="465"/>
      <c r="E209" s="465"/>
      <c r="F209" s="465"/>
      <c r="G209" s="465"/>
      <c r="H209" s="465"/>
      <c r="I209" s="465"/>
      <c r="J209" s="465"/>
      <c r="K209" s="465"/>
      <c r="L209" s="465"/>
      <c r="M209" s="465"/>
      <c r="N209" s="465"/>
      <c r="O209" s="465"/>
      <c r="P209" s="465"/>
      <c r="Q209" s="465"/>
      <c r="R209" s="465"/>
      <c r="S209" s="465"/>
      <c r="T209" s="465"/>
      <c r="U209" s="465"/>
      <c r="V209" s="465"/>
      <c r="W209" s="465"/>
      <c r="X209" s="465"/>
      <c r="Y209" s="465"/>
    </row>
    <row r="210" spans="1:25" ht="18.75">
      <c r="A210" s="493"/>
      <c r="B210" s="493"/>
      <c r="C210" s="465"/>
      <c r="D210" s="465"/>
      <c r="E210" s="465"/>
      <c r="F210" s="465"/>
      <c r="G210" s="465"/>
      <c r="H210" s="465"/>
      <c r="I210" s="465"/>
      <c r="J210" s="465"/>
      <c r="K210" s="465"/>
      <c r="L210" s="465"/>
      <c r="M210" s="465"/>
      <c r="N210" s="465"/>
      <c r="O210" s="465"/>
      <c r="P210" s="465"/>
      <c r="Q210" s="465"/>
      <c r="R210" s="465"/>
      <c r="S210" s="465"/>
      <c r="T210" s="465"/>
      <c r="U210" s="465"/>
      <c r="V210" s="465"/>
      <c r="W210" s="465"/>
      <c r="X210" s="465"/>
      <c r="Y210" s="465"/>
    </row>
    <row r="211" spans="1:25" ht="18.75">
      <c r="A211" s="493"/>
      <c r="B211" s="493"/>
      <c r="C211" s="465"/>
      <c r="D211" s="465"/>
      <c r="E211" s="465"/>
      <c r="F211" s="465"/>
      <c r="G211" s="465"/>
      <c r="H211" s="465"/>
      <c r="I211" s="465"/>
      <c r="J211" s="465"/>
      <c r="K211" s="465"/>
      <c r="L211" s="465"/>
      <c r="M211" s="465"/>
      <c r="N211" s="465"/>
      <c r="O211" s="465"/>
      <c r="P211" s="465"/>
      <c r="Q211" s="465"/>
      <c r="R211" s="465"/>
      <c r="S211" s="465"/>
      <c r="T211" s="465"/>
      <c r="U211" s="465"/>
      <c r="V211" s="465"/>
      <c r="W211" s="465"/>
      <c r="X211" s="465"/>
      <c r="Y211" s="465"/>
    </row>
    <row r="212" spans="1:25" ht="18.75">
      <c r="A212" s="493"/>
      <c r="B212" s="493"/>
      <c r="C212" s="465"/>
      <c r="D212" s="465"/>
      <c r="E212" s="465"/>
      <c r="F212" s="465"/>
      <c r="G212" s="465"/>
      <c r="H212" s="465"/>
      <c r="I212" s="465"/>
      <c r="J212" s="465"/>
      <c r="K212" s="465"/>
      <c r="L212" s="465"/>
      <c r="M212" s="465"/>
      <c r="N212" s="465"/>
      <c r="O212" s="465"/>
      <c r="P212" s="465"/>
      <c r="Q212" s="465"/>
      <c r="R212" s="465"/>
      <c r="S212" s="465"/>
      <c r="T212" s="465"/>
      <c r="U212" s="465"/>
      <c r="V212" s="465"/>
      <c r="W212" s="465"/>
      <c r="X212" s="465"/>
      <c r="Y212" s="465"/>
    </row>
    <row r="213" spans="1:25" ht="18.75">
      <c r="A213" s="493"/>
      <c r="B213" s="493"/>
      <c r="C213" s="465"/>
      <c r="D213" s="465"/>
      <c r="E213" s="465"/>
      <c r="F213" s="465"/>
      <c r="G213" s="465"/>
      <c r="H213" s="465"/>
      <c r="I213" s="465"/>
      <c r="J213" s="465"/>
      <c r="K213" s="465"/>
      <c r="L213" s="465"/>
      <c r="M213" s="465"/>
      <c r="N213" s="465"/>
      <c r="O213" s="465"/>
      <c r="P213" s="465"/>
      <c r="Q213" s="465"/>
      <c r="R213" s="465"/>
      <c r="S213" s="465"/>
      <c r="T213" s="465"/>
      <c r="U213" s="465"/>
      <c r="V213" s="465"/>
      <c r="W213" s="465"/>
      <c r="X213" s="465"/>
      <c r="Y213" s="465"/>
    </row>
    <row r="214" spans="1:25" ht="18.75">
      <c r="A214" s="493"/>
      <c r="B214" s="493"/>
      <c r="C214" s="465"/>
      <c r="D214" s="465"/>
      <c r="E214" s="465"/>
      <c r="F214" s="465"/>
      <c r="G214" s="465"/>
      <c r="H214" s="465"/>
      <c r="I214" s="465"/>
      <c r="J214" s="465"/>
      <c r="K214" s="465"/>
      <c r="L214" s="465"/>
      <c r="M214" s="465"/>
      <c r="N214" s="465"/>
      <c r="O214" s="465"/>
      <c r="P214" s="465"/>
      <c r="Q214" s="465"/>
      <c r="R214" s="465"/>
      <c r="S214" s="465"/>
      <c r="T214" s="465"/>
      <c r="U214" s="465"/>
      <c r="V214" s="465"/>
      <c r="W214" s="465"/>
      <c r="X214" s="465"/>
      <c r="Y214" s="465"/>
    </row>
    <row r="215" spans="1:25" ht="18.75">
      <c r="A215" s="493"/>
      <c r="B215" s="493"/>
      <c r="C215" s="465"/>
      <c r="D215" s="465"/>
      <c r="E215" s="465"/>
      <c r="F215" s="465"/>
      <c r="G215" s="465"/>
      <c r="H215" s="465"/>
      <c r="I215" s="465"/>
      <c r="J215" s="465"/>
      <c r="K215" s="465"/>
      <c r="L215" s="465"/>
      <c r="M215" s="465"/>
      <c r="N215" s="465"/>
      <c r="O215" s="465"/>
      <c r="P215" s="465"/>
      <c r="Q215" s="465"/>
      <c r="R215" s="465"/>
      <c r="S215" s="465"/>
      <c r="T215" s="465"/>
      <c r="U215" s="465"/>
      <c r="V215" s="465"/>
      <c r="W215" s="465"/>
      <c r="X215" s="465"/>
      <c r="Y215" s="465"/>
    </row>
    <row r="216" spans="1:25" ht="18.75">
      <c r="A216" s="493"/>
      <c r="B216" s="493"/>
      <c r="C216" s="465"/>
      <c r="D216" s="465"/>
      <c r="E216" s="465"/>
      <c r="F216" s="465"/>
      <c r="G216" s="465"/>
      <c r="H216" s="465"/>
      <c r="I216" s="465"/>
      <c r="J216" s="465"/>
      <c r="K216" s="465"/>
      <c r="L216" s="465"/>
      <c r="M216" s="465"/>
      <c r="N216" s="465"/>
      <c r="O216" s="465"/>
      <c r="P216" s="465"/>
      <c r="Q216" s="465"/>
      <c r="R216" s="465"/>
      <c r="S216" s="465"/>
      <c r="T216" s="465"/>
      <c r="U216" s="465"/>
      <c r="V216" s="465"/>
      <c r="W216" s="465"/>
      <c r="X216" s="465"/>
      <c r="Y216" s="465"/>
    </row>
    <row r="217" spans="1:25" ht="18.75">
      <c r="A217" s="493"/>
      <c r="B217" s="493"/>
      <c r="C217" s="465"/>
      <c r="D217" s="465"/>
      <c r="E217" s="465"/>
      <c r="F217" s="465"/>
      <c r="G217" s="465"/>
      <c r="H217" s="465"/>
      <c r="I217" s="465"/>
      <c r="J217" s="465"/>
      <c r="K217" s="465"/>
      <c r="L217" s="465"/>
      <c r="M217" s="465"/>
      <c r="N217" s="465"/>
      <c r="O217" s="465"/>
      <c r="P217" s="465"/>
      <c r="Q217" s="465"/>
      <c r="R217" s="465"/>
      <c r="S217" s="465"/>
      <c r="T217" s="465"/>
      <c r="U217" s="465"/>
      <c r="V217" s="465"/>
      <c r="W217" s="465"/>
      <c r="X217" s="465"/>
      <c r="Y217" s="465"/>
    </row>
    <row r="218" spans="1:25" ht="18.75">
      <c r="A218" s="493"/>
      <c r="B218" s="493"/>
      <c r="C218" s="465"/>
      <c r="D218" s="465"/>
      <c r="E218" s="465"/>
      <c r="F218" s="465"/>
      <c r="G218" s="465"/>
      <c r="H218" s="465"/>
      <c r="I218" s="465"/>
      <c r="J218" s="465"/>
      <c r="K218" s="465"/>
      <c r="L218" s="465"/>
      <c r="M218" s="465"/>
      <c r="N218" s="465"/>
      <c r="O218" s="465"/>
      <c r="P218" s="465"/>
      <c r="Q218" s="465"/>
      <c r="R218" s="465"/>
      <c r="S218" s="465"/>
      <c r="T218" s="465"/>
      <c r="U218" s="465"/>
      <c r="V218" s="465"/>
      <c r="W218" s="465"/>
      <c r="X218" s="465"/>
      <c r="Y218" s="465"/>
    </row>
    <row r="219" spans="1:25" ht="18.75">
      <c r="A219" s="493"/>
      <c r="B219" s="493"/>
      <c r="C219" s="465"/>
      <c r="D219" s="465"/>
      <c r="E219" s="465"/>
      <c r="F219" s="465"/>
      <c r="G219" s="465"/>
      <c r="H219" s="465"/>
      <c r="I219" s="465"/>
      <c r="J219" s="465"/>
      <c r="K219" s="465"/>
      <c r="L219" s="465"/>
      <c r="M219" s="465"/>
      <c r="N219" s="465"/>
      <c r="O219" s="465"/>
      <c r="P219" s="465"/>
      <c r="Q219" s="465"/>
      <c r="R219" s="465"/>
      <c r="S219" s="465"/>
      <c r="T219" s="465"/>
      <c r="U219" s="465"/>
      <c r="V219" s="465"/>
      <c r="W219" s="465"/>
      <c r="X219" s="465"/>
      <c r="Y219" s="465"/>
    </row>
    <row r="220" spans="1:25" ht="18.75">
      <c r="A220" s="493"/>
      <c r="B220" s="493"/>
      <c r="C220" s="465"/>
      <c r="D220" s="465"/>
      <c r="E220" s="465"/>
      <c r="F220" s="465"/>
      <c r="G220" s="465"/>
      <c r="H220" s="465"/>
      <c r="I220" s="465"/>
      <c r="J220" s="465"/>
      <c r="K220" s="465"/>
      <c r="L220" s="465"/>
      <c r="M220" s="465"/>
      <c r="N220" s="465"/>
      <c r="O220" s="465"/>
      <c r="P220" s="465"/>
      <c r="Q220" s="465"/>
      <c r="R220" s="465"/>
      <c r="S220" s="465"/>
      <c r="T220" s="465"/>
      <c r="U220" s="465"/>
      <c r="V220" s="465"/>
      <c r="W220" s="465"/>
      <c r="X220" s="465"/>
      <c r="Y220" s="465"/>
    </row>
    <row r="221" spans="1:25" ht="18.75">
      <c r="A221" s="493"/>
      <c r="B221" s="493"/>
      <c r="C221" s="465"/>
      <c r="D221" s="465"/>
      <c r="E221" s="465"/>
      <c r="F221" s="465"/>
      <c r="G221" s="465"/>
      <c r="H221" s="465"/>
      <c r="I221" s="465"/>
      <c r="J221" s="465"/>
      <c r="K221" s="465"/>
      <c r="L221" s="465"/>
      <c r="M221" s="465"/>
      <c r="N221" s="465"/>
      <c r="O221" s="465"/>
      <c r="P221" s="465"/>
      <c r="Q221" s="465"/>
      <c r="R221" s="465"/>
      <c r="S221" s="465"/>
      <c r="T221" s="465"/>
      <c r="U221" s="465"/>
      <c r="V221" s="465"/>
      <c r="W221" s="465"/>
      <c r="X221" s="465"/>
      <c r="Y221" s="465"/>
    </row>
    <row r="222" spans="1:25" ht="18.75">
      <c r="A222" s="493"/>
      <c r="B222" s="493"/>
      <c r="C222" s="465"/>
      <c r="D222" s="465"/>
      <c r="E222" s="465"/>
      <c r="F222" s="465"/>
      <c r="G222" s="465"/>
      <c r="H222" s="465"/>
      <c r="I222" s="465"/>
      <c r="J222" s="465"/>
      <c r="K222" s="465"/>
      <c r="L222" s="465"/>
      <c r="M222" s="465"/>
      <c r="N222" s="465"/>
      <c r="O222" s="465"/>
      <c r="P222" s="465"/>
      <c r="Q222" s="465"/>
      <c r="R222" s="465"/>
      <c r="S222" s="465"/>
      <c r="T222" s="465"/>
      <c r="U222" s="465"/>
      <c r="V222" s="465"/>
      <c r="W222" s="465"/>
      <c r="X222" s="465"/>
      <c r="Y222" s="465"/>
    </row>
    <row r="223" spans="1:25" ht="18.75">
      <c r="A223" s="493"/>
      <c r="B223" s="493"/>
      <c r="C223" s="465"/>
      <c r="D223" s="465"/>
      <c r="E223" s="465"/>
      <c r="F223" s="465"/>
      <c r="G223" s="465"/>
      <c r="H223" s="465"/>
      <c r="I223" s="465"/>
      <c r="J223" s="465"/>
      <c r="K223" s="465"/>
      <c r="L223" s="465"/>
      <c r="M223" s="465"/>
      <c r="N223" s="465"/>
      <c r="O223" s="465"/>
      <c r="P223" s="465"/>
      <c r="Q223" s="465"/>
      <c r="R223" s="465"/>
      <c r="S223" s="465"/>
      <c r="T223" s="465"/>
      <c r="U223" s="465"/>
      <c r="V223" s="465"/>
      <c r="W223" s="465"/>
      <c r="X223" s="465"/>
      <c r="Y223" s="465"/>
    </row>
    <row r="224" spans="1:25" ht="18.75">
      <c r="A224" s="493"/>
      <c r="B224" s="493"/>
      <c r="C224" s="465"/>
      <c r="D224" s="465"/>
      <c r="E224" s="465"/>
      <c r="F224" s="465"/>
      <c r="G224" s="465"/>
      <c r="H224" s="465"/>
      <c r="I224" s="465"/>
      <c r="J224" s="465"/>
      <c r="K224" s="465"/>
      <c r="L224" s="465"/>
      <c r="M224" s="465"/>
      <c r="N224" s="465"/>
      <c r="O224" s="465"/>
      <c r="P224" s="465"/>
      <c r="Q224" s="465"/>
      <c r="R224" s="465"/>
      <c r="S224" s="465"/>
      <c r="T224" s="465"/>
      <c r="U224" s="465"/>
      <c r="V224" s="465"/>
      <c r="W224" s="465"/>
      <c r="X224" s="465"/>
      <c r="Y224" s="465"/>
    </row>
    <row r="225" spans="1:25" ht="18.75">
      <c r="A225" s="493"/>
      <c r="B225" s="493"/>
      <c r="C225" s="465"/>
      <c r="D225" s="465"/>
      <c r="E225" s="465"/>
      <c r="F225" s="465"/>
      <c r="G225" s="465"/>
      <c r="H225" s="465"/>
      <c r="I225" s="465"/>
      <c r="J225" s="465"/>
      <c r="K225" s="465"/>
      <c r="L225" s="465"/>
      <c r="M225" s="465"/>
      <c r="N225" s="465"/>
      <c r="O225" s="465"/>
      <c r="P225" s="465"/>
      <c r="Q225" s="465"/>
      <c r="R225" s="465"/>
      <c r="S225" s="465"/>
      <c r="T225" s="465"/>
      <c r="U225" s="465"/>
      <c r="V225" s="465"/>
      <c r="W225" s="465"/>
      <c r="X225" s="465"/>
      <c r="Y225" s="465"/>
    </row>
    <row r="226" spans="1:25" ht="18.75">
      <c r="A226" s="493"/>
      <c r="B226" s="493"/>
      <c r="C226" s="465"/>
      <c r="D226" s="465"/>
      <c r="E226" s="465"/>
      <c r="F226" s="465"/>
      <c r="G226" s="465"/>
      <c r="H226" s="465"/>
      <c r="I226" s="465"/>
      <c r="J226" s="465"/>
      <c r="K226" s="465"/>
      <c r="L226" s="465"/>
      <c r="M226" s="465"/>
      <c r="N226" s="465"/>
      <c r="O226" s="465"/>
      <c r="P226" s="465"/>
      <c r="Q226" s="465"/>
      <c r="R226" s="465"/>
      <c r="S226" s="465"/>
      <c r="T226" s="465"/>
      <c r="U226" s="465"/>
      <c r="V226" s="465"/>
      <c r="W226" s="465"/>
      <c r="X226" s="465"/>
      <c r="Y226" s="465"/>
    </row>
    <row r="227" spans="1:25" ht="18.75">
      <c r="A227" s="493"/>
      <c r="B227" s="493"/>
      <c r="C227" s="465"/>
      <c r="D227" s="465"/>
      <c r="E227" s="465"/>
      <c r="F227" s="465"/>
      <c r="G227" s="465"/>
      <c r="H227" s="465"/>
      <c r="I227" s="465"/>
      <c r="J227" s="465"/>
      <c r="K227" s="465"/>
      <c r="L227" s="465"/>
      <c r="M227" s="465"/>
      <c r="N227" s="465"/>
      <c r="O227" s="465"/>
      <c r="P227" s="465"/>
      <c r="Q227" s="465"/>
      <c r="R227" s="465"/>
      <c r="S227" s="465"/>
      <c r="T227" s="465"/>
      <c r="U227" s="465"/>
      <c r="V227" s="465"/>
      <c r="W227" s="465"/>
      <c r="X227" s="465"/>
      <c r="Y227" s="465"/>
    </row>
    <row r="228" spans="1:25" ht="18.75">
      <c r="A228" s="493"/>
      <c r="B228" s="493"/>
      <c r="C228" s="465"/>
      <c r="D228" s="465"/>
      <c r="E228" s="465"/>
      <c r="F228" s="465"/>
      <c r="G228" s="465"/>
      <c r="H228" s="465"/>
      <c r="I228" s="465"/>
      <c r="J228" s="465"/>
      <c r="K228" s="465"/>
      <c r="L228" s="465"/>
      <c r="M228" s="465"/>
      <c r="N228" s="465"/>
      <c r="O228" s="465"/>
      <c r="P228" s="465"/>
      <c r="Q228" s="465"/>
      <c r="R228" s="465"/>
      <c r="S228" s="465"/>
      <c r="T228" s="465"/>
      <c r="U228" s="465"/>
      <c r="V228" s="465"/>
      <c r="W228" s="465"/>
      <c r="X228" s="465"/>
      <c r="Y228" s="465"/>
    </row>
    <row r="229" spans="1:25" ht="18.75">
      <c r="A229" s="493"/>
      <c r="B229" s="493"/>
      <c r="C229" s="465"/>
      <c r="D229" s="465"/>
      <c r="E229" s="465"/>
      <c r="F229" s="465"/>
      <c r="G229" s="465"/>
      <c r="H229" s="465"/>
      <c r="I229" s="465"/>
      <c r="J229" s="465"/>
      <c r="K229" s="465"/>
      <c r="L229" s="465"/>
      <c r="M229" s="465"/>
      <c r="N229" s="465"/>
      <c r="O229" s="465"/>
      <c r="P229" s="465"/>
      <c r="Q229" s="465"/>
      <c r="R229" s="465"/>
      <c r="S229" s="465"/>
      <c r="T229" s="465"/>
      <c r="U229" s="465"/>
      <c r="V229" s="465"/>
      <c r="W229" s="465"/>
      <c r="X229" s="465"/>
      <c r="Y229" s="465"/>
    </row>
    <row r="230" spans="1:25" ht="18.75">
      <c r="A230" s="493"/>
      <c r="B230" s="493"/>
      <c r="C230" s="465"/>
      <c r="D230" s="465"/>
      <c r="E230" s="465"/>
      <c r="F230" s="465"/>
      <c r="G230" s="465"/>
      <c r="H230" s="465"/>
      <c r="I230" s="465"/>
      <c r="J230" s="465"/>
      <c r="K230" s="465"/>
      <c r="L230" s="465"/>
      <c r="M230" s="465"/>
      <c r="N230" s="465"/>
      <c r="O230" s="465"/>
      <c r="P230" s="465"/>
      <c r="Q230" s="465"/>
      <c r="R230" s="465"/>
      <c r="S230" s="465"/>
      <c r="T230" s="465"/>
      <c r="U230" s="465"/>
      <c r="V230" s="465"/>
      <c r="W230" s="465"/>
      <c r="X230" s="465"/>
      <c r="Y230" s="465"/>
    </row>
    <row r="231" spans="1:25" ht="18.75">
      <c r="A231" s="493"/>
      <c r="B231" s="493"/>
      <c r="C231" s="465"/>
      <c r="D231" s="465"/>
      <c r="E231" s="465"/>
      <c r="F231" s="465"/>
      <c r="G231" s="465"/>
      <c r="H231" s="465"/>
      <c r="I231" s="465"/>
      <c r="J231" s="465"/>
      <c r="K231" s="465"/>
      <c r="L231" s="465"/>
      <c r="M231" s="465"/>
      <c r="N231" s="465"/>
      <c r="O231" s="465"/>
      <c r="P231" s="465"/>
      <c r="Q231" s="465"/>
      <c r="R231" s="465"/>
      <c r="S231" s="465"/>
      <c r="T231" s="465"/>
      <c r="U231" s="465"/>
      <c r="V231" s="465"/>
      <c r="W231" s="465"/>
      <c r="X231" s="465"/>
      <c r="Y231" s="465"/>
    </row>
    <row r="232" spans="1:25" ht="18.75">
      <c r="A232" s="493"/>
      <c r="B232" s="493"/>
      <c r="C232" s="465"/>
      <c r="D232" s="465"/>
      <c r="E232" s="465"/>
      <c r="F232" s="465"/>
      <c r="G232" s="465"/>
      <c r="H232" s="465"/>
      <c r="I232" s="465"/>
      <c r="J232" s="465"/>
      <c r="K232" s="465"/>
      <c r="L232" s="465"/>
      <c r="M232" s="465"/>
      <c r="N232" s="465"/>
      <c r="O232" s="465"/>
      <c r="P232" s="465"/>
      <c r="Q232" s="465"/>
      <c r="R232" s="465"/>
      <c r="S232" s="465"/>
      <c r="T232" s="465"/>
      <c r="U232" s="465"/>
      <c r="V232" s="465"/>
      <c r="W232" s="465"/>
      <c r="X232" s="465"/>
      <c r="Y232" s="465"/>
    </row>
    <row r="233" spans="1:25" ht="18.75">
      <c r="A233" s="493"/>
      <c r="B233" s="493"/>
      <c r="C233" s="465"/>
      <c r="D233" s="465"/>
      <c r="E233" s="465"/>
      <c r="F233" s="465"/>
      <c r="G233" s="465"/>
      <c r="H233" s="465"/>
      <c r="I233" s="465"/>
      <c r="J233" s="465"/>
      <c r="K233" s="465"/>
      <c r="L233" s="465"/>
      <c r="M233" s="465"/>
      <c r="N233" s="465"/>
      <c r="O233" s="465"/>
      <c r="P233" s="465"/>
      <c r="Q233" s="465"/>
      <c r="R233" s="465"/>
      <c r="S233" s="465"/>
      <c r="T233" s="465"/>
      <c r="U233" s="465"/>
      <c r="V233" s="465"/>
      <c r="W233" s="465"/>
      <c r="X233" s="465"/>
      <c r="Y233" s="465"/>
    </row>
    <row r="234" spans="1:25" ht="18.75">
      <c r="A234" s="493"/>
      <c r="B234" s="493"/>
      <c r="C234" s="465"/>
      <c r="D234" s="465"/>
      <c r="E234" s="465"/>
      <c r="F234" s="465"/>
      <c r="G234" s="465"/>
      <c r="H234" s="465"/>
      <c r="I234" s="465"/>
      <c r="J234" s="465"/>
      <c r="K234" s="465"/>
      <c r="L234" s="465"/>
      <c r="M234" s="465"/>
      <c r="N234" s="465"/>
      <c r="O234" s="465"/>
      <c r="P234" s="465"/>
      <c r="Q234" s="465"/>
      <c r="R234" s="465"/>
      <c r="S234" s="465"/>
      <c r="T234" s="465"/>
      <c r="U234" s="465"/>
      <c r="V234" s="465"/>
      <c r="W234" s="465"/>
      <c r="X234" s="465"/>
      <c r="Y234" s="465"/>
    </row>
    <row r="235" spans="1:25" ht="18.75">
      <c r="A235" s="493"/>
      <c r="B235" s="493"/>
      <c r="C235" s="465"/>
      <c r="D235" s="465"/>
      <c r="E235" s="465"/>
      <c r="F235" s="465"/>
      <c r="G235" s="465"/>
      <c r="H235" s="465"/>
      <c r="I235" s="465"/>
      <c r="J235" s="465"/>
      <c r="K235" s="465"/>
      <c r="L235" s="465"/>
      <c r="M235" s="465"/>
      <c r="N235" s="465"/>
      <c r="O235" s="465"/>
      <c r="P235" s="465"/>
      <c r="Q235" s="465"/>
      <c r="R235" s="465"/>
      <c r="S235" s="465"/>
      <c r="T235" s="465"/>
      <c r="U235" s="465"/>
      <c r="V235" s="465"/>
      <c r="W235" s="465"/>
      <c r="X235" s="465"/>
      <c r="Y235" s="465"/>
    </row>
    <row r="236" spans="1:25" ht="18.75">
      <c r="A236" s="493"/>
      <c r="B236" s="493"/>
      <c r="C236" s="465"/>
      <c r="D236" s="465"/>
      <c r="E236" s="465"/>
      <c r="F236" s="465"/>
      <c r="G236" s="465"/>
      <c r="H236" s="465"/>
      <c r="I236" s="465"/>
      <c r="J236" s="465"/>
      <c r="K236" s="465"/>
      <c r="L236" s="465"/>
      <c r="M236" s="465"/>
      <c r="N236" s="465"/>
      <c r="O236" s="465"/>
      <c r="P236" s="465"/>
      <c r="Q236" s="465"/>
      <c r="R236" s="465"/>
      <c r="S236" s="465"/>
      <c r="T236" s="465"/>
      <c r="U236" s="465"/>
      <c r="V236" s="465"/>
      <c r="W236" s="465"/>
      <c r="X236" s="465"/>
      <c r="Y236" s="465"/>
    </row>
    <row r="237" spans="1:25" ht="18.75">
      <c r="A237" s="493"/>
      <c r="B237" s="493"/>
      <c r="C237" s="465"/>
      <c r="D237" s="465"/>
      <c r="E237" s="465"/>
      <c r="F237" s="465"/>
      <c r="G237" s="465"/>
      <c r="H237" s="465"/>
      <c r="I237" s="465"/>
      <c r="J237" s="465"/>
      <c r="K237" s="465"/>
      <c r="L237" s="465"/>
      <c r="M237" s="465"/>
      <c r="N237" s="465"/>
      <c r="O237" s="465"/>
      <c r="P237" s="465"/>
      <c r="Q237" s="465"/>
      <c r="R237" s="465"/>
      <c r="S237" s="465"/>
      <c r="T237" s="465"/>
      <c r="U237" s="465"/>
      <c r="V237" s="465"/>
      <c r="W237" s="465"/>
      <c r="X237" s="465"/>
      <c r="Y237" s="465"/>
    </row>
    <row r="238" spans="1:25" ht="18.75">
      <c r="A238" s="493"/>
      <c r="B238" s="493"/>
      <c r="C238" s="465"/>
      <c r="D238" s="465"/>
      <c r="E238" s="465"/>
      <c r="F238" s="465"/>
      <c r="G238" s="465"/>
      <c r="H238" s="465"/>
      <c r="I238" s="465"/>
      <c r="J238" s="465"/>
      <c r="K238" s="465"/>
      <c r="L238" s="465"/>
      <c r="M238" s="465"/>
      <c r="N238" s="465"/>
      <c r="O238" s="465"/>
      <c r="P238" s="465"/>
      <c r="Q238" s="465"/>
      <c r="R238" s="465"/>
      <c r="S238" s="465"/>
      <c r="T238" s="465"/>
      <c r="U238" s="465"/>
      <c r="V238" s="465"/>
      <c r="W238" s="465"/>
      <c r="X238" s="465"/>
      <c r="Y238" s="465"/>
    </row>
    <row r="239" spans="1:25" ht="18.75">
      <c r="A239" s="493"/>
      <c r="B239" s="493"/>
      <c r="C239" s="465"/>
      <c r="D239" s="465"/>
      <c r="E239" s="465"/>
      <c r="F239" s="465"/>
      <c r="G239" s="465"/>
      <c r="H239" s="465"/>
      <c r="I239" s="465"/>
      <c r="J239" s="465"/>
      <c r="K239" s="465"/>
      <c r="L239" s="465"/>
      <c r="M239" s="465"/>
      <c r="N239" s="465"/>
      <c r="O239" s="465"/>
      <c r="P239" s="465"/>
      <c r="Q239" s="465"/>
      <c r="R239" s="465"/>
      <c r="S239" s="465"/>
      <c r="T239" s="465"/>
      <c r="U239" s="465"/>
      <c r="V239" s="465"/>
      <c r="W239" s="465"/>
      <c r="X239" s="465"/>
      <c r="Y239" s="465"/>
    </row>
    <row r="240" spans="1:25" ht="18.75">
      <c r="A240" s="493"/>
      <c r="B240" s="493"/>
      <c r="C240" s="465"/>
      <c r="D240" s="465"/>
      <c r="E240" s="465"/>
      <c r="F240" s="465"/>
      <c r="G240" s="465"/>
      <c r="H240" s="465"/>
      <c r="I240" s="465"/>
      <c r="J240" s="465"/>
      <c r="K240" s="465"/>
      <c r="L240" s="465"/>
      <c r="M240" s="465"/>
      <c r="N240" s="465"/>
      <c r="O240" s="465"/>
      <c r="P240" s="465"/>
      <c r="Q240" s="465"/>
      <c r="R240" s="465"/>
      <c r="S240" s="465"/>
      <c r="T240" s="465"/>
      <c r="U240" s="465"/>
      <c r="V240" s="465"/>
      <c r="W240" s="465"/>
      <c r="X240" s="465"/>
      <c r="Y240" s="465"/>
    </row>
    <row r="241" spans="1:25" ht="18.75">
      <c r="A241" s="493"/>
      <c r="B241" s="493"/>
      <c r="C241" s="465"/>
      <c r="D241" s="465"/>
      <c r="E241" s="465"/>
      <c r="F241" s="465"/>
      <c r="G241" s="465"/>
      <c r="H241" s="465"/>
      <c r="I241" s="465"/>
      <c r="J241" s="465"/>
      <c r="K241" s="465"/>
      <c r="L241" s="465"/>
      <c r="M241" s="465"/>
      <c r="N241" s="465"/>
      <c r="O241" s="465"/>
      <c r="P241" s="465"/>
      <c r="Q241" s="465"/>
      <c r="R241" s="465"/>
      <c r="S241" s="465"/>
      <c r="T241" s="465"/>
      <c r="U241" s="465"/>
      <c r="V241" s="465"/>
      <c r="W241" s="465"/>
      <c r="X241" s="465"/>
      <c r="Y241" s="465"/>
    </row>
    <row r="242" spans="1:25" ht="18.75">
      <c r="A242" s="493"/>
      <c r="B242" s="493"/>
      <c r="C242" s="465"/>
      <c r="D242" s="465"/>
      <c r="E242" s="465"/>
      <c r="F242" s="465"/>
      <c r="G242" s="465"/>
      <c r="H242" s="465"/>
      <c r="I242" s="465"/>
      <c r="J242" s="465"/>
      <c r="K242" s="465"/>
      <c r="L242" s="465"/>
      <c r="M242" s="465"/>
      <c r="N242" s="465"/>
      <c r="O242" s="465"/>
      <c r="P242" s="465"/>
      <c r="Q242" s="465"/>
      <c r="R242" s="465"/>
      <c r="S242" s="465"/>
      <c r="T242" s="465"/>
      <c r="U242" s="465"/>
      <c r="V242" s="465"/>
      <c r="W242" s="465"/>
      <c r="X242" s="465"/>
      <c r="Y242" s="465"/>
    </row>
    <row r="243" spans="1:25" ht="18.75">
      <c r="A243" s="493"/>
      <c r="B243" s="493"/>
      <c r="C243" s="465"/>
      <c r="D243" s="465"/>
      <c r="E243" s="465"/>
      <c r="F243" s="465"/>
      <c r="G243" s="465"/>
      <c r="H243" s="465"/>
      <c r="I243" s="465"/>
      <c r="J243" s="465"/>
      <c r="K243" s="465"/>
      <c r="L243" s="465"/>
      <c r="M243" s="465"/>
      <c r="N243" s="465"/>
      <c r="O243" s="465"/>
      <c r="P243" s="465"/>
      <c r="Q243" s="465"/>
      <c r="R243" s="465"/>
      <c r="S243" s="465"/>
      <c r="T243" s="465"/>
      <c r="U243" s="465"/>
      <c r="V243" s="465"/>
      <c r="W243" s="465"/>
      <c r="X243" s="465"/>
      <c r="Y243" s="465"/>
    </row>
    <row r="244" spans="1:25" ht="18.75">
      <c r="A244" s="493"/>
      <c r="B244" s="493"/>
      <c r="C244" s="465"/>
      <c r="D244" s="465"/>
      <c r="E244" s="465"/>
      <c r="F244" s="465"/>
      <c r="G244" s="465"/>
      <c r="H244" s="465"/>
      <c r="I244" s="465"/>
      <c r="J244" s="465"/>
      <c r="K244" s="465"/>
      <c r="L244" s="465"/>
      <c r="M244" s="465"/>
      <c r="N244" s="465"/>
      <c r="O244" s="465"/>
      <c r="P244" s="465"/>
      <c r="Q244" s="465"/>
      <c r="R244" s="465"/>
      <c r="S244" s="465"/>
      <c r="T244" s="465"/>
      <c r="U244" s="465"/>
      <c r="V244" s="465"/>
      <c r="W244" s="465"/>
      <c r="X244" s="465"/>
      <c r="Y244" s="465"/>
    </row>
    <row r="245" spans="1:25" ht="18.75">
      <c r="A245" s="493"/>
      <c r="B245" s="493"/>
      <c r="C245" s="465"/>
      <c r="D245" s="465"/>
      <c r="E245" s="465"/>
      <c r="F245" s="465"/>
      <c r="G245" s="465"/>
      <c r="H245" s="465"/>
      <c r="I245" s="465"/>
      <c r="J245" s="465"/>
      <c r="K245" s="465"/>
      <c r="L245" s="465"/>
      <c r="M245" s="465"/>
      <c r="N245" s="465"/>
      <c r="O245" s="465"/>
      <c r="P245" s="465"/>
      <c r="Q245" s="465"/>
      <c r="R245" s="465"/>
      <c r="S245" s="465"/>
      <c r="T245" s="465"/>
      <c r="U245" s="465"/>
      <c r="V245" s="465"/>
      <c r="W245" s="465"/>
      <c r="X245" s="465"/>
      <c r="Y245" s="465"/>
    </row>
    <row r="246" spans="1:25" ht="18.75">
      <c r="A246" s="493"/>
      <c r="B246" s="493"/>
      <c r="C246" s="465"/>
      <c r="D246" s="465"/>
      <c r="E246" s="465"/>
      <c r="F246" s="465"/>
      <c r="G246" s="465"/>
      <c r="H246" s="465"/>
      <c r="I246" s="465"/>
      <c r="J246" s="465"/>
      <c r="K246" s="465"/>
      <c r="L246" s="465"/>
      <c r="M246" s="465"/>
      <c r="N246" s="465"/>
      <c r="O246" s="465"/>
      <c r="P246" s="465"/>
      <c r="Q246" s="465"/>
      <c r="R246" s="465"/>
      <c r="S246" s="465"/>
      <c r="T246" s="465"/>
      <c r="U246" s="465"/>
      <c r="V246" s="465"/>
      <c r="W246" s="465"/>
      <c r="X246" s="465"/>
      <c r="Y246" s="465"/>
    </row>
    <row r="247" spans="1:25" ht="18.75">
      <c r="A247" s="493"/>
      <c r="B247" s="493"/>
      <c r="C247" s="465"/>
      <c r="D247" s="465"/>
      <c r="E247" s="465"/>
      <c r="F247" s="465"/>
      <c r="G247" s="465"/>
      <c r="H247" s="465"/>
      <c r="I247" s="465"/>
      <c r="J247" s="465"/>
      <c r="K247" s="465"/>
      <c r="L247" s="465"/>
      <c r="M247" s="465"/>
      <c r="N247" s="465"/>
      <c r="O247" s="465"/>
      <c r="P247" s="465"/>
      <c r="Q247" s="465"/>
      <c r="R247" s="465"/>
      <c r="S247" s="465"/>
      <c r="T247" s="465"/>
      <c r="U247" s="465"/>
      <c r="V247" s="465"/>
      <c r="W247" s="465"/>
      <c r="X247" s="465"/>
      <c r="Y247" s="465"/>
    </row>
    <row r="248" spans="1:25" ht="18.75">
      <c r="A248" s="493"/>
      <c r="B248" s="493"/>
      <c r="C248" s="465"/>
      <c r="D248" s="465"/>
      <c r="E248" s="465"/>
      <c r="F248" s="465"/>
      <c r="G248" s="465"/>
      <c r="H248" s="465"/>
      <c r="I248" s="465"/>
      <c r="J248" s="465"/>
      <c r="K248" s="465"/>
      <c r="L248" s="465"/>
      <c r="M248" s="465"/>
      <c r="N248" s="465"/>
      <c r="O248" s="465"/>
      <c r="P248" s="465"/>
      <c r="Q248" s="465"/>
      <c r="R248" s="465"/>
      <c r="S248" s="465"/>
      <c r="T248" s="465"/>
      <c r="U248" s="465"/>
      <c r="V248" s="465"/>
      <c r="W248" s="465"/>
      <c r="X248" s="465"/>
      <c r="Y248" s="465"/>
    </row>
    <row r="249" spans="1:25" ht="18.75">
      <c r="A249" s="493"/>
      <c r="B249" s="493"/>
      <c r="C249" s="465"/>
      <c r="D249" s="465"/>
      <c r="E249" s="465"/>
      <c r="F249" s="465"/>
      <c r="G249" s="465"/>
      <c r="H249" s="465"/>
      <c r="I249" s="465"/>
      <c r="J249" s="465"/>
      <c r="K249" s="465"/>
      <c r="L249" s="465"/>
      <c r="M249" s="465"/>
      <c r="N249" s="465"/>
      <c r="O249" s="465"/>
      <c r="P249" s="465"/>
      <c r="Q249" s="465"/>
      <c r="R249" s="465"/>
      <c r="S249" s="465"/>
      <c r="T249" s="465"/>
      <c r="U249" s="465"/>
      <c r="V249" s="465"/>
      <c r="W249" s="465"/>
      <c r="X249" s="465"/>
      <c r="Y249" s="465"/>
    </row>
    <row r="250" spans="1:25" ht="18.75">
      <c r="A250" s="493"/>
      <c r="B250" s="493"/>
      <c r="C250" s="465"/>
      <c r="D250" s="465"/>
      <c r="E250" s="465"/>
      <c r="F250" s="465"/>
      <c r="G250" s="465"/>
      <c r="H250" s="465"/>
      <c r="I250" s="465"/>
      <c r="J250" s="465"/>
      <c r="K250" s="465"/>
      <c r="L250" s="465"/>
      <c r="M250" s="465"/>
      <c r="N250" s="465"/>
      <c r="O250" s="465"/>
      <c r="P250" s="465"/>
      <c r="Q250" s="465"/>
      <c r="R250" s="465"/>
      <c r="S250" s="465"/>
      <c r="T250" s="465"/>
      <c r="U250" s="465"/>
      <c r="V250" s="465"/>
      <c r="W250" s="465"/>
      <c r="X250" s="465"/>
      <c r="Y250" s="465"/>
    </row>
    <row r="251" spans="1:25" ht="18.75">
      <c r="A251" s="493"/>
      <c r="B251" s="493"/>
      <c r="C251" s="465"/>
      <c r="D251" s="465"/>
      <c r="E251" s="465"/>
      <c r="F251" s="465"/>
      <c r="G251" s="465"/>
      <c r="H251" s="465"/>
      <c r="I251" s="465"/>
      <c r="J251" s="465"/>
      <c r="K251" s="465"/>
      <c r="L251" s="465"/>
      <c r="M251" s="465"/>
      <c r="N251" s="465"/>
      <c r="O251" s="465"/>
      <c r="P251" s="465"/>
      <c r="Q251" s="465"/>
      <c r="R251" s="465"/>
      <c r="S251" s="465"/>
      <c r="T251" s="465"/>
      <c r="U251" s="465"/>
      <c r="V251" s="465"/>
      <c r="W251" s="465"/>
      <c r="X251" s="465"/>
      <c r="Y251" s="465"/>
    </row>
    <row r="252" spans="1:25" ht="18.75">
      <c r="A252" s="493"/>
      <c r="B252" s="493"/>
      <c r="C252" s="465"/>
      <c r="D252" s="465"/>
      <c r="E252" s="465"/>
      <c r="F252" s="465"/>
      <c r="G252" s="465"/>
      <c r="H252" s="465"/>
      <c r="I252" s="465"/>
      <c r="J252" s="465"/>
      <c r="K252" s="465"/>
      <c r="L252" s="465"/>
      <c r="M252" s="465"/>
      <c r="N252" s="465"/>
      <c r="O252" s="465"/>
      <c r="P252" s="465"/>
      <c r="Q252" s="465"/>
      <c r="R252" s="465"/>
      <c r="S252" s="465"/>
      <c r="T252" s="465"/>
      <c r="U252" s="465"/>
      <c r="V252" s="465"/>
      <c r="W252" s="465"/>
      <c r="X252" s="465"/>
      <c r="Y252" s="465"/>
    </row>
    <row r="253" spans="1:25" ht="18.75">
      <c r="A253" s="493"/>
      <c r="B253" s="493"/>
      <c r="C253" s="465"/>
      <c r="D253" s="465"/>
      <c r="E253" s="465"/>
      <c r="F253" s="465"/>
      <c r="G253" s="465"/>
      <c r="H253" s="465"/>
      <c r="I253" s="465"/>
      <c r="J253" s="465"/>
      <c r="K253" s="465"/>
      <c r="L253" s="465"/>
      <c r="M253" s="465"/>
      <c r="N253" s="465"/>
      <c r="O253" s="465"/>
      <c r="P253" s="465"/>
      <c r="Q253" s="465"/>
      <c r="R253" s="465"/>
      <c r="S253" s="465"/>
      <c r="T253" s="465"/>
      <c r="U253" s="465"/>
      <c r="V253" s="465"/>
      <c r="W253" s="465"/>
      <c r="X253" s="465"/>
      <c r="Y253" s="465"/>
    </row>
    <row r="254" spans="1:25" ht="18.75">
      <c r="A254" s="493"/>
      <c r="B254" s="493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5"/>
      <c r="N254" s="465"/>
      <c r="O254" s="465"/>
      <c r="P254" s="465"/>
      <c r="Q254" s="465"/>
      <c r="R254" s="465"/>
      <c r="S254" s="465"/>
      <c r="T254" s="465"/>
      <c r="U254" s="465"/>
      <c r="V254" s="465"/>
      <c r="W254" s="465"/>
      <c r="X254" s="465"/>
      <c r="Y254" s="465"/>
    </row>
    <row r="255" spans="1:25" ht="18.75">
      <c r="A255" s="493"/>
      <c r="B255" s="493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5"/>
      <c r="N255" s="465"/>
      <c r="O255" s="465"/>
      <c r="P255" s="465"/>
      <c r="Q255" s="465"/>
      <c r="R255" s="465"/>
      <c r="S255" s="465"/>
      <c r="T255" s="465"/>
      <c r="U255" s="465"/>
      <c r="V255" s="465"/>
      <c r="W255" s="465"/>
      <c r="X255" s="465"/>
      <c r="Y255" s="465"/>
    </row>
    <row r="256" spans="1:25" ht="18.75">
      <c r="A256" s="493"/>
      <c r="B256" s="493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5"/>
      <c r="N256" s="465"/>
      <c r="O256" s="465"/>
      <c r="P256" s="465"/>
      <c r="Q256" s="465"/>
      <c r="R256" s="465"/>
      <c r="S256" s="465"/>
      <c r="T256" s="465"/>
      <c r="U256" s="465"/>
      <c r="V256" s="465"/>
      <c r="W256" s="465"/>
      <c r="X256" s="465"/>
      <c r="Y256" s="465"/>
    </row>
    <row r="257" spans="1:25" ht="18.75">
      <c r="A257" s="493"/>
      <c r="B257" s="493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5"/>
      <c r="N257" s="465"/>
      <c r="O257" s="465"/>
      <c r="P257" s="465"/>
      <c r="Q257" s="465"/>
      <c r="R257" s="465"/>
      <c r="S257" s="465"/>
      <c r="T257" s="465"/>
      <c r="U257" s="465"/>
      <c r="V257" s="465"/>
      <c r="W257" s="465"/>
      <c r="X257" s="465"/>
      <c r="Y257" s="465"/>
    </row>
    <row r="258" spans="1:25" ht="18.75">
      <c r="A258" s="493"/>
      <c r="B258" s="493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5"/>
      <c r="N258" s="465"/>
      <c r="O258" s="465"/>
      <c r="P258" s="465"/>
      <c r="Q258" s="465"/>
      <c r="R258" s="465"/>
      <c r="S258" s="465"/>
      <c r="T258" s="465"/>
      <c r="U258" s="465"/>
      <c r="V258" s="465"/>
      <c r="W258" s="465"/>
      <c r="X258" s="465"/>
      <c r="Y258" s="465"/>
    </row>
    <row r="259" spans="1:25" ht="18.75">
      <c r="A259" s="493"/>
      <c r="B259" s="493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5"/>
      <c r="N259" s="465"/>
      <c r="O259" s="465"/>
      <c r="P259" s="465"/>
      <c r="Q259" s="465"/>
      <c r="R259" s="465"/>
      <c r="S259" s="465"/>
      <c r="T259" s="465"/>
      <c r="U259" s="465"/>
      <c r="V259" s="465"/>
      <c r="W259" s="465"/>
      <c r="X259" s="465"/>
      <c r="Y259" s="465"/>
    </row>
    <row r="260" spans="1:25" ht="18.75">
      <c r="A260" s="493"/>
      <c r="B260" s="493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5"/>
      <c r="N260" s="465"/>
      <c r="O260" s="465"/>
      <c r="P260" s="465"/>
      <c r="Q260" s="465"/>
      <c r="R260" s="465"/>
      <c r="S260" s="465"/>
      <c r="T260" s="465"/>
      <c r="U260" s="465"/>
      <c r="V260" s="465"/>
      <c r="W260" s="465"/>
      <c r="X260" s="465"/>
      <c r="Y260" s="465"/>
    </row>
    <row r="261" spans="1:25" ht="18.75">
      <c r="A261" s="493"/>
      <c r="B261" s="493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5"/>
      <c r="N261" s="465"/>
      <c r="O261" s="465"/>
      <c r="P261" s="465"/>
      <c r="Q261" s="465"/>
      <c r="R261" s="465"/>
      <c r="S261" s="465"/>
      <c r="T261" s="465"/>
      <c r="U261" s="465"/>
      <c r="V261" s="465"/>
      <c r="W261" s="465"/>
      <c r="X261" s="465"/>
      <c r="Y261" s="465"/>
    </row>
    <row r="262" spans="1:25" ht="18.75">
      <c r="A262" s="493"/>
      <c r="B262" s="493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5"/>
      <c r="N262" s="465"/>
      <c r="O262" s="465"/>
      <c r="P262" s="465"/>
      <c r="Q262" s="465"/>
      <c r="R262" s="465"/>
      <c r="S262" s="465"/>
      <c r="T262" s="465"/>
      <c r="U262" s="465"/>
      <c r="V262" s="465"/>
      <c r="W262" s="465"/>
      <c r="X262" s="465"/>
      <c r="Y262" s="465"/>
    </row>
    <row r="263" spans="1:25" ht="18.75">
      <c r="A263" s="493"/>
      <c r="B263" s="493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5"/>
      <c r="N263" s="465"/>
      <c r="O263" s="465"/>
      <c r="P263" s="465"/>
      <c r="Q263" s="465"/>
      <c r="R263" s="465"/>
      <c r="S263" s="465"/>
      <c r="T263" s="465"/>
      <c r="U263" s="465"/>
      <c r="V263" s="465"/>
      <c r="W263" s="465"/>
      <c r="X263" s="465"/>
      <c r="Y263" s="465"/>
    </row>
    <row r="264" spans="1:25" ht="18.75">
      <c r="A264" s="493"/>
      <c r="B264" s="493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5"/>
      <c r="N264" s="465"/>
      <c r="O264" s="465"/>
      <c r="P264" s="465"/>
      <c r="Q264" s="465"/>
      <c r="R264" s="465"/>
      <c r="S264" s="465"/>
      <c r="T264" s="465"/>
      <c r="U264" s="465"/>
      <c r="V264" s="465"/>
      <c r="W264" s="465"/>
      <c r="X264" s="465"/>
      <c r="Y264" s="465"/>
    </row>
    <row r="265" spans="1:25" ht="18.75">
      <c r="A265" s="493"/>
      <c r="B265" s="493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5"/>
      <c r="N265" s="465"/>
      <c r="O265" s="465"/>
      <c r="P265" s="465"/>
      <c r="Q265" s="465"/>
      <c r="R265" s="465"/>
      <c r="S265" s="465"/>
      <c r="T265" s="465"/>
      <c r="U265" s="465"/>
      <c r="V265" s="465"/>
      <c r="W265" s="465"/>
      <c r="X265" s="465"/>
      <c r="Y265" s="465"/>
    </row>
    <row r="266" spans="1:25" ht="18.75">
      <c r="A266" s="493"/>
      <c r="B266" s="493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5"/>
      <c r="N266" s="465"/>
      <c r="O266" s="465"/>
      <c r="P266" s="465"/>
      <c r="Q266" s="465"/>
      <c r="R266" s="465"/>
      <c r="S266" s="465"/>
      <c r="T266" s="465"/>
      <c r="U266" s="465"/>
      <c r="V266" s="465"/>
      <c r="W266" s="465"/>
      <c r="X266" s="465"/>
      <c r="Y266" s="465"/>
    </row>
    <row r="267" spans="1:25" ht="18.75">
      <c r="A267" s="493"/>
      <c r="B267" s="493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5"/>
      <c r="N267" s="465"/>
      <c r="O267" s="465"/>
      <c r="P267" s="465"/>
      <c r="Q267" s="465"/>
      <c r="R267" s="465"/>
      <c r="S267" s="465"/>
      <c r="T267" s="465"/>
      <c r="U267" s="465"/>
      <c r="V267" s="465"/>
      <c r="W267" s="465"/>
      <c r="X267" s="465"/>
      <c r="Y267" s="465"/>
    </row>
    <row r="268" spans="1:25" ht="18.75">
      <c r="A268" s="493"/>
      <c r="B268" s="493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5"/>
      <c r="N268" s="465"/>
      <c r="O268" s="465"/>
      <c r="P268" s="465"/>
      <c r="Q268" s="465"/>
      <c r="R268" s="465"/>
      <c r="S268" s="465"/>
      <c r="T268" s="465"/>
      <c r="U268" s="465"/>
      <c r="V268" s="465"/>
      <c r="W268" s="465"/>
      <c r="X268" s="465"/>
      <c r="Y268" s="465"/>
    </row>
    <row r="269" spans="1:25" ht="18.75">
      <c r="A269" s="493"/>
      <c r="B269" s="493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5"/>
      <c r="N269" s="465"/>
      <c r="O269" s="465"/>
      <c r="P269" s="465"/>
      <c r="Q269" s="465"/>
      <c r="R269" s="465"/>
      <c r="S269" s="465"/>
      <c r="T269" s="465"/>
      <c r="U269" s="465"/>
      <c r="V269" s="465"/>
      <c r="W269" s="465"/>
      <c r="X269" s="465"/>
      <c r="Y269" s="465"/>
    </row>
    <row r="270" spans="1:25" ht="18.75">
      <c r="A270" s="493"/>
      <c r="B270" s="493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5"/>
      <c r="N270" s="465"/>
      <c r="O270" s="465"/>
      <c r="P270" s="465"/>
      <c r="Q270" s="465"/>
      <c r="R270" s="465"/>
      <c r="S270" s="465"/>
      <c r="T270" s="465"/>
      <c r="U270" s="465"/>
      <c r="V270" s="465"/>
      <c r="W270" s="465"/>
      <c r="X270" s="465"/>
      <c r="Y270" s="465"/>
    </row>
    <row r="271" spans="1:25" ht="18.75">
      <c r="A271" s="493"/>
      <c r="B271" s="493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5"/>
      <c r="N271" s="465"/>
      <c r="O271" s="465"/>
      <c r="P271" s="465"/>
      <c r="Q271" s="465"/>
      <c r="R271" s="465"/>
      <c r="S271" s="465"/>
      <c r="T271" s="465"/>
      <c r="U271" s="465"/>
      <c r="V271" s="465"/>
      <c r="W271" s="465"/>
      <c r="X271" s="465"/>
      <c r="Y271" s="465"/>
    </row>
    <row r="272" spans="1:25" ht="18.75">
      <c r="A272" s="493"/>
      <c r="B272" s="493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5"/>
      <c r="N272" s="465"/>
      <c r="O272" s="465"/>
      <c r="P272" s="465"/>
      <c r="Q272" s="465"/>
      <c r="R272" s="465"/>
      <c r="S272" s="465"/>
      <c r="T272" s="465"/>
      <c r="U272" s="465"/>
      <c r="V272" s="465"/>
      <c r="W272" s="465"/>
      <c r="X272" s="465"/>
      <c r="Y272" s="465"/>
    </row>
    <row r="273" spans="1:25" ht="18.75">
      <c r="A273" s="493"/>
      <c r="B273" s="493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5"/>
      <c r="N273" s="465"/>
      <c r="O273" s="465"/>
      <c r="P273" s="465"/>
      <c r="Q273" s="465"/>
      <c r="R273" s="465"/>
      <c r="S273" s="465"/>
      <c r="T273" s="465"/>
      <c r="U273" s="465"/>
      <c r="V273" s="465"/>
      <c r="W273" s="465"/>
      <c r="X273" s="465"/>
      <c r="Y273" s="465"/>
    </row>
    <row r="274" spans="1:25" ht="18.75">
      <c r="A274" s="493"/>
      <c r="B274" s="493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5"/>
      <c r="N274" s="465"/>
      <c r="O274" s="465"/>
      <c r="P274" s="465"/>
      <c r="Q274" s="465"/>
      <c r="R274" s="465"/>
      <c r="S274" s="465"/>
      <c r="T274" s="465"/>
      <c r="U274" s="465"/>
      <c r="V274" s="465"/>
      <c r="W274" s="465"/>
      <c r="X274" s="465"/>
      <c r="Y274" s="465"/>
    </row>
    <row r="275" spans="1:25" ht="18.75">
      <c r="A275" s="493"/>
      <c r="B275" s="493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5"/>
      <c r="N275" s="465"/>
      <c r="O275" s="465"/>
      <c r="P275" s="465"/>
      <c r="Q275" s="465"/>
      <c r="R275" s="465"/>
      <c r="S275" s="465"/>
      <c r="T275" s="465"/>
      <c r="U275" s="465"/>
      <c r="V275" s="465"/>
      <c r="W275" s="465"/>
      <c r="X275" s="465"/>
      <c r="Y275" s="465"/>
    </row>
    <row r="276" spans="1:25" ht="18.75">
      <c r="A276" s="493"/>
      <c r="B276" s="493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5"/>
      <c r="N276" s="465"/>
      <c r="O276" s="465"/>
      <c r="P276" s="465"/>
      <c r="Q276" s="465"/>
      <c r="R276" s="465"/>
      <c r="S276" s="465"/>
      <c r="T276" s="465"/>
      <c r="U276" s="465"/>
      <c r="V276" s="465"/>
      <c r="W276" s="465"/>
      <c r="X276" s="465"/>
      <c r="Y276" s="465"/>
    </row>
    <row r="277" spans="1:25" ht="18.75">
      <c r="A277" s="493"/>
      <c r="B277" s="493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5"/>
      <c r="N277" s="465"/>
      <c r="O277" s="465"/>
      <c r="P277" s="465"/>
      <c r="Q277" s="465"/>
      <c r="R277" s="465"/>
      <c r="S277" s="465"/>
      <c r="T277" s="465"/>
      <c r="U277" s="465"/>
      <c r="V277" s="465"/>
      <c r="W277" s="465"/>
      <c r="X277" s="465"/>
      <c r="Y277" s="465"/>
    </row>
    <row r="278" spans="1:25" ht="18.75">
      <c r="A278" s="493"/>
      <c r="B278" s="493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5"/>
      <c r="N278" s="465"/>
      <c r="O278" s="465"/>
      <c r="P278" s="465"/>
      <c r="Q278" s="465"/>
      <c r="R278" s="465"/>
      <c r="S278" s="465"/>
      <c r="T278" s="465"/>
      <c r="U278" s="465"/>
      <c r="V278" s="465"/>
      <c r="W278" s="465"/>
      <c r="X278" s="465"/>
      <c r="Y278" s="465"/>
    </row>
    <row r="279" spans="1:25" ht="18.75">
      <c r="A279" s="493"/>
      <c r="B279" s="493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5"/>
      <c r="N279" s="465"/>
      <c r="O279" s="465"/>
      <c r="P279" s="465"/>
      <c r="Q279" s="465"/>
      <c r="R279" s="465"/>
      <c r="S279" s="465"/>
      <c r="T279" s="465"/>
      <c r="U279" s="465"/>
      <c r="V279" s="465"/>
      <c r="W279" s="465"/>
      <c r="X279" s="465"/>
      <c r="Y279" s="465"/>
    </row>
    <row r="280" spans="1:25" ht="18.75">
      <c r="A280" s="493"/>
      <c r="B280" s="493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5"/>
      <c r="N280" s="465"/>
      <c r="O280" s="465"/>
      <c r="P280" s="465"/>
      <c r="Q280" s="465"/>
      <c r="R280" s="465"/>
      <c r="S280" s="465"/>
      <c r="T280" s="465"/>
      <c r="U280" s="465"/>
      <c r="V280" s="465"/>
      <c r="W280" s="465"/>
      <c r="X280" s="465"/>
      <c r="Y280" s="465"/>
    </row>
    <row r="281" spans="1:25" ht="18.75">
      <c r="A281" s="493"/>
      <c r="B281" s="493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5"/>
      <c r="N281" s="465"/>
      <c r="O281" s="465"/>
      <c r="P281" s="465"/>
      <c r="Q281" s="465"/>
      <c r="R281" s="465"/>
      <c r="S281" s="465"/>
      <c r="T281" s="465"/>
      <c r="U281" s="465"/>
      <c r="V281" s="465"/>
      <c r="W281" s="465"/>
      <c r="X281" s="465"/>
      <c r="Y281" s="465"/>
    </row>
    <row r="282" spans="1:25" ht="18.75">
      <c r="A282" s="493"/>
      <c r="B282" s="493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5"/>
      <c r="N282" s="465"/>
      <c r="O282" s="465"/>
      <c r="P282" s="465"/>
      <c r="Q282" s="465"/>
      <c r="R282" s="465"/>
      <c r="S282" s="465"/>
      <c r="T282" s="465"/>
      <c r="U282" s="465"/>
      <c r="V282" s="465"/>
      <c r="W282" s="465"/>
      <c r="X282" s="465"/>
      <c r="Y282" s="465"/>
    </row>
    <row r="283" spans="1:25" ht="18.75">
      <c r="A283" s="493"/>
      <c r="B283" s="493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5"/>
      <c r="N283" s="465"/>
      <c r="O283" s="465"/>
      <c r="P283" s="465"/>
      <c r="Q283" s="465"/>
      <c r="R283" s="465"/>
      <c r="S283" s="465"/>
      <c r="T283" s="465"/>
      <c r="U283" s="465"/>
      <c r="V283" s="465"/>
      <c r="W283" s="465"/>
      <c r="X283" s="465"/>
      <c r="Y283" s="465"/>
    </row>
    <row r="284" spans="1:25" ht="18.75">
      <c r="A284" s="493"/>
      <c r="B284" s="493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5"/>
      <c r="N284" s="465"/>
      <c r="O284" s="465"/>
      <c r="P284" s="465"/>
      <c r="Q284" s="465"/>
      <c r="R284" s="465"/>
      <c r="S284" s="465"/>
      <c r="T284" s="465"/>
      <c r="U284" s="465"/>
      <c r="V284" s="465"/>
      <c r="W284" s="465"/>
      <c r="X284" s="465"/>
      <c r="Y284" s="465"/>
    </row>
    <row r="285" spans="1:25" ht="18.75">
      <c r="A285" s="493"/>
      <c r="B285" s="493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5"/>
      <c r="N285" s="465"/>
      <c r="O285" s="465"/>
      <c r="P285" s="465"/>
      <c r="Q285" s="465"/>
      <c r="R285" s="465"/>
      <c r="S285" s="465"/>
      <c r="T285" s="465"/>
      <c r="U285" s="465"/>
      <c r="V285" s="465"/>
      <c r="W285" s="465"/>
      <c r="X285" s="465"/>
      <c r="Y285" s="465"/>
    </row>
    <row r="286" spans="1:25" ht="18.75">
      <c r="A286" s="493"/>
      <c r="B286" s="493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5"/>
      <c r="N286" s="465"/>
      <c r="O286" s="465"/>
      <c r="P286" s="465"/>
      <c r="Q286" s="465"/>
      <c r="R286" s="465"/>
      <c r="S286" s="465"/>
      <c r="T286" s="465"/>
      <c r="U286" s="465"/>
      <c r="V286" s="465"/>
      <c r="W286" s="465"/>
      <c r="X286" s="465"/>
      <c r="Y286" s="465"/>
    </row>
    <row r="287" spans="1:25" ht="18.75">
      <c r="A287" s="493"/>
      <c r="B287" s="493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5"/>
      <c r="N287" s="465"/>
      <c r="O287" s="465"/>
      <c r="P287" s="465"/>
      <c r="Q287" s="465"/>
      <c r="R287" s="465"/>
      <c r="S287" s="465"/>
      <c r="T287" s="465"/>
      <c r="U287" s="465"/>
      <c r="V287" s="465"/>
      <c r="W287" s="465"/>
      <c r="X287" s="465"/>
      <c r="Y287" s="465"/>
    </row>
    <row r="288" spans="1:25" ht="18.75">
      <c r="A288" s="493"/>
      <c r="B288" s="493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5"/>
      <c r="N288" s="465"/>
      <c r="O288" s="465"/>
      <c r="P288" s="465"/>
      <c r="Q288" s="465"/>
      <c r="R288" s="465"/>
      <c r="S288" s="465"/>
      <c r="T288" s="465"/>
      <c r="U288" s="465"/>
      <c r="V288" s="465"/>
      <c r="W288" s="465"/>
      <c r="X288" s="465"/>
      <c r="Y288" s="465"/>
    </row>
    <row r="289" spans="1:25" ht="18.75">
      <c r="A289" s="493"/>
      <c r="B289" s="493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465"/>
      <c r="O289" s="465"/>
      <c r="P289" s="465"/>
      <c r="Q289" s="465"/>
      <c r="R289" s="465"/>
      <c r="S289" s="465"/>
      <c r="T289" s="465"/>
      <c r="U289" s="465"/>
      <c r="V289" s="465"/>
      <c r="W289" s="465"/>
      <c r="X289" s="465"/>
      <c r="Y289" s="465"/>
    </row>
    <row r="290" spans="1:25" ht="18.75">
      <c r="A290" s="493"/>
      <c r="B290" s="493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5"/>
      <c r="N290" s="465"/>
      <c r="O290" s="465"/>
      <c r="P290" s="465"/>
      <c r="Q290" s="465"/>
      <c r="R290" s="465"/>
      <c r="S290" s="465"/>
      <c r="T290" s="465"/>
      <c r="U290" s="465"/>
      <c r="V290" s="465"/>
      <c r="W290" s="465"/>
      <c r="X290" s="465"/>
      <c r="Y290" s="465"/>
    </row>
    <row r="291" spans="1:25" ht="18.75">
      <c r="A291" s="493"/>
      <c r="B291" s="493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5"/>
      <c r="N291" s="465"/>
      <c r="O291" s="465"/>
      <c r="P291" s="465"/>
      <c r="Q291" s="465"/>
      <c r="R291" s="465"/>
      <c r="S291" s="465"/>
      <c r="T291" s="465"/>
      <c r="U291" s="465"/>
      <c r="V291" s="465"/>
      <c r="W291" s="465"/>
      <c r="X291" s="465"/>
      <c r="Y291" s="465"/>
    </row>
    <row r="292" spans="1:25" ht="18.75">
      <c r="A292" s="493"/>
      <c r="B292" s="493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5"/>
      <c r="N292" s="465"/>
      <c r="O292" s="465"/>
      <c r="P292" s="465"/>
      <c r="Q292" s="465"/>
      <c r="R292" s="465"/>
      <c r="S292" s="465"/>
      <c r="T292" s="465"/>
      <c r="U292" s="465"/>
      <c r="V292" s="465"/>
      <c r="W292" s="465"/>
      <c r="X292" s="465"/>
      <c r="Y292" s="465"/>
    </row>
    <row r="293" spans="1:25" ht="18.75">
      <c r="A293" s="493"/>
      <c r="B293" s="493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5"/>
      <c r="N293" s="465"/>
      <c r="O293" s="465"/>
      <c r="P293" s="465"/>
      <c r="Q293" s="465"/>
      <c r="R293" s="465"/>
      <c r="S293" s="465"/>
      <c r="T293" s="465"/>
      <c r="U293" s="465"/>
      <c r="V293" s="465"/>
      <c r="W293" s="465"/>
      <c r="X293" s="465"/>
      <c r="Y293" s="465"/>
    </row>
    <row r="294" spans="1:25" ht="18.75">
      <c r="A294" s="493"/>
      <c r="B294" s="493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5"/>
      <c r="N294" s="465"/>
      <c r="O294" s="465"/>
      <c r="P294" s="465"/>
      <c r="Q294" s="465"/>
      <c r="R294" s="465"/>
      <c r="S294" s="465"/>
      <c r="T294" s="465"/>
      <c r="U294" s="465"/>
      <c r="V294" s="465"/>
      <c r="W294" s="465"/>
      <c r="X294" s="465"/>
      <c r="Y294" s="465"/>
    </row>
    <row r="295" spans="1:25" ht="18.75">
      <c r="A295" s="493"/>
      <c r="B295" s="493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5"/>
      <c r="N295" s="465"/>
      <c r="O295" s="465"/>
      <c r="P295" s="465"/>
      <c r="Q295" s="465"/>
      <c r="R295" s="465"/>
      <c r="S295" s="465"/>
      <c r="T295" s="465"/>
      <c r="U295" s="465"/>
      <c r="V295" s="465"/>
      <c r="W295" s="465"/>
      <c r="X295" s="465"/>
      <c r="Y295" s="465"/>
    </row>
    <row r="296" spans="1:25" ht="18.75">
      <c r="A296" s="493"/>
      <c r="B296" s="493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5"/>
      <c r="N296" s="465"/>
      <c r="O296" s="465"/>
      <c r="P296" s="465"/>
      <c r="Q296" s="465"/>
      <c r="R296" s="465"/>
      <c r="S296" s="465"/>
      <c r="T296" s="465"/>
      <c r="U296" s="465"/>
      <c r="V296" s="465"/>
      <c r="W296" s="465"/>
      <c r="X296" s="465"/>
      <c r="Y296" s="465"/>
    </row>
    <row r="297" spans="1:25" ht="18.75">
      <c r="A297" s="493"/>
      <c r="B297" s="493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5"/>
      <c r="N297" s="465"/>
      <c r="O297" s="465"/>
      <c r="P297" s="465"/>
      <c r="Q297" s="465"/>
      <c r="R297" s="465"/>
      <c r="S297" s="465"/>
      <c r="T297" s="465"/>
      <c r="U297" s="465"/>
      <c r="V297" s="465"/>
      <c r="W297" s="465"/>
      <c r="X297" s="465"/>
      <c r="Y297" s="465"/>
    </row>
    <row r="298" spans="1:25" ht="18.75">
      <c r="A298" s="493"/>
      <c r="B298" s="493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5"/>
      <c r="N298" s="465"/>
      <c r="O298" s="465"/>
      <c r="P298" s="465"/>
      <c r="Q298" s="465"/>
      <c r="R298" s="465"/>
      <c r="S298" s="465"/>
      <c r="T298" s="465"/>
      <c r="U298" s="465"/>
      <c r="V298" s="465"/>
      <c r="W298" s="465"/>
      <c r="X298" s="465"/>
      <c r="Y298" s="465"/>
    </row>
    <row r="299" spans="1:25" ht="18.75">
      <c r="A299" s="493"/>
      <c r="B299" s="493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5"/>
      <c r="N299" s="465"/>
      <c r="O299" s="465"/>
      <c r="P299" s="465"/>
      <c r="Q299" s="465"/>
      <c r="R299" s="465"/>
      <c r="S299" s="465"/>
      <c r="T299" s="465"/>
      <c r="U299" s="465"/>
      <c r="V299" s="465"/>
      <c r="W299" s="465"/>
      <c r="X299" s="465"/>
      <c r="Y299" s="465"/>
    </row>
    <row r="300" spans="1:25" ht="18.75">
      <c r="A300" s="493"/>
      <c r="B300" s="493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5"/>
      <c r="N300" s="465"/>
      <c r="O300" s="465"/>
      <c r="P300" s="465"/>
      <c r="Q300" s="465"/>
      <c r="R300" s="465"/>
      <c r="S300" s="465"/>
      <c r="T300" s="465"/>
      <c r="U300" s="465"/>
      <c r="V300" s="465"/>
      <c r="W300" s="465"/>
      <c r="X300" s="465"/>
      <c r="Y300" s="465"/>
    </row>
    <row r="301" spans="1:25" ht="18.75">
      <c r="A301" s="493"/>
      <c r="B301" s="493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5"/>
      <c r="N301" s="465"/>
      <c r="O301" s="465"/>
      <c r="P301" s="465"/>
      <c r="Q301" s="465"/>
      <c r="R301" s="465"/>
      <c r="S301" s="465"/>
      <c r="T301" s="465"/>
      <c r="U301" s="465"/>
      <c r="V301" s="465"/>
      <c r="W301" s="465"/>
      <c r="X301" s="465"/>
      <c r="Y301" s="465"/>
    </row>
    <row r="302" spans="1:25" ht="18.75">
      <c r="A302" s="493"/>
      <c r="B302" s="493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5"/>
      <c r="N302" s="465"/>
      <c r="O302" s="465"/>
      <c r="P302" s="465"/>
      <c r="Q302" s="465"/>
      <c r="R302" s="465"/>
      <c r="S302" s="465"/>
      <c r="T302" s="465"/>
      <c r="U302" s="465"/>
      <c r="V302" s="465"/>
      <c r="W302" s="465"/>
      <c r="X302" s="465"/>
      <c r="Y302" s="465"/>
    </row>
    <row r="303" spans="1:25" ht="18.75">
      <c r="A303" s="493"/>
      <c r="B303" s="493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5"/>
      <c r="N303" s="465"/>
      <c r="O303" s="465"/>
      <c r="P303" s="465"/>
      <c r="Q303" s="465"/>
      <c r="R303" s="465"/>
      <c r="S303" s="465"/>
      <c r="T303" s="465"/>
      <c r="U303" s="465"/>
      <c r="V303" s="465"/>
      <c r="W303" s="465"/>
      <c r="X303" s="465"/>
      <c r="Y303" s="465"/>
    </row>
    <row r="304" spans="1:25" ht="18.75">
      <c r="A304" s="493"/>
      <c r="B304" s="493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5"/>
      <c r="N304" s="465"/>
      <c r="O304" s="465"/>
      <c r="P304" s="465"/>
      <c r="Q304" s="465"/>
      <c r="R304" s="465"/>
      <c r="S304" s="465"/>
      <c r="T304" s="465"/>
      <c r="U304" s="465"/>
      <c r="V304" s="465"/>
      <c r="W304" s="465"/>
      <c r="X304" s="465"/>
      <c r="Y304" s="465"/>
    </row>
    <row r="305" spans="1:25" ht="18.75">
      <c r="A305" s="493"/>
      <c r="B305" s="493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5"/>
      <c r="N305" s="465"/>
      <c r="O305" s="465"/>
      <c r="P305" s="465"/>
      <c r="Q305" s="465"/>
      <c r="R305" s="465"/>
      <c r="S305" s="465"/>
      <c r="T305" s="465"/>
      <c r="U305" s="465"/>
      <c r="V305" s="465"/>
      <c r="W305" s="465"/>
      <c r="X305" s="465"/>
      <c r="Y305" s="465"/>
    </row>
    <row r="306" spans="1:25" ht="18.75">
      <c r="A306" s="493"/>
      <c r="B306" s="493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5"/>
      <c r="N306" s="465"/>
      <c r="O306" s="465"/>
      <c r="P306" s="465"/>
      <c r="Q306" s="465"/>
      <c r="R306" s="465"/>
      <c r="S306" s="465"/>
      <c r="T306" s="465"/>
      <c r="U306" s="465"/>
      <c r="V306" s="465"/>
      <c r="W306" s="465"/>
      <c r="X306" s="465"/>
      <c r="Y306" s="465"/>
    </row>
    <row r="307" spans="1:25" ht="18.75">
      <c r="A307" s="493"/>
      <c r="B307" s="493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5"/>
      <c r="N307" s="465"/>
      <c r="O307" s="465"/>
      <c r="P307" s="465"/>
      <c r="Q307" s="465"/>
      <c r="R307" s="465"/>
      <c r="S307" s="465"/>
      <c r="T307" s="465"/>
      <c r="U307" s="465"/>
      <c r="V307" s="465"/>
      <c r="W307" s="465"/>
      <c r="X307" s="465"/>
      <c r="Y307" s="465"/>
    </row>
    <row r="308" spans="1:25" ht="18.75">
      <c r="A308" s="493"/>
      <c r="B308" s="493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5"/>
      <c r="N308" s="465"/>
      <c r="O308" s="465"/>
      <c r="P308" s="465"/>
      <c r="Q308" s="465"/>
      <c r="R308" s="465"/>
      <c r="S308" s="465"/>
      <c r="T308" s="465"/>
      <c r="U308" s="465"/>
      <c r="V308" s="465"/>
      <c r="W308" s="465"/>
      <c r="X308" s="465"/>
      <c r="Y308" s="465"/>
    </row>
    <row r="309" spans="1:25" ht="18.75">
      <c r="A309" s="493"/>
      <c r="B309" s="493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5"/>
      <c r="N309" s="465"/>
      <c r="O309" s="465"/>
      <c r="P309" s="465"/>
      <c r="Q309" s="465"/>
      <c r="R309" s="465"/>
      <c r="S309" s="465"/>
      <c r="T309" s="465"/>
      <c r="U309" s="465"/>
      <c r="V309" s="465"/>
      <c r="W309" s="465"/>
      <c r="X309" s="465"/>
      <c r="Y309" s="465"/>
    </row>
    <row r="310" spans="1:25" ht="18.75">
      <c r="A310" s="493"/>
      <c r="B310" s="493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5"/>
      <c r="N310" s="465"/>
      <c r="O310" s="465"/>
      <c r="P310" s="465"/>
      <c r="Q310" s="465"/>
      <c r="R310" s="465"/>
      <c r="S310" s="465"/>
      <c r="T310" s="465"/>
      <c r="U310" s="465"/>
      <c r="V310" s="465"/>
      <c r="W310" s="465"/>
      <c r="X310" s="465"/>
      <c r="Y310" s="465"/>
    </row>
    <row r="311" spans="1:25" ht="18.75">
      <c r="A311" s="493"/>
      <c r="B311" s="493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5"/>
      <c r="N311" s="465"/>
      <c r="O311" s="465"/>
      <c r="P311" s="465"/>
      <c r="Q311" s="465"/>
      <c r="R311" s="465"/>
      <c r="S311" s="465"/>
      <c r="T311" s="465"/>
      <c r="U311" s="465"/>
      <c r="V311" s="465"/>
      <c r="W311" s="465"/>
      <c r="X311" s="465"/>
      <c r="Y311" s="465"/>
    </row>
    <row r="312" spans="1:25" ht="18.75">
      <c r="A312" s="493"/>
      <c r="B312" s="493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5"/>
      <c r="N312" s="465"/>
      <c r="O312" s="465"/>
      <c r="P312" s="465"/>
      <c r="Q312" s="465"/>
      <c r="R312" s="465"/>
      <c r="S312" s="465"/>
      <c r="T312" s="465"/>
      <c r="U312" s="465"/>
      <c r="V312" s="465"/>
      <c r="W312" s="465"/>
      <c r="X312" s="465"/>
      <c r="Y312" s="465"/>
    </row>
    <row r="313" spans="1:25" ht="18.75">
      <c r="A313" s="493"/>
      <c r="B313" s="493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5"/>
      <c r="N313" s="465"/>
      <c r="O313" s="465"/>
      <c r="P313" s="465"/>
      <c r="Q313" s="465"/>
      <c r="R313" s="465"/>
      <c r="S313" s="465"/>
      <c r="T313" s="465"/>
      <c r="U313" s="465"/>
      <c r="V313" s="465"/>
      <c r="W313" s="465"/>
      <c r="X313" s="465"/>
      <c r="Y313" s="465"/>
    </row>
    <row r="314" spans="1:25" ht="18.75">
      <c r="A314" s="493"/>
      <c r="B314" s="493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5"/>
      <c r="N314" s="465"/>
      <c r="O314" s="465"/>
      <c r="P314" s="465"/>
      <c r="Q314" s="465"/>
      <c r="R314" s="465"/>
      <c r="S314" s="465"/>
      <c r="T314" s="465"/>
      <c r="U314" s="465"/>
      <c r="V314" s="465"/>
      <c r="W314" s="465"/>
      <c r="X314" s="465"/>
      <c r="Y314" s="465"/>
    </row>
    <row r="315" spans="1:25" ht="18.75">
      <c r="A315" s="493"/>
      <c r="B315" s="493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5"/>
      <c r="N315" s="465"/>
      <c r="O315" s="465"/>
      <c r="P315" s="465"/>
      <c r="Q315" s="465"/>
      <c r="R315" s="465"/>
      <c r="S315" s="465"/>
      <c r="T315" s="465"/>
      <c r="U315" s="465"/>
      <c r="V315" s="465"/>
      <c r="W315" s="465"/>
      <c r="X315" s="465"/>
      <c r="Y315" s="465"/>
    </row>
    <row r="316" spans="1:25" ht="18.75">
      <c r="A316" s="493"/>
      <c r="B316" s="493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5"/>
      <c r="N316" s="465"/>
      <c r="O316" s="465"/>
      <c r="P316" s="465"/>
      <c r="Q316" s="465"/>
      <c r="R316" s="465"/>
      <c r="S316" s="465"/>
      <c r="T316" s="465"/>
      <c r="U316" s="465"/>
      <c r="V316" s="465"/>
      <c r="W316" s="465"/>
      <c r="X316" s="465"/>
      <c r="Y316" s="465"/>
    </row>
    <row r="317" spans="1:25" ht="18.75">
      <c r="A317" s="493"/>
      <c r="B317" s="493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5"/>
      <c r="N317" s="465"/>
      <c r="O317" s="465"/>
      <c r="P317" s="465"/>
      <c r="Q317" s="465"/>
      <c r="R317" s="465"/>
      <c r="S317" s="465"/>
      <c r="T317" s="465"/>
      <c r="U317" s="465"/>
      <c r="V317" s="465"/>
      <c r="W317" s="465"/>
      <c r="X317" s="465"/>
      <c r="Y317" s="465"/>
    </row>
    <row r="318" spans="1:25" ht="18.75">
      <c r="A318" s="493"/>
      <c r="B318" s="493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5"/>
      <c r="N318" s="465"/>
      <c r="O318" s="465"/>
      <c r="P318" s="465"/>
      <c r="Q318" s="465"/>
      <c r="R318" s="465"/>
      <c r="S318" s="465"/>
      <c r="T318" s="465"/>
      <c r="U318" s="465"/>
      <c r="V318" s="465"/>
      <c r="W318" s="465"/>
      <c r="X318" s="465"/>
      <c r="Y318" s="465"/>
    </row>
    <row r="319" spans="1:25" ht="18.75">
      <c r="A319" s="493"/>
      <c r="B319" s="493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5"/>
      <c r="N319" s="465"/>
      <c r="O319" s="465"/>
      <c r="P319" s="465"/>
      <c r="Q319" s="465"/>
      <c r="R319" s="465"/>
      <c r="S319" s="465"/>
      <c r="T319" s="465"/>
      <c r="U319" s="465"/>
      <c r="V319" s="465"/>
      <c r="W319" s="465"/>
      <c r="X319" s="465"/>
      <c r="Y319" s="465"/>
    </row>
    <row r="320" spans="1:25" ht="18.75">
      <c r="A320" s="493"/>
      <c r="B320" s="493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5"/>
      <c r="N320" s="465"/>
      <c r="O320" s="465"/>
      <c r="P320" s="465"/>
      <c r="Q320" s="465"/>
      <c r="R320" s="465"/>
      <c r="S320" s="465"/>
      <c r="T320" s="465"/>
      <c r="U320" s="465"/>
      <c r="V320" s="465"/>
      <c r="W320" s="465"/>
      <c r="X320" s="465"/>
      <c r="Y320" s="465"/>
    </row>
    <row r="321" spans="1:25" ht="18.75">
      <c r="A321" s="493"/>
      <c r="B321" s="493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5"/>
      <c r="N321" s="465"/>
      <c r="O321" s="465"/>
      <c r="P321" s="465"/>
      <c r="Q321" s="465"/>
      <c r="R321" s="465"/>
      <c r="S321" s="465"/>
      <c r="T321" s="465"/>
      <c r="U321" s="465"/>
      <c r="V321" s="465"/>
      <c r="W321" s="465"/>
      <c r="X321" s="465"/>
      <c r="Y321" s="465"/>
    </row>
    <row r="322" spans="1:25" ht="18.75">
      <c r="A322" s="493"/>
      <c r="B322" s="493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5"/>
      <c r="N322" s="465"/>
      <c r="O322" s="465"/>
      <c r="P322" s="465"/>
      <c r="Q322" s="465"/>
      <c r="R322" s="465"/>
      <c r="S322" s="465"/>
      <c r="T322" s="465"/>
      <c r="U322" s="465"/>
      <c r="V322" s="465"/>
      <c r="W322" s="465"/>
      <c r="X322" s="465"/>
      <c r="Y322" s="465"/>
    </row>
    <row r="323" spans="1:25" ht="18.75">
      <c r="A323" s="493"/>
      <c r="B323" s="493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5"/>
      <c r="N323" s="465"/>
      <c r="O323" s="465"/>
      <c r="P323" s="465"/>
      <c r="Q323" s="465"/>
      <c r="R323" s="465"/>
      <c r="S323" s="465"/>
      <c r="T323" s="465"/>
      <c r="U323" s="465"/>
      <c r="V323" s="465"/>
      <c r="W323" s="465"/>
      <c r="X323" s="465"/>
      <c r="Y323" s="465"/>
    </row>
    <row r="324" spans="1:25" ht="18.75">
      <c r="A324" s="493"/>
      <c r="B324" s="493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5"/>
      <c r="N324" s="465"/>
      <c r="O324" s="465"/>
      <c r="P324" s="465"/>
      <c r="Q324" s="465"/>
      <c r="R324" s="465"/>
      <c r="S324" s="465"/>
      <c r="T324" s="465"/>
      <c r="U324" s="465"/>
      <c r="V324" s="465"/>
      <c r="W324" s="465"/>
      <c r="X324" s="465"/>
      <c r="Y324" s="465"/>
    </row>
    <row r="325" spans="1:25" ht="18.75">
      <c r="A325" s="493"/>
      <c r="B325" s="493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5"/>
      <c r="N325" s="465"/>
      <c r="O325" s="465"/>
      <c r="P325" s="465"/>
      <c r="Q325" s="465"/>
      <c r="R325" s="465"/>
      <c r="S325" s="465"/>
      <c r="T325" s="465"/>
      <c r="U325" s="465"/>
      <c r="V325" s="465"/>
      <c r="W325" s="465"/>
      <c r="X325" s="465"/>
      <c r="Y325" s="465"/>
    </row>
    <row r="326" spans="1:25" ht="18.75">
      <c r="A326" s="493"/>
      <c r="B326" s="493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5"/>
      <c r="N326" s="465"/>
      <c r="O326" s="465"/>
      <c r="P326" s="465"/>
      <c r="Q326" s="465"/>
      <c r="R326" s="465"/>
      <c r="S326" s="465"/>
      <c r="T326" s="465"/>
      <c r="U326" s="465"/>
      <c r="V326" s="465"/>
      <c r="W326" s="465"/>
      <c r="X326" s="465"/>
      <c r="Y326" s="465"/>
    </row>
    <row r="327" spans="1:25" ht="18.75">
      <c r="A327" s="493"/>
      <c r="B327" s="493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5"/>
      <c r="N327" s="465"/>
      <c r="O327" s="465"/>
      <c r="P327" s="465"/>
      <c r="Q327" s="465"/>
      <c r="R327" s="465"/>
      <c r="S327" s="465"/>
      <c r="T327" s="465"/>
      <c r="U327" s="465"/>
      <c r="V327" s="465"/>
      <c r="W327" s="465"/>
      <c r="X327" s="465"/>
      <c r="Y327" s="465"/>
    </row>
    <row r="328" spans="1:25" ht="18.75">
      <c r="A328" s="493"/>
      <c r="B328" s="493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5"/>
      <c r="N328" s="465"/>
      <c r="O328" s="465"/>
      <c r="P328" s="465"/>
      <c r="Q328" s="465"/>
      <c r="R328" s="465"/>
      <c r="S328" s="465"/>
      <c r="T328" s="465"/>
      <c r="U328" s="465"/>
      <c r="V328" s="465"/>
      <c r="W328" s="465"/>
      <c r="X328" s="465"/>
      <c r="Y328" s="465"/>
    </row>
    <row r="329" spans="1:25" ht="18.75">
      <c r="A329" s="493"/>
      <c r="B329" s="493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5"/>
      <c r="N329" s="465"/>
      <c r="O329" s="465"/>
      <c r="P329" s="465"/>
      <c r="Q329" s="465"/>
      <c r="R329" s="465"/>
      <c r="S329" s="465"/>
      <c r="T329" s="465"/>
      <c r="U329" s="465"/>
      <c r="V329" s="465"/>
      <c r="W329" s="465"/>
      <c r="X329" s="465"/>
      <c r="Y329" s="465"/>
    </row>
    <row r="330" spans="1:25" ht="18.75">
      <c r="A330" s="493"/>
      <c r="B330" s="493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5"/>
      <c r="N330" s="465"/>
      <c r="O330" s="465"/>
      <c r="P330" s="465"/>
      <c r="Q330" s="465"/>
      <c r="R330" s="465"/>
      <c r="S330" s="465"/>
      <c r="T330" s="465"/>
      <c r="U330" s="465"/>
      <c r="V330" s="465"/>
      <c r="W330" s="465"/>
      <c r="X330" s="465"/>
      <c r="Y330" s="465"/>
    </row>
    <row r="331" spans="1:25" ht="18.75">
      <c r="A331" s="493"/>
      <c r="B331" s="493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5"/>
      <c r="N331" s="465"/>
      <c r="O331" s="465"/>
      <c r="P331" s="465"/>
      <c r="Q331" s="465"/>
      <c r="R331" s="465"/>
      <c r="S331" s="465"/>
      <c r="T331" s="465"/>
      <c r="U331" s="465"/>
      <c r="V331" s="465"/>
      <c r="W331" s="465"/>
      <c r="X331" s="465"/>
      <c r="Y331" s="465"/>
    </row>
    <row r="332" spans="1:25" ht="18.75">
      <c r="A332" s="493"/>
      <c r="B332" s="493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5"/>
      <c r="N332" s="465"/>
      <c r="O332" s="465"/>
      <c r="P332" s="465"/>
      <c r="Q332" s="465"/>
      <c r="R332" s="465"/>
      <c r="S332" s="465"/>
      <c r="T332" s="465"/>
      <c r="U332" s="465"/>
      <c r="V332" s="465"/>
      <c r="W332" s="465"/>
      <c r="X332" s="465"/>
      <c r="Y332" s="465"/>
    </row>
    <row r="333" spans="1:25" ht="18.75">
      <c r="A333" s="493"/>
      <c r="B333" s="493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5"/>
      <c r="N333" s="465"/>
      <c r="O333" s="465"/>
      <c r="P333" s="465"/>
      <c r="Q333" s="465"/>
      <c r="R333" s="465"/>
      <c r="S333" s="465"/>
      <c r="T333" s="465"/>
      <c r="U333" s="465"/>
      <c r="V333" s="465"/>
      <c r="W333" s="465"/>
      <c r="X333" s="465"/>
      <c r="Y333" s="465"/>
    </row>
    <row r="334" spans="1:25" ht="18.75">
      <c r="A334" s="493"/>
      <c r="B334" s="493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5"/>
      <c r="N334" s="465"/>
      <c r="O334" s="465"/>
      <c r="P334" s="465"/>
      <c r="Q334" s="465"/>
      <c r="R334" s="465"/>
      <c r="S334" s="465"/>
      <c r="T334" s="465"/>
      <c r="U334" s="465"/>
      <c r="V334" s="465"/>
      <c r="W334" s="465"/>
      <c r="X334" s="465"/>
      <c r="Y334" s="465"/>
    </row>
    <row r="335" spans="1:25" ht="18.75">
      <c r="A335" s="493"/>
      <c r="B335" s="493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5"/>
      <c r="N335" s="465"/>
      <c r="O335" s="465"/>
      <c r="P335" s="465"/>
      <c r="Q335" s="465"/>
      <c r="R335" s="465"/>
      <c r="S335" s="465"/>
      <c r="T335" s="465"/>
      <c r="U335" s="465"/>
      <c r="V335" s="465"/>
      <c r="W335" s="465"/>
      <c r="X335" s="465"/>
      <c r="Y335" s="465"/>
    </row>
    <row r="336" spans="1:25" ht="18.75">
      <c r="A336" s="493"/>
      <c r="B336" s="493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5"/>
      <c r="N336" s="465"/>
      <c r="O336" s="465"/>
      <c r="P336" s="465"/>
      <c r="Q336" s="465"/>
      <c r="R336" s="465"/>
      <c r="S336" s="465"/>
      <c r="T336" s="465"/>
      <c r="U336" s="465"/>
      <c r="V336" s="465"/>
      <c r="W336" s="465"/>
      <c r="X336" s="465"/>
      <c r="Y336" s="465"/>
    </row>
    <row r="337" spans="1:25" ht="18.75">
      <c r="A337" s="493"/>
      <c r="B337" s="493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5"/>
      <c r="N337" s="465"/>
      <c r="O337" s="465"/>
      <c r="P337" s="465"/>
      <c r="Q337" s="465"/>
      <c r="R337" s="465"/>
      <c r="S337" s="465"/>
      <c r="T337" s="465"/>
      <c r="U337" s="465"/>
      <c r="V337" s="465"/>
      <c r="W337" s="465"/>
      <c r="X337" s="465"/>
      <c r="Y337" s="465"/>
    </row>
    <row r="338" spans="1:25" ht="18.75">
      <c r="A338" s="493"/>
      <c r="B338" s="493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5"/>
      <c r="N338" s="465"/>
      <c r="O338" s="465"/>
      <c r="P338" s="465"/>
      <c r="Q338" s="465"/>
      <c r="R338" s="465"/>
      <c r="S338" s="465"/>
      <c r="T338" s="465"/>
      <c r="U338" s="465"/>
      <c r="V338" s="465"/>
      <c r="W338" s="465"/>
      <c r="X338" s="465"/>
      <c r="Y338" s="465"/>
    </row>
    <row r="339" spans="1:25" ht="18.75">
      <c r="A339" s="493"/>
      <c r="B339" s="493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5"/>
      <c r="N339" s="465"/>
      <c r="O339" s="465"/>
      <c r="P339" s="465"/>
      <c r="Q339" s="465"/>
      <c r="R339" s="465"/>
      <c r="S339" s="465"/>
      <c r="T339" s="465"/>
      <c r="U339" s="465"/>
      <c r="V339" s="465"/>
      <c r="W339" s="465"/>
      <c r="X339" s="465"/>
      <c r="Y339" s="465"/>
    </row>
    <row r="340" spans="1:25" ht="18.75">
      <c r="A340" s="493"/>
      <c r="B340" s="493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5"/>
      <c r="N340" s="465"/>
      <c r="O340" s="465"/>
      <c r="P340" s="465"/>
      <c r="Q340" s="465"/>
      <c r="R340" s="465"/>
      <c r="S340" s="465"/>
      <c r="T340" s="465"/>
      <c r="U340" s="465"/>
      <c r="V340" s="465"/>
      <c r="W340" s="465"/>
      <c r="X340" s="465"/>
      <c r="Y340" s="465"/>
    </row>
    <row r="341" spans="1:25" ht="18.75">
      <c r="A341" s="493"/>
      <c r="B341" s="493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5"/>
      <c r="N341" s="465"/>
      <c r="O341" s="465"/>
      <c r="P341" s="465"/>
      <c r="Q341" s="465"/>
      <c r="R341" s="465"/>
      <c r="S341" s="465"/>
      <c r="T341" s="465"/>
      <c r="U341" s="465"/>
      <c r="V341" s="465"/>
      <c r="W341" s="465"/>
      <c r="X341" s="465"/>
      <c r="Y341" s="465"/>
    </row>
    <row r="342" spans="1:25" ht="18.75">
      <c r="A342" s="493"/>
      <c r="B342" s="493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5"/>
      <c r="N342" s="465"/>
      <c r="O342" s="465"/>
      <c r="P342" s="465"/>
      <c r="Q342" s="465"/>
      <c r="R342" s="465"/>
      <c r="S342" s="465"/>
      <c r="T342" s="465"/>
      <c r="U342" s="465"/>
      <c r="V342" s="465"/>
      <c r="W342" s="465"/>
      <c r="X342" s="465"/>
      <c r="Y342" s="465"/>
    </row>
    <row r="343" spans="1:25" ht="18.75">
      <c r="A343" s="493"/>
      <c r="B343" s="493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5"/>
      <c r="N343" s="465"/>
      <c r="O343" s="465"/>
      <c r="P343" s="465"/>
      <c r="Q343" s="465"/>
      <c r="R343" s="465"/>
      <c r="S343" s="465"/>
      <c r="T343" s="465"/>
      <c r="U343" s="465"/>
      <c r="V343" s="465"/>
      <c r="W343" s="465"/>
      <c r="X343" s="465"/>
      <c r="Y343" s="465"/>
    </row>
    <row r="344" spans="1:25" ht="18.75">
      <c r="A344" s="493"/>
      <c r="B344" s="493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5"/>
      <c r="N344" s="465"/>
      <c r="O344" s="465"/>
      <c r="P344" s="465"/>
      <c r="Q344" s="465"/>
      <c r="R344" s="465"/>
      <c r="S344" s="465"/>
      <c r="T344" s="465"/>
      <c r="U344" s="465"/>
      <c r="V344" s="465"/>
      <c r="W344" s="465"/>
      <c r="X344" s="465"/>
      <c r="Y344" s="465"/>
    </row>
    <row r="345" spans="1:25" ht="18.75">
      <c r="A345" s="493"/>
      <c r="B345" s="493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5"/>
      <c r="N345" s="465"/>
      <c r="O345" s="465"/>
      <c r="P345" s="465"/>
      <c r="Q345" s="465"/>
      <c r="R345" s="465"/>
      <c r="S345" s="465"/>
      <c r="T345" s="465"/>
      <c r="U345" s="465"/>
      <c r="V345" s="465"/>
      <c r="W345" s="465"/>
      <c r="X345" s="465"/>
      <c r="Y345" s="465"/>
    </row>
    <row r="346" spans="1:25" ht="18.75">
      <c r="A346" s="493"/>
      <c r="B346" s="493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5"/>
      <c r="N346" s="465"/>
      <c r="O346" s="465"/>
      <c r="P346" s="465"/>
      <c r="Q346" s="465"/>
      <c r="R346" s="465"/>
      <c r="S346" s="465"/>
      <c r="T346" s="465"/>
      <c r="U346" s="465"/>
      <c r="V346" s="465"/>
      <c r="W346" s="465"/>
      <c r="X346" s="465"/>
      <c r="Y346" s="465"/>
    </row>
    <row r="347" spans="1:25" ht="18.75">
      <c r="A347" s="493"/>
      <c r="B347" s="493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5"/>
      <c r="N347" s="465"/>
      <c r="O347" s="465"/>
      <c r="P347" s="465"/>
      <c r="Q347" s="465"/>
      <c r="R347" s="465"/>
      <c r="S347" s="465"/>
      <c r="T347" s="465"/>
      <c r="U347" s="465"/>
      <c r="V347" s="465"/>
      <c r="W347" s="465"/>
      <c r="X347" s="465"/>
      <c r="Y347" s="465"/>
    </row>
    <row r="348" spans="1:25" ht="18.75">
      <c r="A348" s="493"/>
      <c r="B348" s="493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5"/>
      <c r="N348" s="465"/>
      <c r="O348" s="465"/>
      <c r="P348" s="465"/>
      <c r="Q348" s="465"/>
      <c r="R348" s="465"/>
      <c r="S348" s="465"/>
      <c r="T348" s="465"/>
      <c r="U348" s="465"/>
      <c r="V348" s="465"/>
      <c r="W348" s="465"/>
      <c r="X348" s="465"/>
      <c r="Y348" s="465"/>
    </row>
    <row r="349" spans="1:25" ht="18.75">
      <c r="A349" s="493"/>
      <c r="B349" s="493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5"/>
      <c r="N349" s="465"/>
      <c r="O349" s="465"/>
      <c r="P349" s="465"/>
      <c r="Q349" s="465"/>
      <c r="R349" s="465"/>
      <c r="S349" s="465"/>
      <c r="T349" s="465"/>
      <c r="U349" s="465"/>
      <c r="V349" s="465"/>
      <c r="W349" s="465"/>
      <c r="X349" s="465"/>
      <c r="Y349" s="465"/>
    </row>
    <row r="350" spans="1:25" ht="18.75">
      <c r="A350" s="493"/>
      <c r="B350" s="493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5"/>
      <c r="N350" s="465"/>
      <c r="O350" s="465"/>
      <c r="P350" s="465"/>
      <c r="Q350" s="465"/>
      <c r="R350" s="465"/>
      <c r="S350" s="465"/>
      <c r="T350" s="465"/>
      <c r="U350" s="465"/>
      <c r="V350" s="465"/>
      <c r="W350" s="465"/>
      <c r="X350" s="465"/>
      <c r="Y350" s="465"/>
    </row>
    <row r="351" spans="1:25" ht="18.75">
      <c r="A351" s="493"/>
      <c r="B351" s="493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5"/>
      <c r="N351" s="465"/>
      <c r="O351" s="465"/>
      <c r="P351" s="465"/>
      <c r="Q351" s="465"/>
      <c r="R351" s="465"/>
      <c r="S351" s="465"/>
      <c r="T351" s="465"/>
      <c r="U351" s="465"/>
      <c r="V351" s="465"/>
      <c r="W351" s="465"/>
      <c r="X351" s="465"/>
      <c r="Y351" s="465"/>
    </row>
    <row r="352" spans="1:25" ht="18.75">
      <c r="A352" s="493"/>
      <c r="B352" s="493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5"/>
      <c r="N352" s="465"/>
      <c r="O352" s="465"/>
      <c r="P352" s="465"/>
      <c r="Q352" s="465"/>
      <c r="R352" s="465"/>
      <c r="S352" s="465"/>
      <c r="T352" s="465"/>
      <c r="U352" s="465"/>
      <c r="V352" s="465"/>
      <c r="W352" s="465"/>
      <c r="X352" s="465"/>
      <c r="Y352" s="465"/>
    </row>
    <row r="353" spans="1:25" ht="18.75">
      <c r="A353" s="493"/>
      <c r="B353" s="493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5"/>
      <c r="N353" s="465"/>
      <c r="O353" s="465"/>
      <c r="P353" s="465"/>
      <c r="Q353" s="465"/>
      <c r="R353" s="465"/>
      <c r="S353" s="465"/>
      <c r="T353" s="465"/>
      <c r="U353" s="465"/>
      <c r="V353" s="465"/>
      <c r="W353" s="465"/>
      <c r="X353" s="465"/>
      <c r="Y353" s="465"/>
    </row>
    <row r="354" spans="1:25" ht="18.75">
      <c r="A354" s="493"/>
      <c r="B354" s="493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5"/>
      <c r="N354" s="465"/>
      <c r="O354" s="465"/>
      <c r="P354" s="465"/>
      <c r="Q354" s="465"/>
      <c r="R354" s="465"/>
      <c r="S354" s="465"/>
      <c r="T354" s="465"/>
      <c r="U354" s="465"/>
      <c r="V354" s="465"/>
      <c r="W354" s="465"/>
      <c r="X354" s="465"/>
      <c r="Y354" s="465"/>
    </row>
    <row r="355" spans="1:25" ht="18.75">
      <c r="A355" s="493"/>
      <c r="B355" s="493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5"/>
      <c r="N355" s="465"/>
      <c r="O355" s="465"/>
      <c r="P355" s="465"/>
      <c r="Q355" s="465"/>
      <c r="R355" s="465"/>
      <c r="S355" s="465"/>
      <c r="T355" s="465"/>
      <c r="U355" s="465"/>
      <c r="V355" s="465"/>
      <c r="W355" s="465"/>
      <c r="X355" s="465"/>
      <c r="Y355" s="465"/>
    </row>
    <row r="356" spans="1:25" ht="18.75">
      <c r="A356" s="493"/>
      <c r="B356" s="493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5"/>
      <c r="N356" s="465"/>
      <c r="O356" s="465"/>
      <c r="P356" s="465"/>
      <c r="Q356" s="465"/>
      <c r="R356" s="465"/>
      <c r="S356" s="465"/>
      <c r="T356" s="465"/>
      <c r="U356" s="465"/>
      <c r="V356" s="465"/>
      <c r="W356" s="465"/>
      <c r="X356" s="465"/>
      <c r="Y356" s="465"/>
    </row>
    <row r="357" spans="1:25" ht="18.75">
      <c r="A357" s="493"/>
      <c r="B357" s="493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5"/>
      <c r="N357" s="465"/>
      <c r="O357" s="465"/>
      <c r="P357" s="465"/>
      <c r="Q357" s="465"/>
      <c r="R357" s="465"/>
      <c r="S357" s="465"/>
      <c r="T357" s="465"/>
      <c r="U357" s="465"/>
      <c r="V357" s="465"/>
      <c r="W357" s="465"/>
      <c r="X357" s="465"/>
      <c r="Y357" s="465"/>
    </row>
    <row r="358" spans="1:25" ht="18.75">
      <c r="A358" s="493"/>
      <c r="B358" s="493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5"/>
      <c r="N358" s="465"/>
      <c r="O358" s="465"/>
      <c r="P358" s="465"/>
      <c r="Q358" s="465"/>
      <c r="R358" s="465"/>
      <c r="S358" s="465"/>
      <c r="T358" s="465"/>
      <c r="U358" s="465"/>
      <c r="V358" s="465"/>
      <c r="W358" s="465"/>
      <c r="X358" s="465"/>
      <c r="Y358" s="465"/>
    </row>
    <row r="359" spans="1:25" ht="18.75">
      <c r="A359" s="493"/>
      <c r="B359" s="493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5"/>
      <c r="N359" s="465"/>
      <c r="O359" s="465"/>
      <c r="P359" s="465"/>
      <c r="Q359" s="465"/>
      <c r="R359" s="465"/>
      <c r="S359" s="465"/>
      <c r="T359" s="465"/>
      <c r="U359" s="465"/>
      <c r="V359" s="465"/>
      <c r="W359" s="465"/>
      <c r="X359" s="465"/>
      <c r="Y359" s="465"/>
    </row>
    <row r="360" spans="1:25" ht="18.75">
      <c r="A360" s="493"/>
      <c r="B360" s="493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5"/>
      <c r="N360" s="465"/>
      <c r="O360" s="465"/>
      <c r="P360" s="465"/>
      <c r="Q360" s="465"/>
      <c r="R360" s="465"/>
      <c r="S360" s="465"/>
      <c r="T360" s="465"/>
      <c r="U360" s="465"/>
      <c r="V360" s="465"/>
      <c r="W360" s="465"/>
      <c r="X360" s="465"/>
      <c r="Y360" s="465"/>
    </row>
    <row r="361" spans="1:25" ht="18.75">
      <c r="A361" s="493"/>
      <c r="B361" s="493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5"/>
      <c r="N361" s="465"/>
      <c r="O361" s="465"/>
      <c r="P361" s="465"/>
      <c r="Q361" s="465"/>
      <c r="R361" s="465"/>
      <c r="S361" s="465"/>
      <c r="T361" s="465"/>
      <c r="U361" s="465"/>
      <c r="V361" s="465"/>
      <c r="W361" s="465"/>
      <c r="X361" s="465"/>
      <c r="Y361" s="465"/>
    </row>
    <row r="362" spans="1:25" ht="18.75">
      <c r="A362" s="493"/>
      <c r="B362" s="493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5"/>
      <c r="N362" s="465"/>
      <c r="O362" s="465"/>
      <c r="P362" s="465"/>
      <c r="Q362" s="465"/>
      <c r="R362" s="465"/>
      <c r="S362" s="465"/>
      <c r="T362" s="465"/>
      <c r="U362" s="465"/>
      <c r="V362" s="465"/>
      <c r="W362" s="465"/>
      <c r="X362" s="465"/>
      <c r="Y362" s="465"/>
    </row>
    <row r="363" spans="1:25" ht="18.75">
      <c r="A363" s="493"/>
      <c r="B363" s="493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5"/>
      <c r="N363" s="465"/>
      <c r="O363" s="465"/>
      <c r="P363" s="465"/>
      <c r="Q363" s="465"/>
      <c r="R363" s="465"/>
      <c r="S363" s="465"/>
      <c r="T363" s="465"/>
      <c r="U363" s="465"/>
      <c r="V363" s="465"/>
      <c r="W363" s="465"/>
      <c r="X363" s="465"/>
      <c r="Y363" s="465"/>
    </row>
    <row r="364" spans="1:25" ht="18.75">
      <c r="A364" s="493"/>
      <c r="B364" s="493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5"/>
      <c r="N364" s="465"/>
      <c r="O364" s="465"/>
      <c r="P364" s="465"/>
      <c r="Q364" s="465"/>
      <c r="R364" s="465"/>
      <c r="S364" s="465"/>
      <c r="T364" s="465"/>
      <c r="U364" s="465"/>
      <c r="V364" s="465"/>
      <c r="W364" s="465"/>
      <c r="X364" s="465"/>
      <c r="Y364" s="465"/>
    </row>
    <row r="365" spans="1:25" ht="18.75">
      <c r="A365" s="493"/>
      <c r="B365" s="493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5"/>
      <c r="N365" s="465"/>
      <c r="O365" s="465"/>
      <c r="P365" s="465"/>
      <c r="Q365" s="465"/>
      <c r="R365" s="465"/>
      <c r="S365" s="465"/>
      <c r="T365" s="465"/>
      <c r="U365" s="465"/>
      <c r="V365" s="465"/>
      <c r="W365" s="465"/>
      <c r="X365" s="465"/>
      <c r="Y365" s="465"/>
    </row>
    <row r="366" spans="1:25" ht="18.75">
      <c r="A366" s="493"/>
      <c r="B366" s="493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5"/>
      <c r="N366" s="465"/>
      <c r="O366" s="465"/>
      <c r="P366" s="465"/>
      <c r="Q366" s="465"/>
      <c r="R366" s="465"/>
      <c r="S366" s="465"/>
      <c r="T366" s="465"/>
      <c r="U366" s="465"/>
      <c r="V366" s="465"/>
      <c r="W366" s="465"/>
      <c r="X366" s="465"/>
      <c r="Y366" s="465"/>
    </row>
    <row r="367" spans="1:25" ht="18.75">
      <c r="A367" s="493"/>
      <c r="B367" s="493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5"/>
      <c r="N367" s="465"/>
      <c r="O367" s="465"/>
      <c r="P367" s="465"/>
      <c r="Q367" s="465"/>
      <c r="R367" s="465"/>
      <c r="S367" s="465"/>
      <c r="T367" s="465"/>
      <c r="U367" s="465"/>
      <c r="V367" s="465"/>
      <c r="W367" s="465"/>
      <c r="X367" s="465"/>
      <c r="Y367" s="465"/>
    </row>
    <row r="368" spans="1:25" ht="18.75">
      <c r="A368" s="493"/>
      <c r="B368" s="493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5"/>
      <c r="N368" s="465"/>
      <c r="O368" s="465"/>
      <c r="P368" s="465"/>
      <c r="Q368" s="465"/>
      <c r="R368" s="465"/>
      <c r="S368" s="465"/>
      <c r="T368" s="465"/>
      <c r="U368" s="465"/>
      <c r="V368" s="465"/>
      <c r="W368" s="465"/>
      <c r="X368" s="465"/>
      <c r="Y368" s="465"/>
    </row>
    <row r="369" spans="1:25" ht="18.75">
      <c r="A369" s="493"/>
      <c r="B369" s="493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5"/>
      <c r="N369" s="465"/>
      <c r="O369" s="465"/>
      <c r="P369" s="465"/>
      <c r="Q369" s="465"/>
      <c r="R369" s="465"/>
      <c r="S369" s="465"/>
      <c r="T369" s="465"/>
      <c r="U369" s="465"/>
      <c r="V369" s="465"/>
      <c r="W369" s="465"/>
      <c r="X369" s="465"/>
      <c r="Y369" s="465"/>
    </row>
    <row r="370" spans="1:25" ht="18.75">
      <c r="A370" s="493"/>
      <c r="B370" s="493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5"/>
      <c r="N370" s="465"/>
      <c r="O370" s="465"/>
      <c r="P370" s="465"/>
      <c r="Q370" s="465"/>
      <c r="R370" s="465"/>
      <c r="S370" s="465"/>
      <c r="T370" s="465"/>
      <c r="U370" s="465"/>
      <c r="V370" s="465"/>
      <c r="W370" s="465"/>
      <c r="X370" s="465"/>
      <c r="Y370" s="465"/>
    </row>
    <row r="371" spans="1:25" ht="18.75">
      <c r="A371" s="493"/>
      <c r="B371" s="493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5"/>
      <c r="N371" s="465"/>
      <c r="O371" s="465"/>
      <c r="P371" s="465"/>
      <c r="Q371" s="465"/>
      <c r="R371" s="465"/>
      <c r="S371" s="465"/>
      <c r="T371" s="465"/>
      <c r="U371" s="465"/>
      <c r="V371" s="465"/>
      <c r="W371" s="465"/>
      <c r="X371" s="465"/>
      <c r="Y371" s="465"/>
    </row>
    <row r="372" spans="1:25" ht="18.75">
      <c r="A372" s="493"/>
      <c r="B372" s="493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5"/>
      <c r="N372" s="465"/>
      <c r="O372" s="465"/>
      <c r="P372" s="465"/>
      <c r="Q372" s="465"/>
      <c r="R372" s="465"/>
      <c r="S372" s="465"/>
      <c r="T372" s="465"/>
      <c r="U372" s="465"/>
      <c r="V372" s="465"/>
      <c r="W372" s="465"/>
      <c r="X372" s="465"/>
      <c r="Y372" s="465"/>
    </row>
    <row r="373" spans="1:25" ht="18.75">
      <c r="A373" s="493"/>
      <c r="B373" s="493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5"/>
      <c r="N373" s="465"/>
      <c r="O373" s="465"/>
      <c r="P373" s="465"/>
      <c r="Q373" s="465"/>
      <c r="R373" s="465"/>
      <c r="S373" s="465"/>
      <c r="T373" s="465"/>
      <c r="U373" s="465"/>
      <c r="V373" s="465"/>
      <c r="W373" s="465"/>
      <c r="X373" s="465"/>
      <c r="Y373" s="465"/>
    </row>
    <row r="374" spans="1:25" ht="18.75">
      <c r="A374" s="493"/>
      <c r="B374" s="493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5"/>
      <c r="N374" s="465"/>
      <c r="O374" s="465"/>
      <c r="P374" s="465"/>
      <c r="Q374" s="465"/>
      <c r="R374" s="465"/>
      <c r="S374" s="465"/>
      <c r="T374" s="465"/>
      <c r="U374" s="465"/>
      <c r="V374" s="465"/>
      <c r="W374" s="465"/>
      <c r="X374" s="465"/>
      <c r="Y374" s="465"/>
    </row>
    <row r="375" spans="1:25" ht="18.75">
      <c r="A375" s="493"/>
      <c r="B375" s="493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5"/>
      <c r="N375" s="465"/>
      <c r="O375" s="465"/>
      <c r="P375" s="465"/>
      <c r="Q375" s="465"/>
      <c r="R375" s="465"/>
      <c r="S375" s="465"/>
      <c r="T375" s="465"/>
      <c r="U375" s="465"/>
      <c r="V375" s="465"/>
      <c r="W375" s="465"/>
      <c r="X375" s="465"/>
      <c r="Y375" s="465"/>
    </row>
    <row r="376" spans="1:25" ht="18.75">
      <c r="A376" s="493"/>
      <c r="B376" s="493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5"/>
      <c r="N376" s="465"/>
      <c r="O376" s="465"/>
      <c r="P376" s="465"/>
      <c r="Q376" s="465"/>
      <c r="R376" s="465"/>
      <c r="S376" s="465"/>
      <c r="T376" s="465"/>
      <c r="U376" s="465"/>
      <c r="V376" s="465"/>
      <c r="W376" s="465"/>
      <c r="X376" s="465"/>
      <c r="Y376" s="465"/>
    </row>
    <row r="377" spans="1:25" ht="18.75">
      <c r="A377" s="493"/>
      <c r="B377" s="493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5"/>
      <c r="N377" s="465"/>
      <c r="O377" s="465"/>
      <c r="P377" s="465"/>
      <c r="Q377" s="465"/>
      <c r="R377" s="465"/>
      <c r="S377" s="465"/>
      <c r="T377" s="465"/>
      <c r="U377" s="465"/>
      <c r="V377" s="465"/>
      <c r="W377" s="465"/>
      <c r="X377" s="465"/>
      <c r="Y377" s="465"/>
    </row>
    <row r="378" spans="1:25" ht="18.75">
      <c r="A378" s="493"/>
      <c r="B378" s="493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5"/>
      <c r="N378" s="465"/>
      <c r="O378" s="465"/>
      <c r="P378" s="465"/>
      <c r="Q378" s="465"/>
      <c r="R378" s="465"/>
      <c r="S378" s="465"/>
      <c r="T378" s="465"/>
      <c r="U378" s="465"/>
      <c r="V378" s="465"/>
      <c r="W378" s="465"/>
      <c r="X378" s="465"/>
      <c r="Y378" s="465"/>
    </row>
    <row r="379" spans="1:25" ht="18.75">
      <c r="A379" s="493"/>
      <c r="B379" s="493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5"/>
      <c r="N379" s="465"/>
      <c r="O379" s="465"/>
      <c r="P379" s="465"/>
      <c r="Q379" s="465"/>
      <c r="R379" s="465"/>
      <c r="S379" s="465"/>
      <c r="T379" s="465"/>
      <c r="U379" s="465"/>
      <c r="V379" s="465"/>
      <c r="W379" s="465"/>
      <c r="X379" s="465"/>
      <c r="Y379" s="465"/>
    </row>
    <row r="380" spans="1:25" ht="18.75">
      <c r="A380" s="493"/>
      <c r="B380" s="493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5"/>
      <c r="N380" s="465"/>
      <c r="O380" s="465"/>
      <c r="P380" s="465"/>
      <c r="Q380" s="465"/>
      <c r="R380" s="465"/>
      <c r="S380" s="465"/>
      <c r="T380" s="465"/>
      <c r="U380" s="465"/>
      <c r="V380" s="465"/>
      <c r="W380" s="465"/>
      <c r="X380" s="465"/>
      <c r="Y380" s="465"/>
    </row>
    <row r="381" spans="1:25" ht="18.75">
      <c r="A381" s="493"/>
      <c r="B381" s="493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5"/>
      <c r="N381" s="465"/>
      <c r="O381" s="465"/>
      <c r="P381" s="465"/>
      <c r="Q381" s="465"/>
      <c r="R381" s="465"/>
      <c r="S381" s="465"/>
      <c r="T381" s="465"/>
      <c r="U381" s="465"/>
      <c r="V381" s="465"/>
      <c r="W381" s="465"/>
      <c r="X381" s="465"/>
      <c r="Y381" s="465"/>
    </row>
    <row r="382" spans="1:25" ht="18.75">
      <c r="A382" s="493"/>
      <c r="B382" s="493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5"/>
      <c r="N382" s="465"/>
      <c r="O382" s="465"/>
      <c r="P382" s="465"/>
      <c r="Q382" s="465"/>
      <c r="R382" s="465"/>
      <c r="S382" s="465"/>
      <c r="T382" s="465"/>
      <c r="U382" s="465"/>
      <c r="V382" s="465"/>
      <c r="W382" s="465"/>
      <c r="X382" s="465"/>
      <c r="Y382" s="465"/>
    </row>
    <row r="383" spans="1:25" ht="18.75">
      <c r="A383" s="493"/>
      <c r="B383" s="493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5"/>
      <c r="N383" s="465"/>
      <c r="O383" s="465"/>
      <c r="P383" s="465"/>
      <c r="Q383" s="465"/>
      <c r="R383" s="465"/>
      <c r="S383" s="465"/>
      <c r="T383" s="465"/>
      <c r="U383" s="465"/>
      <c r="V383" s="465"/>
      <c r="W383" s="465"/>
      <c r="X383" s="465"/>
      <c r="Y383" s="465"/>
    </row>
    <row r="384" spans="1:25" ht="18.75">
      <c r="A384" s="493"/>
      <c r="B384" s="493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5"/>
      <c r="N384" s="465"/>
      <c r="O384" s="465"/>
      <c r="P384" s="465"/>
      <c r="Q384" s="465"/>
      <c r="R384" s="465"/>
      <c r="S384" s="465"/>
      <c r="T384" s="465"/>
      <c r="U384" s="465"/>
      <c r="V384" s="465"/>
      <c r="W384" s="465"/>
      <c r="X384" s="465"/>
      <c r="Y384" s="465"/>
    </row>
    <row r="385" spans="1:25" ht="18.75">
      <c r="A385" s="493"/>
      <c r="B385" s="493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5"/>
      <c r="N385" s="465"/>
      <c r="O385" s="465"/>
      <c r="P385" s="465"/>
      <c r="Q385" s="465"/>
      <c r="R385" s="465"/>
      <c r="S385" s="465"/>
      <c r="T385" s="465"/>
      <c r="U385" s="465"/>
      <c r="V385" s="465"/>
      <c r="W385" s="465"/>
      <c r="X385" s="465"/>
      <c r="Y385" s="465"/>
    </row>
    <row r="386" spans="1:25" ht="18.75">
      <c r="A386" s="493"/>
      <c r="B386" s="493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5"/>
      <c r="N386" s="465"/>
      <c r="O386" s="465"/>
      <c r="P386" s="465"/>
      <c r="Q386" s="465"/>
      <c r="R386" s="465"/>
      <c r="S386" s="465"/>
      <c r="T386" s="465"/>
      <c r="U386" s="465"/>
      <c r="V386" s="465"/>
      <c r="W386" s="465"/>
      <c r="X386" s="465"/>
      <c r="Y386" s="465"/>
    </row>
    <row r="387" spans="1:25" ht="18.75">
      <c r="A387" s="493"/>
      <c r="B387" s="493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5"/>
      <c r="N387" s="465"/>
      <c r="O387" s="465"/>
      <c r="P387" s="465"/>
      <c r="Q387" s="465"/>
      <c r="R387" s="465"/>
      <c r="S387" s="465"/>
      <c r="T387" s="465"/>
      <c r="U387" s="465"/>
      <c r="V387" s="465"/>
      <c r="W387" s="465"/>
      <c r="X387" s="465"/>
      <c r="Y387" s="465"/>
    </row>
    <row r="388" spans="1:25" ht="18.75">
      <c r="A388" s="493"/>
      <c r="B388" s="493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5"/>
      <c r="N388" s="465"/>
      <c r="O388" s="465"/>
      <c r="P388" s="465"/>
      <c r="Q388" s="465"/>
      <c r="R388" s="465"/>
      <c r="S388" s="465"/>
      <c r="T388" s="465"/>
      <c r="U388" s="465"/>
      <c r="V388" s="465"/>
      <c r="W388" s="465"/>
      <c r="X388" s="465"/>
      <c r="Y388" s="465"/>
    </row>
    <row r="389" spans="1:25" ht="18.75">
      <c r="A389" s="493"/>
      <c r="B389" s="493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5"/>
      <c r="N389" s="465"/>
      <c r="O389" s="465"/>
      <c r="P389" s="465"/>
      <c r="Q389" s="465"/>
      <c r="R389" s="465"/>
      <c r="S389" s="465"/>
      <c r="T389" s="465"/>
      <c r="U389" s="465"/>
      <c r="V389" s="465"/>
      <c r="W389" s="465"/>
      <c r="X389" s="465"/>
      <c r="Y389" s="465"/>
    </row>
    <row r="390" spans="1:25" ht="18.75">
      <c r="A390" s="493"/>
      <c r="B390" s="493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5"/>
      <c r="N390" s="465"/>
      <c r="O390" s="465"/>
      <c r="P390" s="465"/>
      <c r="Q390" s="465"/>
      <c r="R390" s="465"/>
      <c r="S390" s="465"/>
      <c r="T390" s="465"/>
      <c r="U390" s="465"/>
      <c r="V390" s="465"/>
      <c r="W390" s="465"/>
      <c r="X390" s="465"/>
      <c r="Y390" s="465"/>
    </row>
    <row r="391" spans="1:25" ht="18.75">
      <c r="A391" s="493"/>
      <c r="B391" s="493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5"/>
      <c r="N391" s="465"/>
      <c r="O391" s="465"/>
      <c r="P391" s="465"/>
      <c r="Q391" s="465"/>
      <c r="R391" s="465"/>
      <c r="S391" s="465"/>
      <c r="T391" s="465"/>
      <c r="U391" s="465"/>
      <c r="V391" s="465"/>
      <c r="W391" s="465"/>
      <c r="X391" s="465"/>
      <c r="Y391" s="465"/>
    </row>
    <row r="392" spans="1:25" ht="18.75">
      <c r="A392" s="493"/>
      <c r="B392" s="493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5"/>
      <c r="N392" s="465"/>
      <c r="O392" s="465"/>
      <c r="P392" s="465"/>
      <c r="Q392" s="465"/>
      <c r="R392" s="465"/>
      <c r="S392" s="465"/>
      <c r="T392" s="465"/>
      <c r="U392" s="465"/>
      <c r="V392" s="465"/>
      <c r="W392" s="465"/>
      <c r="X392" s="465"/>
      <c r="Y392" s="465"/>
    </row>
    <row r="393" spans="1:25" ht="18.75">
      <c r="A393" s="493"/>
      <c r="B393" s="493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5"/>
      <c r="N393" s="465"/>
      <c r="O393" s="465"/>
      <c r="P393" s="465"/>
      <c r="Q393" s="465"/>
      <c r="R393" s="465"/>
      <c r="S393" s="465"/>
      <c r="T393" s="465"/>
      <c r="U393" s="465"/>
      <c r="V393" s="465"/>
      <c r="W393" s="465"/>
      <c r="X393" s="465"/>
      <c r="Y393" s="465"/>
    </row>
    <row r="394" spans="1:25" ht="18.75">
      <c r="A394" s="493"/>
      <c r="B394" s="493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5"/>
      <c r="N394" s="465"/>
      <c r="O394" s="465"/>
      <c r="P394" s="465"/>
      <c r="Q394" s="465"/>
      <c r="R394" s="465"/>
      <c r="S394" s="465"/>
      <c r="T394" s="465"/>
      <c r="U394" s="465"/>
      <c r="V394" s="465"/>
      <c r="W394" s="465"/>
      <c r="X394" s="465"/>
      <c r="Y394" s="465"/>
    </row>
    <row r="395" spans="1:25" ht="18.75">
      <c r="A395" s="493"/>
      <c r="B395" s="493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5"/>
      <c r="N395" s="465"/>
      <c r="O395" s="465"/>
      <c r="P395" s="465"/>
      <c r="Q395" s="465"/>
      <c r="R395" s="465"/>
      <c r="S395" s="465"/>
      <c r="T395" s="465"/>
      <c r="U395" s="465"/>
      <c r="V395" s="465"/>
      <c r="W395" s="465"/>
      <c r="X395" s="465"/>
      <c r="Y395" s="465"/>
    </row>
    <row r="396" spans="1:25" ht="18.75">
      <c r="A396" s="493"/>
      <c r="B396" s="493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5"/>
      <c r="N396" s="465"/>
      <c r="O396" s="465"/>
      <c r="P396" s="465"/>
      <c r="Q396" s="465"/>
      <c r="R396" s="465"/>
      <c r="S396" s="465"/>
      <c r="T396" s="465"/>
      <c r="U396" s="465"/>
      <c r="V396" s="465"/>
      <c r="W396" s="465"/>
      <c r="X396" s="465"/>
      <c r="Y396" s="465"/>
    </row>
    <row r="397" spans="1:25" ht="18.75">
      <c r="A397" s="493"/>
      <c r="B397" s="493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5"/>
      <c r="N397" s="465"/>
      <c r="O397" s="465"/>
      <c r="P397" s="465"/>
      <c r="Q397" s="465"/>
      <c r="R397" s="465"/>
      <c r="S397" s="465"/>
      <c r="T397" s="465"/>
      <c r="U397" s="465"/>
      <c r="V397" s="465"/>
      <c r="W397" s="465"/>
      <c r="X397" s="465"/>
      <c r="Y397" s="465"/>
    </row>
    <row r="398" spans="1:25" ht="18.75">
      <c r="A398" s="493"/>
      <c r="B398" s="493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5"/>
      <c r="N398" s="465"/>
      <c r="O398" s="465"/>
      <c r="P398" s="465"/>
      <c r="Q398" s="465"/>
      <c r="R398" s="465"/>
      <c r="S398" s="465"/>
      <c r="T398" s="465"/>
      <c r="U398" s="465"/>
      <c r="V398" s="465"/>
      <c r="W398" s="465"/>
      <c r="X398" s="465"/>
      <c r="Y398" s="465"/>
    </row>
    <row r="399" spans="1:25" ht="18.75">
      <c r="A399" s="493"/>
      <c r="B399" s="493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5"/>
      <c r="N399" s="465"/>
      <c r="O399" s="465"/>
      <c r="P399" s="465"/>
      <c r="Q399" s="465"/>
      <c r="R399" s="465"/>
      <c r="S399" s="465"/>
      <c r="T399" s="465"/>
      <c r="U399" s="465"/>
      <c r="V399" s="465"/>
      <c r="W399" s="465"/>
      <c r="X399" s="465"/>
      <c r="Y399" s="465"/>
    </row>
    <row r="400" spans="1:25" ht="18.75">
      <c r="A400" s="493"/>
      <c r="B400" s="493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5"/>
      <c r="N400" s="465"/>
      <c r="O400" s="465"/>
      <c r="P400" s="465"/>
      <c r="Q400" s="465"/>
      <c r="R400" s="465"/>
      <c r="S400" s="465"/>
      <c r="T400" s="465"/>
      <c r="U400" s="465"/>
      <c r="V400" s="465"/>
      <c r="W400" s="465"/>
      <c r="X400" s="465"/>
      <c r="Y400" s="465"/>
    </row>
    <row r="401" spans="1:25" ht="18.75">
      <c r="A401" s="493"/>
      <c r="B401" s="493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5"/>
      <c r="N401" s="465"/>
      <c r="O401" s="465"/>
      <c r="P401" s="465"/>
      <c r="Q401" s="465"/>
      <c r="R401" s="465"/>
      <c r="S401" s="465"/>
      <c r="T401" s="465"/>
      <c r="U401" s="465"/>
      <c r="V401" s="465"/>
      <c r="W401" s="465"/>
      <c r="X401" s="465"/>
      <c r="Y401" s="465"/>
    </row>
    <row r="402" spans="1:25" ht="18.75">
      <c r="A402" s="493"/>
      <c r="B402" s="493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5"/>
      <c r="N402" s="465"/>
      <c r="O402" s="465"/>
      <c r="P402" s="465"/>
      <c r="Q402" s="465"/>
      <c r="R402" s="465"/>
      <c r="S402" s="465"/>
      <c r="T402" s="465"/>
      <c r="U402" s="465"/>
      <c r="V402" s="465"/>
      <c r="W402" s="465"/>
      <c r="X402" s="465"/>
      <c r="Y402" s="465"/>
    </row>
    <row r="403" spans="1:25" ht="18.75">
      <c r="A403" s="493"/>
      <c r="B403" s="493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5"/>
      <c r="N403" s="465"/>
      <c r="O403" s="465"/>
      <c r="P403" s="465"/>
      <c r="Q403" s="465"/>
      <c r="R403" s="465"/>
      <c r="S403" s="465"/>
      <c r="T403" s="465"/>
      <c r="U403" s="465"/>
      <c r="V403" s="465"/>
      <c r="W403" s="465"/>
      <c r="X403" s="465"/>
      <c r="Y403" s="465"/>
    </row>
    <row r="404" spans="1:25" ht="18.75">
      <c r="A404" s="493"/>
      <c r="B404" s="493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5"/>
      <c r="N404" s="465"/>
      <c r="O404" s="465"/>
      <c r="P404" s="465"/>
      <c r="Q404" s="465"/>
      <c r="R404" s="465"/>
      <c r="S404" s="465"/>
      <c r="T404" s="465"/>
      <c r="U404" s="465"/>
      <c r="V404" s="465"/>
      <c r="W404" s="465"/>
      <c r="X404" s="465"/>
      <c r="Y404" s="465"/>
    </row>
    <row r="405" spans="1:25" ht="18.75">
      <c r="A405" s="493"/>
      <c r="B405" s="493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5"/>
      <c r="N405" s="465"/>
      <c r="O405" s="465"/>
      <c r="P405" s="465"/>
      <c r="Q405" s="465"/>
      <c r="R405" s="465"/>
      <c r="S405" s="465"/>
      <c r="T405" s="465"/>
      <c r="U405" s="465"/>
      <c r="V405" s="465"/>
      <c r="W405" s="465"/>
      <c r="X405" s="465"/>
      <c r="Y405" s="465"/>
    </row>
    <row r="406" spans="1:25" ht="18.75">
      <c r="A406" s="493"/>
      <c r="B406" s="493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5"/>
      <c r="N406" s="465"/>
      <c r="O406" s="465"/>
      <c r="P406" s="465"/>
      <c r="Q406" s="465"/>
      <c r="R406" s="465"/>
      <c r="S406" s="465"/>
      <c r="T406" s="465"/>
      <c r="U406" s="465"/>
      <c r="V406" s="465"/>
      <c r="W406" s="465"/>
      <c r="X406" s="465"/>
      <c r="Y406" s="465"/>
    </row>
    <row r="407" spans="1:25" ht="18.75">
      <c r="A407" s="493"/>
      <c r="B407" s="493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5"/>
      <c r="N407" s="465"/>
      <c r="O407" s="465"/>
      <c r="P407" s="465"/>
      <c r="Q407" s="465"/>
      <c r="R407" s="465"/>
      <c r="S407" s="465"/>
      <c r="T407" s="465"/>
      <c r="U407" s="465"/>
      <c r="V407" s="465"/>
      <c r="W407" s="465"/>
      <c r="X407" s="465"/>
      <c r="Y407" s="465"/>
    </row>
    <row r="408" spans="1:25" ht="18.75">
      <c r="A408" s="493"/>
      <c r="B408" s="493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5"/>
      <c r="N408" s="465"/>
      <c r="O408" s="465"/>
      <c r="P408" s="465"/>
      <c r="Q408" s="465"/>
      <c r="R408" s="465"/>
      <c r="S408" s="465"/>
      <c r="T408" s="465"/>
      <c r="U408" s="465"/>
      <c r="V408" s="465"/>
      <c r="W408" s="465"/>
      <c r="X408" s="465"/>
      <c r="Y408" s="465"/>
    </row>
    <row r="409" spans="1:25" ht="18.75">
      <c r="A409" s="493"/>
      <c r="B409" s="493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5"/>
      <c r="N409" s="465"/>
      <c r="O409" s="465"/>
      <c r="P409" s="465"/>
      <c r="Q409" s="465"/>
      <c r="R409" s="465"/>
      <c r="S409" s="465"/>
      <c r="T409" s="465"/>
      <c r="U409" s="465"/>
      <c r="V409" s="465"/>
      <c r="W409" s="465"/>
      <c r="X409" s="465"/>
      <c r="Y409" s="465"/>
    </row>
    <row r="410" spans="1:25" ht="18.75">
      <c r="A410" s="493"/>
      <c r="B410" s="493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5"/>
      <c r="N410" s="465"/>
      <c r="O410" s="465"/>
      <c r="P410" s="465"/>
      <c r="Q410" s="465"/>
      <c r="R410" s="465"/>
      <c r="S410" s="465"/>
      <c r="T410" s="465"/>
      <c r="U410" s="465"/>
      <c r="V410" s="465"/>
      <c r="W410" s="465"/>
      <c r="X410" s="465"/>
      <c r="Y410" s="465"/>
    </row>
    <row r="411" spans="1:25" ht="18.75">
      <c r="A411" s="493"/>
      <c r="B411" s="493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5"/>
      <c r="N411" s="465"/>
      <c r="O411" s="465"/>
      <c r="P411" s="465"/>
      <c r="Q411" s="465"/>
      <c r="R411" s="465"/>
      <c r="S411" s="465"/>
      <c r="T411" s="465"/>
      <c r="U411" s="465"/>
      <c r="V411" s="465"/>
      <c r="W411" s="465"/>
      <c r="X411" s="465"/>
      <c r="Y411" s="465"/>
    </row>
    <row r="412" spans="1:25" ht="18.75">
      <c r="A412" s="493"/>
      <c r="B412" s="493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5"/>
      <c r="N412" s="465"/>
      <c r="O412" s="465"/>
      <c r="P412" s="465"/>
      <c r="Q412" s="465"/>
      <c r="R412" s="465"/>
      <c r="S412" s="465"/>
      <c r="T412" s="465"/>
      <c r="U412" s="465"/>
      <c r="V412" s="465"/>
      <c r="W412" s="465"/>
      <c r="X412" s="465"/>
      <c r="Y412" s="465"/>
    </row>
    <row r="413" spans="1:25" ht="18.75">
      <c r="A413" s="493"/>
      <c r="B413" s="493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5"/>
      <c r="N413" s="465"/>
      <c r="O413" s="465"/>
      <c r="P413" s="465"/>
      <c r="Q413" s="465"/>
      <c r="R413" s="465"/>
      <c r="S413" s="465"/>
      <c r="T413" s="465"/>
      <c r="U413" s="465"/>
      <c r="V413" s="465"/>
      <c r="W413" s="465"/>
      <c r="X413" s="465"/>
      <c r="Y413" s="465"/>
    </row>
    <row r="414" spans="1:25" ht="18.75">
      <c r="A414" s="493"/>
      <c r="B414" s="493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5"/>
      <c r="N414" s="465"/>
      <c r="O414" s="465"/>
      <c r="P414" s="465"/>
      <c r="Q414" s="465"/>
      <c r="R414" s="465"/>
      <c r="S414" s="465"/>
      <c r="T414" s="465"/>
      <c r="U414" s="465"/>
      <c r="V414" s="465"/>
      <c r="W414" s="465"/>
      <c r="X414" s="465"/>
      <c r="Y414" s="465"/>
    </row>
    <row r="415" spans="1:25" ht="18.75">
      <c r="A415" s="493"/>
      <c r="B415" s="493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5"/>
      <c r="N415" s="465"/>
      <c r="O415" s="465"/>
      <c r="P415" s="465"/>
      <c r="Q415" s="465"/>
      <c r="R415" s="465"/>
      <c r="S415" s="465"/>
      <c r="T415" s="465"/>
      <c r="U415" s="465"/>
      <c r="V415" s="465"/>
      <c r="W415" s="465"/>
      <c r="X415" s="465"/>
      <c r="Y415" s="465"/>
    </row>
    <row r="416" spans="1:25" ht="18.75">
      <c r="A416" s="493"/>
      <c r="B416" s="493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5"/>
      <c r="N416" s="465"/>
      <c r="O416" s="465"/>
      <c r="P416" s="465"/>
      <c r="Q416" s="465"/>
      <c r="R416" s="465"/>
      <c r="S416" s="465"/>
      <c r="T416" s="465"/>
      <c r="U416" s="465"/>
      <c r="V416" s="465"/>
      <c r="W416" s="465"/>
      <c r="X416" s="465"/>
      <c r="Y416" s="465"/>
    </row>
    <row r="417" spans="1:25" ht="18.75">
      <c r="A417" s="493"/>
      <c r="B417" s="493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5"/>
      <c r="N417" s="465"/>
      <c r="O417" s="465"/>
      <c r="P417" s="465"/>
      <c r="Q417" s="465"/>
      <c r="R417" s="465"/>
      <c r="S417" s="465"/>
      <c r="T417" s="465"/>
      <c r="U417" s="465"/>
      <c r="V417" s="465"/>
      <c r="W417" s="465"/>
      <c r="X417" s="465"/>
      <c r="Y417" s="465"/>
    </row>
    <row r="418" spans="1:25" ht="18.75">
      <c r="A418" s="493"/>
      <c r="B418" s="493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5"/>
      <c r="N418" s="465"/>
      <c r="O418" s="465"/>
      <c r="P418" s="465"/>
      <c r="Q418" s="465"/>
      <c r="R418" s="465"/>
      <c r="S418" s="465"/>
      <c r="T418" s="465"/>
      <c r="U418" s="465"/>
      <c r="V418" s="465"/>
      <c r="W418" s="465"/>
      <c r="X418" s="465"/>
      <c r="Y418" s="465"/>
    </row>
    <row r="419" spans="1:25" ht="18.75">
      <c r="A419" s="493"/>
      <c r="B419" s="493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5"/>
      <c r="N419" s="465"/>
      <c r="O419" s="465"/>
      <c r="P419" s="465"/>
      <c r="Q419" s="465"/>
      <c r="R419" s="465"/>
      <c r="S419" s="465"/>
      <c r="T419" s="465"/>
      <c r="U419" s="465"/>
      <c r="V419" s="465"/>
      <c r="W419" s="465"/>
      <c r="X419" s="465"/>
      <c r="Y419" s="465"/>
    </row>
    <row r="420" spans="1:25" ht="18.75">
      <c r="A420" s="493"/>
      <c r="B420" s="493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5"/>
      <c r="N420" s="465"/>
      <c r="O420" s="465"/>
      <c r="P420" s="465"/>
      <c r="Q420" s="465"/>
      <c r="R420" s="465"/>
      <c r="S420" s="465"/>
      <c r="T420" s="465"/>
      <c r="U420" s="465"/>
      <c r="V420" s="465"/>
      <c r="W420" s="465"/>
      <c r="X420" s="465"/>
      <c r="Y420" s="465"/>
    </row>
    <row r="421" spans="1:25" ht="18.75">
      <c r="A421" s="493"/>
      <c r="B421" s="493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5"/>
      <c r="N421" s="465"/>
      <c r="O421" s="465"/>
      <c r="P421" s="465"/>
      <c r="Q421" s="465"/>
      <c r="R421" s="465"/>
      <c r="S421" s="465"/>
      <c r="T421" s="465"/>
      <c r="U421" s="465"/>
      <c r="V421" s="465"/>
      <c r="W421" s="465"/>
      <c r="X421" s="465"/>
      <c r="Y421" s="465"/>
    </row>
    <row r="422" spans="1:25" ht="18.75">
      <c r="A422" s="493"/>
      <c r="B422" s="493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5"/>
      <c r="N422" s="465"/>
      <c r="O422" s="465"/>
      <c r="P422" s="465"/>
      <c r="Q422" s="465"/>
      <c r="R422" s="465"/>
      <c r="S422" s="465"/>
      <c r="T422" s="465"/>
      <c r="U422" s="465"/>
      <c r="V422" s="465"/>
      <c r="W422" s="465"/>
      <c r="X422" s="465"/>
      <c r="Y422" s="465"/>
    </row>
    <row r="423" spans="1:25" ht="18.75">
      <c r="A423" s="493"/>
      <c r="B423" s="493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5"/>
      <c r="N423" s="465"/>
      <c r="O423" s="465"/>
      <c r="P423" s="465"/>
      <c r="Q423" s="465"/>
      <c r="R423" s="465"/>
      <c r="S423" s="465"/>
      <c r="T423" s="465"/>
      <c r="U423" s="465"/>
      <c r="V423" s="465"/>
      <c r="W423" s="465"/>
      <c r="X423" s="465"/>
      <c r="Y423" s="465"/>
    </row>
    <row r="424" spans="1:25" ht="18.75">
      <c r="A424" s="493"/>
      <c r="B424" s="493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5"/>
      <c r="N424" s="465"/>
      <c r="O424" s="465"/>
      <c r="P424" s="465"/>
      <c r="Q424" s="465"/>
      <c r="R424" s="465"/>
      <c r="S424" s="465"/>
      <c r="T424" s="465"/>
      <c r="U424" s="465"/>
      <c r="V424" s="465"/>
      <c r="W424" s="465"/>
      <c r="X424" s="465"/>
      <c r="Y424" s="465"/>
    </row>
    <row r="425" spans="1:25" ht="18.75">
      <c r="A425" s="493"/>
      <c r="B425" s="493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5"/>
      <c r="N425" s="465"/>
      <c r="O425" s="465"/>
      <c r="P425" s="465"/>
      <c r="Q425" s="465"/>
      <c r="R425" s="465"/>
      <c r="S425" s="465"/>
      <c r="T425" s="465"/>
      <c r="U425" s="465"/>
      <c r="V425" s="465"/>
      <c r="W425" s="465"/>
      <c r="X425" s="465"/>
      <c r="Y425" s="465"/>
    </row>
    <row r="426" spans="1:25" ht="18.75">
      <c r="A426" s="493"/>
      <c r="B426" s="493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5"/>
      <c r="N426" s="465"/>
      <c r="O426" s="465"/>
      <c r="P426" s="465"/>
      <c r="Q426" s="465"/>
      <c r="R426" s="465"/>
      <c r="S426" s="465"/>
      <c r="T426" s="465"/>
      <c r="U426" s="465"/>
      <c r="V426" s="465"/>
      <c r="W426" s="465"/>
      <c r="X426" s="465"/>
      <c r="Y426" s="465"/>
    </row>
    <row r="427" spans="1:25" ht="18.75">
      <c r="A427" s="493"/>
      <c r="B427" s="493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5"/>
      <c r="N427" s="465"/>
      <c r="O427" s="465"/>
      <c r="P427" s="465"/>
      <c r="Q427" s="465"/>
      <c r="R427" s="465"/>
      <c r="S427" s="465"/>
      <c r="T427" s="465"/>
      <c r="U427" s="465"/>
      <c r="V427" s="465"/>
      <c r="W427" s="465"/>
      <c r="X427" s="465"/>
      <c r="Y427" s="465"/>
    </row>
    <row r="428" spans="1:25" ht="18.75">
      <c r="A428" s="493"/>
      <c r="B428" s="493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5"/>
      <c r="N428" s="465"/>
      <c r="O428" s="465"/>
      <c r="P428" s="465"/>
      <c r="Q428" s="465"/>
      <c r="R428" s="465"/>
      <c r="S428" s="465"/>
      <c r="T428" s="465"/>
      <c r="U428" s="465"/>
      <c r="V428" s="465"/>
      <c r="W428" s="465"/>
      <c r="X428" s="465"/>
      <c r="Y428" s="465"/>
    </row>
    <row r="429" spans="1:25" ht="18.75">
      <c r="A429" s="493"/>
      <c r="B429" s="493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5"/>
      <c r="N429" s="465"/>
      <c r="O429" s="465"/>
      <c r="P429" s="465"/>
      <c r="Q429" s="465"/>
      <c r="R429" s="465"/>
      <c r="S429" s="465"/>
      <c r="T429" s="465"/>
      <c r="U429" s="465"/>
      <c r="V429" s="465"/>
      <c r="W429" s="465"/>
      <c r="X429" s="465"/>
      <c r="Y429" s="465"/>
    </row>
    <row r="430" spans="1:25" ht="18.75">
      <c r="A430" s="493"/>
      <c r="B430" s="493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5"/>
      <c r="N430" s="465"/>
      <c r="O430" s="465"/>
      <c r="P430" s="465"/>
      <c r="Q430" s="465"/>
      <c r="R430" s="465"/>
      <c r="S430" s="465"/>
      <c r="T430" s="465"/>
      <c r="U430" s="465"/>
      <c r="V430" s="465"/>
      <c r="W430" s="465"/>
      <c r="X430" s="465"/>
      <c r="Y430" s="465"/>
    </row>
    <row r="431" spans="1:25" ht="18.75">
      <c r="A431" s="493"/>
      <c r="B431" s="493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5"/>
      <c r="N431" s="465"/>
      <c r="O431" s="465"/>
      <c r="P431" s="465"/>
      <c r="Q431" s="465"/>
      <c r="R431" s="465"/>
      <c r="S431" s="465"/>
      <c r="T431" s="465"/>
      <c r="U431" s="465"/>
      <c r="V431" s="465"/>
      <c r="W431" s="465"/>
      <c r="X431" s="465"/>
      <c r="Y431" s="465"/>
    </row>
    <row r="432" spans="1:25" ht="18.75">
      <c r="A432" s="493"/>
      <c r="B432" s="493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5"/>
      <c r="N432" s="465"/>
      <c r="O432" s="465"/>
      <c r="P432" s="465"/>
      <c r="Q432" s="465"/>
      <c r="R432" s="465"/>
      <c r="S432" s="465"/>
      <c r="T432" s="465"/>
      <c r="U432" s="465"/>
      <c r="V432" s="465"/>
      <c r="W432" s="465"/>
      <c r="X432" s="465"/>
      <c r="Y432" s="465"/>
    </row>
    <row r="433" spans="1:25" ht="18.75">
      <c r="A433" s="493"/>
      <c r="B433" s="493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5"/>
      <c r="N433" s="465"/>
      <c r="O433" s="465"/>
      <c r="P433" s="465"/>
      <c r="Q433" s="465"/>
      <c r="R433" s="465"/>
      <c r="S433" s="465"/>
      <c r="T433" s="465"/>
      <c r="U433" s="465"/>
      <c r="V433" s="465"/>
      <c r="W433" s="465"/>
      <c r="X433" s="465"/>
      <c r="Y433" s="465"/>
    </row>
    <row r="434" spans="1:25" ht="18.75">
      <c r="A434" s="493"/>
      <c r="B434" s="493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5"/>
      <c r="N434" s="465"/>
      <c r="O434" s="465"/>
      <c r="P434" s="465"/>
      <c r="Q434" s="465"/>
      <c r="R434" s="465"/>
      <c r="S434" s="465"/>
      <c r="T434" s="465"/>
      <c r="U434" s="465"/>
      <c r="V434" s="465"/>
      <c r="W434" s="465"/>
      <c r="X434" s="465"/>
      <c r="Y434" s="465"/>
    </row>
    <row r="435" spans="1:25" ht="18.75">
      <c r="A435" s="493"/>
      <c r="B435" s="493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5"/>
      <c r="N435" s="465"/>
      <c r="O435" s="465"/>
      <c r="P435" s="465"/>
      <c r="Q435" s="465"/>
      <c r="R435" s="465"/>
      <c r="S435" s="465"/>
      <c r="T435" s="465"/>
      <c r="U435" s="465"/>
      <c r="V435" s="465"/>
      <c r="W435" s="465"/>
      <c r="X435" s="465"/>
      <c r="Y435" s="465"/>
    </row>
    <row r="436" spans="1:25" ht="18.75">
      <c r="A436" s="493"/>
      <c r="B436" s="493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5"/>
      <c r="N436" s="465"/>
      <c r="O436" s="465"/>
      <c r="P436" s="465"/>
      <c r="Q436" s="465"/>
      <c r="R436" s="465"/>
      <c r="S436" s="465"/>
      <c r="T436" s="465"/>
      <c r="U436" s="465"/>
      <c r="V436" s="465"/>
      <c r="W436" s="465"/>
      <c r="X436" s="465"/>
      <c r="Y436" s="465"/>
    </row>
    <row r="437" spans="1:25" ht="18.75">
      <c r="A437" s="493"/>
      <c r="B437" s="493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5"/>
      <c r="N437" s="465"/>
      <c r="O437" s="465"/>
      <c r="P437" s="465"/>
      <c r="Q437" s="465"/>
      <c r="R437" s="465"/>
      <c r="S437" s="465"/>
      <c r="T437" s="465"/>
      <c r="U437" s="465"/>
      <c r="V437" s="465"/>
      <c r="W437" s="465"/>
      <c r="X437" s="465"/>
      <c r="Y437" s="465"/>
    </row>
    <row r="438" spans="1:25" ht="18.75">
      <c r="A438" s="493"/>
      <c r="B438" s="493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5"/>
      <c r="N438" s="465"/>
      <c r="O438" s="465"/>
      <c r="P438" s="465"/>
      <c r="Q438" s="465"/>
      <c r="R438" s="465"/>
      <c r="S438" s="465"/>
      <c r="T438" s="465"/>
      <c r="U438" s="465"/>
      <c r="V438" s="465"/>
      <c r="W438" s="465"/>
      <c r="X438" s="465"/>
      <c r="Y438" s="465"/>
    </row>
    <row r="439" spans="1:25" ht="18.75">
      <c r="A439" s="493"/>
      <c r="B439" s="493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5"/>
      <c r="N439" s="465"/>
      <c r="O439" s="465"/>
      <c r="P439" s="465"/>
      <c r="Q439" s="465"/>
      <c r="R439" s="465"/>
      <c r="S439" s="465"/>
      <c r="T439" s="465"/>
      <c r="U439" s="465"/>
      <c r="V439" s="465"/>
      <c r="W439" s="465"/>
      <c r="X439" s="465"/>
      <c r="Y439" s="465"/>
    </row>
    <row r="440" spans="1:25" ht="18.75">
      <c r="A440" s="493"/>
      <c r="B440" s="493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5"/>
      <c r="N440" s="465"/>
      <c r="O440" s="465"/>
      <c r="P440" s="465"/>
      <c r="Q440" s="465"/>
      <c r="R440" s="465"/>
      <c r="S440" s="465"/>
      <c r="T440" s="465"/>
      <c r="U440" s="465"/>
      <c r="V440" s="465"/>
      <c r="W440" s="465"/>
      <c r="X440" s="465"/>
      <c r="Y440" s="465"/>
    </row>
    <row r="441" spans="1:25" ht="18.75">
      <c r="A441" s="493"/>
      <c r="B441" s="493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5"/>
      <c r="N441" s="465"/>
      <c r="O441" s="465"/>
      <c r="P441" s="465"/>
      <c r="Q441" s="465"/>
      <c r="R441" s="465"/>
      <c r="S441" s="465"/>
      <c r="T441" s="465"/>
      <c r="U441" s="465"/>
      <c r="V441" s="465"/>
      <c r="W441" s="465"/>
      <c r="X441" s="465"/>
      <c r="Y441" s="465"/>
    </row>
    <row r="442" spans="1:25" ht="18.75">
      <c r="A442" s="493"/>
      <c r="B442" s="493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5"/>
      <c r="N442" s="465"/>
      <c r="O442" s="465"/>
      <c r="P442" s="465"/>
      <c r="Q442" s="465"/>
      <c r="R442" s="465"/>
      <c r="S442" s="465"/>
      <c r="T442" s="465"/>
      <c r="U442" s="465"/>
      <c r="V442" s="465"/>
      <c r="W442" s="465"/>
      <c r="X442" s="465"/>
      <c r="Y442" s="465"/>
    </row>
    <row r="443" spans="1:25" ht="18.75">
      <c r="A443" s="493"/>
      <c r="B443" s="493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5"/>
      <c r="N443" s="465"/>
      <c r="O443" s="465"/>
      <c r="P443" s="465"/>
      <c r="Q443" s="465"/>
      <c r="R443" s="465"/>
      <c r="S443" s="465"/>
      <c r="T443" s="465"/>
      <c r="U443" s="465"/>
      <c r="V443" s="465"/>
      <c r="W443" s="465"/>
      <c r="X443" s="465"/>
      <c r="Y443" s="465"/>
    </row>
    <row r="444" spans="1:25" ht="18.75">
      <c r="A444" s="493"/>
      <c r="B444" s="493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5"/>
      <c r="N444" s="465"/>
      <c r="O444" s="465"/>
      <c r="P444" s="465"/>
      <c r="Q444" s="465"/>
      <c r="R444" s="465"/>
      <c r="S444" s="465"/>
      <c r="T444" s="465"/>
      <c r="U444" s="465"/>
      <c r="V444" s="465"/>
      <c r="W444" s="465"/>
      <c r="X444" s="465"/>
      <c r="Y444" s="465"/>
    </row>
    <row r="445" spans="1:25" ht="18.75">
      <c r="A445" s="493"/>
      <c r="B445" s="493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5"/>
      <c r="N445" s="465"/>
      <c r="O445" s="465"/>
      <c r="P445" s="465"/>
      <c r="Q445" s="465"/>
      <c r="R445" s="465"/>
      <c r="S445" s="465"/>
      <c r="T445" s="465"/>
      <c r="U445" s="465"/>
      <c r="V445" s="465"/>
      <c r="W445" s="465"/>
      <c r="X445" s="465"/>
      <c r="Y445" s="465"/>
    </row>
    <row r="446" spans="1:25" ht="18.75">
      <c r="A446" s="493"/>
      <c r="B446" s="493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5"/>
      <c r="N446" s="465"/>
      <c r="O446" s="465"/>
      <c r="P446" s="465"/>
      <c r="Q446" s="465"/>
      <c r="R446" s="465"/>
      <c r="S446" s="465"/>
      <c r="T446" s="465"/>
      <c r="U446" s="465"/>
      <c r="V446" s="465"/>
      <c r="W446" s="465"/>
      <c r="X446" s="465"/>
      <c r="Y446" s="465"/>
    </row>
    <row r="447" spans="1:25" ht="18.75">
      <c r="A447" s="493"/>
      <c r="B447" s="493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5"/>
      <c r="N447" s="465"/>
      <c r="O447" s="465"/>
      <c r="P447" s="465"/>
      <c r="Q447" s="465"/>
      <c r="R447" s="465"/>
      <c r="S447" s="465"/>
      <c r="T447" s="465"/>
      <c r="U447" s="465"/>
      <c r="V447" s="465"/>
      <c r="W447" s="465"/>
      <c r="X447" s="465"/>
      <c r="Y447" s="465"/>
    </row>
    <row r="448" spans="1:25" ht="18.75">
      <c r="A448" s="493"/>
      <c r="B448" s="493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5"/>
      <c r="N448" s="465"/>
      <c r="O448" s="465"/>
      <c r="P448" s="465"/>
      <c r="Q448" s="465"/>
      <c r="R448" s="465"/>
      <c r="S448" s="465"/>
      <c r="T448" s="465"/>
      <c r="U448" s="465"/>
      <c r="V448" s="465"/>
      <c r="W448" s="465"/>
      <c r="X448" s="465"/>
      <c r="Y448" s="465"/>
    </row>
    <row r="449" spans="1:25" ht="18.75">
      <c r="A449" s="493"/>
      <c r="B449" s="493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5"/>
      <c r="N449" s="465"/>
      <c r="O449" s="465"/>
      <c r="P449" s="465"/>
      <c r="Q449" s="465"/>
      <c r="R449" s="465"/>
      <c r="S449" s="465"/>
      <c r="T449" s="465"/>
      <c r="U449" s="465"/>
      <c r="V449" s="465"/>
      <c r="W449" s="465"/>
      <c r="X449" s="465"/>
      <c r="Y449" s="465"/>
    </row>
    <row r="450" spans="1:25" ht="18.75">
      <c r="A450" s="493"/>
      <c r="B450" s="493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5"/>
      <c r="N450" s="465"/>
      <c r="O450" s="465"/>
      <c r="P450" s="465"/>
      <c r="Q450" s="465"/>
      <c r="R450" s="465"/>
      <c r="S450" s="465"/>
      <c r="T450" s="465"/>
      <c r="U450" s="465"/>
      <c r="V450" s="465"/>
      <c r="W450" s="465"/>
      <c r="X450" s="465"/>
      <c r="Y450" s="465"/>
    </row>
    <row r="451" spans="1:25" ht="18.75">
      <c r="A451" s="493"/>
      <c r="B451" s="493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5"/>
      <c r="N451" s="465"/>
      <c r="O451" s="465"/>
      <c r="P451" s="465"/>
      <c r="Q451" s="465"/>
      <c r="R451" s="465"/>
      <c r="S451" s="465"/>
      <c r="T451" s="465"/>
      <c r="U451" s="465"/>
      <c r="V451" s="465"/>
      <c r="W451" s="465"/>
      <c r="X451" s="465"/>
      <c r="Y451" s="465"/>
    </row>
    <row r="452" spans="1:25" ht="18.75">
      <c r="A452" s="493"/>
      <c r="B452" s="493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5"/>
      <c r="N452" s="465"/>
      <c r="O452" s="465"/>
      <c r="P452" s="465"/>
      <c r="Q452" s="465"/>
      <c r="R452" s="465"/>
      <c r="S452" s="465"/>
      <c r="T452" s="465"/>
      <c r="U452" s="465"/>
      <c r="V452" s="465"/>
      <c r="W452" s="465"/>
      <c r="X452" s="465"/>
      <c r="Y452" s="465"/>
    </row>
    <row r="453" spans="1:25" ht="18.75">
      <c r="A453" s="493"/>
      <c r="B453" s="493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5"/>
      <c r="N453" s="465"/>
      <c r="O453" s="465"/>
      <c r="P453" s="465"/>
      <c r="Q453" s="465"/>
      <c r="R453" s="465"/>
      <c r="S453" s="465"/>
      <c r="T453" s="465"/>
      <c r="U453" s="465"/>
      <c r="V453" s="465"/>
      <c r="W453" s="465"/>
      <c r="X453" s="465"/>
      <c r="Y453" s="465"/>
    </row>
    <row r="454" spans="1:25" ht="18.75">
      <c r="A454" s="493"/>
      <c r="B454" s="493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5"/>
      <c r="N454" s="465"/>
      <c r="O454" s="465"/>
      <c r="P454" s="465"/>
      <c r="Q454" s="465"/>
      <c r="R454" s="465"/>
      <c r="S454" s="465"/>
      <c r="T454" s="465"/>
      <c r="U454" s="465"/>
      <c r="V454" s="465"/>
      <c r="W454" s="465"/>
      <c r="X454" s="465"/>
      <c r="Y454" s="465"/>
    </row>
    <row r="455" spans="1:25" ht="18.75">
      <c r="A455" s="493"/>
      <c r="B455" s="493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5"/>
      <c r="N455" s="465"/>
      <c r="O455" s="465"/>
      <c r="P455" s="465"/>
      <c r="Q455" s="465"/>
      <c r="R455" s="465"/>
      <c r="S455" s="465"/>
      <c r="T455" s="465"/>
      <c r="U455" s="465"/>
      <c r="V455" s="465"/>
      <c r="W455" s="465"/>
      <c r="X455" s="465"/>
      <c r="Y455" s="465"/>
    </row>
    <row r="456" spans="1:25" ht="18.75">
      <c r="A456" s="493"/>
      <c r="B456" s="493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5"/>
      <c r="N456" s="465"/>
      <c r="O456" s="465"/>
      <c r="P456" s="465"/>
      <c r="Q456" s="465"/>
      <c r="R456" s="465"/>
      <c r="S456" s="465"/>
      <c r="T456" s="465"/>
      <c r="U456" s="465"/>
      <c r="V456" s="465"/>
      <c r="W456" s="465"/>
      <c r="X456" s="465"/>
      <c r="Y456" s="465"/>
    </row>
    <row r="457" spans="1:25" ht="18.75">
      <c r="A457" s="493"/>
      <c r="B457" s="493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5"/>
      <c r="N457" s="465"/>
      <c r="O457" s="465"/>
      <c r="P457" s="465"/>
      <c r="Q457" s="465"/>
      <c r="R457" s="465"/>
      <c r="S457" s="465"/>
      <c r="T457" s="465"/>
      <c r="U457" s="465"/>
      <c r="V457" s="465"/>
      <c r="W457" s="465"/>
      <c r="X457" s="465"/>
      <c r="Y457" s="465"/>
    </row>
    <row r="458" spans="1:25" ht="18.75">
      <c r="A458" s="493"/>
      <c r="B458" s="493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5"/>
      <c r="N458" s="465"/>
      <c r="O458" s="465"/>
      <c r="P458" s="465"/>
      <c r="Q458" s="465"/>
      <c r="R458" s="465"/>
      <c r="S458" s="465"/>
      <c r="T458" s="465"/>
      <c r="U458" s="465"/>
      <c r="V458" s="465"/>
      <c r="W458" s="465"/>
      <c r="X458" s="465"/>
      <c r="Y458" s="465"/>
    </row>
    <row r="459" spans="1:25" ht="18.75">
      <c r="A459" s="493"/>
      <c r="B459" s="493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5"/>
      <c r="N459" s="465"/>
      <c r="O459" s="465"/>
      <c r="P459" s="465"/>
      <c r="Q459" s="465"/>
      <c r="R459" s="465"/>
      <c r="S459" s="465"/>
      <c r="T459" s="465"/>
      <c r="U459" s="465"/>
      <c r="V459" s="465"/>
      <c r="W459" s="465"/>
      <c r="X459" s="465"/>
      <c r="Y459" s="465"/>
    </row>
    <row r="460" spans="1:25" ht="18.75">
      <c r="A460" s="493"/>
      <c r="B460" s="493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5"/>
      <c r="N460" s="465"/>
      <c r="O460" s="465"/>
      <c r="P460" s="465"/>
      <c r="Q460" s="465"/>
      <c r="R460" s="465"/>
      <c r="S460" s="465"/>
      <c r="T460" s="465"/>
      <c r="U460" s="465"/>
      <c r="V460" s="465"/>
      <c r="W460" s="465"/>
      <c r="X460" s="465"/>
      <c r="Y460" s="465"/>
    </row>
    <row r="461" spans="1:25" ht="18.75">
      <c r="A461" s="493"/>
      <c r="B461" s="493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5"/>
      <c r="N461" s="465"/>
      <c r="O461" s="465"/>
      <c r="P461" s="465"/>
      <c r="Q461" s="465"/>
      <c r="R461" s="465"/>
      <c r="S461" s="465"/>
      <c r="T461" s="465"/>
      <c r="U461" s="465"/>
      <c r="V461" s="465"/>
      <c r="W461" s="465"/>
      <c r="X461" s="465"/>
      <c r="Y461" s="465"/>
    </row>
    <row r="462" spans="1:25" ht="18.75">
      <c r="A462" s="493"/>
      <c r="B462" s="493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5"/>
      <c r="N462" s="465"/>
      <c r="O462" s="465"/>
      <c r="P462" s="465"/>
      <c r="Q462" s="465"/>
      <c r="R462" s="465"/>
      <c r="S462" s="465"/>
      <c r="T462" s="465"/>
      <c r="U462" s="465"/>
      <c r="V462" s="465"/>
      <c r="W462" s="465"/>
      <c r="X462" s="465"/>
      <c r="Y462" s="465"/>
    </row>
    <row r="463" spans="1:25" ht="18.75">
      <c r="A463" s="493"/>
      <c r="B463" s="493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5"/>
      <c r="N463" s="465"/>
      <c r="O463" s="465"/>
      <c r="P463" s="465"/>
      <c r="Q463" s="465"/>
      <c r="R463" s="465"/>
      <c r="S463" s="465"/>
      <c r="T463" s="465"/>
      <c r="U463" s="465"/>
      <c r="V463" s="465"/>
      <c r="W463" s="465"/>
      <c r="X463" s="465"/>
      <c r="Y463" s="465"/>
    </row>
    <row r="464" spans="1:25" ht="18.75">
      <c r="A464" s="493"/>
      <c r="B464" s="493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5"/>
      <c r="N464" s="465"/>
      <c r="O464" s="465"/>
      <c r="P464" s="465"/>
      <c r="Q464" s="465"/>
      <c r="R464" s="465"/>
      <c r="S464" s="465"/>
      <c r="T464" s="465"/>
      <c r="U464" s="465"/>
      <c r="V464" s="465"/>
      <c r="W464" s="465"/>
      <c r="X464" s="465"/>
      <c r="Y464" s="465"/>
    </row>
    <row r="465" spans="1:25" ht="18.75">
      <c r="A465" s="493"/>
      <c r="B465" s="493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5"/>
      <c r="N465" s="465"/>
      <c r="O465" s="465"/>
      <c r="P465" s="465"/>
      <c r="Q465" s="465"/>
      <c r="R465" s="465"/>
      <c r="S465" s="465"/>
      <c r="T465" s="465"/>
      <c r="U465" s="465"/>
      <c r="V465" s="465"/>
      <c r="W465" s="465"/>
      <c r="X465" s="465"/>
      <c r="Y465" s="465"/>
    </row>
    <row r="466" spans="1:25" ht="18.75">
      <c r="A466" s="493"/>
      <c r="B466" s="493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5"/>
      <c r="N466" s="465"/>
      <c r="O466" s="465"/>
      <c r="P466" s="465"/>
      <c r="Q466" s="465"/>
      <c r="R466" s="465"/>
      <c r="S466" s="465"/>
      <c r="T466" s="465"/>
      <c r="U466" s="465"/>
      <c r="V466" s="465"/>
      <c r="W466" s="465"/>
      <c r="X466" s="465"/>
      <c r="Y466" s="465"/>
    </row>
    <row r="467" spans="1:25" ht="18.75">
      <c r="A467" s="493"/>
      <c r="B467" s="493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5"/>
      <c r="N467" s="465"/>
      <c r="O467" s="465"/>
      <c r="P467" s="465"/>
      <c r="Q467" s="465"/>
      <c r="R467" s="465"/>
      <c r="S467" s="465"/>
      <c r="T467" s="465"/>
      <c r="U467" s="465"/>
      <c r="V467" s="465"/>
      <c r="W467" s="465"/>
      <c r="X467" s="465"/>
      <c r="Y467" s="465"/>
    </row>
    <row r="468" spans="1:25" ht="18.75">
      <c r="A468" s="493"/>
      <c r="B468" s="493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5"/>
      <c r="N468" s="465"/>
      <c r="O468" s="465"/>
      <c r="P468" s="465"/>
      <c r="Q468" s="465"/>
      <c r="R468" s="465"/>
      <c r="S468" s="465"/>
      <c r="T468" s="465"/>
      <c r="U468" s="465"/>
      <c r="V468" s="465"/>
      <c r="W468" s="465"/>
      <c r="X468" s="465"/>
      <c r="Y468" s="465"/>
    </row>
    <row r="469" spans="1:25" ht="18.75">
      <c r="A469" s="493"/>
      <c r="B469" s="493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5"/>
      <c r="N469" s="465"/>
      <c r="O469" s="465"/>
      <c r="P469" s="465"/>
      <c r="Q469" s="465"/>
      <c r="R469" s="465"/>
      <c r="S469" s="465"/>
      <c r="T469" s="465"/>
      <c r="U469" s="465"/>
      <c r="V469" s="465"/>
      <c r="W469" s="465"/>
      <c r="X469" s="465"/>
      <c r="Y469" s="465"/>
    </row>
    <row r="470" spans="1:25" ht="18.75">
      <c r="A470" s="493"/>
      <c r="B470" s="493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5"/>
      <c r="N470" s="465"/>
      <c r="O470" s="465"/>
      <c r="P470" s="465"/>
      <c r="Q470" s="465"/>
      <c r="R470" s="465"/>
      <c r="S470" s="465"/>
      <c r="T470" s="465"/>
      <c r="U470" s="465"/>
      <c r="V470" s="465"/>
      <c r="W470" s="465"/>
      <c r="X470" s="465"/>
      <c r="Y470" s="465"/>
    </row>
    <row r="471" spans="1:25" ht="18.75">
      <c r="A471" s="493"/>
      <c r="B471" s="493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5"/>
      <c r="N471" s="465"/>
      <c r="O471" s="465"/>
      <c r="P471" s="465"/>
      <c r="Q471" s="465"/>
      <c r="R471" s="465"/>
      <c r="S471" s="465"/>
      <c r="T471" s="465"/>
      <c r="U471" s="465"/>
      <c r="V471" s="465"/>
      <c r="W471" s="465"/>
      <c r="X471" s="465"/>
      <c r="Y471" s="465"/>
    </row>
    <row r="472" spans="1:25" ht="18.75">
      <c r="A472" s="493"/>
      <c r="B472" s="493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5"/>
      <c r="N472" s="465"/>
      <c r="O472" s="465"/>
      <c r="P472" s="465"/>
      <c r="Q472" s="465"/>
      <c r="R472" s="465"/>
      <c r="S472" s="465"/>
      <c r="T472" s="465"/>
      <c r="U472" s="465"/>
      <c r="V472" s="465"/>
      <c r="W472" s="465"/>
      <c r="X472" s="465"/>
      <c r="Y472" s="465"/>
    </row>
    <row r="473" spans="1:25" ht="18.75">
      <c r="A473" s="493"/>
      <c r="B473" s="493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5"/>
      <c r="N473" s="465"/>
      <c r="O473" s="465"/>
      <c r="P473" s="465"/>
      <c r="Q473" s="465"/>
      <c r="R473" s="465"/>
      <c r="S473" s="465"/>
      <c r="T473" s="465"/>
      <c r="U473" s="465"/>
      <c r="V473" s="465"/>
      <c r="W473" s="465"/>
      <c r="X473" s="465"/>
      <c r="Y473" s="465"/>
    </row>
    <row r="474" spans="1:25" ht="18.75">
      <c r="A474" s="493"/>
      <c r="B474" s="493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5"/>
      <c r="N474" s="465"/>
      <c r="O474" s="465"/>
      <c r="P474" s="465"/>
      <c r="Q474" s="465"/>
      <c r="R474" s="465"/>
      <c r="S474" s="465"/>
      <c r="T474" s="465"/>
      <c r="U474" s="465"/>
      <c r="V474" s="465"/>
      <c r="W474" s="465"/>
      <c r="X474" s="465"/>
      <c r="Y474" s="465"/>
    </row>
    <row r="475" spans="1:25" ht="18.75">
      <c r="A475" s="493"/>
      <c r="B475" s="493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5"/>
      <c r="N475" s="465"/>
      <c r="O475" s="465"/>
      <c r="P475" s="465"/>
      <c r="Q475" s="465"/>
      <c r="R475" s="465"/>
      <c r="S475" s="465"/>
      <c r="T475" s="465"/>
      <c r="U475" s="465"/>
      <c r="V475" s="465"/>
      <c r="W475" s="465"/>
      <c r="X475" s="465"/>
      <c r="Y475" s="465"/>
    </row>
    <row r="476" spans="1:25" ht="18.75">
      <c r="A476" s="493"/>
      <c r="B476" s="493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5"/>
      <c r="N476" s="465"/>
      <c r="O476" s="465"/>
      <c r="P476" s="465"/>
      <c r="Q476" s="465"/>
      <c r="R476" s="465"/>
      <c r="S476" s="465"/>
      <c r="T476" s="465"/>
      <c r="U476" s="465"/>
      <c r="V476" s="465"/>
      <c r="W476" s="465"/>
      <c r="X476" s="465"/>
      <c r="Y476" s="465"/>
    </row>
    <row r="477" spans="1:25" ht="18.75">
      <c r="A477" s="493"/>
      <c r="B477" s="493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5"/>
      <c r="N477" s="465"/>
      <c r="O477" s="465"/>
      <c r="P477" s="465"/>
      <c r="Q477" s="465"/>
      <c r="R477" s="465"/>
      <c r="S477" s="465"/>
      <c r="T477" s="465"/>
      <c r="U477" s="465"/>
      <c r="V477" s="465"/>
      <c r="W477" s="465"/>
      <c r="X477" s="465"/>
      <c r="Y477" s="465"/>
    </row>
    <row r="478" spans="1:25" ht="18.75">
      <c r="A478" s="493"/>
      <c r="B478" s="493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5"/>
      <c r="N478" s="465"/>
      <c r="O478" s="465"/>
      <c r="P478" s="465"/>
      <c r="Q478" s="465"/>
      <c r="R478" s="465"/>
      <c r="S478" s="465"/>
      <c r="T478" s="465"/>
      <c r="U478" s="465"/>
      <c r="V478" s="465"/>
      <c r="W478" s="465"/>
      <c r="X478" s="465"/>
      <c r="Y478" s="465"/>
    </row>
    <row r="479" spans="1:25" ht="18.75">
      <c r="A479" s="493"/>
      <c r="B479" s="493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5"/>
      <c r="N479" s="465"/>
      <c r="O479" s="465"/>
      <c r="P479" s="465"/>
      <c r="Q479" s="465"/>
      <c r="R479" s="465"/>
      <c r="S479" s="465"/>
      <c r="T479" s="465"/>
      <c r="U479" s="465"/>
      <c r="V479" s="465"/>
      <c r="W479" s="465"/>
      <c r="X479" s="465"/>
      <c r="Y479" s="465"/>
    </row>
    <row r="480" spans="1:25" ht="18.75">
      <c r="A480" s="493"/>
      <c r="B480" s="493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5"/>
      <c r="N480" s="465"/>
      <c r="O480" s="465"/>
      <c r="P480" s="465"/>
      <c r="Q480" s="465"/>
      <c r="R480" s="465"/>
      <c r="S480" s="465"/>
      <c r="T480" s="465"/>
      <c r="U480" s="465"/>
      <c r="V480" s="465"/>
      <c r="W480" s="465"/>
      <c r="X480" s="465"/>
      <c r="Y480" s="465"/>
    </row>
    <row r="481" spans="1:25" ht="18.75">
      <c r="A481" s="493"/>
      <c r="B481" s="493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5"/>
      <c r="N481" s="465"/>
      <c r="O481" s="465"/>
      <c r="P481" s="465"/>
      <c r="Q481" s="465"/>
      <c r="R481" s="465"/>
      <c r="S481" s="465"/>
      <c r="T481" s="465"/>
      <c r="U481" s="465"/>
      <c r="V481" s="465"/>
      <c r="W481" s="465"/>
      <c r="X481" s="465"/>
      <c r="Y481" s="465"/>
    </row>
    <row r="482" spans="1:25" ht="18.75">
      <c r="A482" s="493"/>
      <c r="B482" s="493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5"/>
      <c r="N482" s="465"/>
      <c r="O482" s="465"/>
      <c r="P482" s="465"/>
      <c r="Q482" s="465"/>
      <c r="R482" s="465"/>
      <c r="S482" s="465"/>
      <c r="T482" s="465"/>
      <c r="U482" s="465"/>
      <c r="V482" s="465"/>
      <c r="W482" s="465"/>
      <c r="X482" s="465"/>
      <c r="Y482" s="465"/>
    </row>
    <row r="483" spans="1:25" ht="18.75">
      <c r="A483" s="493"/>
      <c r="B483" s="493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5"/>
      <c r="N483" s="465"/>
      <c r="O483" s="465"/>
      <c r="P483" s="465"/>
      <c r="Q483" s="465"/>
      <c r="R483" s="465"/>
      <c r="S483" s="465"/>
      <c r="T483" s="465"/>
      <c r="U483" s="465"/>
      <c r="V483" s="465"/>
      <c r="W483" s="465"/>
      <c r="X483" s="465"/>
      <c r="Y483" s="465"/>
    </row>
    <row r="484" spans="1:25" ht="18.75">
      <c r="A484" s="493"/>
      <c r="B484" s="493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5"/>
      <c r="N484" s="465"/>
      <c r="O484" s="465"/>
      <c r="P484" s="465"/>
      <c r="Q484" s="465"/>
      <c r="R484" s="465"/>
      <c r="S484" s="465"/>
      <c r="T484" s="465"/>
      <c r="U484" s="465"/>
      <c r="V484" s="465"/>
      <c r="W484" s="465"/>
      <c r="X484" s="465"/>
      <c r="Y484" s="465"/>
    </row>
    <row r="485" spans="1:25" ht="18.75">
      <c r="A485" s="493"/>
      <c r="B485" s="493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5"/>
      <c r="N485" s="465"/>
      <c r="O485" s="465"/>
      <c r="P485" s="465"/>
      <c r="Q485" s="465"/>
      <c r="R485" s="465"/>
      <c r="S485" s="465"/>
      <c r="T485" s="465"/>
      <c r="U485" s="465"/>
      <c r="V485" s="465"/>
      <c r="W485" s="465"/>
      <c r="X485" s="465"/>
      <c r="Y485" s="465"/>
    </row>
    <row r="486" spans="1:25" ht="18.75">
      <c r="A486" s="493"/>
      <c r="B486" s="493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5"/>
      <c r="N486" s="465"/>
      <c r="O486" s="465"/>
      <c r="P486" s="465"/>
      <c r="Q486" s="465"/>
      <c r="R486" s="465"/>
      <c r="S486" s="465"/>
      <c r="T486" s="465"/>
      <c r="U486" s="465"/>
      <c r="V486" s="465"/>
      <c r="W486" s="465"/>
      <c r="X486" s="465"/>
      <c r="Y486" s="465"/>
    </row>
    <row r="487" spans="1:25" ht="18.75">
      <c r="A487" s="493"/>
      <c r="B487" s="493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5"/>
      <c r="N487" s="465"/>
      <c r="O487" s="465"/>
      <c r="P487" s="465"/>
      <c r="Q487" s="465"/>
      <c r="R487" s="465"/>
      <c r="S487" s="465"/>
      <c r="T487" s="465"/>
      <c r="U487" s="465"/>
      <c r="V487" s="465"/>
      <c r="W487" s="465"/>
      <c r="X487" s="465"/>
      <c r="Y487" s="465"/>
    </row>
    <row r="488" spans="1:25" ht="18.75">
      <c r="A488" s="493"/>
      <c r="B488" s="493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5"/>
      <c r="N488" s="465"/>
      <c r="O488" s="465"/>
      <c r="P488" s="465"/>
      <c r="Q488" s="465"/>
      <c r="R488" s="465"/>
      <c r="S488" s="465"/>
      <c r="T488" s="465"/>
      <c r="U488" s="465"/>
      <c r="V488" s="465"/>
      <c r="W488" s="465"/>
      <c r="X488" s="465"/>
      <c r="Y488" s="465"/>
    </row>
    <row r="489" spans="1:25" ht="18.75">
      <c r="A489" s="493"/>
      <c r="B489" s="493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5"/>
      <c r="N489" s="465"/>
      <c r="O489" s="465"/>
      <c r="P489" s="465"/>
      <c r="Q489" s="465"/>
      <c r="R489" s="465"/>
      <c r="S489" s="465"/>
      <c r="T489" s="465"/>
      <c r="U489" s="465"/>
      <c r="V489" s="465"/>
      <c r="W489" s="465"/>
      <c r="X489" s="465"/>
      <c r="Y489" s="465"/>
    </row>
    <row r="490" spans="1:25" ht="18.75">
      <c r="A490" s="493"/>
      <c r="B490" s="493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5"/>
      <c r="N490" s="465"/>
      <c r="O490" s="465"/>
      <c r="P490" s="465"/>
      <c r="Q490" s="465"/>
      <c r="R490" s="465"/>
      <c r="S490" s="465"/>
      <c r="T490" s="465"/>
      <c r="U490" s="465"/>
      <c r="V490" s="465"/>
      <c r="W490" s="465"/>
      <c r="X490" s="465"/>
      <c r="Y490" s="465"/>
    </row>
    <row r="491" spans="1:25" ht="18.75">
      <c r="A491" s="493"/>
      <c r="B491" s="493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5"/>
      <c r="N491" s="465"/>
      <c r="O491" s="465"/>
      <c r="P491" s="465"/>
      <c r="Q491" s="465"/>
      <c r="R491" s="465"/>
      <c r="S491" s="465"/>
      <c r="T491" s="465"/>
      <c r="U491" s="465"/>
      <c r="V491" s="465"/>
      <c r="W491" s="465"/>
      <c r="X491" s="465"/>
      <c r="Y491" s="465"/>
    </row>
    <row r="492" spans="1:25" ht="18.75">
      <c r="A492" s="493"/>
      <c r="B492" s="493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5"/>
      <c r="N492" s="465"/>
      <c r="O492" s="465"/>
      <c r="P492" s="465"/>
      <c r="Q492" s="465"/>
      <c r="R492" s="465"/>
      <c r="S492" s="465"/>
      <c r="T492" s="465"/>
      <c r="U492" s="465"/>
      <c r="V492" s="465"/>
      <c r="W492" s="465"/>
      <c r="X492" s="465"/>
      <c r="Y492" s="465"/>
    </row>
    <row r="493" spans="1:25" ht="18.75">
      <c r="A493" s="493"/>
      <c r="B493" s="493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5"/>
      <c r="N493" s="465"/>
      <c r="O493" s="465"/>
      <c r="P493" s="465"/>
      <c r="Q493" s="465"/>
      <c r="R493" s="465"/>
      <c r="S493" s="465"/>
      <c r="T493" s="465"/>
      <c r="U493" s="465"/>
      <c r="V493" s="465"/>
      <c r="W493" s="465"/>
      <c r="X493" s="465"/>
      <c r="Y493" s="465"/>
    </row>
    <row r="494" spans="1:25" ht="18.75">
      <c r="A494" s="493"/>
      <c r="B494" s="493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5"/>
      <c r="N494" s="465"/>
      <c r="O494" s="465"/>
      <c r="P494" s="465"/>
      <c r="Q494" s="465"/>
      <c r="R494" s="465"/>
      <c r="S494" s="465"/>
      <c r="T494" s="465"/>
      <c r="U494" s="465"/>
      <c r="V494" s="465"/>
      <c r="W494" s="465"/>
      <c r="X494" s="465"/>
      <c r="Y494" s="465"/>
    </row>
    <row r="495" spans="1:25" ht="18.75">
      <c r="A495" s="493"/>
      <c r="B495" s="493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5"/>
      <c r="N495" s="465"/>
      <c r="O495" s="465"/>
      <c r="P495" s="465"/>
      <c r="Q495" s="465"/>
      <c r="R495" s="465"/>
      <c r="S495" s="465"/>
      <c r="T495" s="465"/>
      <c r="U495" s="465"/>
      <c r="V495" s="465"/>
      <c r="W495" s="465"/>
      <c r="X495" s="465"/>
      <c r="Y495" s="465"/>
    </row>
    <row r="496" spans="1:25" ht="18.75">
      <c r="A496" s="493"/>
      <c r="B496" s="493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5"/>
      <c r="N496" s="465"/>
      <c r="O496" s="465"/>
      <c r="P496" s="465"/>
      <c r="Q496" s="465"/>
      <c r="R496" s="465"/>
      <c r="S496" s="465"/>
      <c r="T496" s="465"/>
      <c r="U496" s="465"/>
      <c r="V496" s="465"/>
      <c r="W496" s="465"/>
      <c r="X496" s="465"/>
      <c r="Y496" s="465"/>
    </row>
    <row r="497" spans="1:25" ht="18.75">
      <c r="A497" s="493"/>
      <c r="B497" s="493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5"/>
      <c r="N497" s="465"/>
      <c r="O497" s="465"/>
      <c r="P497" s="465"/>
      <c r="Q497" s="465"/>
      <c r="R497" s="465"/>
      <c r="S497" s="465"/>
      <c r="T497" s="465"/>
      <c r="U497" s="465"/>
      <c r="V497" s="465"/>
      <c r="W497" s="465"/>
      <c r="X497" s="465"/>
      <c r="Y497" s="465"/>
    </row>
    <row r="498" spans="1:25" ht="18.75">
      <c r="A498" s="493"/>
      <c r="B498" s="493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5"/>
      <c r="N498" s="465"/>
      <c r="O498" s="465"/>
      <c r="P498" s="465"/>
      <c r="Q498" s="465"/>
      <c r="R498" s="465"/>
      <c r="S498" s="465"/>
      <c r="T498" s="465"/>
      <c r="U498" s="465"/>
      <c r="V498" s="465"/>
      <c r="W498" s="465"/>
      <c r="X498" s="465"/>
      <c r="Y498" s="465"/>
    </row>
    <row r="499" spans="1:25" ht="18.75">
      <c r="A499" s="493"/>
      <c r="B499" s="493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5"/>
      <c r="N499" s="465"/>
      <c r="O499" s="465"/>
      <c r="P499" s="465"/>
      <c r="Q499" s="465"/>
      <c r="R499" s="465"/>
      <c r="S499" s="465"/>
      <c r="T499" s="465"/>
      <c r="U499" s="465"/>
      <c r="V499" s="465"/>
      <c r="W499" s="465"/>
      <c r="X499" s="465"/>
      <c r="Y499" s="465"/>
    </row>
    <row r="500" spans="1:25" ht="18.75">
      <c r="A500" s="493"/>
      <c r="B500" s="493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5"/>
      <c r="N500" s="465"/>
      <c r="O500" s="465"/>
      <c r="P500" s="465"/>
      <c r="Q500" s="465"/>
      <c r="R500" s="465"/>
      <c r="S500" s="465"/>
      <c r="T500" s="465"/>
      <c r="U500" s="465"/>
      <c r="V500" s="465"/>
      <c r="W500" s="465"/>
      <c r="X500" s="465"/>
      <c r="Y500" s="465"/>
    </row>
    <row r="501" spans="1:25" ht="18.75">
      <c r="A501" s="493"/>
      <c r="B501" s="493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5"/>
      <c r="N501" s="465"/>
      <c r="O501" s="465"/>
      <c r="P501" s="465"/>
      <c r="Q501" s="465"/>
      <c r="R501" s="465"/>
      <c r="S501" s="465"/>
      <c r="T501" s="465"/>
      <c r="U501" s="465"/>
      <c r="V501" s="465"/>
      <c r="W501" s="465"/>
      <c r="X501" s="465"/>
      <c r="Y501" s="465"/>
    </row>
    <row r="502" spans="1:25" ht="18.75">
      <c r="A502" s="493"/>
      <c r="B502" s="493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5"/>
      <c r="N502" s="465"/>
      <c r="O502" s="465"/>
      <c r="P502" s="465"/>
      <c r="Q502" s="465"/>
      <c r="R502" s="465"/>
      <c r="S502" s="465"/>
      <c r="T502" s="465"/>
      <c r="U502" s="465"/>
      <c r="V502" s="465"/>
      <c r="W502" s="465"/>
      <c r="X502" s="465"/>
      <c r="Y502" s="465"/>
    </row>
    <row r="503" spans="1:25" ht="18.75">
      <c r="A503" s="493"/>
      <c r="B503" s="493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5"/>
      <c r="N503" s="465"/>
      <c r="O503" s="465"/>
      <c r="P503" s="465"/>
      <c r="Q503" s="465"/>
      <c r="R503" s="465"/>
      <c r="S503" s="465"/>
      <c r="T503" s="465"/>
      <c r="U503" s="465"/>
      <c r="V503" s="465"/>
      <c r="W503" s="465"/>
      <c r="X503" s="465"/>
      <c r="Y503" s="465"/>
    </row>
    <row r="504" spans="1:25" ht="18.75">
      <c r="A504" s="493"/>
      <c r="B504" s="493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5"/>
      <c r="N504" s="465"/>
      <c r="O504" s="465"/>
      <c r="P504" s="465"/>
      <c r="Q504" s="465"/>
      <c r="R504" s="465"/>
      <c r="S504" s="465"/>
      <c r="T504" s="465"/>
      <c r="U504" s="465"/>
      <c r="V504" s="465"/>
      <c r="W504" s="465"/>
      <c r="X504" s="465"/>
      <c r="Y504" s="465"/>
    </row>
    <row r="505" spans="1:25" ht="18.75">
      <c r="A505" s="493"/>
      <c r="B505" s="493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5"/>
      <c r="N505" s="465"/>
      <c r="O505" s="465"/>
      <c r="P505" s="465"/>
      <c r="Q505" s="465"/>
      <c r="R505" s="465"/>
      <c r="S505" s="465"/>
      <c r="T505" s="465"/>
      <c r="U505" s="465"/>
      <c r="V505" s="465"/>
      <c r="W505" s="465"/>
      <c r="X505" s="465"/>
      <c r="Y505" s="465"/>
    </row>
    <row r="506" spans="1:25" ht="18.75">
      <c r="A506" s="493"/>
      <c r="B506" s="493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5"/>
      <c r="N506" s="465"/>
      <c r="O506" s="465"/>
      <c r="P506" s="465"/>
      <c r="Q506" s="465"/>
      <c r="R506" s="465"/>
      <c r="S506" s="465"/>
      <c r="T506" s="465"/>
      <c r="U506" s="465"/>
      <c r="V506" s="465"/>
      <c r="W506" s="465"/>
      <c r="X506" s="465"/>
      <c r="Y506" s="465"/>
    </row>
    <row r="507" spans="1:25" ht="18.75">
      <c r="A507" s="493"/>
      <c r="B507" s="493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5"/>
      <c r="N507" s="465"/>
      <c r="O507" s="465"/>
      <c r="P507" s="465"/>
      <c r="Q507" s="465"/>
      <c r="R507" s="465"/>
      <c r="S507" s="465"/>
      <c r="T507" s="465"/>
      <c r="U507" s="465"/>
      <c r="V507" s="465"/>
      <c r="W507" s="465"/>
      <c r="X507" s="465"/>
      <c r="Y507" s="465"/>
    </row>
    <row r="508" spans="1:25" ht="18.75">
      <c r="A508" s="493"/>
      <c r="B508" s="493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5"/>
      <c r="N508" s="465"/>
      <c r="O508" s="465"/>
      <c r="P508" s="465"/>
      <c r="Q508" s="465"/>
      <c r="R508" s="465"/>
      <c r="S508" s="465"/>
      <c r="T508" s="465"/>
      <c r="U508" s="465"/>
      <c r="V508" s="465"/>
      <c r="W508" s="465"/>
      <c r="X508" s="465"/>
      <c r="Y508" s="465"/>
    </row>
    <row r="509" spans="1:25" ht="18.75">
      <c r="A509" s="493"/>
      <c r="B509" s="493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5"/>
      <c r="N509" s="465"/>
      <c r="O509" s="465"/>
      <c r="P509" s="465"/>
      <c r="Q509" s="465"/>
      <c r="R509" s="465"/>
      <c r="S509" s="465"/>
      <c r="T509" s="465"/>
      <c r="U509" s="465"/>
      <c r="V509" s="465"/>
      <c r="W509" s="465"/>
      <c r="X509" s="465"/>
      <c r="Y509" s="465"/>
    </row>
    <row r="510" spans="1:25" ht="18.75">
      <c r="A510" s="493"/>
      <c r="B510" s="493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5"/>
      <c r="N510" s="465"/>
      <c r="O510" s="465"/>
      <c r="P510" s="465"/>
      <c r="Q510" s="465"/>
      <c r="R510" s="465"/>
      <c r="S510" s="465"/>
      <c r="T510" s="465"/>
      <c r="U510" s="465"/>
      <c r="V510" s="465"/>
      <c r="W510" s="465"/>
      <c r="X510" s="465"/>
      <c r="Y510" s="465"/>
    </row>
    <row r="511" spans="1:25" ht="18.75">
      <c r="A511" s="493"/>
      <c r="B511" s="493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5"/>
      <c r="N511" s="465"/>
      <c r="O511" s="465"/>
      <c r="P511" s="465"/>
      <c r="Q511" s="465"/>
      <c r="R511" s="465"/>
      <c r="S511" s="465"/>
      <c r="T511" s="465"/>
      <c r="U511" s="465"/>
      <c r="V511" s="465"/>
      <c r="W511" s="465"/>
      <c r="X511" s="465"/>
      <c r="Y511" s="465"/>
    </row>
    <row r="512" spans="1:25" ht="18.75">
      <c r="A512" s="493"/>
      <c r="B512" s="493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5"/>
      <c r="N512" s="465"/>
      <c r="O512" s="465"/>
      <c r="P512" s="465"/>
      <c r="Q512" s="465"/>
      <c r="R512" s="465"/>
      <c r="S512" s="465"/>
      <c r="T512" s="465"/>
      <c r="U512" s="465"/>
      <c r="V512" s="465"/>
      <c r="W512" s="465"/>
      <c r="X512" s="465"/>
      <c r="Y512" s="465"/>
    </row>
    <row r="513" spans="1:25" ht="18.75">
      <c r="A513" s="493"/>
      <c r="B513" s="493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5"/>
      <c r="N513" s="465"/>
      <c r="O513" s="465"/>
      <c r="P513" s="465"/>
      <c r="Q513" s="465"/>
      <c r="R513" s="465"/>
      <c r="S513" s="465"/>
      <c r="T513" s="465"/>
      <c r="U513" s="465"/>
      <c r="V513" s="465"/>
      <c r="W513" s="465"/>
      <c r="X513" s="465"/>
      <c r="Y513" s="465"/>
    </row>
    <row r="514" spans="1:25" ht="18.75">
      <c r="A514" s="493"/>
      <c r="B514" s="493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5"/>
      <c r="N514" s="465"/>
      <c r="O514" s="465"/>
      <c r="P514" s="465"/>
      <c r="Q514" s="465"/>
      <c r="R514" s="465"/>
      <c r="S514" s="465"/>
      <c r="T514" s="465"/>
      <c r="U514" s="465"/>
      <c r="V514" s="465"/>
      <c r="W514" s="465"/>
      <c r="X514" s="465"/>
      <c r="Y514" s="465"/>
    </row>
    <row r="515" spans="1:25" ht="18.75">
      <c r="A515" s="493"/>
      <c r="B515" s="493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5"/>
      <c r="N515" s="465"/>
      <c r="O515" s="465"/>
      <c r="P515" s="465"/>
      <c r="Q515" s="465"/>
      <c r="R515" s="465"/>
      <c r="S515" s="465"/>
      <c r="T515" s="465"/>
      <c r="U515" s="465"/>
      <c r="V515" s="465"/>
      <c r="W515" s="465"/>
      <c r="X515" s="465"/>
      <c r="Y515" s="465"/>
    </row>
    <row r="516" spans="1:25" ht="18.75">
      <c r="A516" s="493"/>
      <c r="B516" s="493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5"/>
      <c r="N516" s="465"/>
      <c r="O516" s="465"/>
      <c r="P516" s="465"/>
      <c r="Q516" s="465"/>
      <c r="R516" s="465"/>
      <c r="S516" s="465"/>
      <c r="T516" s="465"/>
      <c r="U516" s="465"/>
      <c r="V516" s="465"/>
      <c r="W516" s="465"/>
      <c r="X516" s="465"/>
      <c r="Y516" s="465"/>
    </row>
    <row r="517" spans="1:25" ht="18.75">
      <c r="A517" s="493"/>
      <c r="B517" s="493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5"/>
      <c r="N517" s="465"/>
      <c r="O517" s="465"/>
      <c r="P517" s="465"/>
      <c r="Q517" s="465"/>
      <c r="R517" s="465"/>
      <c r="S517" s="465"/>
      <c r="T517" s="465"/>
      <c r="U517" s="465"/>
      <c r="V517" s="465"/>
      <c r="W517" s="465"/>
      <c r="X517" s="465"/>
      <c r="Y517" s="465"/>
    </row>
    <row r="518" spans="1:25" ht="18.75">
      <c r="A518" s="493"/>
      <c r="B518" s="493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5"/>
      <c r="N518" s="465"/>
      <c r="O518" s="465"/>
      <c r="P518" s="465"/>
      <c r="Q518" s="465"/>
      <c r="R518" s="465"/>
      <c r="S518" s="465"/>
      <c r="T518" s="465"/>
      <c r="U518" s="465"/>
      <c r="V518" s="465"/>
      <c r="W518" s="465"/>
      <c r="X518" s="465"/>
      <c r="Y518" s="465"/>
    </row>
    <row r="519" spans="1:25" ht="18.75">
      <c r="A519" s="493"/>
      <c r="B519" s="493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5"/>
      <c r="N519" s="465"/>
      <c r="O519" s="465"/>
      <c r="P519" s="465"/>
      <c r="Q519" s="465"/>
      <c r="R519" s="465"/>
      <c r="S519" s="465"/>
      <c r="T519" s="465"/>
      <c r="U519" s="465"/>
      <c r="V519" s="465"/>
      <c r="W519" s="465"/>
      <c r="X519" s="465"/>
      <c r="Y519" s="465"/>
    </row>
    <row r="520" spans="1:25" ht="18.75">
      <c r="A520" s="493"/>
      <c r="B520" s="493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5"/>
      <c r="N520" s="465"/>
      <c r="O520" s="465"/>
      <c r="P520" s="465"/>
      <c r="Q520" s="465"/>
      <c r="R520" s="465"/>
      <c r="S520" s="465"/>
      <c r="T520" s="465"/>
      <c r="U520" s="465"/>
      <c r="V520" s="465"/>
      <c r="W520" s="465"/>
      <c r="X520" s="465"/>
      <c r="Y520" s="465"/>
    </row>
    <row r="521" spans="1:25" ht="18.75">
      <c r="A521" s="493"/>
      <c r="B521" s="493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5"/>
      <c r="N521" s="465"/>
      <c r="O521" s="465"/>
      <c r="P521" s="465"/>
      <c r="Q521" s="465"/>
      <c r="R521" s="465"/>
      <c r="S521" s="465"/>
      <c r="T521" s="465"/>
      <c r="U521" s="465"/>
      <c r="V521" s="465"/>
      <c r="W521" s="465"/>
      <c r="X521" s="465"/>
      <c r="Y521" s="465"/>
    </row>
    <row r="522" spans="1:25" ht="18.75">
      <c r="A522" s="493"/>
      <c r="B522" s="493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5"/>
      <c r="N522" s="465"/>
      <c r="O522" s="465"/>
      <c r="P522" s="465"/>
      <c r="Q522" s="465"/>
      <c r="R522" s="465"/>
      <c r="S522" s="465"/>
      <c r="T522" s="465"/>
      <c r="U522" s="465"/>
      <c r="V522" s="465"/>
      <c r="W522" s="465"/>
      <c r="X522" s="465"/>
      <c r="Y522" s="465"/>
    </row>
    <row r="523" spans="1:25" ht="18.75">
      <c r="A523" s="493"/>
      <c r="B523" s="493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5"/>
      <c r="N523" s="465"/>
      <c r="O523" s="465"/>
      <c r="P523" s="465"/>
      <c r="Q523" s="465"/>
      <c r="R523" s="465"/>
      <c r="S523" s="465"/>
      <c r="T523" s="465"/>
      <c r="U523" s="465"/>
      <c r="V523" s="465"/>
      <c r="W523" s="465"/>
      <c r="X523" s="465"/>
      <c r="Y523" s="465"/>
    </row>
    <row r="524" spans="1:25" ht="18.75">
      <c r="A524" s="493"/>
      <c r="B524" s="493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5"/>
      <c r="N524" s="465"/>
      <c r="O524" s="465"/>
      <c r="P524" s="465"/>
      <c r="Q524" s="465"/>
      <c r="R524" s="465"/>
      <c r="S524" s="465"/>
      <c r="T524" s="465"/>
      <c r="U524" s="465"/>
      <c r="V524" s="465"/>
      <c r="W524" s="465"/>
      <c r="X524" s="465"/>
      <c r="Y524" s="465"/>
    </row>
    <row r="525" spans="1:25" ht="18.75">
      <c r="A525" s="493"/>
      <c r="B525" s="493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5"/>
      <c r="N525" s="465"/>
      <c r="O525" s="465"/>
      <c r="P525" s="465"/>
      <c r="Q525" s="465"/>
      <c r="R525" s="465"/>
      <c r="S525" s="465"/>
      <c r="T525" s="465"/>
      <c r="U525" s="465"/>
      <c r="V525" s="465"/>
      <c r="W525" s="465"/>
      <c r="X525" s="465"/>
      <c r="Y525" s="465"/>
    </row>
    <row r="526" spans="1:25" ht="18.75">
      <c r="A526" s="493"/>
      <c r="B526" s="493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5"/>
      <c r="N526" s="465"/>
      <c r="O526" s="465"/>
      <c r="P526" s="465"/>
      <c r="Q526" s="465"/>
      <c r="R526" s="465"/>
      <c r="S526" s="465"/>
      <c r="T526" s="465"/>
      <c r="U526" s="465"/>
      <c r="V526" s="465"/>
      <c r="W526" s="465"/>
      <c r="X526" s="465"/>
      <c r="Y526" s="465"/>
    </row>
    <row r="527" spans="1:25" ht="18.75">
      <c r="A527" s="493"/>
      <c r="B527" s="493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5"/>
      <c r="N527" s="465"/>
      <c r="O527" s="465"/>
      <c r="P527" s="465"/>
      <c r="Q527" s="465"/>
      <c r="R527" s="465"/>
      <c r="S527" s="465"/>
      <c r="T527" s="465"/>
      <c r="U527" s="465"/>
      <c r="V527" s="465"/>
      <c r="W527" s="465"/>
      <c r="X527" s="465"/>
      <c r="Y527" s="465"/>
    </row>
    <row r="528" spans="1:25" ht="18.75">
      <c r="A528" s="493"/>
      <c r="B528" s="493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5"/>
      <c r="N528" s="465"/>
      <c r="O528" s="465"/>
      <c r="P528" s="465"/>
      <c r="Q528" s="465"/>
      <c r="R528" s="465"/>
      <c r="S528" s="465"/>
      <c r="T528" s="465"/>
      <c r="U528" s="465"/>
      <c r="V528" s="465"/>
      <c r="W528" s="465"/>
      <c r="X528" s="465"/>
      <c r="Y528" s="465"/>
    </row>
    <row r="529" spans="1:25" ht="18.75">
      <c r="A529" s="493"/>
      <c r="B529" s="493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5"/>
      <c r="N529" s="465"/>
      <c r="O529" s="465"/>
      <c r="P529" s="465"/>
      <c r="Q529" s="465"/>
      <c r="R529" s="465"/>
      <c r="S529" s="465"/>
      <c r="T529" s="465"/>
      <c r="U529" s="465"/>
      <c r="V529" s="465"/>
      <c r="W529" s="465"/>
      <c r="X529" s="465"/>
      <c r="Y529" s="465"/>
    </row>
    <row r="530" spans="1:25" ht="18.75">
      <c r="A530" s="493"/>
      <c r="B530" s="493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5"/>
      <c r="N530" s="465"/>
      <c r="O530" s="465"/>
      <c r="P530" s="465"/>
      <c r="Q530" s="465"/>
      <c r="R530" s="465"/>
      <c r="S530" s="465"/>
      <c r="T530" s="465"/>
      <c r="U530" s="465"/>
      <c r="V530" s="465"/>
      <c r="W530" s="465"/>
      <c r="X530" s="465"/>
      <c r="Y530" s="465"/>
    </row>
    <row r="531" spans="1:25" ht="18.75">
      <c r="A531" s="493"/>
      <c r="B531" s="493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5"/>
      <c r="N531" s="465"/>
      <c r="O531" s="465"/>
      <c r="P531" s="465"/>
      <c r="Q531" s="465"/>
      <c r="R531" s="465"/>
      <c r="S531" s="465"/>
      <c r="T531" s="465"/>
      <c r="U531" s="465"/>
      <c r="V531" s="465"/>
      <c r="W531" s="465"/>
      <c r="X531" s="465"/>
      <c r="Y531" s="465"/>
    </row>
    <row r="532" spans="1:25" ht="18.75">
      <c r="A532" s="493"/>
      <c r="B532" s="493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5"/>
      <c r="N532" s="465"/>
      <c r="O532" s="465"/>
      <c r="P532" s="465"/>
      <c r="Q532" s="465"/>
      <c r="R532" s="465"/>
      <c r="S532" s="465"/>
      <c r="T532" s="465"/>
      <c r="U532" s="465"/>
      <c r="V532" s="465"/>
      <c r="W532" s="465"/>
      <c r="X532" s="465"/>
      <c r="Y532" s="465"/>
    </row>
    <row r="533" spans="1:25" ht="18.75">
      <c r="A533" s="493"/>
      <c r="B533" s="493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5"/>
      <c r="N533" s="465"/>
      <c r="O533" s="465"/>
      <c r="P533" s="465"/>
      <c r="Q533" s="465"/>
      <c r="R533" s="465"/>
      <c r="S533" s="465"/>
      <c r="T533" s="465"/>
      <c r="U533" s="465"/>
      <c r="V533" s="465"/>
      <c r="W533" s="465"/>
      <c r="X533" s="465"/>
      <c r="Y533" s="465"/>
    </row>
    <row r="534" spans="1:25" ht="18.75">
      <c r="A534" s="493"/>
      <c r="B534" s="493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5"/>
      <c r="N534" s="465"/>
      <c r="O534" s="465"/>
      <c r="P534" s="465"/>
      <c r="Q534" s="465"/>
      <c r="R534" s="465"/>
      <c r="S534" s="465"/>
      <c r="T534" s="465"/>
      <c r="U534" s="465"/>
      <c r="V534" s="465"/>
      <c r="W534" s="465"/>
      <c r="X534" s="465"/>
      <c r="Y534" s="465"/>
    </row>
    <row r="535" spans="1:25" ht="18.75">
      <c r="A535" s="493"/>
      <c r="B535" s="493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5"/>
      <c r="N535" s="465"/>
      <c r="O535" s="465"/>
      <c r="P535" s="465"/>
      <c r="Q535" s="465"/>
      <c r="R535" s="465"/>
      <c r="S535" s="465"/>
      <c r="T535" s="465"/>
      <c r="U535" s="465"/>
      <c r="V535" s="465"/>
      <c r="W535" s="465"/>
      <c r="X535" s="465"/>
      <c r="Y535" s="465"/>
    </row>
    <row r="536" spans="1:25" ht="18.75">
      <c r="A536" s="493"/>
      <c r="B536" s="493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5"/>
      <c r="N536" s="465"/>
      <c r="O536" s="465"/>
      <c r="P536" s="465"/>
      <c r="Q536" s="465"/>
      <c r="R536" s="465"/>
      <c r="S536" s="465"/>
      <c r="T536" s="465"/>
      <c r="U536" s="465"/>
      <c r="V536" s="465"/>
      <c r="W536" s="465"/>
      <c r="X536" s="465"/>
      <c r="Y536" s="465"/>
    </row>
    <row r="537" spans="1:25" ht="18.75">
      <c r="A537" s="493"/>
      <c r="B537" s="493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5"/>
      <c r="N537" s="465"/>
      <c r="O537" s="465"/>
      <c r="P537" s="465"/>
      <c r="Q537" s="465"/>
      <c r="R537" s="465"/>
      <c r="S537" s="465"/>
      <c r="T537" s="465"/>
      <c r="U537" s="465"/>
      <c r="V537" s="465"/>
      <c r="W537" s="465"/>
      <c r="X537" s="465"/>
      <c r="Y537" s="465"/>
    </row>
    <row r="538" spans="1:25" ht="18.75">
      <c r="A538" s="493"/>
      <c r="B538" s="493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5"/>
      <c r="N538" s="465"/>
      <c r="O538" s="465"/>
      <c r="P538" s="465"/>
      <c r="Q538" s="465"/>
      <c r="R538" s="465"/>
      <c r="S538" s="465"/>
      <c r="T538" s="465"/>
      <c r="U538" s="465"/>
      <c r="V538" s="465"/>
      <c r="W538" s="465"/>
      <c r="X538" s="465"/>
      <c r="Y538" s="465"/>
    </row>
    <row r="539" spans="1:25" ht="18.75">
      <c r="A539" s="493"/>
      <c r="B539" s="493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5"/>
      <c r="N539" s="465"/>
      <c r="O539" s="465"/>
      <c r="P539" s="465"/>
      <c r="Q539" s="465"/>
      <c r="R539" s="465"/>
      <c r="S539" s="465"/>
      <c r="T539" s="465"/>
      <c r="U539" s="465"/>
      <c r="V539" s="465"/>
      <c r="W539" s="465"/>
      <c r="X539" s="465"/>
      <c r="Y539" s="465"/>
    </row>
    <row r="540" spans="1:25" ht="18.75">
      <c r="A540" s="493"/>
      <c r="B540" s="493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5"/>
      <c r="N540" s="465"/>
      <c r="O540" s="465"/>
      <c r="P540" s="465"/>
      <c r="Q540" s="465"/>
      <c r="R540" s="465"/>
      <c r="S540" s="465"/>
      <c r="T540" s="465"/>
      <c r="U540" s="465"/>
      <c r="V540" s="465"/>
      <c r="W540" s="465"/>
      <c r="X540" s="465"/>
      <c r="Y540" s="465"/>
    </row>
    <row r="541" spans="1:25" ht="18.75">
      <c r="A541" s="493"/>
      <c r="B541" s="493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5"/>
      <c r="N541" s="465"/>
      <c r="O541" s="465"/>
      <c r="P541" s="465"/>
      <c r="Q541" s="465"/>
      <c r="R541" s="465"/>
      <c r="S541" s="465"/>
      <c r="T541" s="465"/>
      <c r="U541" s="465"/>
      <c r="V541" s="465"/>
      <c r="W541" s="465"/>
      <c r="X541" s="465"/>
      <c r="Y541" s="465"/>
    </row>
    <row r="542" spans="1:25" ht="18.75">
      <c r="A542" s="493"/>
      <c r="B542" s="493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5"/>
      <c r="N542" s="465"/>
      <c r="O542" s="465"/>
      <c r="P542" s="465"/>
      <c r="Q542" s="465"/>
      <c r="R542" s="465"/>
      <c r="S542" s="465"/>
      <c r="T542" s="465"/>
      <c r="U542" s="465"/>
      <c r="V542" s="465"/>
      <c r="W542" s="465"/>
      <c r="X542" s="465"/>
      <c r="Y542" s="465"/>
    </row>
    <row r="543" spans="1:25" ht="18.75">
      <c r="A543" s="493"/>
      <c r="B543" s="493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5"/>
      <c r="N543" s="465"/>
      <c r="O543" s="465"/>
      <c r="P543" s="465"/>
      <c r="Q543" s="465"/>
      <c r="R543" s="465"/>
      <c r="S543" s="465"/>
      <c r="T543" s="465"/>
      <c r="U543" s="465"/>
      <c r="V543" s="465"/>
      <c r="W543" s="465"/>
      <c r="X543" s="465"/>
      <c r="Y543" s="465"/>
    </row>
    <row r="544" spans="1:25" ht="18.75">
      <c r="A544" s="493"/>
      <c r="B544" s="493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5"/>
      <c r="N544" s="465"/>
      <c r="O544" s="465"/>
      <c r="P544" s="465"/>
      <c r="Q544" s="465"/>
      <c r="R544" s="465"/>
      <c r="S544" s="465"/>
      <c r="T544" s="465"/>
      <c r="U544" s="465"/>
      <c r="V544" s="465"/>
      <c r="W544" s="465"/>
      <c r="X544" s="465"/>
      <c r="Y544" s="465"/>
    </row>
    <row r="545" spans="1:25" ht="18.75">
      <c r="A545" s="493"/>
      <c r="B545" s="493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5"/>
      <c r="N545" s="465"/>
      <c r="O545" s="465"/>
      <c r="P545" s="465"/>
      <c r="Q545" s="465"/>
      <c r="R545" s="465"/>
      <c r="S545" s="465"/>
      <c r="T545" s="465"/>
      <c r="U545" s="465"/>
      <c r="V545" s="465"/>
      <c r="W545" s="465"/>
      <c r="X545" s="465"/>
      <c r="Y545" s="465"/>
    </row>
    <row r="546" spans="1:25" ht="18.75">
      <c r="A546" s="493"/>
      <c r="B546" s="493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5"/>
      <c r="N546" s="465"/>
      <c r="O546" s="465"/>
      <c r="P546" s="465"/>
      <c r="Q546" s="465"/>
      <c r="R546" s="465"/>
      <c r="S546" s="465"/>
      <c r="T546" s="465"/>
      <c r="U546" s="465"/>
      <c r="V546" s="465"/>
      <c r="W546" s="465"/>
      <c r="X546" s="465"/>
      <c r="Y546" s="465"/>
    </row>
    <row r="547" spans="1:25" ht="18.75">
      <c r="A547" s="493"/>
      <c r="B547" s="493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5"/>
      <c r="N547" s="465"/>
      <c r="O547" s="465"/>
      <c r="P547" s="465"/>
      <c r="Q547" s="465"/>
      <c r="R547" s="465"/>
      <c r="S547" s="465"/>
      <c r="T547" s="465"/>
      <c r="U547" s="465"/>
      <c r="V547" s="465"/>
      <c r="W547" s="465"/>
      <c r="X547" s="465"/>
      <c r="Y547" s="465"/>
    </row>
    <row r="548" spans="1:25" ht="18.75">
      <c r="A548" s="493"/>
      <c r="B548" s="493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5"/>
      <c r="N548" s="465"/>
      <c r="O548" s="465"/>
      <c r="P548" s="465"/>
      <c r="Q548" s="465"/>
      <c r="R548" s="465"/>
      <c r="S548" s="465"/>
      <c r="T548" s="465"/>
      <c r="U548" s="465"/>
      <c r="V548" s="465"/>
      <c r="W548" s="465"/>
      <c r="X548" s="465"/>
      <c r="Y548" s="465"/>
    </row>
    <row r="549" spans="1:25" ht="18.75">
      <c r="A549" s="493"/>
      <c r="B549" s="493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5"/>
      <c r="N549" s="465"/>
      <c r="O549" s="465"/>
      <c r="P549" s="465"/>
      <c r="Q549" s="465"/>
      <c r="R549" s="465"/>
      <c r="S549" s="465"/>
      <c r="T549" s="465"/>
      <c r="U549" s="465"/>
      <c r="V549" s="465"/>
      <c r="W549" s="465"/>
      <c r="X549" s="465"/>
      <c r="Y549" s="465"/>
    </row>
    <row r="550" spans="1:25" ht="18.75">
      <c r="A550" s="493"/>
      <c r="B550" s="493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5"/>
      <c r="N550" s="465"/>
      <c r="O550" s="465"/>
      <c r="P550" s="465"/>
      <c r="Q550" s="465"/>
      <c r="R550" s="465"/>
      <c r="S550" s="465"/>
      <c r="T550" s="465"/>
      <c r="U550" s="465"/>
      <c r="V550" s="465"/>
      <c r="W550" s="465"/>
      <c r="X550" s="465"/>
      <c r="Y550" s="465"/>
    </row>
    <row r="551" spans="1:25" ht="18.75">
      <c r="A551" s="493"/>
      <c r="B551" s="493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5"/>
      <c r="N551" s="465"/>
      <c r="O551" s="465"/>
      <c r="P551" s="465"/>
      <c r="Q551" s="465"/>
      <c r="R551" s="465"/>
      <c r="S551" s="465"/>
      <c r="T551" s="465"/>
      <c r="U551" s="465"/>
      <c r="V551" s="465"/>
      <c r="W551" s="465"/>
      <c r="X551" s="465"/>
      <c r="Y551" s="465"/>
    </row>
    <row r="552" spans="1:25" ht="18.75">
      <c r="A552" s="493"/>
      <c r="B552" s="493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5"/>
      <c r="N552" s="465"/>
      <c r="O552" s="465"/>
      <c r="P552" s="465"/>
      <c r="Q552" s="465"/>
      <c r="R552" s="465"/>
      <c r="S552" s="465"/>
      <c r="T552" s="465"/>
      <c r="U552" s="465"/>
      <c r="V552" s="465"/>
      <c r="W552" s="465"/>
      <c r="X552" s="465"/>
      <c r="Y552" s="465"/>
    </row>
    <row r="553" spans="1:25" ht="18.75">
      <c r="A553" s="493"/>
      <c r="B553" s="493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5"/>
      <c r="N553" s="465"/>
      <c r="O553" s="465"/>
      <c r="P553" s="465"/>
      <c r="Q553" s="465"/>
      <c r="R553" s="465"/>
      <c r="S553" s="465"/>
      <c r="T553" s="465"/>
      <c r="U553" s="465"/>
      <c r="V553" s="465"/>
      <c r="W553" s="465"/>
      <c r="X553" s="465"/>
      <c r="Y553" s="465"/>
    </row>
    <row r="554" spans="1:25" ht="18.75">
      <c r="A554" s="493"/>
      <c r="B554" s="493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5"/>
      <c r="N554" s="465"/>
      <c r="O554" s="465"/>
      <c r="P554" s="465"/>
      <c r="Q554" s="465"/>
      <c r="R554" s="465"/>
      <c r="S554" s="465"/>
      <c r="T554" s="465"/>
      <c r="U554" s="465"/>
      <c r="V554" s="465"/>
      <c r="W554" s="465"/>
      <c r="X554" s="465"/>
      <c r="Y554" s="465"/>
    </row>
    <row r="555" spans="1:25" ht="18.75">
      <c r="A555" s="493"/>
      <c r="B555" s="493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5"/>
      <c r="N555" s="465"/>
      <c r="O555" s="465"/>
      <c r="P555" s="465"/>
      <c r="Q555" s="465"/>
      <c r="R555" s="465"/>
      <c r="S555" s="465"/>
      <c r="T555" s="465"/>
      <c r="U555" s="465"/>
      <c r="V555" s="465"/>
      <c r="W555" s="465"/>
      <c r="X555" s="465"/>
      <c r="Y555" s="465"/>
    </row>
    <row r="556" spans="1:25" ht="18.75">
      <c r="A556" s="493"/>
      <c r="B556" s="493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5"/>
      <c r="N556" s="465"/>
      <c r="O556" s="465"/>
      <c r="P556" s="465"/>
      <c r="Q556" s="465"/>
      <c r="R556" s="465"/>
      <c r="S556" s="465"/>
      <c r="T556" s="465"/>
      <c r="U556" s="465"/>
      <c r="V556" s="465"/>
      <c r="W556" s="465"/>
      <c r="X556" s="465"/>
      <c r="Y556" s="465"/>
    </row>
    <row r="557" spans="1:25" ht="18.75">
      <c r="A557" s="493"/>
      <c r="B557" s="493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5"/>
      <c r="N557" s="465"/>
      <c r="O557" s="465"/>
      <c r="P557" s="465"/>
      <c r="Q557" s="465"/>
      <c r="R557" s="465"/>
      <c r="S557" s="465"/>
      <c r="T557" s="465"/>
      <c r="U557" s="465"/>
      <c r="V557" s="465"/>
      <c r="W557" s="465"/>
      <c r="X557" s="465"/>
      <c r="Y557" s="465"/>
    </row>
    <row r="558" spans="1:25" ht="18.75">
      <c r="A558" s="493"/>
      <c r="B558" s="493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5"/>
      <c r="N558" s="465"/>
      <c r="O558" s="465"/>
      <c r="P558" s="465"/>
      <c r="Q558" s="465"/>
      <c r="R558" s="465"/>
      <c r="S558" s="465"/>
      <c r="T558" s="465"/>
      <c r="U558" s="465"/>
      <c r="V558" s="465"/>
      <c r="W558" s="465"/>
      <c r="X558" s="465"/>
      <c r="Y558" s="465"/>
    </row>
    <row r="559" spans="1:25" ht="18.75">
      <c r="A559" s="493"/>
      <c r="B559" s="493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5"/>
      <c r="N559" s="465"/>
      <c r="O559" s="465"/>
      <c r="P559" s="465"/>
      <c r="Q559" s="465"/>
      <c r="R559" s="465"/>
      <c r="S559" s="465"/>
      <c r="T559" s="465"/>
      <c r="U559" s="465"/>
      <c r="V559" s="465"/>
      <c r="W559" s="465"/>
      <c r="X559" s="465"/>
      <c r="Y559" s="465"/>
    </row>
    <row r="560" spans="1:25" ht="18.75">
      <c r="A560" s="493"/>
      <c r="B560" s="493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5"/>
      <c r="N560" s="465"/>
      <c r="O560" s="465"/>
      <c r="P560" s="465"/>
      <c r="Q560" s="465"/>
      <c r="R560" s="465"/>
      <c r="S560" s="465"/>
      <c r="T560" s="465"/>
      <c r="U560" s="465"/>
      <c r="V560" s="465"/>
      <c r="W560" s="465"/>
      <c r="X560" s="465"/>
      <c r="Y560" s="465"/>
    </row>
    <row r="561" spans="1:25" ht="18.75">
      <c r="A561" s="493"/>
      <c r="B561" s="493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5"/>
      <c r="N561" s="465"/>
      <c r="O561" s="465"/>
      <c r="P561" s="465"/>
      <c r="Q561" s="465"/>
      <c r="R561" s="465"/>
      <c r="S561" s="465"/>
      <c r="T561" s="465"/>
      <c r="U561" s="465"/>
      <c r="V561" s="465"/>
      <c r="W561" s="465"/>
      <c r="X561" s="465"/>
      <c r="Y561" s="465"/>
    </row>
    <row r="562" spans="1:25" ht="18.75">
      <c r="A562" s="493"/>
      <c r="B562" s="493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5"/>
      <c r="N562" s="465"/>
      <c r="O562" s="465"/>
      <c r="P562" s="465"/>
      <c r="Q562" s="465"/>
      <c r="R562" s="465"/>
      <c r="S562" s="465"/>
      <c r="T562" s="465"/>
      <c r="U562" s="465"/>
      <c r="V562" s="465"/>
      <c r="W562" s="465"/>
      <c r="X562" s="465"/>
      <c r="Y562" s="465"/>
    </row>
    <row r="563" spans="1:25" ht="18.75">
      <c r="A563" s="493"/>
      <c r="B563" s="493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5"/>
      <c r="N563" s="465"/>
      <c r="O563" s="465"/>
      <c r="P563" s="465"/>
      <c r="Q563" s="465"/>
      <c r="R563" s="465"/>
      <c r="S563" s="465"/>
      <c r="T563" s="465"/>
      <c r="U563" s="465"/>
      <c r="V563" s="465"/>
      <c r="W563" s="465"/>
      <c r="X563" s="465"/>
      <c r="Y563" s="465"/>
    </row>
    <row r="564" spans="1:25" ht="18.75">
      <c r="A564" s="493"/>
      <c r="B564" s="493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5"/>
      <c r="N564" s="465"/>
      <c r="O564" s="465"/>
      <c r="P564" s="465"/>
      <c r="Q564" s="465"/>
      <c r="R564" s="465"/>
      <c r="S564" s="465"/>
      <c r="T564" s="465"/>
      <c r="U564" s="465"/>
      <c r="V564" s="465"/>
      <c r="W564" s="465"/>
      <c r="X564" s="465"/>
      <c r="Y564" s="465"/>
    </row>
    <row r="565" spans="1:25" ht="18.75">
      <c r="A565" s="493"/>
      <c r="B565" s="493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5"/>
      <c r="N565" s="465"/>
      <c r="O565" s="465"/>
      <c r="P565" s="465"/>
      <c r="Q565" s="465"/>
      <c r="R565" s="465"/>
      <c r="S565" s="465"/>
      <c r="T565" s="465"/>
      <c r="U565" s="465"/>
      <c r="V565" s="465"/>
      <c r="W565" s="465"/>
      <c r="X565" s="465"/>
      <c r="Y565" s="465"/>
    </row>
    <row r="566" spans="1:25" ht="18.75">
      <c r="A566" s="493"/>
      <c r="B566" s="493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5"/>
      <c r="N566" s="465"/>
      <c r="O566" s="465"/>
      <c r="P566" s="465"/>
      <c r="Q566" s="465"/>
      <c r="R566" s="465"/>
      <c r="S566" s="465"/>
      <c r="T566" s="465"/>
      <c r="U566" s="465"/>
      <c r="V566" s="465"/>
      <c r="W566" s="465"/>
      <c r="X566" s="465"/>
      <c r="Y566" s="465"/>
    </row>
    <row r="567" spans="1:25" ht="18.75">
      <c r="A567" s="493"/>
      <c r="B567" s="493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5"/>
      <c r="N567" s="465"/>
      <c r="O567" s="465"/>
      <c r="P567" s="465"/>
      <c r="Q567" s="465"/>
      <c r="R567" s="465"/>
      <c r="S567" s="465"/>
      <c r="T567" s="465"/>
      <c r="U567" s="465"/>
      <c r="V567" s="465"/>
      <c r="W567" s="465"/>
      <c r="X567" s="465"/>
      <c r="Y567" s="465"/>
    </row>
    <row r="568" spans="1:25" ht="18.75">
      <c r="A568" s="493"/>
      <c r="B568" s="493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5"/>
      <c r="N568" s="465"/>
      <c r="O568" s="465"/>
      <c r="P568" s="465"/>
      <c r="Q568" s="465"/>
      <c r="R568" s="465"/>
      <c r="S568" s="465"/>
      <c r="T568" s="465"/>
      <c r="U568" s="465"/>
      <c r="V568" s="465"/>
      <c r="W568" s="465"/>
      <c r="X568" s="465"/>
      <c r="Y568" s="465"/>
    </row>
    <row r="569" spans="1:25" ht="18.75">
      <c r="A569" s="493"/>
      <c r="B569" s="493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5"/>
      <c r="N569" s="465"/>
      <c r="O569" s="465"/>
      <c r="P569" s="465"/>
      <c r="Q569" s="465"/>
      <c r="R569" s="465"/>
      <c r="S569" s="465"/>
      <c r="T569" s="465"/>
      <c r="U569" s="465"/>
      <c r="V569" s="465"/>
      <c r="W569" s="465"/>
      <c r="X569" s="465"/>
      <c r="Y569" s="465"/>
    </row>
    <row r="570" spans="1:25" ht="18.75">
      <c r="A570" s="493"/>
      <c r="B570" s="493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5"/>
      <c r="N570" s="465"/>
      <c r="O570" s="465"/>
      <c r="P570" s="465"/>
      <c r="Q570" s="465"/>
      <c r="R570" s="465"/>
      <c r="S570" s="465"/>
      <c r="T570" s="465"/>
      <c r="U570" s="465"/>
      <c r="V570" s="465"/>
      <c r="W570" s="465"/>
      <c r="X570" s="465"/>
      <c r="Y570" s="465"/>
    </row>
    <row r="571" spans="1:25" ht="18.75">
      <c r="A571" s="493"/>
      <c r="B571" s="493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5"/>
      <c r="N571" s="465"/>
      <c r="O571" s="465"/>
      <c r="P571" s="465"/>
      <c r="Q571" s="465"/>
      <c r="R571" s="465"/>
      <c r="S571" s="465"/>
      <c r="T571" s="465"/>
      <c r="U571" s="465"/>
      <c r="V571" s="465"/>
      <c r="W571" s="465"/>
      <c r="X571" s="465"/>
      <c r="Y571" s="465"/>
    </row>
    <row r="572" spans="1:25" ht="18.75">
      <c r="A572" s="493"/>
      <c r="B572" s="493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5"/>
      <c r="N572" s="465"/>
      <c r="O572" s="465"/>
      <c r="P572" s="465"/>
      <c r="Q572" s="465"/>
      <c r="R572" s="465"/>
      <c r="S572" s="465"/>
      <c r="T572" s="465"/>
      <c r="U572" s="465"/>
      <c r="V572" s="465"/>
      <c r="W572" s="465"/>
      <c r="X572" s="465"/>
      <c r="Y572" s="465"/>
    </row>
    <row r="573" spans="1:25" ht="18.75">
      <c r="A573" s="493"/>
      <c r="B573" s="493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5"/>
      <c r="N573" s="465"/>
      <c r="O573" s="465"/>
      <c r="P573" s="465"/>
      <c r="Q573" s="465"/>
      <c r="R573" s="465"/>
      <c r="S573" s="465"/>
      <c r="T573" s="465"/>
      <c r="U573" s="465"/>
      <c r="V573" s="465"/>
      <c r="W573" s="465"/>
      <c r="X573" s="465"/>
      <c r="Y573" s="465"/>
    </row>
    <row r="574" spans="1:25" ht="18.75">
      <c r="A574" s="493"/>
      <c r="B574" s="493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5"/>
      <c r="N574" s="465"/>
      <c r="O574" s="465"/>
      <c r="P574" s="465"/>
      <c r="Q574" s="465"/>
      <c r="R574" s="465"/>
      <c r="S574" s="465"/>
      <c r="T574" s="465"/>
      <c r="U574" s="465"/>
      <c r="V574" s="465"/>
      <c r="W574" s="465"/>
      <c r="X574" s="465"/>
      <c r="Y574" s="465"/>
    </row>
    <row r="575" spans="1:25" ht="18.75">
      <c r="A575" s="493"/>
      <c r="B575" s="493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5"/>
      <c r="N575" s="465"/>
      <c r="O575" s="465"/>
      <c r="P575" s="465"/>
      <c r="Q575" s="465"/>
      <c r="R575" s="465"/>
      <c r="S575" s="465"/>
      <c r="T575" s="465"/>
      <c r="U575" s="465"/>
      <c r="V575" s="465"/>
      <c r="W575" s="465"/>
      <c r="X575" s="465"/>
      <c r="Y575" s="465"/>
    </row>
    <row r="576" spans="1:25" ht="18.75">
      <c r="A576" s="493"/>
      <c r="B576" s="493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5"/>
      <c r="N576" s="465"/>
      <c r="O576" s="465"/>
      <c r="P576" s="465"/>
      <c r="Q576" s="465"/>
      <c r="R576" s="465"/>
      <c r="S576" s="465"/>
      <c r="T576" s="465"/>
      <c r="U576" s="465"/>
      <c r="V576" s="465"/>
      <c r="W576" s="465"/>
      <c r="X576" s="465"/>
      <c r="Y576" s="465"/>
    </row>
    <row r="577" spans="1:25" ht="18.75">
      <c r="A577" s="493"/>
      <c r="B577" s="493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5"/>
      <c r="N577" s="465"/>
      <c r="O577" s="465"/>
      <c r="P577" s="465"/>
      <c r="Q577" s="465"/>
      <c r="R577" s="465"/>
      <c r="S577" s="465"/>
      <c r="T577" s="465"/>
      <c r="U577" s="465"/>
      <c r="V577" s="465"/>
      <c r="W577" s="465"/>
      <c r="X577" s="465"/>
      <c r="Y577" s="465"/>
    </row>
    <row r="578" spans="1:25" ht="18.75">
      <c r="A578" s="493"/>
      <c r="B578" s="493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5"/>
      <c r="N578" s="465"/>
      <c r="O578" s="465"/>
      <c r="P578" s="465"/>
      <c r="Q578" s="465"/>
      <c r="R578" s="465"/>
      <c r="S578" s="465"/>
      <c r="T578" s="465"/>
      <c r="U578" s="465"/>
      <c r="V578" s="465"/>
      <c r="W578" s="465"/>
      <c r="X578" s="465"/>
      <c r="Y578" s="465"/>
    </row>
    <row r="579" spans="1:25" ht="18.75">
      <c r="A579" s="493"/>
      <c r="B579" s="493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5"/>
      <c r="N579" s="465"/>
      <c r="O579" s="465"/>
      <c r="P579" s="465"/>
      <c r="Q579" s="465"/>
      <c r="R579" s="465"/>
      <c r="S579" s="465"/>
      <c r="T579" s="465"/>
      <c r="U579" s="465"/>
      <c r="V579" s="465"/>
      <c r="W579" s="465"/>
      <c r="X579" s="465"/>
      <c r="Y579" s="465"/>
    </row>
    <row r="580" spans="1:25" ht="18.75">
      <c r="A580" s="493"/>
      <c r="B580" s="493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5"/>
      <c r="N580" s="465"/>
      <c r="O580" s="465"/>
      <c r="P580" s="465"/>
      <c r="Q580" s="465"/>
      <c r="R580" s="465"/>
      <c r="S580" s="465"/>
      <c r="T580" s="465"/>
      <c r="U580" s="465"/>
      <c r="V580" s="465"/>
      <c r="W580" s="465"/>
      <c r="X580" s="465"/>
      <c r="Y580" s="465"/>
    </row>
    <row r="581" spans="1:25" ht="18.75">
      <c r="A581" s="493"/>
      <c r="B581" s="493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5"/>
      <c r="N581" s="465"/>
      <c r="O581" s="465"/>
      <c r="P581" s="465"/>
      <c r="Q581" s="465"/>
      <c r="R581" s="465"/>
      <c r="S581" s="465"/>
      <c r="T581" s="465"/>
      <c r="U581" s="465"/>
      <c r="V581" s="465"/>
      <c r="W581" s="465"/>
      <c r="X581" s="465"/>
      <c r="Y581" s="465"/>
    </row>
    <row r="582" spans="1:25" ht="18.75">
      <c r="A582" s="493"/>
      <c r="B582" s="493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5"/>
      <c r="N582" s="465"/>
      <c r="O582" s="465"/>
      <c r="P582" s="465"/>
      <c r="Q582" s="465"/>
      <c r="R582" s="465"/>
      <c r="S582" s="465"/>
      <c r="T582" s="465"/>
      <c r="U582" s="465"/>
      <c r="V582" s="465"/>
      <c r="W582" s="465"/>
      <c r="X582" s="465"/>
      <c r="Y582" s="465"/>
    </row>
    <row r="583" spans="1:25" ht="18.75">
      <c r="A583" s="493"/>
      <c r="B583" s="493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5"/>
      <c r="N583" s="465"/>
      <c r="O583" s="465"/>
      <c r="P583" s="465"/>
      <c r="Q583" s="465"/>
      <c r="R583" s="465"/>
      <c r="S583" s="465"/>
      <c r="T583" s="465"/>
      <c r="U583" s="465"/>
      <c r="V583" s="465"/>
      <c r="W583" s="465"/>
      <c r="X583" s="465"/>
      <c r="Y583" s="465"/>
    </row>
    <row r="584" spans="1:25" ht="18.75">
      <c r="A584" s="493"/>
      <c r="B584" s="493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5"/>
      <c r="N584" s="465"/>
      <c r="O584" s="465"/>
      <c r="P584" s="465"/>
      <c r="Q584" s="465"/>
      <c r="R584" s="465"/>
      <c r="S584" s="465"/>
      <c r="T584" s="465"/>
      <c r="U584" s="465"/>
      <c r="V584" s="465"/>
      <c r="W584" s="465"/>
      <c r="X584" s="465"/>
      <c r="Y584" s="465"/>
    </row>
    <row r="585" spans="1:25" ht="18.75">
      <c r="A585" s="493"/>
      <c r="B585" s="493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5"/>
      <c r="N585" s="465"/>
      <c r="O585" s="465"/>
      <c r="P585" s="465"/>
      <c r="Q585" s="465"/>
      <c r="R585" s="465"/>
      <c r="S585" s="465"/>
      <c r="T585" s="465"/>
      <c r="U585" s="465"/>
      <c r="V585" s="465"/>
      <c r="W585" s="465"/>
      <c r="X585" s="465"/>
      <c r="Y585" s="465"/>
    </row>
    <row r="586" spans="1:25" ht="18.75">
      <c r="A586" s="493"/>
      <c r="B586" s="493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5"/>
      <c r="N586" s="465"/>
      <c r="O586" s="465"/>
      <c r="P586" s="465"/>
      <c r="Q586" s="465"/>
      <c r="R586" s="465"/>
      <c r="S586" s="465"/>
      <c r="T586" s="465"/>
      <c r="U586" s="465"/>
      <c r="V586" s="465"/>
      <c r="W586" s="465"/>
      <c r="X586" s="465"/>
      <c r="Y586" s="465"/>
    </row>
    <row r="587" spans="1:25" ht="18.75">
      <c r="A587" s="493"/>
      <c r="B587" s="493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5"/>
      <c r="N587" s="465"/>
      <c r="O587" s="465"/>
      <c r="P587" s="465"/>
      <c r="Q587" s="465"/>
      <c r="R587" s="465"/>
      <c r="S587" s="465"/>
      <c r="T587" s="465"/>
      <c r="U587" s="465"/>
      <c r="V587" s="465"/>
      <c r="W587" s="465"/>
      <c r="X587" s="465"/>
      <c r="Y587" s="465"/>
    </row>
    <row r="588" spans="1:25" ht="18.75">
      <c r="A588" s="493"/>
      <c r="B588" s="493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5"/>
      <c r="N588" s="465"/>
      <c r="O588" s="465"/>
      <c r="P588" s="465"/>
      <c r="Q588" s="465"/>
      <c r="R588" s="465"/>
      <c r="S588" s="465"/>
      <c r="T588" s="465"/>
      <c r="U588" s="465"/>
      <c r="V588" s="465"/>
      <c r="W588" s="465"/>
      <c r="X588" s="465"/>
      <c r="Y588" s="465"/>
    </row>
    <row r="589" spans="1:25" ht="18.75">
      <c r="A589" s="493"/>
      <c r="B589" s="493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5"/>
      <c r="N589" s="465"/>
      <c r="O589" s="465"/>
      <c r="P589" s="465"/>
      <c r="Q589" s="465"/>
      <c r="R589" s="465"/>
      <c r="S589" s="465"/>
      <c r="T589" s="465"/>
      <c r="U589" s="465"/>
      <c r="V589" s="465"/>
      <c r="W589" s="465"/>
      <c r="X589" s="465"/>
      <c r="Y589" s="465"/>
    </row>
    <row r="590" spans="1:25" ht="18.75">
      <c r="A590" s="493"/>
      <c r="B590" s="493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5"/>
      <c r="N590" s="465"/>
      <c r="O590" s="465"/>
      <c r="P590" s="465"/>
      <c r="Q590" s="465"/>
      <c r="R590" s="465"/>
      <c r="S590" s="465"/>
      <c r="T590" s="465"/>
      <c r="U590" s="465"/>
      <c r="V590" s="465"/>
      <c r="W590" s="465"/>
      <c r="X590" s="465"/>
      <c r="Y590" s="465"/>
    </row>
    <row r="591" spans="1:25" ht="18.75">
      <c r="A591" s="493"/>
      <c r="B591" s="493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5"/>
      <c r="N591" s="465"/>
      <c r="O591" s="465"/>
      <c r="P591" s="465"/>
      <c r="Q591" s="465"/>
      <c r="R591" s="465"/>
      <c r="S591" s="465"/>
      <c r="T591" s="465"/>
      <c r="U591" s="465"/>
      <c r="V591" s="465"/>
      <c r="W591" s="465"/>
      <c r="X591" s="465"/>
      <c r="Y591" s="465"/>
    </row>
    <row r="592" spans="1:25" ht="18.75">
      <c r="A592" s="493"/>
      <c r="B592" s="493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5"/>
      <c r="N592" s="465"/>
      <c r="O592" s="465"/>
      <c r="P592" s="465"/>
      <c r="Q592" s="465"/>
      <c r="R592" s="465"/>
      <c r="S592" s="465"/>
      <c r="T592" s="465"/>
      <c r="U592" s="465"/>
      <c r="V592" s="465"/>
      <c r="W592" s="465"/>
      <c r="X592" s="465"/>
      <c r="Y592" s="465"/>
    </row>
    <row r="593" spans="1:25" ht="18.75">
      <c r="A593" s="493"/>
      <c r="B593" s="493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5"/>
      <c r="N593" s="465"/>
      <c r="O593" s="465"/>
      <c r="P593" s="465"/>
      <c r="Q593" s="465"/>
      <c r="R593" s="465"/>
      <c r="S593" s="465"/>
      <c r="T593" s="465"/>
      <c r="U593" s="465"/>
      <c r="V593" s="465"/>
      <c r="W593" s="465"/>
      <c r="X593" s="465"/>
      <c r="Y593" s="465"/>
    </row>
    <row r="594" spans="1:25" ht="18.75">
      <c r="A594" s="493"/>
      <c r="B594" s="493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5"/>
      <c r="T594" s="465"/>
      <c r="U594" s="465"/>
      <c r="V594" s="465"/>
      <c r="W594" s="465"/>
      <c r="X594" s="465"/>
      <c r="Y594" s="465"/>
    </row>
    <row r="595" spans="1:25" ht="18.75">
      <c r="A595" s="493"/>
      <c r="B595" s="493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5"/>
      <c r="N595" s="465"/>
      <c r="O595" s="465"/>
      <c r="P595" s="465"/>
      <c r="Q595" s="465"/>
      <c r="R595" s="465"/>
      <c r="S595" s="465"/>
      <c r="T595" s="465"/>
      <c r="U595" s="465"/>
      <c r="V595" s="465"/>
      <c r="W595" s="465"/>
      <c r="X595" s="465"/>
      <c r="Y595" s="465"/>
    </row>
    <row r="596" spans="1:25" ht="18.75">
      <c r="A596" s="493"/>
      <c r="B596" s="493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5"/>
      <c r="N596" s="465"/>
      <c r="O596" s="465"/>
      <c r="P596" s="465"/>
      <c r="Q596" s="465"/>
      <c r="R596" s="465"/>
      <c r="S596" s="465"/>
      <c r="T596" s="465"/>
      <c r="U596" s="465"/>
      <c r="V596" s="465"/>
      <c r="W596" s="465"/>
      <c r="X596" s="465"/>
      <c r="Y596" s="465"/>
    </row>
    <row r="597" spans="1:25" ht="18.75">
      <c r="A597" s="493"/>
      <c r="B597" s="493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5"/>
      <c r="N597" s="465"/>
      <c r="O597" s="465"/>
      <c r="P597" s="465"/>
      <c r="Q597" s="465"/>
      <c r="R597" s="465"/>
      <c r="S597" s="465"/>
      <c r="T597" s="465"/>
      <c r="U597" s="465"/>
      <c r="V597" s="465"/>
      <c r="W597" s="465"/>
      <c r="X597" s="465"/>
      <c r="Y597" s="465"/>
    </row>
    <row r="598" spans="1:25" ht="18.75">
      <c r="A598" s="493"/>
      <c r="B598" s="493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5"/>
      <c r="N598" s="465"/>
      <c r="O598" s="465"/>
      <c r="P598" s="465"/>
      <c r="Q598" s="465"/>
      <c r="R598" s="465"/>
      <c r="S598" s="465"/>
      <c r="T598" s="465"/>
      <c r="U598" s="465"/>
      <c r="V598" s="465"/>
      <c r="W598" s="465"/>
      <c r="X598" s="465"/>
      <c r="Y598" s="465"/>
    </row>
    <row r="599" spans="1:25" ht="18.75">
      <c r="A599" s="493"/>
      <c r="B599" s="493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5"/>
      <c r="N599" s="465"/>
      <c r="O599" s="465"/>
      <c r="P599" s="465"/>
      <c r="Q599" s="465"/>
      <c r="R599" s="465"/>
      <c r="S599" s="465"/>
      <c r="T599" s="465"/>
      <c r="U599" s="465"/>
      <c r="V599" s="465"/>
      <c r="W599" s="465"/>
      <c r="X599" s="465"/>
      <c r="Y599" s="465"/>
    </row>
    <row r="600" spans="1:25" ht="18.75">
      <c r="A600" s="493"/>
      <c r="B600" s="493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5"/>
      <c r="N600" s="465"/>
      <c r="O600" s="465"/>
      <c r="P600" s="465"/>
      <c r="Q600" s="465"/>
      <c r="R600" s="465"/>
      <c r="S600" s="465"/>
      <c r="T600" s="465"/>
      <c r="U600" s="465"/>
      <c r="V600" s="465"/>
      <c r="W600" s="465"/>
      <c r="X600" s="465"/>
      <c r="Y600" s="465"/>
    </row>
    <row r="601" spans="1:25" ht="18.75">
      <c r="A601" s="493"/>
      <c r="B601" s="493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5"/>
      <c r="N601" s="465"/>
      <c r="O601" s="465"/>
      <c r="P601" s="465"/>
      <c r="Q601" s="465"/>
      <c r="R601" s="465"/>
      <c r="S601" s="465"/>
      <c r="T601" s="465"/>
      <c r="U601" s="465"/>
      <c r="V601" s="465"/>
      <c r="W601" s="465"/>
      <c r="X601" s="465"/>
      <c r="Y601" s="465"/>
    </row>
    <row r="602" spans="1:25" ht="18.75">
      <c r="A602" s="493"/>
      <c r="B602" s="493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5"/>
      <c r="N602" s="465"/>
      <c r="O602" s="465"/>
      <c r="P602" s="465"/>
      <c r="Q602" s="465"/>
      <c r="R602" s="465"/>
      <c r="S602" s="465"/>
      <c r="T602" s="465"/>
      <c r="U602" s="465"/>
      <c r="V602" s="465"/>
      <c r="W602" s="465"/>
      <c r="X602" s="465"/>
      <c r="Y602" s="465"/>
    </row>
    <row r="603" spans="1:25" ht="18.75">
      <c r="A603" s="493"/>
      <c r="B603" s="493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5"/>
      <c r="N603" s="465"/>
      <c r="O603" s="465"/>
      <c r="P603" s="465"/>
      <c r="Q603" s="465"/>
      <c r="R603" s="465"/>
      <c r="S603" s="465"/>
      <c r="T603" s="465"/>
      <c r="U603" s="465"/>
      <c r="V603" s="465"/>
      <c r="W603" s="465"/>
      <c r="X603" s="465"/>
      <c r="Y603" s="465"/>
    </row>
    <row r="604" spans="1:25" ht="18.75">
      <c r="A604" s="493"/>
      <c r="B604" s="493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5"/>
      <c r="N604" s="465"/>
      <c r="O604" s="465"/>
      <c r="P604" s="465"/>
      <c r="Q604" s="465"/>
      <c r="R604" s="465"/>
      <c r="S604" s="465"/>
      <c r="T604" s="465"/>
      <c r="U604" s="465"/>
      <c r="V604" s="465"/>
      <c r="W604" s="465"/>
      <c r="X604" s="465"/>
      <c r="Y604" s="465"/>
    </row>
    <row r="605" spans="1:25" ht="18.75">
      <c r="A605" s="493"/>
      <c r="B605" s="493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5"/>
      <c r="N605" s="465"/>
      <c r="O605" s="465"/>
      <c r="P605" s="465"/>
      <c r="Q605" s="465"/>
      <c r="R605" s="465"/>
      <c r="S605" s="465"/>
      <c r="T605" s="465"/>
      <c r="U605" s="465"/>
      <c r="V605" s="465"/>
      <c r="W605" s="465"/>
      <c r="X605" s="465"/>
      <c r="Y605" s="465"/>
    </row>
    <row r="606" spans="1:25" ht="18.75">
      <c r="A606" s="493"/>
      <c r="B606" s="493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5"/>
      <c r="N606" s="465"/>
      <c r="O606" s="465"/>
      <c r="P606" s="465"/>
      <c r="Q606" s="465"/>
      <c r="R606" s="465"/>
      <c r="S606" s="465"/>
      <c r="T606" s="465"/>
      <c r="U606" s="465"/>
      <c r="V606" s="465"/>
      <c r="W606" s="465"/>
      <c r="X606" s="465"/>
      <c r="Y606" s="465"/>
    </row>
    <row r="607" spans="1:25" ht="18.75">
      <c r="A607" s="493"/>
      <c r="B607" s="493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5"/>
      <c r="N607" s="465"/>
      <c r="O607" s="465"/>
      <c r="P607" s="465"/>
      <c r="Q607" s="465"/>
      <c r="R607" s="465"/>
      <c r="S607" s="465"/>
      <c r="T607" s="465"/>
      <c r="U607" s="465"/>
      <c r="V607" s="465"/>
      <c r="W607" s="465"/>
      <c r="X607" s="465"/>
      <c r="Y607" s="465"/>
    </row>
    <row r="608" spans="1:25" ht="18.75">
      <c r="A608" s="493"/>
      <c r="B608" s="493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5"/>
      <c r="N608" s="465"/>
      <c r="O608" s="465"/>
      <c r="P608" s="465"/>
      <c r="Q608" s="465"/>
      <c r="R608" s="465"/>
      <c r="S608" s="465"/>
      <c r="T608" s="465"/>
      <c r="U608" s="465"/>
      <c r="V608" s="465"/>
      <c r="W608" s="465"/>
      <c r="X608" s="465"/>
      <c r="Y608" s="465"/>
    </row>
    <row r="609" spans="1:25" ht="18.75">
      <c r="A609" s="493"/>
      <c r="B609" s="493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5"/>
      <c r="N609" s="465"/>
      <c r="O609" s="465"/>
      <c r="P609" s="465"/>
      <c r="Q609" s="465"/>
      <c r="R609" s="465"/>
      <c r="S609" s="465"/>
      <c r="T609" s="465"/>
      <c r="U609" s="465"/>
      <c r="V609" s="465"/>
      <c r="W609" s="465"/>
      <c r="X609" s="465"/>
      <c r="Y609" s="465"/>
    </row>
    <row r="610" spans="1:25" ht="18.75">
      <c r="A610" s="493"/>
      <c r="B610" s="493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5"/>
      <c r="N610" s="465"/>
      <c r="O610" s="465"/>
      <c r="P610" s="465"/>
      <c r="Q610" s="465"/>
      <c r="R610" s="465"/>
      <c r="S610" s="465"/>
      <c r="T610" s="465"/>
      <c r="U610" s="465"/>
      <c r="V610" s="465"/>
      <c r="W610" s="465"/>
      <c r="X610" s="465"/>
      <c r="Y610" s="465"/>
    </row>
    <row r="611" spans="1:25" ht="18.75">
      <c r="A611" s="493"/>
      <c r="B611" s="493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5"/>
      <c r="N611" s="465"/>
      <c r="O611" s="465"/>
      <c r="P611" s="465"/>
      <c r="Q611" s="465"/>
      <c r="R611" s="465"/>
      <c r="S611" s="465"/>
      <c r="T611" s="465"/>
      <c r="U611" s="465"/>
      <c r="V611" s="465"/>
      <c r="W611" s="465"/>
      <c r="X611" s="465"/>
      <c r="Y611" s="465"/>
    </row>
    <row r="612" spans="1:25" ht="18.75">
      <c r="A612" s="493"/>
      <c r="B612" s="493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5"/>
      <c r="N612" s="465"/>
      <c r="O612" s="465"/>
      <c r="P612" s="465"/>
      <c r="Q612" s="465"/>
      <c r="R612" s="465"/>
      <c r="S612" s="465"/>
      <c r="T612" s="465"/>
      <c r="U612" s="465"/>
      <c r="V612" s="465"/>
      <c r="W612" s="465"/>
      <c r="X612" s="465"/>
      <c r="Y612" s="465"/>
    </row>
    <row r="613" spans="1:25" ht="18.75">
      <c r="A613" s="493"/>
      <c r="B613" s="493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5"/>
      <c r="N613" s="465"/>
      <c r="O613" s="465"/>
      <c r="P613" s="465"/>
      <c r="Q613" s="465"/>
      <c r="R613" s="465"/>
      <c r="S613" s="465"/>
      <c r="T613" s="465"/>
      <c r="U613" s="465"/>
      <c r="V613" s="465"/>
      <c r="W613" s="465"/>
      <c r="X613" s="465"/>
      <c r="Y613" s="465"/>
    </row>
    <row r="614" spans="1:25" ht="18.75">
      <c r="A614" s="493"/>
      <c r="B614" s="493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5"/>
      <c r="N614" s="465"/>
      <c r="O614" s="465"/>
      <c r="P614" s="465"/>
      <c r="Q614" s="465"/>
      <c r="R614" s="465"/>
      <c r="S614" s="465"/>
      <c r="T614" s="465"/>
      <c r="U614" s="465"/>
      <c r="V614" s="465"/>
      <c r="W614" s="465"/>
      <c r="X614" s="465"/>
      <c r="Y614" s="465"/>
    </row>
    <row r="615" spans="1:25" ht="18.75">
      <c r="A615" s="493"/>
      <c r="B615" s="493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5"/>
      <c r="N615" s="465"/>
      <c r="O615" s="465"/>
      <c r="P615" s="465"/>
      <c r="Q615" s="465"/>
      <c r="R615" s="465"/>
      <c r="S615" s="465"/>
      <c r="T615" s="465"/>
      <c r="U615" s="465"/>
      <c r="V615" s="465"/>
      <c r="W615" s="465"/>
      <c r="X615" s="465"/>
      <c r="Y615" s="465"/>
    </row>
    <row r="616" spans="1:25" ht="18.75">
      <c r="A616" s="493"/>
      <c r="B616" s="493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5"/>
      <c r="N616" s="465"/>
      <c r="O616" s="465"/>
      <c r="P616" s="465"/>
      <c r="Q616" s="465"/>
      <c r="R616" s="465"/>
      <c r="S616" s="465"/>
      <c r="T616" s="465"/>
      <c r="U616" s="465"/>
      <c r="V616" s="465"/>
      <c r="W616" s="465"/>
      <c r="X616" s="465"/>
      <c r="Y616" s="465"/>
    </row>
    <row r="617" spans="1:25" ht="18.75">
      <c r="A617" s="493"/>
      <c r="B617" s="493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5"/>
      <c r="N617" s="465"/>
      <c r="O617" s="465"/>
      <c r="P617" s="465"/>
      <c r="Q617" s="465"/>
      <c r="R617" s="465"/>
      <c r="S617" s="465"/>
      <c r="T617" s="465"/>
      <c r="U617" s="465"/>
      <c r="V617" s="465"/>
      <c r="W617" s="465"/>
      <c r="X617" s="465"/>
      <c r="Y617" s="465"/>
    </row>
    <row r="618" spans="1:25" ht="18.75">
      <c r="A618" s="493"/>
      <c r="B618" s="493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5"/>
      <c r="N618" s="465"/>
      <c r="O618" s="465"/>
      <c r="P618" s="465"/>
      <c r="Q618" s="465"/>
      <c r="R618" s="465"/>
      <c r="S618" s="465"/>
      <c r="T618" s="465"/>
      <c r="U618" s="465"/>
      <c r="V618" s="465"/>
      <c r="W618" s="465"/>
      <c r="X618" s="465"/>
      <c r="Y618" s="465"/>
    </row>
    <row r="619" spans="1:25" ht="18.75">
      <c r="A619" s="493"/>
      <c r="B619" s="493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5"/>
      <c r="N619" s="465"/>
      <c r="O619" s="465"/>
      <c r="P619" s="465"/>
      <c r="Q619" s="465"/>
      <c r="R619" s="465"/>
      <c r="S619" s="465"/>
      <c r="T619" s="465"/>
      <c r="U619" s="465"/>
      <c r="V619" s="465"/>
      <c r="W619" s="465"/>
      <c r="X619" s="465"/>
      <c r="Y619" s="465"/>
    </row>
    <row r="620" spans="1:25" ht="18.75">
      <c r="A620" s="493"/>
      <c r="B620" s="493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5"/>
      <c r="N620" s="465"/>
      <c r="O620" s="465"/>
      <c r="P620" s="465"/>
      <c r="Q620" s="465"/>
      <c r="R620" s="465"/>
      <c r="S620" s="465"/>
      <c r="T620" s="465"/>
      <c r="U620" s="465"/>
      <c r="V620" s="465"/>
      <c r="W620" s="465"/>
      <c r="X620" s="465"/>
      <c r="Y620" s="465"/>
    </row>
    <row r="621" spans="1:25" ht="18.75">
      <c r="A621" s="493"/>
      <c r="B621" s="493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5"/>
      <c r="N621" s="465"/>
      <c r="O621" s="465"/>
      <c r="P621" s="465"/>
      <c r="Q621" s="465"/>
      <c r="R621" s="465"/>
      <c r="S621" s="465"/>
      <c r="T621" s="465"/>
      <c r="U621" s="465"/>
      <c r="V621" s="465"/>
      <c r="W621" s="465"/>
      <c r="X621" s="465"/>
      <c r="Y621" s="465"/>
    </row>
    <row r="622" spans="1:25" ht="18.75">
      <c r="A622" s="493"/>
      <c r="B622" s="493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5"/>
      <c r="N622" s="465"/>
      <c r="O622" s="465"/>
      <c r="P622" s="465"/>
      <c r="Q622" s="465"/>
      <c r="R622" s="465"/>
      <c r="S622" s="465"/>
      <c r="T622" s="465"/>
      <c r="U622" s="465"/>
      <c r="V622" s="465"/>
      <c r="W622" s="465"/>
      <c r="X622" s="465"/>
      <c r="Y622" s="465"/>
    </row>
    <row r="623" spans="1:25" ht="18.75">
      <c r="A623" s="493"/>
      <c r="B623" s="493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5"/>
      <c r="N623" s="465"/>
      <c r="O623" s="465"/>
      <c r="P623" s="465"/>
      <c r="Q623" s="465"/>
      <c r="R623" s="465"/>
      <c r="S623" s="465"/>
      <c r="T623" s="465"/>
      <c r="U623" s="465"/>
      <c r="V623" s="465"/>
      <c r="W623" s="465"/>
      <c r="X623" s="465"/>
      <c r="Y623" s="465"/>
    </row>
    <row r="624" spans="1:25" ht="18.75">
      <c r="A624" s="493"/>
      <c r="B624" s="493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5"/>
      <c r="N624" s="465"/>
      <c r="O624" s="465"/>
      <c r="P624" s="465"/>
      <c r="Q624" s="465"/>
      <c r="R624" s="465"/>
      <c r="S624" s="465"/>
      <c r="T624" s="465"/>
      <c r="U624" s="465"/>
      <c r="V624" s="465"/>
      <c r="W624" s="465"/>
      <c r="X624" s="465"/>
      <c r="Y624" s="465"/>
    </row>
    <row r="625" spans="1:25" ht="18.75">
      <c r="A625" s="493"/>
      <c r="B625" s="493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5"/>
      <c r="N625" s="465"/>
      <c r="O625" s="465"/>
      <c r="P625" s="465"/>
      <c r="Q625" s="465"/>
      <c r="R625" s="465"/>
      <c r="S625" s="465"/>
      <c r="T625" s="465"/>
      <c r="U625" s="465"/>
      <c r="V625" s="465"/>
      <c r="W625" s="465"/>
      <c r="X625" s="465"/>
      <c r="Y625" s="465"/>
    </row>
    <row r="626" spans="1:25" ht="18.75">
      <c r="A626" s="493"/>
      <c r="B626" s="493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5"/>
      <c r="N626" s="465"/>
      <c r="O626" s="465"/>
      <c r="P626" s="465"/>
      <c r="Q626" s="465"/>
      <c r="R626" s="465"/>
      <c r="S626" s="465"/>
      <c r="T626" s="465"/>
      <c r="U626" s="465"/>
      <c r="V626" s="465"/>
      <c r="W626" s="465"/>
      <c r="X626" s="465"/>
      <c r="Y626" s="465"/>
    </row>
    <row r="627" spans="1:25" ht="18.75">
      <c r="A627" s="493"/>
      <c r="B627" s="493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5"/>
      <c r="N627" s="465"/>
      <c r="O627" s="465"/>
      <c r="P627" s="465"/>
      <c r="Q627" s="465"/>
      <c r="R627" s="465"/>
      <c r="S627" s="465"/>
      <c r="T627" s="465"/>
      <c r="U627" s="465"/>
      <c r="V627" s="465"/>
      <c r="W627" s="465"/>
      <c r="X627" s="465"/>
      <c r="Y627" s="465"/>
    </row>
    <row r="628" spans="1:25" ht="18.75">
      <c r="A628" s="493"/>
      <c r="B628" s="493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5"/>
      <c r="N628" s="465"/>
      <c r="O628" s="465"/>
      <c r="P628" s="465"/>
      <c r="Q628" s="465"/>
      <c r="R628" s="465"/>
      <c r="S628" s="465"/>
      <c r="T628" s="465"/>
      <c r="U628" s="465"/>
      <c r="V628" s="465"/>
      <c r="W628" s="465"/>
      <c r="X628" s="465"/>
      <c r="Y628" s="465"/>
    </row>
    <row r="629" spans="1:25" ht="18.75">
      <c r="A629" s="493"/>
      <c r="B629" s="493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5"/>
      <c r="N629" s="465"/>
      <c r="O629" s="465"/>
      <c r="P629" s="465"/>
      <c r="Q629" s="465"/>
      <c r="R629" s="465"/>
      <c r="S629" s="465"/>
      <c r="T629" s="465"/>
      <c r="U629" s="465"/>
      <c r="V629" s="465"/>
      <c r="W629" s="465"/>
      <c r="X629" s="465"/>
      <c r="Y629" s="465"/>
    </row>
    <row r="630" spans="1:25" ht="18.75">
      <c r="A630" s="493"/>
      <c r="B630" s="493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5"/>
      <c r="N630" s="465"/>
      <c r="O630" s="465"/>
      <c r="P630" s="465"/>
      <c r="Q630" s="465"/>
      <c r="R630" s="465"/>
      <c r="S630" s="465"/>
      <c r="T630" s="465"/>
      <c r="U630" s="465"/>
      <c r="V630" s="465"/>
      <c r="W630" s="465"/>
      <c r="X630" s="465"/>
      <c r="Y630" s="465"/>
    </row>
    <row r="631" spans="1:25" ht="18.75">
      <c r="A631" s="493"/>
      <c r="B631" s="493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5"/>
      <c r="N631" s="465"/>
      <c r="O631" s="465"/>
      <c r="P631" s="465"/>
      <c r="Q631" s="465"/>
      <c r="R631" s="465"/>
      <c r="S631" s="465"/>
      <c r="T631" s="465"/>
      <c r="U631" s="465"/>
      <c r="V631" s="465"/>
      <c r="W631" s="465"/>
      <c r="X631" s="465"/>
      <c r="Y631" s="465"/>
    </row>
    <row r="632" spans="1:25" ht="18.75">
      <c r="A632" s="493"/>
      <c r="B632" s="493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5"/>
      <c r="N632" s="465"/>
      <c r="O632" s="465"/>
      <c r="P632" s="465"/>
      <c r="Q632" s="465"/>
      <c r="R632" s="465"/>
      <c r="S632" s="465"/>
      <c r="T632" s="465"/>
      <c r="U632" s="465"/>
      <c r="V632" s="465"/>
      <c r="W632" s="465"/>
      <c r="X632" s="465"/>
      <c r="Y632" s="465"/>
    </row>
    <row r="633" spans="1:25" ht="18.75">
      <c r="A633" s="493"/>
      <c r="B633" s="493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5"/>
      <c r="N633" s="465"/>
      <c r="O633" s="465"/>
      <c r="P633" s="465"/>
      <c r="Q633" s="465"/>
      <c r="R633" s="465"/>
      <c r="S633" s="465"/>
      <c r="T633" s="465"/>
      <c r="U633" s="465"/>
      <c r="V633" s="465"/>
      <c r="W633" s="465"/>
      <c r="X633" s="465"/>
      <c r="Y633" s="465"/>
    </row>
    <row r="634" spans="1:25" ht="18.75">
      <c r="A634" s="493"/>
      <c r="B634" s="493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5"/>
      <c r="N634" s="465"/>
      <c r="O634" s="465"/>
      <c r="P634" s="465"/>
      <c r="Q634" s="465"/>
      <c r="R634" s="465"/>
      <c r="S634" s="465"/>
      <c r="T634" s="465"/>
      <c r="U634" s="465"/>
      <c r="V634" s="465"/>
      <c r="W634" s="465"/>
      <c r="X634" s="465"/>
      <c r="Y634" s="465"/>
    </row>
    <row r="635" spans="1:25" ht="18.75">
      <c r="A635" s="493"/>
      <c r="B635" s="493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5"/>
      <c r="N635" s="465"/>
      <c r="O635" s="465"/>
      <c r="P635" s="465"/>
      <c r="Q635" s="465"/>
      <c r="R635" s="465"/>
      <c r="S635" s="465"/>
      <c r="T635" s="465"/>
      <c r="U635" s="465"/>
      <c r="V635" s="465"/>
      <c r="W635" s="465"/>
      <c r="X635" s="465"/>
      <c r="Y635" s="465"/>
    </row>
    <row r="636" spans="1:25" ht="18.75">
      <c r="A636" s="493"/>
      <c r="B636" s="493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5"/>
      <c r="N636" s="465"/>
      <c r="O636" s="465"/>
      <c r="P636" s="465"/>
      <c r="Q636" s="465"/>
      <c r="R636" s="465"/>
      <c r="S636" s="465"/>
      <c r="T636" s="465"/>
      <c r="U636" s="465"/>
      <c r="V636" s="465"/>
      <c r="W636" s="465"/>
      <c r="X636" s="465"/>
      <c r="Y636" s="465"/>
    </row>
    <row r="637" spans="1:25" ht="18.75">
      <c r="A637" s="493"/>
      <c r="B637" s="493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5"/>
      <c r="N637" s="465"/>
      <c r="O637" s="465"/>
      <c r="P637" s="465"/>
      <c r="Q637" s="465"/>
      <c r="R637" s="465"/>
      <c r="S637" s="465"/>
      <c r="T637" s="465"/>
      <c r="U637" s="465"/>
      <c r="V637" s="465"/>
      <c r="W637" s="465"/>
      <c r="X637" s="465"/>
      <c r="Y637" s="465"/>
    </row>
    <row r="638" spans="1:25" ht="18.75">
      <c r="A638" s="493"/>
      <c r="B638" s="493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5"/>
      <c r="N638" s="465"/>
      <c r="O638" s="465"/>
      <c r="P638" s="465"/>
      <c r="Q638" s="465"/>
      <c r="R638" s="465"/>
      <c r="S638" s="465"/>
      <c r="T638" s="465"/>
      <c r="U638" s="465"/>
      <c r="V638" s="465"/>
      <c r="W638" s="465"/>
      <c r="X638" s="465"/>
      <c r="Y638" s="465"/>
    </row>
    <row r="639" spans="1:25" ht="18.75">
      <c r="A639" s="493"/>
      <c r="B639" s="493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5"/>
      <c r="N639" s="465"/>
      <c r="O639" s="465"/>
      <c r="P639" s="465"/>
      <c r="Q639" s="465"/>
      <c r="R639" s="465"/>
      <c r="S639" s="465"/>
      <c r="T639" s="465"/>
      <c r="U639" s="465"/>
      <c r="V639" s="465"/>
      <c r="W639" s="465"/>
      <c r="X639" s="465"/>
      <c r="Y639" s="465"/>
    </row>
    <row r="640" spans="1:25" ht="18.75">
      <c r="A640" s="493"/>
      <c r="B640" s="493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5"/>
      <c r="N640" s="465"/>
      <c r="O640" s="465"/>
      <c r="P640" s="465"/>
      <c r="Q640" s="465"/>
      <c r="R640" s="465"/>
      <c r="S640" s="465"/>
      <c r="T640" s="465"/>
      <c r="U640" s="465"/>
      <c r="V640" s="465"/>
      <c r="W640" s="465"/>
      <c r="X640" s="465"/>
      <c r="Y640" s="465"/>
    </row>
    <row r="641" spans="1:25" ht="18.75">
      <c r="A641" s="493"/>
      <c r="B641" s="493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5"/>
      <c r="N641" s="465"/>
      <c r="O641" s="465"/>
      <c r="P641" s="465"/>
      <c r="Q641" s="465"/>
      <c r="R641" s="465"/>
      <c r="S641" s="465"/>
      <c r="T641" s="465"/>
      <c r="U641" s="465"/>
      <c r="V641" s="465"/>
      <c r="W641" s="465"/>
      <c r="X641" s="465"/>
      <c r="Y641" s="465"/>
    </row>
    <row r="642" spans="1:25" ht="18.75">
      <c r="A642" s="493"/>
      <c r="B642" s="493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5"/>
      <c r="N642" s="465"/>
      <c r="O642" s="465"/>
      <c r="P642" s="465"/>
      <c r="Q642" s="465"/>
      <c r="R642" s="465"/>
      <c r="S642" s="465"/>
      <c r="T642" s="465"/>
      <c r="U642" s="465"/>
      <c r="V642" s="465"/>
      <c r="W642" s="465"/>
      <c r="X642" s="465"/>
      <c r="Y642" s="465"/>
    </row>
    <row r="643" spans="1:25" ht="18.75">
      <c r="A643" s="493"/>
      <c r="B643" s="493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5"/>
      <c r="N643" s="465"/>
      <c r="O643" s="465"/>
      <c r="P643" s="465"/>
      <c r="Q643" s="465"/>
      <c r="R643" s="465"/>
      <c r="S643" s="465"/>
      <c r="T643" s="465"/>
      <c r="U643" s="465"/>
      <c r="V643" s="465"/>
      <c r="W643" s="465"/>
      <c r="X643" s="465"/>
      <c r="Y643" s="465"/>
    </row>
    <row r="644" spans="1:25" ht="18.75">
      <c r="A644" s="493"/>
      <c r="B644" s="493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5"/>
      <c r="N644" s="465"/>
      <c r="O644" s="465"/>
      <c r="P644" s="465"/>
      <c r="Q644" s="465"/>
      <c r="R644" s="465"/>
      <c r="S644" s="465"/>
      <c r="T644" s="465"/>
      <c r="U644" s="465"/>
      <c r="V644" s="465"/>
      <c r="W644" s="465"/>
      <c r="X644" s="465"/>
      <c r="Y644" s="465"/>
    </row>
    <row r="645" spans="1:25" ht="18.75">
      <c r="A645" s="493"/>
      <c r="B645" s="493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5"/>
      <c r="N645" s="465"/>
      <c r="O645" s="465"/>
      <c r="P645" s="465"/>
      <c r="Q645" s="465"/>
      <c r="R645" s="465"/>
      <c r="S645" s="465"/>
      <c r="T645" s="465"/>
      <c r="U645" s="465"/>
      <c r="V645" s="465"/>
      <c r="W645" s="465"/>
      <c r="X645" s="465"/>
      <c r="Y645" s="465"/>
    </row>
    <row r="646" spans="1:25" ht="18.75">
      <c r="A646" s="493"/>
      <c r="B646" s="493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5"/>
      <c r="N646" s="465"/>
      <c r="O646" s="465"/>
      <c r="P646" s="465"/>
      <c r="Q646" s="465"/>
      <c r="R646" s="465"/>
      <c r="S646" s="465"/>
      <c r="T646" s="465"/>
      <c r="U646" s="465"/>
      <c r="V646" s="465"/>
      <c r="W646" s="465"/>
      <c r="X646" s="465"/>
      <c r="Y646" s="465"/>
    </row>
    <row r="647" spans="1:25" ht="18.75">
      <c r="A647" s="493"/>
      <c r="B647" s="493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5"/>
      <c r="N647" s="465"/>
      <c r="O647" s="465"/>
      <c r="P647" s="465"/>
      <c r="Q647" s="465"/>
      <c r="R647" s="465"/>
      <c r="S647" s="465"/>
      <c r="T647" s="465"/>
      <c r="U647" s="465"/>
      <c r="V647" s="465"/>
      <c r="W647" s="465"/>
      <c r="X647" s="465"/>
      <c r="Y647" s="465"/>
    </row>
    <row r="648" spans="1:25" ht="18.75">
      <c r="A648" s="493"/>
      <c r="B648" s="493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5"/>
      <c r="N648" s="465"/>
      <c r="O648" s="465"/>
      <c r="P648" s="465"/>
      <c r="Q648" s="465"/>
      <c r="R648" s="465"/>
      <c r="S648" s="465"/>
      <c r="T648" s="465"/>
      <c r="U648" s="465"/>
      <c r="V648" s="465"/>
      <c r="W648" s="465"/>
      <c r="X648" s="465"/>
      <c r="Y648" s="465"/>
    </row>
    <row r="649" spans="1:25" ht="18.75">
      <c r="A649" s="493"/>
      <c r="B649" s="493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5"/>
      <c r="N649" s="465"/>
      <c r="O649" s="465"/>
      <c r="P649" s="465"/>
      <c r="Q649" s="465"/>
      <c r="R649" s="465"/>
      <c r="S649" s="465"/>
      <c r="T649" s="465"/>
      <c r="U649" s="465"/>
      <c r="V649" s="465"/>
      <c r="W649" s="465"/>
      <c r="X649" s="465"/>
      <c r="Y649" s="465"/>
    </row>
    <row r="650" spans="1:25" ht="18.75">
      <c r="A650" s="493"/>
      <c r="B650" s="493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5"/>
      <c r="N650" s="465"/>
      <c r="O650" s="465"/>
      <c r="P650" s="465"/>
      <c r="Q650" s="465"/>
      <c r="R650" s="465"/>
      <c r="S650" s="465"/>
      <c r="T650" s="465"/>
      <c r="U650" s="465"/>
      <c r="V650" s="465"/>
      <c r="W650" s="465"/>
      <c r="X650" s="465"/>
      <c r="Y650" s="465"/>
    </row>
    <row r="651" spans="1:25" ht="18.75">
      <c r="A651" s="493"/>
      <c r="B651" s="493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5"/>
      <c r="N651" s="465"/>
      <c r="O651" s="465"/>
      <c r="P651" s="465"/>
      <c r="Q651" s="465"/>
      <c r="R651" s="465"/>
      <c r="S651" s="465"/>
      <c r="T651" s="465"/>
      <c r="U651" s="465"/>
      <c r="V651" s="465"/>
      <c r="W651" s="465"/>
      <c r="X651" s="465"/>
      <c r="Y651" s="465"/>
    </row>
    <row r="652" spans="1:25" ht="18.75">
      <c r="A652" s="493"/>
      <c r="B652" s="493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5"/>
      <c r="N652" s="465"/>
      <c r="O652" s="465"/>
      <c r="P652" s="465"/>
      <c r="Q652" s="465"/>
      <c r="R652" s="465"/>
      <c r="S652" s="465"/>
      <c r="T652" s="465"/>
      <c r="U652" s="465"/>
      <c r="V652" s="465"/>
      <c r="W652" s="465"/>
      <c r="X652" s="465"/>
      <c r="Y652" s="465"/>
    </row>
    <row r="653" spans="1:25" ht="18.75">
      <c r="A653" s="493"/>
      <c r="B653" s="493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5"/>
      <c r="N653" s="465"/>
      <c r="O653" s="465"/>
      <c r="P653" s="465"/>
      <c r="Q653" s="465"/>
      <c r="R653" s="465"/>
      <c r="S653" s="465"/>
      <c r="T653" s="465"/>
      <c r="U653" s="465"/>
      <c r="V653" s="465"/>
      <c r="W653" s="465"/>
      <c r="X653" s="465"/>
      <c r="Y653" s="465"/>
    </row>
    <row r="654" spans="1:25" ht="18.75">
      <c r="A654" s="493"/>
      <c r="B654" s="493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5"/>
      <c r="N654" s="465"/>
      <c r="O654" s="465"/>
      <c r="P654" s="465"/>
      <c r="Q654" s="465"/>
      <c r="R654" s="465"/>
      <c r="S654" s="465"/>
      <c r="T654" s="465"/>
      <c r="U654" s="465"/>
      <c r="V654" s="465"/>
      <c r="W654" s="465"/>
      <c r="X654" s="465"/>
      <c r="Y654" s="465"/>
    </row>
    <row r="655" spans="1:25" ht="18.75">
      <c r="A655" s="493"/>
      <c r="B655" s="493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5"/>
      <c r="N655" s="465"/>
      <c r="O655" s="465"/>
      <c r="P655" s="465"/>
      <c r="Q655" s="465"/>
      <c r="R655" s="465"/>
      <c r="S655" s="465"/>
      <c r="T655" s="465"/>
      <c r="U655" s="465"/>
      <c r="V655" s="465"/>
      <c r="W655" s="465"/>
      <c r="X655" s="465"/>
      <c r="Y655" s="465"/>
    </row>
    <row r="656" spans="1:25" ht="18.75">
      <c r="A656" s="493"/>
      <c r="B656" s="493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5"/>
      <c r="N656" s="465"/>
      <c r="O656" s="465"/>
      <c r="P656" s="465"/>
      <c r="Q656" s="465"/>
      <c r="R656" s="465"/>
      <c r="S656" s="465"/>
      <c r="T656" s="465"/>
      <c r="U656" s="465"/>
      <c r="V656" s="465"/>
      <c r="W656" s="465"/>
      <c r="X656" s="465"/>
      <c r="Y656" s="465"/>
    </row>
    <row r="657" spans="1:25" ht="18.75">
      <c r="A657" s="493"/>
      <c r="B657" s="493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5"/>
      <c r="N657" s="465"/>
      <c r="O657" s="465"/>
      <c r="P657" s="465"/>
      <c r="Q657" s="465"/>
      <c r="R657" s="465"/>
      <c r="S657" s="465"/>
      <c r="T657" s="465"/>
      <c r="U657" s="465"/>
      <c r="V657" s="465"/>
      <c r="W657" s="465"/>
      <c r="X657" s="465"/>
      <c r="Y657" s="465"/>
    </row>
    <row r="658" spans="1:25" ht="18.75">
      <c r="A658" s="493"/>
      <c r="B658" s="493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5"/>
      <c r="N658" s="465"/>
      <c r="O658" s="465"/>
      <c r="P658" s="465"/>
      <c r="Q658" s="465"/>
      <c r="R658" s="465"/>
      <c r="S658" s="465"/>
      <c r="T658" s="465"/>
      <c r="U658" s="465"/>
      <c r="V658" s="465"/>
      <c r="W658" s="465"/>
      <c r="X658" s="465"/>
      <c r="Y658" s="465"/>
    </row>
    <row r="659" spans="1:25" ht="18.75">
      <c r="A659" s="493"/>
      <c r="B659" s="493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5"/>
      <c r="N659" s="465"/>
      <c r="O659" s="465"/>
      <c r="P659" s="465"/>
      <c r="Q659" s="465"/>
      <c r="R659" s="465"/>
      <c r="S659" s="465"/>
      <c r="T659" s="465"/>
      <c r="U659" s="465"/>
      <c r="V659" s="465"/>
      <c r="W659" s="465"/>
      <c r="X659" s="465"/>
      <c r="Y659" s="465"/>
    </row>
    <row r="660" spans="1:25" ht="18.75">
      <c r="A660" s="493"/>
      <c r="B660" s="493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5"/>
      <c r="N660" s="465"/>
      <c r="O660" s="465"/>
      <c r="P660" s="465"/>
      <c r="Q660" s="465"/>
      <c r="R660" s="465"/>
      <c r="S660" s="465"/>
      <c r="T660" s="465"/>
      <c r="U660" s="465"/>
      <c r="V660" s="465"/>
      <c r="W660" s="465"/>
      <c r="X660" s="465"/>
      <c r="Y660" s="465"/>
    </row>
    <row r="661" spans="1:25" ht="18.75">
      <c r="A661" s="493"/>
      <c r="B661" s="493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5"/>
      <c r="N661" s="465"/>
      <c r="O661" s="465"/>
      <c r="P661" s="465"/>
      <c r="Q661" s="465"/>
      <c r="R661" s="465"/>
      <c r="S661" s="465"/>
      <c r="T661" s="465"/>
      <c r="U661" s="465"/>
      <c r="V661" s="465"/>
      <c r="W661" s="465"/>
      <c r="X661" s="465"/>
      <c r="Y661" s="465"/>
    </row>
    <row r="662" spans="1:25" ht="18.75">
      <c r="A662" s="493"/>
      <c r="B662" s="493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5"/>
      <c r="N662" s="465"/>
      <c r="O662" s="465"/>
      <c r="P662" s="465"/>
      <c r="Q662" s="465"/>
      <c r="R662" s="465"/>
      <c r="S662" s="465"/>
      <c r="T662" s="465"/>
      <c r="U662" s="465"/>
      <c r="V662" s="465"/>
      <c r="W662" s="465"/>
      <c r="X662" s="465"/>
      <c r="Y662" s="465"/>
    </row>
    <row r="663" spans="1:25" ht="18.75">
      <c r="A663" s="493"/>
      <c r="B663" s="493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5"/>
      <c r="N663" s="465"/>
      <c r="O663" s="465"/>
      <c r="P663" s="465"/>
      <c r="Q663" s="465"/>
      <c r="R663" s="465"/>
      <c r="S663" s="465"/>
      <c r="T663" s="465"/>
      <c r="U663" s="465"/>
      <c r="V663" s="465"/>
      <c r="W663" s="465"/>
      <c r="X663" s="465"/>
      <c r="Y663" s="465"/>
    </row>
    <row r="664" spans="1:25" ht="18.75">
      <c r="A664" s="493"/>
      <c r="B664" s="493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5"/>
      <c r="N664" s="465"/>
      <c r="O664" s="465"/>
      <c r="P664" s="465"/>
      <c r="Q664" s="465"/>
      <c r="R664" s="465"/>
      <c r="S664" s="465"/>
      <c r="T664" s="465"/>
      <c r="U664" s="465"/>
      <c r="V664" s="465"/>
      <c r="W664" s="465"/>
      <c r="X664" s="465"/>
      <c r="Y664" s="465"/>
    </row>
    <row r="665" spans="1:25" ht="18.75">
      <c r="A665" s="493"/>
      <c r="B665" s="493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5"/>
      <c r="N665" s="465"/>
      <c r="O665" s="465"/>
      <c r="P665" s="465"/>
      <c r="Q665" s="465"/>
      <c r="R665" s="465"/>
      <c r="S665" s="465"/>
      <c r="T665" s="465"/>
      <c r="U665" s="465"/>
      <c r="V665" s="465"/>
      <c r="W665" s="465"/>
      <c r="X665" s="465"/>
      <c r="Y665" s="465"/>
    </row>
    <row r="666" spans="1:25" ht="18.75">
      <c r="A666" s="493"/>
      <c r="B666" s="493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5"/>
      <c r="N666" s="465"/>
      <c r="O666" s="465"/>
      <c r="P666" s="465"/>
      <c r="Q666" s="465"/>
      <c r="R666" s="465"/>
      <c r="S666" s="465"/>
      <c r="T666" s="465"/>
      <c r="U666" s="465"/>
      <c r="V666" s="465"/>
      <c r="W666" s="465"/>
      <c r="X666" s="465"/>
      <c r="Y666" s="465"/>
    </row>
    <row r="667" spans="1:25" ht="18.75">
      <c r="A667" s="493"/>
      <c r="B667" s="493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5"/>
      <c r="N667" s="465"/>
      <c r="O667" s="465"/>
      <c r="P667" s="465"/>
      <c r="Q667" s="465"/>
      <c r="R667" s="465"/>
      <c r="S667" s="465"/>
      <c r="T667" s="465"/>
      <c r="U667" s="465"/>
      <c r="V667" s="465"/>
      <c r="W667" s="465"/>
      <c r="X667" s="465"/>
      <c r="Y667" s="465"/>
    </row>
    <row r="668" spans="1:25" ht="18.75">
      <c r="A668" s="493"/>
      <c r="B668" s="493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5"/>
      <c r="N668" s="465"/>
      <c r="O668" s="465"/>
      <c r="P668" s="465"/>
      <c r="Q668" s="465"/>
      <c r="R668" s="465"/>
      <c r="S668" s="465"/>
      <c r="T668" s="465"/>
      <c r="U668" s="465"/>
      <c r="V668" s="465"/>
      <c r="W668" s="465"/>
      <c r="X668" s="465"/>
      <c r="Y668" s="465"/>
    </row>
    <row r="669" spans="1:25" ht="18.75">
      <c r="A669" s="493"/>
      <c r="B669" s="493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5"/>
      <c r="N669" s="465"/>
      <c r="O669" s="465"/>
      <c r="P669" s="465"/>
      <c r="Q669" s="465"/>
      <c r="R669" s="465"/>
      <c r="S669" s="465"/>
      <c r="T669" s="465"/>
      <c r="U669" s="465"/>
      <c r="V669" s="465"/>
      <c r="W669" s="465"/>
      <c r="X669" s="465"/>
      <c r="Y669" s="465"/>
    </row>
    <row r="670" spans="1:25" ht="18.75">
      <c r="A670" s="493"/>
      <c r="B670" s="493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5"/>
      <c r="N670" s="465"/>
      <c r="O670" s="465"/>
      <c r="P670" s="465"/>
      <c r="Q670" s="465"/>
      <c r="R670" s="465"/>
      <c r="S670" s="465"/>
      <c r="T670" s="465"/>
      <c r="U670" s="465"/>
      <c r="V670" s="465"/>
      <c r="W670" s="465"/>
      <c r="X670" s="465"/>
      <c r="Y670" s="465"/>
    </row>
    <row r="671" spans="1:25" ht="18.75">
      <c r="A671" s="493"/>
      <c r="B671" s="493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5"/>
      <c r="N671" s="465"/>
      <c r="O671" s="465"/>
      <c r="P671" s="465"/>
      <c r="Q671" s="465"/>
      <c r="R671" s="465"/>
      <c r="S671" s="465"/>
      <c r="T671" s="465"/>
      <c r="U671" s="465"/>
      <c r="V671" s="465"/>
      <c r="W671" s="465"/>
      <c r="X671" s="465"/>
      <c r="Y671" s="465"/>
    </row>
    <row r="672" spans="1:25" ht="18.75">
      <c r="A672" s="493"/>
      <c r="B672" s="493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5"/>
      <c r="N672" s="465"/>
      <c r="O672" s="465"/>
      <c r="P672" s="465"/>
      <c r="Q672" s="465"/>
      <c r="R672" s="465"/>
      <c r="S672" s="465"/>
      <c r="T672" s="465"/>
      <c r="U672" s="465"/>
      <c r="V672" s="465"/>
      <c r="W672" s="465"/>
      <c r="X672" s="465"/>
      <c r="Y672" s="465"/>
    </row>
    <row r="673" spans="1:25" ht="18.75">
      <c r="A673" s="493"/>
      <c r="B673" s="493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5"/>
      <c r="N673" s="465"/>
      <c r="O673" s="465"/>
      <c r="P673" s="465"/>
      <c r="Q673" s="465"/>
      <c r="R673" s="465"/>
      <c r="S673" s="465"/>
      <c r="T673" s="465"/>
      <c r="U673" s="465"/>
      <c r="V673" s="465"/>
      <c r="W673" s="465"/>
      <c r="X673" s="465"/>
      <c r="Y673" s="465"/>
    </row>
    <row r="674" spans="1:25" ht="18.75">
      <c r="A674" s="493"/>
      <c r="B674" s="493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5"/>
      <c r="N674" s="465"/>
      <c r="O674" s="465"/>
      <c r="P674" s="465"/>
      <c r="Q674" s="465"/>
      <c r="R674" s="465"/>
      <c r="S674" s="465"/>
      <c r="T674" s="465"/>
      <c r="U674" s="465"/>
      <c r="V674" s="465"/>
      <c r="W674" s="465"/>
      <c r="X674" s="465"/>
      <c r="Y674" s="465"/>
    </row>
    <row r="675" spans="1:25" ht="18.75">
      <c r="A675" s="493"/>
      <c r="B675" s="493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5"/>
      <c r="N675" s="465"/>
      <c r="O675" s="465"/>
      <c r="P675" s="465"/>
      <c r="Q675" s="465"/>
      <c r="R675" s="465"/>
      <c r="S675" s="465"/>
      <c r="T675" s="465"/>
      <c r="U675" s="465"/>
      <c r="V675" s="465"/>
      <c r="W675" s="465"/>
      <c r="X675" s="465"/>
      <c r="Y675" s="465"/>
    </row>
    <row r="676" spans="1:25" ht="18.75">
      <c r="A676" s="493"/>
      <c r="B676" s="493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5"/>
      <c r="N676" s="465"/>
      <c r="O676" s="465"/>
      <c r="P676" s="465"/>
      <c r="Q676" s="465"/>
      <c r="R676" s="465"/>
      <c r="S676" s="465"/>
      <c r="T676" s="465"/>
      <c r="U676" s="465"/>
      <c r="V676" s="465"/>
      <c r="W676" s="465"/>
      <c r="X676" s="465"/>
      <c r="Y676" s="465"/>
    </row>
    <row r="677" spans="1:25" ht="18.75">
      <c r="A677" s="493"/>
      <c r="B677" s="493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5"/>
      <c r="N677" s="465"/>
      <c r="O677" s="465"/>
      <c r="P677" s="465"/>
      <c r="Q677" s="465"/>
      <c r="R677" s="465"/>
      <c r="S677" s="465"/>
      <c r="T677" s="465"/>
      <c r="U677" s="465"/>
      <c r="V677" s="465"/>
      <c r="W677" s="465"/>
      <c r="X677" s="465"/>
      <c r="Y677" s="465"/>
    </row>
    <row r="678" spans="1:25" ht="18.75">
      <c r="A678" s="493"/>
      <c r="B678" s="493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5"/>
      <c r="N678" s="465"/>
      <c r="O678" s="465"/>
      <c r="P678" s="465"/>
      <c r="Q678" s="465"/>
      <c r="R678" s="465"/>
      <c r="S678" s="465"/>
      <c r="T678" s="465"/>
      <c r="U678" s="465"/>
      <c r="V678" s="465"/>
      <c r="W678" s="465"/>
      <c r="X678" s="465"/>
      <c r="Y678" s="465"/>
    </row>
    <row r="679" spans="1:25" ht="18.75">
      <c r="A679" s="493"/>
      <c r="B679" s="493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5"/>
      <c r="N679" s="465"/>
      <c r="O679" s="465"/>
      <c r="P679" s="465"/>
      <c r="Q679" s="465"/>
      <c r="R679" s="465"/>
      <c r="S679" s="465"/>
      <c r="T679" s="465"/>
      <c r="U679" s="465"/>
      <c r="V679" s="465"/>
      <c r="W679" s="465"/>
      <c r="X679" s="465"/>
      <c r="Y679" s="465"/>
    </row>
    <row r="680" spans="1:25" ht="18.75">
      <c r="A680" s="493"/>
      <c r="B680" s="493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5"/>
      <c r="N680" s="465"/>
      <c r="O680" s="465"/>
      <c r="P680" s="465"/>
      <c r="Q680" s="465"/>
      <c r="R680" s="465"/>
      <c r="S680" s="465"/>
      <c r="T680" s="465"/>
      <c r="U680" s="465"/>
      <c r="V680" s="465"/>
      <c r="W680" s="465"/>
      <c r="X680" s="465"/>
      <c r="Y680" s="465"/>
    </row>
    <row r="681" spans="1:25" ht="18.75">
      <c r="A681" s="493"/>
      <c r="B681" s="493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5"/>
      <c r="N681" s="465"/>
      <c r="O681" s="465"/>
      <c r="P681" s="465"/>
      <c r="Q681" s="465"/>
      <c r="R681" s="465"/>
      <c r="S681" s="465"/>
      <c r="T681" s="465"/>
      <c r="U681" s="465"/>
      <c r="V681" s="465"/>
      <c r="W681" s="465"/>
      <c r="X681" s="465"/>
      <c r="Y681" s="465"/>
    </row>
    <row r="682" spans="1:25" ht="18.75">
      <c r="A682" s="493"/>
      <c r="B682" s="493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5"/>
      <c r="N682" s="465"/>
      <c r="O682" s="465"/>
      <c r="P682" s="465"/>
      <c r="Q682" s="465"/>
      <c r="R682" s="465"/>
      <c r="S682" s="465"/>
      <c r="T682" s="465"/>
      <c r="U682" s="465"/>
      <c r="V682" s="465"/>
      <c r="W682" s="465"/>
      <c r="X682" s="465"/>
      <c r="Y682" s="465"/>
    </row>
    <row r="683" spans="1:25" ht="18.75">
      <c r="A683" s="493"/>
      <c r="B683" s="493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5"/>
      <c r="N683" s="465"/>
      <c r="O683" s="465"/>
      <c r="P683" s="465"/>
      <c r="Q683" s="465"/>
      <c r="R683" s="465"/>
      <c r="S683" s="465"/>
      <c r="T683" s="465"/>
      <c r="U683" s="465"/>
      <c r="V683" s="465"/>
      <c r="W683" s="465"/>
      <c r="X683" s="465"/>
      <c r="Y683" s="465"/>
    </row>
    <row r="684" spans="1:25" ht="18.75">
      <c r="A684" s="493"/>
      <c r="B684" s="493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5"/>
      <c r="N684" s="465"/>
      <c r="O684" s="465"/>
      <c r="P684" s="465"/>
      <c r="Q684" s="465"/>
      <c r="R684" s="465"/>
      <c r="S684" s="465"/>
      <c r="T684" s="465"/>
      <c r="U684" s="465"/>
      <c r="V684" s="465"/>
      <c r="W684" s="465"/>
      <c r="X684" s="465"/>
      <c r="Y684" s="465"/>
    </row>
    <row r="685" spans="1:25" ht="18.75">
      <c r="A685" s="493"/>
      <c r="B685" s="493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5"/>
      <c r="N685" s="465"/>
      <c r="O685" s="465"/>
      <c r="P685" s="465"/>
      <c r="Q685" s="465"/>
      <c r="R685" s="465"/>
      <c r="S685" s="465"/>
      <c r="T685" s="465"/>
      <c r="U685" s="465"/>
      <c r="V685" s="465"/>
      <c r="W685" s="465"/>
      <c r="X685" s="465"/>
      <c r="Y685" s="465"/>
    </row>
    <row r="686" spans="1:25" ht="18.75">
      <c r="A686" s="493"/>
      <c r="B686" s="493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5"/>
      <c r="N686" s="465"/>
      <c r="O686" s="465"/>
      <c r="P686" s="465"/>
      <c r="Q686" s="465"/>
      <c r="R686" s="465"/>
      <c r="S686" s="465"/>
      <c r="T686" s="465"/>
      <c r="U686" s="465"/>
      <c r="V686" s="465"/>
      <c r="W686" s="465"/>
      <c r="X686" s="465"/>
      <c r="Y686" s="465"/>
    </row>
    <row r="687" spans="1:25" ht="18.75">
      <c r="A687" s="493"/>
      <c r="B687" s="493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5"/>
      <c r="N687" s="465"/>
      <c r="O687" s="465"/>
      <c r="P687" s="465"/>
      <c r="Q687" s="465"/>
      <c r="R687" s="465"/>
      <c r="S687" s="465"/>
      <c r="T687" s="465"/>
      <c r="U687" s="465"/>
      <c r="V687" s="465"/>
      <c r="W687" s="465"/>
      <c r="X687" s="465"/>
      <c r="Y687" s="465"/>
    </row>
    <row r="688" spans="1:25" ht="18.75">
      <c r="A688" s="493"/>
      <c r="B688" s="493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5"/>
      <c r="N688" s="465"/>
      <c r="O688" s="465"/>
      <c r="P688" s="465"/>
      <c r="Q688" s="465"/>
      <c r="R688" s="465"/>
      <c r="S688" s="465"/>
      <c r="T688" s="465"/>
      <c r="U688" s="465"/>
      <c r="V688" s="465"/>
      <c r="W688" s="465"/>
      <c r="X688" s="465"/>
      <c r="Y688" s="465"/>
    </row>
    <row r="689" spans="1:25" ht="18.75">
      <c r="A689" s="493"/>
      <c r="B689" s="493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5"/>
      <c r="N689" s="465"/>
      <c r="O689" s="465"/>
      <c r="P689" s="465"/>
      <c r="Q689" s="465"/>
      <c r="R689" s="465"/>
      <c r="S689" s="465"/>
      <c r="T689" s="465"/>
      <c r="U689" s="465"/>
      <c r="V689" s="465"/>
      <c r="W689" s="465"/>
      <c r="X689" s="465"/>
      <c r="Y689" s="465"/>
    </row>
    <row r="690" spans="1:25" ht="18.75">
      <c r="A690" s="493"/>
      <c r="B690" s="493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5"/>
      <c r="N690" s="465"/>
      <c r="O690" s="465"/>
      <c r="P690" s="465"/>
      <c r="Q690" s="465"/>
      <c r="R690" s="465"/>
      <c r="S690" s="465"/>
      <c r="T690" s="465"/>
      <c r="U690" s="465"/>
      <c r="V690" s="465"/>
      <c r="W690" s="465"/>
      <c r="X690" s="465"/>
      <c r="Y690" s="465"/>
    </row>
    <row r="691" spans="1:25" ht="18.75">
      <c r="A691" s="493"/>
      <c r="B691" s="493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5"/>
      <c r="N691" s="465"/>
      <c r="O691" s="465"/>
      <c r="P691" s="465"/>
      <c r="Q691" s="465"/>
      <c r="R691" s="465"/>
      <c r="S691" s="465"/>
      <c r="T691" s="465"/>
      <c r="U691" s="465"/>
      <c r="V691" s="465"/>
      <c r="W691" s="465"/>
      <c r="X691" s="465"/>
      <c r="Y691" s="465"/>
    </row>
    <row r="692" spans="1:25" ht="18.75">
      <c r="A692" s="493"/>
      <c r="B692" s="493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5"/>
      <c r="N692" s="465"/>
      <c r="O692" s="465"/>
      <c r="P692" s="465"/>
      <c r="Q692" s="465"/>
      <c r="R692" s="465"/>
      <c r="S692" s="465"/>
      <c r="T692" s="465"/>
      <c r="U692" s="465"/>
      <c r="V692" s="465"/>
      <c r="W692" s="465"/>
      <c r="X692" s="465"/>
      <c r="Y692" s="465"/>
    </row>
    <row r="693" spans="1:25" ht="18.75">
      <c r="A693" s="493"/>
      <c r="B693" s="493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5"/>
      <c r="N693" s="465"/>
      <c r="O693" s="465"/>
      <c r="P693" s="465"/>
      <c r="Q693" s="465"/>
      <c r="R693" s="465"/>
      <c r="S693" s="465"/>
      <c r="T693" s="465"/>
      <c r="U693" s="465"/>
      <c r="V693" s="465"/>
      <c r="W693" s="465"/>
      <c r="X693" s="465"/>
      <c r="Y693" s="465"/>
    </row>
    <row r="694" spans="1:25" ht="18.75">
      <c r="A694" s="493"/>
      <c r="B694" s="493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5"/>
      <c r="N694" s="465"/>
      <c r="O694" s="465"/>
      <c r="P694" s="465"/>
      <c r="Q694" s="465"/>
      <c r="R694" s="465"/>
      <c r="S694" s="465"/>
      <c r="T694" s="465"/>
      <c r="U694" s="465"/>
      <c r="V694" s="465"/>
      <c r="W694" s="465"/>
      <c r="X694" s="465"/>
      <c r="Y694" s="465"/>
    </row>
    <row r="695" spans="1:25" ht="18.75">
      <c r="A695" s="493"/>
      <c r="B695" s="493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5"/>
      <c r="N695" s="465"/>
      <c r="O695" s="465"/>
      <c r="P695" s="465"/>
      <c r="Q695" s="465"/>
      <c r="R695" s="465"/>
      <c r="S695" s="465"/>
      <c r="T695" s="465"/>
      <c r="U695" s="465"/>
      <c r="V695" s="465"/>
      <c r="W695" s="465"/>
      <c r="X695" s="465"/>
      <c r="Y695" s="465"/>
    </row>
    <row r="696" spans="1:25" ht="18.75">
      <c r="A696" s="493"/>
      <c r="B696" s="493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5"/>
      <c r="N696" s="465"/>
      <c r="O696" s="465"/>
      <c r="P696" s="465"/>
      <c r="Q696" s="465"/>
      <c r="R696" s="465"/>
      <c r="S696" s="465"/>
      <c r="T696" s="465"/>
      <c r="U696" s="465"/>
      <c r="V696" s="465"/>
      <c r="W696" s="465"/>
      <c r="X696" s="465"/>
      <c r="Y696" s="465"/>
    </row>
    <row r="697" spans="1:25" ht="18.75">
      <c r="A697" s="493"/>
      <c r="B697" s="493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5"/>
      <c r="N697" s="465"/>
      <c r="O697" s="465"/>
      <c r="P697" s="465"/>
      <c r="Q697" s="465"/>
      <c r="R697" s="465"/>
      <c r="S697" s="465"/>
      <c r="T697" s="465"/>
      <c r="U697" s="465"/>
      <c r="V697" s="465"/>
      <c r="W697" s="465"/>
      <c r="X697" s="465"/>
      <c r="Y697" s="465"/>
    </row>
    <row r="698" spans="1:25" ht="18.75">
      <c r="A698" s="493"/>
      <c r="B698" s="493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5"/>
      <c r="N698" s="465"/>
      <c r="O698" s="465"/>
      <c r="P698" s="465"/>
      <c r="Q698" s="465"/>
      <c r="R698" s="465"/>
      <c r="S698" s="465"/>
      <c r="T698" s="465"/>
      <c r="U698" s="465"/>
      <c r="V698" s="465"/>
      <c r="W698" s="465"/>
      <c r="X698" s="465"/>
      <c r="Y698" s="465"/>
    </row>
    <row r="699" spans="1:25" ht="18.75">
      <c r="A699" s="493"/>
      <c r="B699" s="493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5"/>
      <c r="N699" s="465"/>
      <c r="O699" s="465"/>
      <c r="P699" s="465"/>
      <c r="Q699" s="465"/>
      <c r="R699" s="465"/>
      <c r="S699" s="465"/>
      <c r="T699" s="465"/>
      <c r="U699" s="465"/>
      <c r="V699" s="465"/>
      <c r="W699" s="465"/>
      <c r="X699" s="465"/>
      <c r="Y699" s="465"/>
    </row>
    <row r="700" spans="1:25" ht="18.75">
      <c r="A700" s="493"/>
      <c r="B700" s="493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5"/>
      <c r="N700" s="465"/>
      <c r="O700" s="465"/>
      <c r="P700" s="465"/>
      <c r="Q700" s="465"/>
      <c r="R700" s="465"/>
      <c r="S700" s="465"/>
      <c r="T700" s="465"/>
      <c r="U700" s="465"/>
      <c r="V700" s="465"/>
      <c r="W700" s="465"/>
      <c r="X700" s="465"/>
      <c r="Y700" s="465"/>
    </row>
    <row r="701" spans="1:25" ht="18.75">
      <c r="A701" s="493"/>
      <c r="B701" s="493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5"/>
      <c r="N701" s="465"/>
      <c r="O701" s="465"/>
      <c r="P701" s="465"/>
      <c r="Q701" s="465"/>
      <c r="R701" s="465"/>
      <c r="S701" s="465"/>
      <c r="T701" s="465"/>
      <c r="U701" s="465"/>
      <c r="V701" s="465"/>
      <c r="W701" s="465"/>
      <c r="X701" s="465"/>
      <c r="Y701" s="465"/>
    </row>
    <row r="702" spans="1:25" ht="18.75">
      <c r="A702" s="493"/>
      <c r="B702" s="493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5"/>
      <c r="N702" s="465"/>
      <c r="O702" s="465"/>
      <c r="P702" s="465"/>
      <c r="Q702" s="465"/>
      <c r="R702" s="465"/>
      <c r="S702" s="465"/>
      <c r="T702" s="465"/>
      <c r="U702" s="465"/>
      <c r="V702" s="465"/>
      <c r="W702" s="465"/>
      <c r="X702" s="465"/>
      <c r="Y702" s="465"/>
    </row>
    <row r="703" spans="1:25" ht="18.75">
      <c r="A703" s="493"/>
      <c r="B703" s="493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5"/>
      <c r="N703" s="465"/>
      <c r="O703" s="465"/>
      <c r="P703" s="465"/>
      <c r="Q703" s="465"/>
      <c r="R703" s="465"/>
      <c r="S703" s="465"/>
      <c r="T703" s="465"/>
      <c r="U703" s="465"/>
      <c r="V703" s="465"/>
      <c r="W703" s="465"/>
      <c r="X703" s="465"/>
      <c r="Y703" s="465"/>
    </row>
    <row r="704" spans="1:25" ht="18.75">
      <c r="A704" s="493"/>
      <c r="B704" s="493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5"/>
      <c r="N704" s="465"/>
      <c r="O704" s="465"/>
      <c r="P704" s="465"/>
      <c r="Q704" s="465"/>
      <c r="R704" s="465"/>
      <c r="S704" s="465"/>
      <c r="T704" s="465"/>
      <c r="U704" s="465"/>
      <c r="V704" s="465"/>
      <c r="W704" s="465"/>
      <c r="X704" s="465"/>
      <c r="Y704" s="465"/>
    </row>
    <row r="705" spans="1:25" ht="18.75">
      <c r="A705" s="493"/>
      <c r="B705" s="493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5"/>
      <c r="N705" s="465"/>
      <c r="O705" s="465"/>
      <c r="P705" s="465"/>
      <c r="Q705" s="465"/>
      <c r="R705" s="465"/>
      <c r="S705" s="465"/>
      <c r="T705" s="465"/>
      <c r="U705" s="465"/>
      <c r="V705" s="465"/>
      <c r="W705" s="465"/>
      <c r="X705" s="465"/>
      <c r="Y705" s="465"/>
    </row>
    <row r="706" spans="1:25" ht="18.75">
      <c r="A706" s="493"/>
      <c r="B706" s="493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5"/>
      <c r="N706" s="465"/>
      <c r="O706" s="465"/>
      <c r="P706" s="465"/>
      <c r="Q706" s="465"/>
      <c r="R706" s="465"/>
      <c r="S706" s="465"/>
      <c r="T706" s="465"/>
      <c r="U706" s="465"/>
      <c r="V706" s="465"/>
      <c r="W706" s="465"/>
      <c r="X706" s="465"/>
      <c r="Y706" s="465"/>
    </row>
    <row r="707" spans="1:25" ht="18.75">
      <c r="A707" s="493"/>
      <c r="B707" s="493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5"/>
      <c r="N707" s="465"/>
      <c r="O707" s="465"/>
      <c r="P707" s="465"/>
      <c r="Q707" s="465"/>
      <c r="R707" s="465"/>
      <c r="S707" s="465"/>
      <c r="T707" s="465"/>
      <c r="U707" s="465"/>
      <c r="V707" s="465"/>
      <c r="W707" s="465"/>
      <c r="X707" s="465"/>
      <c r="Y707" s="465"/>
    </row>
    <row r="708" spans="1:25" ht="18.75">
      <c r="A708" s="493"/>
      <c r="B708" s="493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5"/>
      <c r="N708" s="465"/>
      <c r="O708" s="465"/>
      <c r="P708" s="465"/>
      <c r="Q708" s="465"/>
      <c r="R708" s="465"/>
      <c r="S708" s="465"/>
      <c r="T708" s="465"/>
      <c r="U708" s="465"/>
      <c r="V708" s="465"/>
      <c r="W708" s="465"/>
      <c r="X708" s="465"/>
      <c r="Y708" s="465"/>
    </row>
    <row r="709" spans="1:25" ht="18.75">
      <c r="A709" s="493"/>
      <c r="B709" s="493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5"/>
      <c r="N709" s="465"/>
      <c r="O709" s="465"/>
      <c r="P709" s="465"/>
      <c r="Q709" s="465"/>
      <c r="R709" s="465"/>
      <c r="S709" s="465"/>
      <c r="T709" s="465"/>
      <c r="U709" s="465"/>
      <c r="V709" s="465"/>
      <c r="W709" s="465"/>
      <c r="X709" s="465"/>
      <c r="Y709" s="465"/>
    </row>
    <row r="710" spans="1:25" ht="18.75">
      <c r="A710" s="493"/>
      <c r="B710" s="493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5"/>
      <c r="N710" s="465"/>
      <c r="O710" s="465"/>
      <c r="P710" s="465"/>
      <c r="Q710" s="465"/>
      <c r="R710" s="465"/>
      <c r="S710" s="465"/>
      <c r="T710" s="465"/>
      <c r="U710" s="465"/>
      <c r="V710" s="465"/>
      <c r="W710" s="465"/>
      <c r="X710" s="465"/>
      <c r="Y710" s="465"/>
    </row>
    <row r="711" spans="1:25" ht="18.75">
      <c r="A711" s="493"/>
      <c r="B711" s="493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5"/>
      <c r="N711" s="465"/>
      <c r="O711" s="465"/>
      <c r="P711" s="465"/>
      <c r="Q711" s="465"/>
      <c r="R711" s="465"/>
      <c r="S711" s="465"/>
      <c r="T711" s="465"/>
      <c r="U711" s="465"/>
      <c r="V711" s="465"/>
      <c r="W711" s="465"/>
      <c r="X711" s="465"/>
      <c r="Y711" s="465"/>
    </row>
    <row r="712" spans="1:25" ht="18.75">
      <c r="A712" s="493"/>
      <c r="B712" s="493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5"/>
      <c r="N712" s="465"/>
      <c r="O712" s="465"/>
      <c r="P712" s="465"/>
      <c r="Q712" s="465"/>
      <c r="R712" s="465"/>
      <c r="S712" s="465"/>
      <c r="T712" s="465"/>
      <c r="U712" s="465"/>
      <c r="V712" s="465"/>
      <c r="W712" s="465"/>
      <c r="X712" s="465"/>
      <c r="Y712" s="465"/>
    </row>
    <row r="713" spans="1:25" ht="18.75">
      <c r="A713" s="493"/>
      <c r="B713" s="493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5"/>
      <c r="N713" s="465"/>
      <c r="O713" s="465"/>
      <c r="P713" s="465"/>
      <c r="Q713" s="465"/>
      <c r="R713" s="465"/>
      <c r="S713" s="465"/>
      <c r="T713" s="465"/>
      <c r="U713" s="465"/>
      <c r="V713" s="465"/>
      <c r="W713" s="465"/>
      <c r="X713" s="465"/>
      <c r="Y713" s="465"/>
    </row>
    <row r="714" spans="1:25" ht="18.75">
      <c r="A714" s="493"/>
      <c r="B714" s="493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5"/>
      <c r="N714" s="465"/>
      <c r="O714" s="465"/>
      <c r="P714" s="465"/>
      <c r="Q714" s="465"/>
      <c r="R714" s="465"/>
      <c r="S714" s="465"/>
      <c r="T714" s="465"/>
      <c r="U714" s="465"/>
      <c r="V714" s="465"/>
      <c r="W714" s="465"/>
      <c r="X714" s="465"/>
      <c r="Y714" s="465"/>
    </row>
    <row r="715" spans="1:25" ht="18.75">
      <c r="A715" s="493"/>
      <c r="B715" s="493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5"/>
      <c r="N715" s="465"/>
      <c r="O715" s="465"/>
      <c r="P715" s="465"/>
      <c r="Q715" s="465"/>
      <c r="R715" s="465"/>
      <c r="S715" s="465"/>
      <c r="T715" s="465"/>
      <c r="U715" s="465"/>
      <c r="V715" s="465"/>
      <c r="W715" s="465"/>
      <c r="X715" s="465"/>
      <c r="Y715" s="465"/>
    </row>
    <row r="716" spans="1:25" ht="18.75">
      <c r="A716" s="493"/>
      <c r="B716" s="493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5"/>
      <c r="N716" s="465"/>
      <c r="O716" s="465"/>
      <c r="P716" s="465"/>
      <c r="Q716" s="465"/>
      <c r="R716" s="465"/>
      <c r="S716" s="465"/>
      <c r="T716" s="465"/>
      <c r="U716" s="465"/>
      <c r="V716" s="465"/>
      <c r="W716" s="465"/>
      <c r="X716" s="465"/>
      <c r="Y716" s="465"/>
    </row>
    <row r="717" spans="1:25" ht="18.75">
      <c r="A717" s="493"/>
      <c r="B717" s="493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5"/>
      <c r="N717" s="465"/>
      <c r="O717" s="465"/>
      <c r="P717" s="465"/>
      <c r="Q717" s="465"/>
      <c r="R717" s="465"/>
      <c r="S717" s="465"/>
      <c r="T717" s="465"/>
      <c r="U717" s="465"/>
      <c r="V717" s="465"/>
      <c r="W717" s="465"/>
      <c r="X717" s="465"/>
      <c r="Y717" s="465"/>
    </row>
    <row r="718" spans="1:25" ht="18.75">
      <c r="A718" s="493"/>
      <c r="B718" s="493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5"/>
      <c r="N718" s="465"/>
      <c r="O718" s="465"/>
      <c r="P718" s="465"/>
      <c r="Q718" s="465"/>
      <c r="R718" s="465"/>
      <c r="S718" s="465"/>
      <c r="T718" s="465"/>
      <c r="U718" s="465"/>
      <c r="V718" s="465"/>
      <c r="W718" s="465"/>
      <c r="X718" s="465"/>
      <c r="Y718" s="465"/>
    </row>
    <row r="719" spans="1:25" ht="18.75">
      <c r="A719" s="493"/>
      <c r="B719" s="493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5"/>
      <c r="N719" s="465"/>
      <c r="O719" s="465"/>
      <c r="P719" s="465"/>
      <c r="Q719" s="465"/>
      <c r="R719" s="465"/>
      <c r="S719" s="465"/>
      <c r="T719" s="465"/>
      <c r="U719" s="465"/>
      <c r="V719" s="465"/>
      <c r="W719" s="465"/>
      <c r="X719" s="465"/>
      <c r="Y719" s="465"/>
    </row>
    <row r="720" spans="1:25" ht="18.75">
      <c r="A720" s="493"/>
      <c r="B720" s="493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5"/>
      <c r="N720" s="465"/>
      <c r="O720" s="465"/>
      <c r="P720" s="465"/>
      <c r="Q720" s="465"/>
      <c r="R720" s="465"/>
      <c r="S720" s="465"/>
      <c r="T720" s="465"/>
      <c r="U720" s="465"/>
      <c r="V720" s="465"/>
      <c r="W720" s="465"/>
      <c r="X720" s="465"/>
      <c r="Y720" s="465"/>
    </row>
    <row r="721" spans="1:25" ht="18.75">
      <c r="A721" s="493"/>
      <c r="B721" s="493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5"/>
      <c r="N721" s="465"/>
      <c r="O721" s="465"/>
      <c r="P721" s="465"/>
      <c r="Q721" s="465"/>
      <c r="R721" s="465"/>
      <c r="S721" s="465"/>
      <c r="T721" s="465"/>
      <c r="U721" s="465"/>
      <c r="V721" s="465"/>
      <c r="W721" s="465"/>
      <c r="X721" s="465"/>
      <c r="Y721" s="465"/>
    </row>
    <row r="722" spans="1:25" ht="18.75">
      <c r="A722" s="493"/>
      <c r="B722" s="493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5"/>
      <c r="N722" s="465"/>
      <c r="O722" s="465"/>
      <c r="P722" s="465"/>
      <c r="Q722" s="465"/>
      <c r="R722" s="465"/>
      <c r="S722" s="465"/>
      <c r="T722" s="465"/>
      <c r="U722" s="465"/>
      <c r="V722" s="465"/>
      <c r="W722" s="465"/>
      <c r="X722" s="465"/>
      <c r="Y722" s="465"/>
    </row>
    <row r="723" spans="1:25" ht="18.75">
      <c r="A723" s="493"/>
      <c r="B723" s="493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5"/>
      <c r="N723" s="465"/>
      <c r="O723" s="465"/>
      <c r="P723" s="465"/>
      <c r="Q723" s="465"/>
      <c r="R723" s="465"/>
      <c r="S723" s="465"/>
      <c r="T723" s="465"/>
      <c r="U723" s="465"/>
      <c r="V723" s="465"/>
      <c r="W723" s="465"/>
      <c r="X723" s="465"/>
      <c r="Y723" s="465"/>
    </row>
    <row r="724" spans="1:25" ht="18.75">
      <c r="A724" s="493"/>
      <c r="B724" s="493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5"/>
      <c r="N724" s="465"/>
      <c r="O724" s="465"/>
      <c r="P724" s="465"/>
      <c r="Q724" s="465"/>
      <c r="R724" s="465"/>
      <c r="S724" s="465"/>
      <c r="T724" s="465"/>
      <c r="U724" s="465"/>
      <c r="V724" s="465"/>
      <c r="W724" s="465"/>
      <c r="X724" s="465"/>
      <c r="Y724" s="465"/>
    </row>
    <row r="725" spans="1:25" ht="18.75">
      <c r="A725" s="493"/>
      <c r="B725" s="493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5"/>
      <c r="N725" s="465"/>
      <c r="O725" s="465"/>
      <c r="P725" s="465"/>
      <c r="Q725" s="465"/>
      <c r="R725" s="465"/>
      <c r="S725" s="465"/>
      <c r="T725" s="465"/>
      <c r="U725" s="465"/>
      <c r="V725" s="465"/>
      <c r="W725" s="465"/>
      <c r="X725" s="465"/>
      <c r="Y725" s="465"/>
    </row>
    <row r="726" spans="1:25" ht="18.75">
      <c r="A726" s="493"/>
      <c r="B726" s="493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5"/>
      <c r="N726" s="465"/>
      <c r="O726" s="465"/>
      <c r="P726" s="465"/>
      <c r="Q726" s="465"/>
      <c r="R726" s="465"/>
      <c r="S726" s="465"/>
      <c r="T726" s="465"/>
      <c r="U726" s="465"/>
      <c r="V726" s="465"/>
      <c r="W726" s="465"/>
      <c r="X726" s="465"/>
      <c r="Y726" s="465"/>
    </row>
    <row r="727" spans="1:25" ht="18.75">
      <c r="A727" s="493"/>
      <c r="B727" s="493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5"/>
      <c r="N727" s="465"/>
      <c r="O727" s="465"/>
      <c r="P727" s="465"/>
      <c r="Q727" s="465"/>
      <c r="R727" s="465"/>
      <c r="S727" s="465"/>
      <c r="T727" s="465"/>
      <c r="U727" s="465"/>
      <c r="V727" s="465"/>
      <c r="W727" s="465"/>
      <c r="X727" s="465"/>
      <c r="Y727" s="465"/>
    </row>
    <row r="728" spans="1:25" ht="18.75">
      <c r="A728" s="493"/>
      <c r="B728" s="493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5"/>
      <c r="N728" s="465"/>
      <c r="O728" s="465"/>
      <c r="P728" s="465"/>
      <c r="Q728" s="465"/>
      <c r="R728" s="465"/>
      <c r="S728" s="465"/>
      <c r="T728" s="465"/>
      <c r="U728" s="465"/>
      <c r="V728" s="465"/>
      <c r="W728" s="465"/>
      <c r="X728" s="465"/>
      <c r="Y728" s="465"/>
    </row>
    <row r="729" spans="1:25" ht="18.75">
      <c r="A729" s="493"/>
      <c r="B729" s="493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5"/>
      <c r="N729" s="465"/>
      <c r="O729" s="465"/>
      <c r="P729" s="465"/>
      <c r="Q729" s="465"/>
      <c r="R729" s="465"/>
      <c r="S729" s="465"/>
      <c r="T729" s="465"/>
      <c r="U729" s="465"/>
      <c r="V729" s="465"/>
      <c r="W729" s="465"/>
      <c r="X729" s="465"/>
      <c r="Y729" s="465"/>
    </row>
    <row r="730" spans="1:25" ht="18.75">
      <c r="A730" s="493"/>
      <c r="B730" s="493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5"/>
      <c r="N730" s="465"/>
      <c r="O730" s="465"/>
      <c r="P730" s="465"/>
      <c r="Q730" s="465"/>
      <c r="R730" s="465"/>
      <c r="S730" s="465"/>
      <c r="T730" s="465"/>
      <c r="U730" s="465"/>
      <c r="V730" s="465"/>
      <c r="W730" s="465"/>
      <c r="X730" s="465"/>
      <c r="Y730" s="465"/>
    </row>
    <row r="731" spans="1:25" ht="18.75">
      <c r="A731" s="493"/>
      <c r="B731" s="493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5"/>
      <c r="N731" s="465"/>
      <c r="O731" s="465"/>
      <c r="P731" s="465"/>
      <c r="Q731" s="465"/>
      <c r="R731" s="465"/>
      <c r="S731" s="465"/>
      <c r="T731" s="465"/>
      <c r="U731" s="465"/>
      <c r="V731" s="465"/>
      <c r="W731" s="465"/>
      <c r="X731" s="465"/>
      <c r="Y731" s="465"/>
    </row>
    <row r="732" spans="1:25" ht="18.75">
      <c r="A732" s="493"/>
      <c r="B732" s="493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5"/>
      <c r="N732" s="465"/>
      <c r="O732" s="465"/>
      <c r="P732" s="465"/>
      <c r="Q732" s="465"/>
      <c r="R732" s="465"/>
      <c r="S732" s="465"/>
      <c r="T732" s="465"/>
      <c r="U732" s="465"/>
      <c r="V732" s="465"/>
      <c r="W732" s="465"/>
      <c r="X732" s="465"/>
      <c r="Y732" s="465"/>
    </row>
    <row r="733" spans="1:25" ht="18.75">
      <c r="A733" s="493"/>
      <c r="B733" s="493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5"/>
      <c r="N733" s="465"/>
      <c r="O733" s="465"/>
      <c r="P733" s="465"/>
      <c r="Q733" s="465"/>
      <c r="R733" s="465"/>
      <c r="S733" s="465"/>
      <c r="T733" s="465"/>
      <c r="U733" s="465"/>
      <c r="V733" s="465"/>
      <c r="W733" s="465"/>
      <c r="X733" s="465"/>
      <c r="Y733" s="465"/>
    </row>
    <row r="734" spans="1:25" ht="18.75">
      <c r="A734" s="493"/>
      <c r="B734" s="493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5"/>
      <c r="N734" s="465"/>
      <c r="O734" s="465"/>
      <c r="P734" s="465"/>
      <c r="Q734" s="465"/>
      <c r="R734" s="465"/>
      <c r="S734" s="465"/>
      <c r="T734" s="465"/>
      <c r="U734" s="465"/>
      <c r="V734" s="465"/>
      <c r="W734" s="465"/>
      <c r="X734" s="465"/>
      <c r="Y734" s="465"/>
    </row>
    <row r="735" spans="1:25" ht="18.75">
      <c r="A735" s="493"/>
      <c r="B735" s="493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5"/>
      <c r="N735" s="465"/>
      <c r="O735" s="465"/>
      <c r="P735" s="465"/>
      <c r="Q735" s="465"/>
      <c r="R735" s="465"/>
      <c r="S735" s="465"/>
      <c r="T735" s="465"/>
      <c r="U735" s="465"/>
      <c r="V735" s="465"/>
      <c r="W735" s="465"/>
      <c r="X735" s="465"/>
      <c r="Y735" s="465"/>
    </row>
    <row r="736" spans="1:25" ht="18.75">
      <c r="A736" s="493"/>
      <c r="B736" s="493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5"/>
      <c r="N736" s="465"/>
      <c r="O736" s="465"/>
      <c r="P736" s="465"/>
      <c r="Q736" s="465"/>
      <c r="R736" s="465"/>
      <c r="S736" s="465"/>
      <c r="T736" s="465"/>
      <c r="U736" s="465"/>
      <c r="V736" s="465"/>
      <c r="W736" s="465"/>
      <c r="X736" s="465"/>
      <c r="Y736" s="465"/>
    </row>
    <row r="737" spans="1:25" ht="18.75">
      <c r="A737" s="493"/>
      <c r="B737" s="493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5"/>
      <c r="N737" s="465"/>
      <c r="O737" s="465"/>
      <c r="P737" s="465"/>
      <c r="Q737" s="465"/>
      <c r="R737" s="465"/>
      <c r="S737" s="465"/>
      <c r="T737" s="465"/>
      <c r="U737" s="465"/>
      <c r="V737" s="465"/>
      <c r="W737" s="465"/>
      <c r="X737" s="465"/>
      <c r="Y737" s="465"/>
    </row>
    <row r="738" spans="1:25" ht="18.75">
      <c r="A738" s="493"/>
      <c r="B738" s="493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5"/>
      <c r="N738" s="465"/>
      <c r="O738" s="465"/>
      <c r="P738" s="465"/>
      <c r="Q738" s="465"/>
      <c r="R738" s="465"/>
      <c r="S738" s="465"/>
      <c r="T738" s="465"/>
      <c r="U738" s="465"/>
      <c r="V738" s="465"/>
      <c r="W738" s="465"/>
      <c r="X738" s="465"/>
      <c r="Y738" s="465"/>
    </row>
    <row r="739" spans="1:25" ht="18.75">
      <c r="A739" s="493"/>
      <c r="B739" s="493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5"/>
      <c r="N739" s="465"/>
      <c r="O739" s="465"/>
      <c r="P739" s="465"/>
      <c r="Q739" s="465"/>
      <c r="R739" s="465"/>
      <c r="S739" s="465"/>
      <c r="T739" s="465"/>
      <c r="U739" s="465"/>
      <c r="V739" s="465"/>
      <c r="W739" s="465"/>
      <c r="X739" s="465"/>
      <c r="Y739" s="465"/>
    </row>
    <row r="740" spans="1:25" ht="18.75">
      <c r="A740" s="493"/>
      <c r="B740" s="493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5"/>
      <c r="N740" s="465"/>
      <c r="O740" s="465"/>
      <c r="P740" s="465"/>
      <c r="Q740" s="465"/>
      <c r="R740" s="465"/>
      <c r="S740" s="465"/>
      <c r="T740" s="465"/>
      <c r="U740" s="465"/>
      <c r="V740" s="465"/>
      <c r="W740" s="465"/>
      <c r="X740" s="465"/>
      <c r="Y740" s="465"/>
    </row>
    <row r="741" spans="1:25" ht="18.75">
      <c r="A741" s="493"/>
      <c r="B741" s="493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5"/>
      <c r="N741" s="465"/>
      <c r="O741" s="465"/>
      <c r="P741" s="465"/>
      <c r="Q741" s="465"/>
      <c r="R741" s="465"/>
      <c r="S741" s="465"/>
      <c r="T741" s="465"/>
      <c r="U741" s="465"/>
      <c r="V741" s="465"/>
      <c r="W741" s="465"/>
      <c r="X741" s="465"/>
      <c r="Y741" s="465"/>
    </row>
    <row r="742" spans="1:25" ht="18.75">
      <c r="A742" s="493"/>
      <c r="B742" s="493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5"/>
      <c r="N742" s="465"/>
      <c r="O742" s="465"/>
      <c r="P742" s="465"/>
      <c r="Q742" s="465"/>
      <c r="R742" s="465"/>
      <c r="S742" s="465"/>
      <c r="T742" s="465"/>
      <c r="U742" s="465"/>
      <c r="V742" s="465"/>
      <c r="W742" s="465"/>
      <c r="X742" s="465"/>
      <c r="Y742" s="465"/>
    </row>
    <row r="743" spans="1:25" ht="18.75">
      <c r="A743" s="493"/>
      <c r="B743" s="493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5"/>
      <c r="N743" s="465"/>
      <c r="O743" s="465"/>
      <c r="P743" s="465"/>
      <c r="Q743" s="465"/>
      <c r="R743" s="465"/>
      <c r="S743" s="465"/>
      <c r="T743" s="465"/>
      <c r="U743" s="465"/>
      <c r="V743" s="465"/>
      <c r="W743" s="465"/>
      <c r="X743" s="465"/>
      <c r="Y743" s="465"/>
    </row>
    <row r="744" spans="1:25" ht="18.75">
      <c r="A744" s="493"/>
      <c r="B744" s="493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5"/>
      <c r="N744" s="465"/>
      <c r="O744" s="465"/>
      <c r="P744" s="465"/>
      <c r="Q744" s="465"/>
      <c r="R744" s="465"/>
      <c r="S744" s="465"/>
      <c r="T744" s="465"/>
      <c r="U744" s="465"/>
      <c r="V744" s="465"/>
      <c r="W744" s="465"/>
      <c r="X744" s="465"/>
      <c r="Y744" s="465"/>
    </row>
    <row r="745" spans="1:25" ht="18.75">
      <c r="A745" s="493"/>
      <c r="B745" s="493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5"/>
      <c r="N745" s="465"/>
      <c r="O745" s="465"/>
      <c r="P745" s="465"/>
      <c r="Q745" s="465"/>
      <c r="R745" s="465"/>
      <c r="S745" s="465"/>
      <c r="T745" s="465"/>
      <c r="U745" s="465"/>
      <c r="V745" s="465"/>
      <c r="W745" s="465"/>
      <c r="X745" s="465"/>
      <c r="Y745" s="465"/>
    </row>
    <row r="746" spans="1:25" ht="18.75">
      <c r="A746" s="493"/>
      <c r="B746" s="493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5"/>
      <c r="N746" s="465"/>
      <c r="O746" s="465"/>
      <c r="P746" s="465"/>
      <c r="Q746" s="465"/>
      <c r="R746" s="465"/>
      <c r="S746" s="465"/>
      <c r="T746" s="465"/>
      <c r="U746" s="465"/>
      <c r="V746" s="465"/>
      <c r="W746" s="465"/>
      <c r="X746" s="465"/>
      <c r="Y746" s="465"/>
    </row>
    <row r="747" spans="1:25" ht="18.75">
      <c r="A747" s="493"/>
      <c r="B747" s="493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5"/>
      <c r="N747" s="465"/>
      <c r="O747" s="465"/>
      <c r="P747" s="465"/>
      <c r="Q747" s="465"/>
      <c r="R747" s="465"/>
      <c r="S747" s="465"/>
      <c r="T747" s="465"/>
      <c r="U747" s="465"/>
      <c r="V747" s="465"/>
      <c r="W747" s="465"/>
      <c r="X747" s="465"/>
      <c r="Y747" s="465"/>
    </row>
    <row r="748" spans="1:25" ht="18.75">
      <c r="A748" s="493"/>
      <c r="B748" s="493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5"/>
      <c r="N748" s="465"/>
      <c r="O748" s="465"/>
      <c r="P748" s="465"/>
      <c r="Q748" s="465"/>
      <c r="R748" s="465"/>
      <c r="S748" s="465"/>
      <c r="T748" s="465"/>
      <c r="U748" s="465"/>
      <c r="V748" s="465"/>
      <c r="W748" s="465"/>
      <c r="X748" s="465"/>
      <c r="Y748" s="465"/>
    </row>
    <row r="749" spans="1:25" ht="18.75">
      <c r="A749" s="493"/>
      <c r="B749" s="493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5"/>
      <c r="N749" s="465"/>
      <c r="O749" s="465"/>
      <c r="P749" s="465"/>
      <c r="Q749" s="465"/>
      <c r="R749" s="465"/>
      <c r="S749" s="465"/>
      <c r="T749" s="465"/>
      <c r="U749" s="465"/>
      <c r="V749" s="465"/>
      <c r="W749" s="465"/>
      <c r="X749" s="465"/>
      <c r="Y749" s="465"/>
    </row>
    <row r="750" spans="1:25" ht="18.75">
      <c r="A750" s="493"/>
      <c r="B750" s="493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5"/>
      <c r="N750" s="465"/>
      <c r="O750" s="465"/>
      <c r="P750" s="465"/>
      <c r="Q750" s="465"/>
      <c r="R750" s="465"/>
      <c r="S750" s="465"/>
      <c r="T750" s="465"/>
      <c r="U750" s="465"/>
      <c r="V750" s="465"/>
      <c r="W750" s="465"/>
      <c r="X750" s="465"/>
      <c r="Y750" s="465"/>
    </row>
    <row r="751" spans="1:25" ht="18.75">
      <c r="A751" s="493"/>
      <c r="B751" s="493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5"/>
      <c r="N751" s="465"/>
      <c r="O751" s="465"/>
      <c r="P751" s="465"/>
      <c r="Q751" s="465"/>
      <c r="R751" s="465"/>
      <c r="S751" s="465"/>
      <c r="T751" s="465"/>
      <c r="U751" s="465"/>
      <c r="V751" s="465"/>
      <c r="W751" s="465"/>
      <c r="X751" s="465"/>
      <c r="Y751" s="465"/>
    </row>
    <row r="752" spans="1:25" ht="18.75">
      <c r="A752" s="493"/>
      <c r="B752" s="493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5"/>
      <c r="N752" s="465"/>
      <c r="O752" s="465"/>
      <c r="P752" s="465"/>
      <c r="Q752" s="465"/>
      <c r="R752" s="465"/>
      <c r="S752" s="465"/>
      <c r="T752" s="465"/>
      <c r="U752" s="465"/>
      <c r="V752" s="465"/>
      <c r="W752" s="465"/>
      <c r="X752" s="465"/>
      <c r="Y752" s="465"/>
    </row>
    <row r="753" spans="1:25" ht="18.75">
      <c r="A753" s="493"/>
      <c r="B753" s="493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5"/>
      <c r="N753" s="465"/>
      <c r="O753" s="465"/>
      <c r="P753" s="465"/>
      <c r="Q753" s="465"/>
      <c r="R753" s="465"/>
      <c r="S753" s="465"/>
      <c r="T753" s="465"/>
      <c r="U753" s="465"/>
      <c r="V753" s="465"/>
      <c r="W753" s="465"/>
      <c r="X753" s="465"/>
      <c r="Y753" s="465"/>
    </row>
    <row r="754" spans="1:25" ht="18.75">
      <c r="A754" s="493"/>
      <c r="B754" s="493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5"/>
      <c r="N754" s="465"/>
      <c r="O754" s="465"/>
      <c r="P754" s="465"/>
      <c r="Q754" s="465"/>
      <c r="R754" s="465"/>
      <c r="S754" s="465"/>
      <c r="T754" s="465"/>
      <c r="U754" s="465"/>
      <c r="V754" s="465"/>
      <c r="W754" s="465"/>
      <c r="X754" s="465"/>
      <c r="Y754" s="465"/>
    </row>
    <row r="755" spans="1:25" ht="18.75">
      <c r="A755" s="493"/>
      <c r="B755" s="493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5"/>
      <c r="N755" s="465"/>
      <c r="O755" s="465"/>
      <c r="P755" s="465"/>
      <c r="Q755" s="465"/>
      <c r="R755" s="465"/>
      <c r="S755" s="465"/>
      <c r="T755" s="465"/>
      <c r="U755" s="465"/>
      <c r="V755" s="465"/>
      <c r="W755" s="465"/>
      <c r="X755" s="465"/>
      <c r="Y755" s="465"/>
    </row>
    <row r="756" spans="1:25" ht="18.75">
      <c r="A756" s="493"/>
      <c r="B756" s="493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5"/>
      <c r="N756" s="465"/>
      <c r="O756" s="465"/>
      <c r="P756" s="465"/>
      <c r="Q756" s="465"/>
      <c r="R756" s="465"/>
      <c r="S756" s="465"/>
      <c r="T756" s="465"/>
      <c r="U756" s="465"/>
      <c r="V756" s="465"/>
      <c r="W756" s="465"/>
      <c r="X756" s="465"/>
      <c r="Y756" s="465"/>
    </row>
    <row r="757" spans="1:25" ht="18.75">
      <c r="A757" s="493"/>
      <c r="B757" s="493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5"/>
      <c r="N757" s="465"/>
      <c r="O757" s="465"/>
      <c r="P757" s="465"/>
      <c r="Q757" s="465"/>
      <c r="R757" s="465"/>
      <c r="S757" s="465"/>
      <c r="T757" s="465"/>
      <c r="U757" s="465"/>
      <c r="V757" s="465"/>
      <c r="W757" s="465"/>
      <c r="X757" s="465"/>
      <c r="Y757" s="465"/>
    </row>
    <row r="758" spans="1:25" ht="18.75">
      <c r="A758" s="493"/>
      <c r="B758" s="493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5"/>
      <c r="N758" s="465"/>
      <c r="O758" s="465"/>
      <c r="P758" s="465"/>
      <c r="Q758" s="465"/>
      <c r="R758" s="465"/>
      <c r="S758" s="465"/>
      <c r="T758" s="465"/>
      <c r="U758" s="465"/>
      <c r="V758" s="465"/>
      <c r="W758" s="465"/>
      <c r="X758" s="465"/>
      <c r="Y758" s="465"/>
    </row>
    <row r="759" spans="1:25" ht="18.75">
      <c r="A759" s="493"/>
      <c r="B759" s="493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5"/>
      <c r="N759" s="465"/>
      <c r="O759" s="465"/>
      <c r="P759" s="465"/>
      <c r="Q759" s="465"/>
      <c r="R759" s="465"/>
      <c r="S759" s="465"/>
      <c r="T759" s="465"/>
      <c r="U759" s="465"/>
      <c r="V759" s="465"/>
      <c r="W759" s="465"/>
      <c r="X759" s="465"/>
      <c r="Y759" s="465"/>
    </row>
    <row r="760" spans="1:25" ht="18.75">
      <c r="A760" s="493"/>
      <c r="B760" s="493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5"/>
      <c r="N760" s="465"/>
      <c r="O760" s="465"/>
      <c r="P760" s="465"/>
      <c r="Q760" s="465"/>
      <c r="R760" s="465"/>
      <c r="S760" s="465"/>
      <c r="T760" s="465"/>
      <c r="U760" s="465"/>
      <c r="V760" s="465"/>
      <c r="W760" s="465"/>
      <c r="X760" s="465"/>
      <c r="Y760" s="465"/>
    </row>
    <row r="761" spans="1:25" ht="18.75">
      <c r="A761" s="493"/>
      <c r="B761" s="493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5"/>
      <c r="N761" s="465"/>
      <c r="O761" s="465"/>
      <c r="P761" s="465"/>
      <c r="Q761" s="465"/>
      <c r="R761" s="465"/>
      <c r="S761" s="465"/>
      <c r="T761" s="465"/>
      <c r="U761" s="465"/>
      <c r="V761" s="465"/>
      <c r="W761" s="465"/>
      <c r="X761" s="465"/>
      <c r="Y761" s="465"/>
    </row>
    <row r="762" spans="1:25" ht="18.75">
      <c r="A762" s="493"/>
      <c r="B762" s="493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5"/>
      <c r="N762" s="465"/>
      <c r="O762" s="465"/>
      <c r="P762" s="465"/>
      <c r="Q762" s="465"/>
      <c r="R762" s="465"/>
      <c r="S762" s="465"/>
      <c r="T762" s="465"/>
      <c r="U762" s="465"/>
      <c r="V762" s="465"/>
      <c r="W762" s="465"/>
      <c r="X762" s="465"/>
      <c r="Y762" s="465"/>
    </row>
    <row r="763" spans="1:25" ht="18.75">
      <c r="A763" s="493"/>
      <c r="B763" s="493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5"/>
      <c r="N763" s="465"/>
      <c r="O763" s="465"/>
      <c r="P763" s="465"/>
      <c r="Q763" s="465"/>
      <c r="R763" s="465"/>
      <c r="S763" s="465"/>
      <c r="T763" s="465"/>
      <c r="U763" s="465"/>
      <c r="V763" s="465"/>
      <c r="W763" s="465"/>
      <c r="X763" s="465"/>
      <c r="Y763" s="465"/>
    </row>
    <row r="764" spans="1:25" ht="18.75">
      <c r="A764" s="493"/>
      <c r="B764" s="493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5"/>
      <c r="N764" s="465"/>
      <c r="O764" s="465"/>
      <c r="P764" s="465"/>
      <c r="Q764" s="465"/>
      <c r="R764" s="465"/>
      <c r="S764" s="465"/>
      <c r="T764" s="465"/>
      <c r="U764" s="465"/>
      <c r="V764" s="465"/>
      <c r="W764" s="465"/>
      <c r="X764" s="465"/>
      <c r="Y764" s="465"/>
    </row>
    <row r="765" spans="1:25" ht="18.75">
      <c r="A765" s="493"/>
      <c r="B765" s="493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5"/>
      <c r="N765" s="465"/>
      <c r="O765" s="465"/>
      <c r="P765" s="465"/>
      <c r="Q765" s="465"/>
      <c r="R765" s="465"/>
      <c r="S765" s="465"/>
      <c r="T765" s="465"/>
      <c r="U765" s="465"/>
      <c r="V765" s="465"/>
      <c r="W765" s="465"/>
      <c r="X765" s="465"/>
      <c r="Y765" s="465"/>
    </row>
    <row r="766" spans="1:25" ht="18.75">
      <c r="A766" s="493"/>
      <c r="B766" s="493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5"/>
      <c r="N766" s="465"/>
      <c r="O766" s="465"/>
      <c r="P766" s="465"/>
      <c r="Q766" s="465"/>
      <c r="R766" s="465"/>
      <c r="S766" s="465"/>
      <c r="T766" s="465"/>
      <c r="U766" s="465"/>
      <c r="V766" s="465"/>
      <c r="W766" s="465"/>
      <c r="X766" s="465"/>
      <c r="Y766" s="465"/>
    </row>
    <row r="767" spans="1:25" ht="18.75">
      <c r="A767" s="493"/>
      <c r="B767" s="493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5"/>
      <c r="N767" s="465"/>
      <c r="O767" s="465"/>
      <c r="P767" s="465"/>
      <c r="Q767" s="465"/>
      <c r="R767" s="465"/>
      <c r="S767" s="465"/>
      <c r="T767" s="465"/>
      <c r="U767" s="465"/>
      <c r="V767" s="465"/>
      <c r="W767" s="465"/>
      <c r="X767" s="465"/>
      <c r="Y767" s="465"/>
    </row>
    <row r="768" spans="1:25" ht="18.75">
      <c r="A768" s="493"/>
      <c r="B768" s="493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5"/>
      <c r="N768" s="465"/>
      <c r="O768" s="465"/>
      <c r="P768" s="465"/>
      <c r="Q768" s="465"/>
      <c r="R768" s="465"/>
      <c r="S768" s="465"/>
      <c r="T768" s="465"/>
      <c r="U768" s="465"/>
      <c r="V768" s="465"/>
      <c r="W768" s="465"/>
      <c r="X768" s="465"/>
      <c r="Y768" s="465"/>
    </row>
    <row r="769" spans="1:25" ht="18.75">
      <c r="A769" s="493"/>
      <c r="B769" s="493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5"/>
      <c r="N769" s="465"/>
      <c r="O769" s="465"/>
      <c r="P769" s="465"/>
      <c r="Q769" s="465"/>
      <c r="R769" s="465"/>
      <c r="S769" s="465"/>
      <c r="T769" s="465"/>
      <c r="U769" s="465"/>
      <c r="V769" s="465"/>
      <c r="W769" s="465"/>
      <c r="X769" s="465"/>
      <c r="Y769" s="465"/>
    </row>
    <row r="770" spans="1:25" ht="18.75">
      <c r="A770" s="493"/>
      <c r="B770" s="493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5"/>
      <c r="N770" s="465"/>
      <c r="O770" s="465"/>
      <c r="P770" s="465"/>
      <c r="Q770" s="465"/>
      <c r="R770" s="465"/>
      <c r="S770" s="465"/>
      <c r="T770" s="465"/>
      <c r="U770" s="465"/>
      <c r="V770" s="465"/>
      <c r="W770" s="465"/>
      <c r="X770" s="465"/>
      <c r="Y770" s="465"/>
    </row>
    <row r="771" spans="1:25" ht="18.75">
      <c r="A771" s="493"/>
      <c r="B771" s="493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5"/>
      <c r="N771" s="465"/>
      <c r="O771" s="465"/>
      <c r="P771" s="465"/>
      <c r="Q771" s="465"/>
      <c r="R771" s="465"/>
      <c r="S771" s="465"/>
      <c r="T771" s="465"/>
      <c r="U771" s="465"/>
      <c r="V771" s="465"/>
      <c r="W771" s="465"/>
      <c r="X771" s="465"/>
      <c r="Y771" s="465"/>
    </row>
    <row r="772" spans="1:25" ht="18.75">
      <c r="A772" s="493"/>
      <c r="B772" s="493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5"/>
      <c r="N772" s="465"/>
      <c r="O772" s="465"/>
      <c r="P772" s="465"/>
      <c r="Q772" s="465"/>
      <c r="R772" s="465"/>
      <c r="S772" s="465"/>
      <c r="T772" s="465"/>
      <c r="U772" s="465"/>
      <c r="V772" s="465"/>
      <c r="W772" s="465"/>
      <c r="X772" s="465"/>
      <c r="Y772" s="465"/>
    </row>
    <row r="773" spans="1:25" ht="18.75">
      <c r="A773" s="493"/>
      <c r="B773" s="493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5"/>
      <c r="N773" s="465"/>
      <c r="O773" s="465"/>
      <c r="P773" s="465"/>
      <c r="Q773" s="465"/>
      <c r="R773" s="465"/>
      <c r="S773" s="465"/>
      <c r="T773" s="465"/>
      <c r="U773" s="465"/>
      <c r="V773" s="465"/>
      <c r="W773" s="465"/>
      <c r="X773" s="465"/>
      <c r="Y773" s="465"/>
    </row>
    <row r="774" spans="1:25" ht="18.75">
      <c r="A774" s="493"/>
      <c r="B774" s="493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5"/>
      <c r="N774" s="465"/>
      <c r="O774" s="465"/>
      <c r="P774" s="465"/>
      <c r="Q774" s="465"/>
      <c r="R774" s="465"/>
      <c r="S774" s="465"/>
      <c r="T774" s="465"/>
      <c r="U774" s="465"/>
      <c r="V774" s="465"/>
      <c r="W774" s="465"/>
      <c r="X774" s="465"/>
      <c r="Y774" s="465"/>
    </row>
    <row r="775" spans="1:25" ht="18.75">
      <c r="A775" s="493"/>
      <c r="B775" s="493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5"/>
      <c r="N775" s="465"/>
      <c r="O775" s="465"/>
      <c r="P775" s="465"/>
      <c r="Q775" s="465"/>
      <c r="R775" s="465"/>
      <c r="S775" s="465"/>
      <c r="T775" s="465"/>
      <c r="U775" s="465"/>
      <c r="V775" s="465"/>
      <c r="W775" s="465"/>
      <c r="X775" s="465"/>
      <c r="Y775" s="465"/>
    </row>
    <row r="776" spans="1:25" ht="18.75">
      <c r="A776" s="493"/>
      <c r="B776" s="493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5"/>
      <c r="N776" s="465"/>
      <c r="O776" s="465"/>
      <c r="P776" s="465"/>
      <c r="Q776" s="465"/>
      <c r="R776" s="465"/>
      <c r="S776" s="465"/>
      <c r="T776" s="465"/>
      <c r="U776" s="465"/>
      <c r="V776" s="465"/>
      <c r="W776" s="465"/>
      <c r="X776" s="465"/>
      <c r="Y776" s="465"/>
    </row>
    <row r="777" spans="1:25" ht="18.75">
      <c r="A777" s="493"/>
      <c r="B777" s="493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5"/>
      <c r="N777" s="465"/>
      <c r="O777" s="465"/>
      <c r="P777" s="465"/>
      <c r="Q777" s="465"/>
      <c r="R777" s="465"/>
      <c r="S777" s="465"/>
      <c r="T777" s="465"/>
      <c r="U777" s="465"/>
      <c r="V777" s="465"/>
      <c r="W777" s="465"/>
      <c r="X777" s="465"/>
      <c r="Y777" s="465"/>
    </row>
    <row r="778" spans="1:25" ht="18.75">
      <c r="A778" s="493"/>
      <c r="B778" s="493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5"/>
      <c r="N778" s="465"/>
      <c r="O778" s="465"/>
      <c r="P778" s="465"/>
      <c r="Q778" s="465"/>
      <c r="R778" s="465"/>
      <c r="S778" s="465"/>
      <c r="T778" s="465"/>
      <c r="U778" s="465"/>
      <c r="V778" s="465"/>
      <c r="W778" s="465"/>
      <c r="X778" s="465"/>
      <c r="Y778" s="465"/>
    </row>
    <row r="779" spans="1:25" ht="18.75">
      <c r="A779" s="493"/>
      <c r="B779" s="493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5"/>
      <c r="N779" s="465"/>
      <c r="O779" s="465"/>
      <c r="P779" s="465"/>
      <c r="Q779" s="465"/>
      <c r="R779" s="465"/>
      <c r="S779" s="465"/>
      <c r="T779" s="465"/>
      <c r="U779" s="465"/>
      <c r="V779" s="465"/>
      <c r="W779" s="465"/>
      <c r="X779" s="465"/>
      <c r="Y779" s="465"/>
    </row>
    <row r="780" spans="1:25" ht="18.75">
      <c r="A780" s="493"/>
      <c r="B780" s="493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5"/>
      <c r="N780" s="465"/>
      <c r="O780" s="465"/>
      <c r="P780" s="465"/>
      <c r="Q780" s="465"/>
      <c r="R780" s="465"/>
      <c r="S780" s="465"/>
      <c r="T780" s="465"/>
      <c r="U780" s="465"/>
      <c r="V780" s="465"/>
      <c r="W780" s="465"/>
      <c r="X780" s="465"/>
      <c r="Y780" s="465"/>
    </row>
    <row r="781" spans="1:25" ht="18.75">
      <c r="A781" s="493"/>
      <c r="B781" s="493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5"/>
      <c r="N781" s="465"/>
      <c r="O781" s="465"/>
      <c r="P781" s="465"/>
      <c r="Q781" s="465"/>
      <c r="R781" s="465"/>
      <c r="S781" s="465"/>
      <c r="T781" s="465"/>
      <c r="U781" s="465"/>
      <c r="V781" s="465"/>
      <c r="W781" s="465"/>
      <c r="X781" s="465"/>
      <c r="Y781" s="465"/>
    </row>
    <row r="782" spans="1:25" ht="18.75">
      <c r="A782" s="493"/>
      <c r="B782" s="493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5"/>
      <c r="N782" s="465"/>
      <c r="O782" s="465"/>
      <c r="P782" s="465"/>
      <c r="Q782" s="465"/>
      <c r="R782" s="465"/>
      <c r="S782" s="465"/>
      <c r="T782" s="465"/>
      <c r="U782" s="465"/>
      <c r="V782" s="465"/>
      <c r="W782" s="465"/>
      <c r="X782" s="465"/>
      <c r="Y782" s="465"/>
    </row>
    <row r="783" spans="1:25" ht="18.75">
      <c r="A783" s="493"/>
      <c r="B783" s="493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5"/>
      <c r="N783" s="465"/>
      <c r="O783" s="465"/>
      <c r="P783" s="465"/>
      <c r="Q783" s="465"/>
      <c r="R783" s="465"/>
      <c r="S783" s="465"/>
      <c r="T783" s="465"/>
      <c r="U783" s="465"/>
      <c r="V783" s="465"/>
      <c r="W783" s="465"/>
      <c r="X783" s="465"/>
      <c r="Y783" s="465"/>
    </row>
    <row r="784" spans="1:25" ht="18.75">
      <c r="A784" s="493"/>
      <c r="B784" s="493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5"/>
      <c r="N784" s="465"/>
      <c r="O784" s="465"/>
      <c r="P784" s="465"/>
      <c r="Q784" s="465"/>
      <c r="R784" s="465"/>
      <c r="S784" s="465"/>
      <c r="T784" s="465"/>
      <c r="U784" s="465"/>
      <c r="V784" s="465"/>
      <c r="W784" s="465"/>
      <c r="X784" s="465"/>
      <c r="Y784" s="465"/>
    </row>
    <row r="785" spans="1:25" ht="18.75">
      <c r="A785" s="493"/>
      <c r="B785" s="493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5"/>
      <c r="N785" s="465"/>
      <c r="O785" s="465"/>
      <c r="P785" s="465"/>
      <c r="Q785" s="465"/>
      <c r="R785" s="465"/>
      <c r="S785" s="465"/>
      <c r="T785" s="465"/>
      <c r="U785" s="465"/>
      <c r="V785" s="465"/>
      <c r="W785" s="465"/>
      <c r="X785" s="465"/>
      <c r="Y785" s="465"/>
    </row>
    <row r="786" spans="1:25" ht="18.75">
      <c r="A786" s="493"/>
      <c r="B786" s="493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5"/>
      <c r="N786" s="465"/>
      <c r="O786" s="465"/>
      <c r="P786" s="465"/>
      <c r="Q786" s="465"/>
      <c r="R786" s="465"/>
      <c r="S786" s="465"/>
      <c r="T786" s="465"/>
      <c r="U786" s="465"/>
      <c r="V786" s="465"/>
      <c r="W786" s="465"/>
      <c r="X786" s="465"/>
      <c r="Y786" s="465"/>
    </row>
    <row r="787" spans="1:25" ht="18.75">
      <c r="A787" s="493"/>
      <c r="B787" s="493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5"/>
      <c r="N787" s="465"/>
      <c r="O787" s="465"/>
      <c r="P787" s="465"/>
      <c r="Q787" s="465"/>
      <c r="R787" s="465"/>
      <c r="S787" s="465"/>
      <c r="T787" s="465"/>
      <c r="U787" s="465"/>
      <c r="V787" s="465"/>
      <c r="W787" s="465"/>
      <c r="X787" s="465"/>
      <c r="Y787" s="465"/>
    </row>
    <row r="788" spans="1:25" ht="18.75">
      <c r="A788" s="493"/>
      <c r="B788" s="493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5"/>
      <c r="N788" s="465"/>
      <c r="O788" s="465"/>
      <c r="P788" s="465"/>
      <c r="Q788" s="465"/>
      <c r="R788" s="465"/>
      <c r="S788" s="465"/>
      <c r="T788" s="465"/>
      <c r="U788" s="465"/>
      <c r="V788" s="465"/>
      <c r="W788" s="465"/>
      <c r="X788" s="465"/>
      <c r="Y788" s="465"/>
    </row>
    <row r="789" spans="1:25" ht="18.75">
      <c r="A789" s="493"/>
      <c r="B789" s="493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5"/>
      <c r="N789" s="465"/>
      <c r="O789" s="465"/>
      <c r="P789" s="465"/>
      <c r="Q789" s="465"/>
      <c r="R789" s="465"/>
      <c r="S789" s="465"/>
      <c r="T789" s="465"/>
      <c r="U789" s="465"/>
      <c r="V789" s="465"/>
      <c r="W789" s="465"/>
      <c r="X789" s="465"/>
      <c r="Y789" s="465"/>
    </row>
    <row r="790" spans="1:25" ht="18.75">
      <c r="A790" s="493"/>
      <c r="B790" s="493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5"/>
      <c r="N790" s="465"/>
      <c r="O790" s="465"/>
      <c r="P790" s="465"/>
      <c r="Q790" s="465"/>
      <c r="R790" s="465"/>
      <c r="S790" s="465"/>
      <c r="T790" s="465"/>
      <c r="U790" s="465"/>
      <c r="V790" s="465"/>
      <c r="W790" s="465"/>
      <c r="X790" s="465"/>
      <c r="Y790" s="465"/>
    </row>
    <row r="791" spans="1:25" ht="18.75">
      <c r="A791" s="493"/>
      <c r="B791" s="493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5"/>
      <c r="N791" s="465"/>
      <c r="O791" s="465"/>
      <c r="P791" s="465"/>
      <c r="Q791" s="465"/>
      <c r="R791" s="465"/>
      <c r="S791" s="465"/>
      <c r="T791" s="465"/>
      <c r="U791" s="465"/>
      <c r="V791" s="465"/>
      <c r="W791" s="465"/>
      <c r="X791" s="465"/>
      <c r="Y791" s="465"/>
    </row>
    <row r="792" spans="1:25" ht="18.75">
      <c r="A792" s="493"/>
      <c r="B792" s="493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5"/>
      <c r="N792" s="465"/>
      <c r="O792" s="465"/>
      <c r="P792" s="465"/>
      <c r="Q792" s="465"/>
      <c r="R792" s="465"/>
      <c r="S792" s="465"/>
      <c r="T792" s="465"/>
      <c r="U792" s="465"/>
      <c r="V792" s="465"/>
      <c r="W792" s="465"/>
      <c r="X792" s="465"/>
      <c r="Y792" s="465"/>
    </row>
    <row r="793" spans="1:25" ht="18.75">
      <c r="A793" s="493"/>
      <c r="B793" s="493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5"/>
      <c r="N793" s="465"/>
      <c r="O793" s="465"/>
      <c r="P793" s="465"/>
      <c r="Q793" s="465"/>
      <c r="R793" s="465"/>
      <c r="S793" s="465"/>
      <c r="T793" s="465"/>
      <c r="U793" s="465"/>
      <c r="V793" s="465"/>
      <c r="W793" s="465"/>
      <c r="X793" s="465"/>
      <c r="Y793" s="465"/>
    </row>
    <row r="794" spans="1:25" ht="18.75">
      <c r="A794" s="493"/>
      <c r="B794" s="493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5"/>
      <c r="N794" s="465"/>
      <c r="O794" s="465"/>
      <c r="P794" s="465"/>
      <c r="Q794" s="465"/>
      <c r="R794" s="465"/>
      <c r="S794" s="465"/>
      <c r="T794" s="465"/>
      <c r="U794" s="465"/>
      <c r="V794" s="465"/>
      <c r="W794" s="465"/>
      <c r="X794" s="465"/>
      <c r="Y794" s="465"/>
    </row>
    <row r="795" spans="1:25" ht="18.75">
      <c r="A795" s="493"/>
      <c r="B795" s="493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5"/>
      <c r="N795" s="465"/>
      <c r="O795" s="465"/>
      <c r="P795" s="465"/>
      <c r="Q795" s="465"/>
      <c r="R795" s="465"/>
      <c r="S795" s="465"/>
      <c r="T795" s="465"/>
      <c r="U795" s="465"/>
      <c r="V795" s="465"/>
      <c r="W795" s="465"/>
      <c r="X795" s="465"/>
      <c r="Y795" s="465"/>
    </row>
    <row r="796" spans="1:25" ht="18.75">
      <c r="A796" s="493"/>
      <c r="B796" s="493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5"/>
      <c r="N796" s="465"/>
      <c r="O796" s="465"/>
      <c r="P796" s="465"/>
      <c r="Q796" s="465"/>
      <c r="R796" s="465"/>
      <c r="S796" s="465"/>
      <c r="T796" s="465"/>
      <c r="U796" s="465"/>
      <c r="V796" s="465"/>
      <c r="W796" s="465"/>
      <c r="X796" s="465"/>
      <c r="Y796" s="465"/>
    </row>
    <row r="797" spans="1:25" ht="18.75">
      <c r="A797" s="493"/>
      <c r="B797" s="493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5"/>
      <c r="N797" s="465"/>
      <c r="O797" s="465"/>
      <c r="P797" s="465"/>
      <c r="Q797" s="465"/>
      <c r="R797" s="465"/>
      <c r="S797" s="465"/>
      <c r="T797" s="465"/>
      <c r="U797" s="465"/>
      <c r="V797" s="465"/>
      <c r="W797" s="465"/>
      <c r="X797" s="465"/>
      <c r="Y797" s="465"/>
    </row>
    <row r="798" spans="1:25" ht="18.75">
      <c r="A798" s="493"/>
      <c r="B798" s="493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5"/>
      <c r="N798" s="465"/>
      <c r="O798" s="465"/>
      <c r="P798" s="465"/>
      <c r="Q798" s="465"/>
      <c r="R798" s="465"/>
      <c r="S798" s="465"/>
      <c r="T798" s="465"/>
      <c r="U798" s="465"/>
      <c r="V798" s="465"/>
      <c r="W798" s="465"/>
      <c r="X798" s="465"/>
      <c r="Y798" s="465"/>
    </row>
    <row r="799" spans="1:25" ht="18.75">
      <c r="A799" s="493"/>
      <c r="B799" s="493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5"/>
      <c r="N799" s="465"/>
      <c r="O799" s="465"/>
      <c r="P799" s="465"/>
      <c r="Q799" s="465"/>
      <c r="R799" s="465"/>
      <c r="S799" s="465"/>
      <c r="T799" s="465"/>
      <c r="U799" s="465"/>
      <c r="V799" s="465"/>
      <c r="W799" s="465"/>
      <c r="X799" s="465"/>
      <c r="Y799" s="465"/>
    </row>
    <row r="800" spans="1:25" ht="18.75">
      <c r="A800" s="493"/>
      <c r="B800" s="493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5"/>
      <c r="N800" s="465"/>
      <c r="O800" s="465"/>
      <c r="P800" s="465"/>
      <c r="Q800" s="465"/>
      <c r="R800" s="465"/>
      <c r="S800" s="465"/>
      <c r="T800" s="465"/>
      <c r="U800" s="465"/>
      <c r="V800" s="465"/>
      <c r="W800" s="465"/>
      <c r="X800" s="465"/>
      <c r="Y800" s="465"/>
    </row>
    <row r="801" spans="1:25" ht="18.75">
      <c r="A801" s="493"/>
      <c r="B801" s="493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5"/>
      <c r="N801" s="465"/>
      <c r="O801" s="465"/>
      <c r="P801" s="465"/>
      <c r="Q801" s="465"/>
      <c r="R801" s="465"/>
      <c r="S801" s="465"/>
      <c r="T801" s="465"/>
      <c r="U801" s="465"/>
      <c r="V801" s="465"/>
      <c r="W801" s="465"/>
      <c r="X801" s="465"/>
      <c r="Y801" s="465"/>
    </row>
    <row r="802" spans="1:25" ht="18.75">
      <c r="A802" s="493"/>
      <c r="B802" s="493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5"/>
      <c r="N802" s="465"/>
      <c r="O802" s="465"/>
      <c r="P802" s="465"/>
      <c r="Q802" s="465"/>
      <c r="R802" s="465"/>
      <c r="S802" s="465"/>
      <c r="T802" s="465"/>
      <c r="U802" s="465"/>
      <c r="V802" s="465"/>
      <c r="W802" s="465"/>
      <c r="X802" s="465"/>
      <c r="Y802" s="465"/>
    </row>
    <row r="803" spans="1:25" ht="18.75">
      <c r="A803" s="493"/>
      <c r="B803" s="493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5"/>
      <c r="N803" s="465"/>
      <c r="O803" s="465"/>
      <c r="P803" s="465"/>
      <c r="Q803" s="465"/>
      <c r="R803" s="465"/>
      <c r="S803" s="465"/>
      <c r="T803" s="465"/>
      <c r="U803" s="465"/>
      <c r="V803" s="465"/>
      <c r="W803" s="465"/>
      <c r="X803" s="465"/>
      <c r="Y803" s="465"/>
    </row>
    <row r="804" spans="1:25" ht="18.75">
      <c r="A804" s="493"/>
      <c r="B804" s="493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5"/>
      <c r="N804" s="465"/>
      <c r="O804" s="465"/>
      <c r="P804" s="465"/>
      <c r="Q804" s="465"/>
      <c r="R804" s="465"/>
      <c r="S804" s="465"/>
      <c r="T804" s="465"/>
      <c r="U804" s="465"/>
      <c r="V804" s="465"/>
      <c r="W804" s="465"/>
      <c r="X804" s="465"/>
      <c r="Y804" s="465"/>
    </row>
    <row r="805" spans="1:25" ht="18.75">
      <c r="A805" s="493"/>
      <c r="B805" s="493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5"/>
      <c r="N805" s="465"/>
      <c r="O805" s="465"/>
      <c r="P805" s="465"/>
      <c r="Q805" s="465"/>
      <c r="R805" s="465"/>
      <c r="S805" s="465"/>
      <c r="T805" s="465"/>
      <c r="U805" s="465"/>
      <c r="V805" s="465"/>
      <c r="W805" s="465"/>
      <c r="X805" s="465"/>
      <c r="Y805" s="465"/>
    </row>
    <row r="806" spans="1:25" ht="18.75">
      <c r="A806" s="493"/>
      <c r="B806" s="493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5"/>
      <c r="N806" s="465"/>
      <c r="O806" s="465"/>
      <c r="P806" s="465"/>
      <c r="Q806" s="465"/>
      <c r="R806" s="465"/>
      <c r="S806" s="465"/>
      <c r="T806" s="465"/>
      <c r="U806" s="465"/>
      <c r="V806" s="465"/>
      <c r="W806" s="465"/>
      <c r="X806" s="465"/>
      <c r="Y806" s="465"/>
    </row>
    <row r="807" spans="1:25" ht="18.75">
      <c r="A807" s="493"/>
      <c r="B807" s="493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5"/>
      <c r="N807" s="465"/>
      <c r="O807" s="465"/>
      <c r="P807" s="465"/>
      <c r="Q807" s="465"/>
      <c r="R807" s="465"/>
      <c r="S807" s="465"/>
      <c r="T807" s="465"/>
      <c r="U807" s="465"/>
      <c r="V807" s="465"/>
      <c r="W807" s="465"/>
      <c r="X807" s="465"/>
      <c r="Y807" s="465"/>
    </row>
    <row r="808" spans="1:25" ht="18.75">
      <c r="A808" s="493"/>
      <c r="B808" s="493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5"/>
      <c r="N808" s="465"/>
      <c r="O808" s="465"/>
      <c r="P808" s="465"/>
      <c r="Q808" s="465"/>
      <c r="R808" s="465"/>
      <c r="S808" s="465"/>
      <c r="T808" s="465"/>
      <c r="U808" s="465"/>
      <c r="V808" s="465"/>
      <c r="W808" s="465"/>
      <c r="X808" s="465"/>
      <c r="Y808" s="465"/>
    </row>
    <row r="809" spans="1:25" ht="18.75">
      <c r="A809" s="493"/>
      <c r="B809" s="493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5"/>
      <c r="N809" s="465"/>
      <c r="O809" s="465"/>
      <c r="P809" s="465"/>
      <c r="Q809" s="465"/>
      <c r="R809" s="465"/>
      <c r="S809" s="465"/>
      <c r="T809" s="465"/>
      <c r="U809" s="465"/>
      <c r="V809" s="465"/>
      <c r="W809" s="465"/>
      <c r="X809" s="465"/>
      <c r="Y809" s="465"/>
    </row>
    <row r="810" spans="1:25" ht="18.75">
      <c r="A810" s="493"/>
      <c r="B810" s="493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5"/>
      <c r="N810" s="465"/>
      <c r="O810" s="465"/>
      <c r="P810" s="465"/>
      <c r="Q810" s="465"/>
      <c r="R810" s="465"/>
      <c r="S810" s="465"/>
      <c r="T810" s="465"/>
      <c r="U810" s="465"/>
      <c r="V810" s="465"/>
      <c r="W810" s="465"/>
      <c r="X810" s="465"/>
      <c r="Y810" s="465"/>
    </row>
    <row r="811" spans="1:25" ht="18.75">
      <c r="A811" s="493"/>
      <c r="B811" s="493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5"/>
      <c r="N811" s="465"/>
      <c r="O811" s="465"/>
      <c r="P811" s="465"/>
      <c r="Q811" s="465"/>
      <c r="R811" s="465"/>
      <c r="S811" s="465"/>
      <c r="T811" s="465"/>
      <c r="U811" s="465"/>
      <c r="V811" s="465"/>
      <c r="W811" s="465"/>
      <c r="X811" s="465"/>
      <c r="Y811" s="465"/>
    </row>
    <row r="812" spans="1:25" ht="18.75">
      <c r="A812" s="493"/>
      <c r="B812" s="493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5"/>
      <c r="N812" s="465"/>
      <c r="O812" s="465"/>
      <c r="P812" s="465"/>
      <c r="Q812" s="465"/>
      <c r="R812" s="465"/>
      <c r="S812" s="465"/>
      <c r="T812" s="465"/>
      <c r="U812" s="465"/>
      <c r="V812" s="465"/>
      <c r="W812" s="465"/>
      <c r="X812" s="465"/>
      <c r="Y812" s="465"/>
    </row>
    <row r="813" spans="1:25" ht="18.75">
      <c r="A813" s="493"/>
      <c r="B813" s="493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5"/>
      <c r="N813" s="465"/>
      <c r="O813" s="465"/>
      <c r="P813" s="465"/>
      <c r="Q813" s="465"/>
      <c r="R813" s="465"/>
      <c r="S813" s="465"/>
      <c r="T813" s="465"/>
      <c r="U813" s="465"/>
      <c r="V813" s="465"/>
      <c r="W813" s="465"/>
      <c r="X813" s="465"/>
      <c r="Y813" s="465"/>
    </row>
    <row r="814" spans="1:25" ht="18.75">
      <c r="A814" s="493"/>
      <c r="B814" s="493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5"/>
      <c r="N814" s="465"/>
      <c r="O814" s="465"/>
      <c r="P814" s="465"/>
      <c r="Q814" s="465"/>
      <c r="R814" s="465"/>
      <c r="S814" s="465"/>
      <c r="T814" s="465"/>
      <c r="U814" s="465"/>
      <c r="V814" s="465"/>
      <c r="W814" s="465"/>
      <c r="X814" s="465"/>
      <c r="Y814" s="465"/>
    </row>
    <row r="815" spans="1:25" ht="18.75">
      <c r="A815" s="493"/>
      <c r="B815" s="493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5"/>
      <c r="N815" s="465"/>
      <c r="O815" s="465"/>
      <c r="P815" s="465"/>
      <c r="Q815" s="465"/>
      <c r="R815" s="465"/>
      <c r="S815" s="465"/>
      <c r="T815" s="465"/>
      <c r="U815" s="465"/>
      <c r="V815" s="465"/>
      <c r="W815" s="465"/>
      <c r="X815" s="465"/>
      <c r="Y815" s="465"/>
    </row>
    <row r="816" spans="1:25" ht="18.75">
      <c r="A816" s="493"/>
      <c r="B816" s="493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5"/>
      <c r="N816" s="465"/>
      <c r="O816" s="465"/>
      <c r="P816" s="465"/>
      <c r="Q816" s="465"/>
      <c r="R816" s="465"/>
      <c r="S816" s="465"/>
      <c r="T816" s="465"/>
      <c r="U816" s="465"/>
      <c r="V816" s="465"/>
      <c r="W816" s="465"/>
      <c r="X816" s="465"/>
      <c r="Y816" s="465"/>
    </row>
    <row r="817" spans="1:25" ht="18.75">
      <c r="A817" s="493"/>
      <c r="B817" s="493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5"/>
      <c r="N817" s="465"/>
      <c r="O817" s="465"/>
      <c r="P817" s="465"/>
      <c r="Q817" s="465"/>
      <c r="R817" s="465"/>
      <c r="S817" s="465"/>
      <c r="T817" s="465"/>
      <c r="U817" s="465"/>
      <c r="V817" s="465"/>
      <c r="W817" s="465"/>
      <c r="X817" s="465"/>
      <c r="Y817" s="465"/>
    </row>
    <row r="818" spans="1:25" ht="18.75">
      <c r="A818" s="493"/>
      <c r="B818" s="493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5"/>
      <c r="N818" s="465"/>
      <c r="O818" s="465"/>
      <c r="P818" s="465"/>
      <c r="Q818" s="465"/>
      <c r="R818" s="465"/>
      <c r="S818" s="465"/>
      <c r="T818" s="465"/>
      <c r="U818" s="465"/>
      <c r="V818" s="465"/>
      <c r="W818" s="465"/>
      <c r="X818" s="465"/>
      <c r="Y818" s="465"/>
    </row>
    <row r="819" spans="1:25" ht="18.75">
      <c r="A819" s="493"/>
      <c r="B819" s="493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5"/>
      <c r="N819" s="465"/>
      <c r="O819" s="465"/>
      <c r="P819" s="465"/>
      <c r="Q819" s="465"/>
      <c r="R819" s="465"/>
      <c r="S819" s="465"/>
      <c r="T819" s="465"/>
      <c r="U819" s="465"/>
      <c r="V819" s="465"/>
      <c r="W819" s="465"/>
      <c r="X819" s="465"/>
      <c r="Y819" s="465"/>
    </row>
    <row r="820" spans="1:25" ht="18.75">
      <c r="A820" s="493"/>
      <c r="B820" s="493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5"/>
      <c r="N820" s="465"/>
      <c r="O820" s="465"/>
      <c r="P820" s="465"/>
      <c r="Q820" s="465"/>
      <c r="R820" s="465"/>
      <c r="S820" s="465"/>
      <c r="T820" s="465"/>
      <c r="U820" s="465"/>
      <c r="V820" s="465"/>
      <c r="W820" s="465"/>
      <c r="X820" s="465"/>
      <c r="Y820" s="465"/>
    </row>
    <row r="821" spans="1:25" ht="18.75">
      <c r="A821" s="493"/>
      <c r="B821" s="493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5"/>
      <c r="N821" s="465"/>
      <c r="O821" s="465"/>
      <c r="P821" s="465"/>
      <c r="Q821" s="465"/>
      <c r="R821" s="465"/>
      <c r="S821" s="465"/>
      <c r="T821" s="465"/>
      <c r="U821" s="465"/>
      <c r="V821" s="465"/>
      <c r="W821" s="465"/>
      <c r="X821" s="465"/>
      <c r="Y821" s="465"/>
    </row>
    <row r="822" spans="1:25" ht="18.75">
      <c r="A822" s="493"/>
      <c r="B822" s="493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5"/>
      <c r="N822" s="465"/>
      <c r="O822" s="465"/>
      <c r="P822" s="465"/>
      <c r="Q822" s="465"/>
      <c r="R822" s="465"/>
      <c r="S822" s="465"/>
      <c r="T822" s="465"/>
      <c r="U822" s="465"/>
      <c r="V822" s="465"/>
      <c r="W822" s="465"/>
      <c r="X822" s="465"/>
      <c r="Y822" s="465"/>
    </row>
    <row r="823" spans="1:25" ht="18.75">
      <c r="A823" s="493"/>
      <c r="B823" s="493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5"/>
      <c r="N823" s="465"/>
      <c r="O823" s="465"/>
      <c r="P823" s="465"/>
      <c r="Q823" s="465"/>
      <c r="R823" s="465"/>
      <c r="S823" s="465"/>
      <c r="T823" s="465"/>
      <c r="U823" s="465"/>
      <c r="V823" s="465"/>
      <c r="W823" s="465"/>
      <c r="X823" s="465"/>
      <c r="Y823" s="465"/>
    </row>
    <row r="824" spans="1:25" ht="18.75">
      <c r="A824" s="493"/>
      <c r="B824" s="493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5"/>
      <c r="N824" s="465"/>
      <c r="O824" s="465"/>
      <c r="P824" s="465"/>
      <c r="Q824" s="465"/>
      <c r="R824" s="465"/>
      <c r="S824" s="465"/>
      <c r="T824" s="465"/>
      <c r="U824" s="465"/>
      <c r="V824" s="465"/>
      <c r="W824" s="465"/>
      <c r="X824" s="465"/>
      <c r="Y824" s="465"/>
    </row>
    <row r="825" spans="1:25" ht="18.75">
      <c r="A825" s="493"/>
      <c r="B825" s="493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5"/>
      <c r="N825" s="465"/>
      <c r="O825" s="465"/>
      <c r="P825" s="465"/>
      <c r="Q825" s="465"/>
      <c r="R825" s="465"/>
      <c r="S825" s="465"/>
      <c r="T825" s="465"/>
      <c r="U825" s="465"/>
      <c r="V825" s="465"/>
      <c r="W825" s="465"/>
      <c r="X825" s="465"/>
      <c r="Y825" s="465"/>
    </row>
    <row r="826" spans="1:25" ht="18.75">
      <c r="A826" s="493"/>
      <c r="B826" s="493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5"/>
      <c r="N826" s="465"/>
      <c r="O826" s="465"/>
      <c r="P826" s="465"/>
      <c r="Q826" s="465"/>
      <c r="R826" s="465"/>
      <c r="S826" s="465"/>
      <c r="T826" s="465"/>
      <c r="U826" s="465"/>
      <c r="V826" s="465"/>
      <c r="W826" s="465"/>
      <c r="X826" s="465"/>
      <c r="Y826" s="465"/>
    </row>
    <row r="827" spans="1:25" ht="18.75">
      <c r="A827" s="493"/>
      <c r="B827" s="493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5"/>
      <c r="N827" s="465"/>
      <c r="O827" s="465"/>
      <c r="P827" s="465"/>
      <c r="Q827" s="465"/>
      <c r="R827" s="465"/>
      <c r="S827" s="465"/>
      <c r="T827" s="465"/>
      <c r="U827" s="465"/>
      <c r="V827" s="465"/>
      <c r="W827" s="465"/>
      <c r="X827" s="465"/>
      <c r="Y827" s="465"/>
    </row>
    <row r="828" spans="1:25" ht="18.75">
      <c r="A828" s="493"/>
      <c r="B828" s="493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5"/>
      <c r="N828" s="465"/>
      <c r="O828" s="465"/>
      <c r="P828" s="465"/>
      <c r="Q828" s="465"/>
      <c r="R828" s="465"/>
      <c r="S828" s="465"/>
      <c r="T828" s="465"/>
      <c r="U828" s="465"/>
      <c r="V828" s="465"/>
      <c r="W828" s="465"/>
      <c r="X828" s="465"/>
      <c r="Y828" s="465"/>
    </row>
    <row r="829" spans="1:25" ht="18.75">
      <c r="A829" s="493"/>
      <c r="B829" s="493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5"/>
      <c r="N829" s="465"/>
      <c r="O829" s="465"/>
      <c r="P829" s="465"/>
      <c r="Q829" s="465"/>
      <c r="R829" s="465"/>
      <c r="S829" s="465"/>
      <c r="T829" s="465"/>
      <c r="U829" s="465"/>
      <c r="V829" s="465"/>
      <c r="W829" s="465"/>
      <c r="X829" s="465"/>
      <c r="Y829" s="465"/>
    </row>
    <row r="830" spans="1:25" ht="18.75">
      <c r="A830" s="493"/>
      <c r="B830" s="493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5"/>
      <c r="N830" s="465"/>
      <c r="O830" s="465"/>
      <c r="P830" s="465"/>
      <c r="Q830" s="465"/>
      <c r="R830" s="465"/>
      <c r="S830" s="465"/>
      <c r="T830" s="465"/>
      <c r="U830" s="465"/>
      <c r="V830" s="465"/>
      <c r="W830" s="465"/>
      <c r="X830" s="465"/>
      <c r="Y830" s="465"/>
    </row>
    <row r="831" spans="1:25" ht="18.75">
      <c r="A831" s="493"/>
      <c r="B831" s="493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5"/>
      <c r="N831" s="465"/>
      <c r="O831" s="465"/>
      <c r="P831" s="465"/>
      <c r="Q831" s="465"/>
      <c r="R831" s="465"/>
      <c r="S831" s="465"/>
      <c r="T831" s="465"/>
      <c r="U831" s="465"/>
      <c r="V831" s="465"/>
      <c r="W831" s="465"/>
      <c r="X831" s="465"/>
      <c r="Y831" s="465"/>
    </row>
    <row r="832" spans="1:25" ht="18.75">
      <c r="A832" s="493"/>
      <c r="B832" s="493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5"/>
      <c r="N832" s="465"/>
      <c r="O832" s="465"/>
      <c r="P832" s="465"/>
      <c r="Q832" s="465"/>
      <c r="R832" s="465"/>
      <c r="S832" s="465"/>
      <c r="T832" s="465"/>
      <c r="U832" s="465"/>
      <c r="V832" s="465"/>
      <c r="W832" s="465"/>
      <c r="X832" s="465"/>
      <c r="Y832" s="465"/>
    </row>
    <row r="833" spans="1:25" ht="18.75">
      <c r="A833" s="493"/>
      <c r="B833" s="493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5"/>
      <c r="N833" s="465"/>
      <c r="O833" s="465"/>
      <c r="P833" s="465"/>
      <c r="Q833" s="465"/>
      <c r="R833" s="465"/>
      <c r="S833" s="465"/>
      <c r="T833" s="465"/>
      <c r="U833" s="465"/>
      <c r="V833" s="465"/>
      <c r="W833" s="465"/>
      <c r="X833" s="465"/>
      <c r="Y833" s="465"/>
    </row>
    <row r="834" spans="1:25" ht="18.75">
      <c r="A834" s="493"/>
      <c r="B834" s="493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5"/>
      <c r="N834" s="465"/>
      <c r="O834" s="465"/>
      <c r="P834" s="465"/>
      <c r="Q834" s="465"/>
      <c r="R834" s="465"/>
      <c r="S834" s="465"/>
      <c r="T834" s="465"/>
      <c r="U834" s="465"/>
      <c r="V834" s="465"/>
      <c r="W834" s="465"/>
      <c r="X834" s="465"/>
      <c r="Y834" s="465"/>
    </row>
    <row r="835" spans="1:25" ht="18.75">
      <c r="A835" s="493"/>
      <c r="B835" s="493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5"/>
      <c r="N835" s="465"/>
      <c r="O835" s="465"/>
      <c r="P835" s="465"/>
      <c r="Q835" s="465"/>
      <c r="R835" s="465"/>
      <c r="S835" s="465"/>
      <c r="T835" s="465"/>
      <c r="U835" s="465"/>
      <c r="V835" s="465"/>
      <c r="W835" s="465"/>
      <c r="X835" s="465"/>
      <c r="Y835" s="465"/>
    </row>
    <row r="836" spans="1:25" ht="18.75">
      <c r="A836" s="493"/>
      <c r="B836" s="493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5"/>
      <c r="N836" s="465"/>
      <c r="O836" s="465"/>
      <c r="P836" s="465"/>
      <c r="Q836" s="465"/>
      <c r="R836" s="465"/>
      <c r="S836" s="465"/>
      <c r="T836" s="465"/>
      <c r="U836" s="465"/>
      <c r="V836" s="465"/>
      <c r="W836" s="465"/>
      <c r="X836" s="465"/>
      <c r="Y836" s="465"/>
    </row>
    <row r="837" spans="1:25" ht="18.75">
      <c r="A837" s="493"/>
      <c r="B837" s="493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5"/>
      <c r="N837" s="465"/>
      <c r="O837" s="465"/>
      <c r="P837" s="465"/>
      <c r="Q837" s="465"/>
      <c r="R837" s="465"/>
      <c r="S837" s="465"/>
      <c r="T837" s="465"/>
      <c r="U837" s="465"/>
      <c r="V837" s="465"/>
      <c r="W837" s="465"/>
      <c r="X837" s="465"/>
      <c r="Y837" s="465"/>
    </row>
    <row r="838" spans="1:25" ht="18.75">
      <c r="A838" s="493"/>
      <c r="B838" s="493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5"/>
      <c r="N838" s="465"/>
      <c r="O838" s="465"/>
      <c r="P838" s="465"/>
      <c r="Q838" s="465"/>
      <c r="R838" s="465"/>
      <c r="S838" s="465"/>
      <c r="T838" s="465"/>
      <c r="U838" s="465"/>
      <c r="V838" s="465"/>
      <c r="W838" s="465"/>
      <c r="X838" s="465"/>
      <c r="Y838" s="465"/>
    </row>
    <row r="839" spans="1:25" ht="18.75">
      <c r="A839" s="493"/>
      <c r="B839" s="493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5"/>
      <c r="N839" s="465"/>
      <c r="O839" s="465"/>
      <c r="P839" s="465"/>
      <c r="Q839" s="465"/>
      <c r="R839" s="465"/>
      <c r="S839" s="465"/>
      <c r="T839" s="465"/>
      <c r="U839" s="465"/>
      <c r="V839" s="465"/>
      <c r="W839" s="465"/>
      <c r="X839" s="465"/>
      <c r="Y839" s="465"/>
    </row>
    <row r="840" spans="1:25" ht="18.75">
      <c r="A840" s="493"/>
      <c r="B840" s="493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5"/>
      <c r="N840" s="465"/>
      <c r="O840" s="465"/>
      <c r="P840" s="465"/>
      <c r="Q840" s="465"/>
      <c r="R840" s="465"/>
      <c r="S840" s="465"/>
      <c r="T840" s="465"/>
      <c r="U840" s="465"/>
      <c r="V840" s="465"/>
      <c r="W840" s="465"/>
      <c r="X840" s="465"/>
      <c r="Y840" s="465"/>
    </row>
    <row r="841" spans="1:25" ht="18.75">
      <c r="A841" s="493"/>
      <c r="B841" s="493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5"/>
      <c r="N841" s="465"/>
      <c r="O841" s="465"/>
      <c r="P841" s="465"/>
      <c r="Q841" s="465"/>
      <c r="R841" s="465"/>
      <c r="S841" s="465"/>
      <c r="T841" s="465"/>
      <c r="U841" s="465"/>
      <c r="V841" s="465"/>
      <c r="W841" s="465"/>
      <c r="X841" s="465"/>
      <c r="Y841" s="465"/>
    </row>
    <row r="842" spans="1:25" ht="18.75">
      <c r="A842" s="493"/>
      <c r="B842" s="493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5"/>
      <c r="N842" s="465"/>
      <c r="O842" s="465"/>
      <c r="P842" s="465"/>
      <c r="Q842" s="465"/>
      <c r="R842" s="465"/>
      <c r="S842" s="465"/>
      <c r="T842" s="465"/>
      <c r="U842" s="465"/>
      <c r="V842" s="465"/>
      <c r="W842" s="465"/>
      <c r="X842" s="465"/>
      <c r="Y842" s="465"/>
    </row>
    <row r="843" spans="1:25" ht="18.75">
      <c r="A843" s="493"/>
      <c r="B843" s="493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5"/>
      <c r="N843" s="465"/>
      <c r="O843" s="465"/>
      <c r="P843" s="465"/>
      <c r="Q843" s="465"/>
      <c r="R843" s="465"/>
      <c r="S843" s="465"/>
      <c r="T843" s="465"/>
      <c r="U843" s="465"/>
      <c r="V843" s="465"/>
      <c r="W843" s="465"/>
      <c r="X843" s="465"/>
      <c r="Y843" s="465"/>
    </row>
    <row r="844" spans="1:25" ht="18.75">
      <c r="A844" s="493"/>
      <c r="B844" s="493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5"/>
      <c r="N844" s="465"/>
      <c r="O844" s="465"/>
      <c r="P844" s="465"/>
      <c r="Q844" s="465"/>
      <c r="R844" s="465"/>
      <c r="S844" s="465"/>
      <c r="T844" s="465"/>
      <c r="U844" s="465"/>
      <c r="V844" s="465"/>
      <c r="W844" s="465"/>
      <c r="X844" s="465"/>
      <c r="Y844" s="465"/>
    </row>
    <row r="845" spans="1:25" ht="18.75">
      <c r="A845" s="493"/>
      <c r="B845" s="493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5"/>
      <c r="N845" s="465"/>
      <c r="O845" s="465"/>
      <c r="P845" s="465"/>
      <c r="Q845" s="465"/>
      <c r="R845" s="465"/>
      <c r="S845" s="465"/>
      <c r="T845" s="465"/>
      <c r="U845" s="465"/>
      <c r="V845" s="465"/>
      <c r="W845" s="465"/>
      <c r="X845" s="465"/>
      <c r="Y845" s="465"/>
    </row>
    <row r="846" spans="1:25" ht="18.75">
      <c r="A846" s="493"/>
      <c r="B846" s="493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5"/>
      <c r="N846" s="465"/>
      <c r="O846" s="465"/>
      <c r="P846" s="465"/>
      <c r="Q846" s="465"/>
      <c r="R846" s="465"/>
      <c r="S846" s="465"/>
      <c r="T846" s="465"/>
      <c r="U846" s="465"/>
      <c r="V846" s="465"/>
      <c r="W846" s="465"/>
      <c r="X846" s="465"/>
      <c r="Y846" s="465"/>
    </row>
    <row r="847" spans="1:25" ht="18.75">
      <c r="A847" s="493"/>
      <c r="B847" s="493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5"/>
      <c r="N847" s="465"/>
      <c r="O847" s="465"/>
      <c r="P847" s="465"/>
      <c r="Q847" s="465"/>
      <c r="R847" s="465"/>
      <c r="S847" s="465"/>
      <c r="T847" s="465"/>
      <c r="U847" s="465"/>
      <c r="V847" s="465"/>
      <c r="W847" s="465"/>
      <c r="X847" s="465"/>
      <c r="Y847" s="465"/>
    </row>
    <row r="848" spans="1:25" ht="18.75">
      <c r="A848" s="493"/>
      <c r="B848" s="493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5"/>
      <c r="N848" s="465"/>
      <c r="O848" s="465"/>
      <c r="P848" s="465"/>
      <c r="Q848" s="465"/>
      <c r="R848" s="465"/>
      <c r="S848" s="465"/>
      <c r="T848" s="465"/>
      <c r="U848" s="465"/>
      <c r="V848" s="465"/>
      <c r="W848" s="465"/>
      <c r="X848" s="465"/>
      <c r="Y848" s="465"/>
    </row>
    <row r="849" spans="1:25" ht="18.75">
      <c r="A849" s="493"/>
      <c r="B849" s="493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5"/>
      <c r="N849" s="465"/>
      <c r="O849" s="465"/>
      <c r="P849" s="465"/>
      <c r="Q849" s="465"/>
      <c r="R849" s="465"/>
      <c r="S849" s="465"/>
      <c r="T849" s="465"/>
      <c r="U849" s="465"/>
      <c r="V849" s="465"/>
      <c r="W849" s="465"/>
      <c r="X849" s="465"/>
      <c r="Y849" s="465"/>
    </row>
    <row r="850" spans="1:25" ht="18.75">
      <c r="A850" s="493"/>
      <c r="B850" s="493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5"/>
      <c r="N850" s="465"/>
      <c r="O850" s="465"/>
      <c r="P850" s="465"/>
      <c r="Q850" s="465"/>
      <c r="R850" s="465"/>
      <c r="S850" s="465"/>
      <c r="T850" s="465"/>
      <c r="U850" s="465"/>
      <c r="V850" s="465"/>
      <c r="W850" s="465"/>
      <c r="X850" s="465"/>
      <c r="Y850" s="465"/>
    </row>
    <row r="851" spans="1:25" ht="18.75">
      <c r="A851" s="493"/>
      <c r="B851" s="493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5"/>
      <c r="N851" s="465"/>
      <c r="O851" s="465"/>
      <c r="P851" s="465"/>
      <c r="Q851" s="465"/>
      <c r="R851" s="465"/>
      <c r="S851" s="465"/>
      <c r="T851" s="465"/>
      <c r="U851" s="465"/>
      <c r="V851" s="465"/>
      <c r="W851" s="465"/>
      <c r="X851" s="465"/>
      <c r="Y851" s="465"/>
    </row>
    <row r="852" spans="1:25" ht="18.75">
      <c r="A852" s="493"/>
      <c r="B852" s="493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5"/>
      <c r="N852" s="465"/>
      <c r="O852" s="465"/>
      <c r="P852" s="465"/>
      <c r="Q852" s="465"/>
      <c r="R852" s="465"/>
      <c r="S852" s="465"/>
      <c r="T852" s="465"/>
      <c r="U852" s="465"/>
      <c r="V852" s="465"/>
      <c r="W852" s="465"/>
      <c r="X852" s="465"/>
      <c r="Y852" s="465"/>
    </row>
    <row r="853" spans="1:25" ht="18.75">
      <c r="A853" s="493"/>
      <c r="B853" s="493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5"/>
      <c r="N853" s="465"/>
      <c r="O853" s="465"/>
      <c r="P853" s="465"/>
      <c r="Q853" s="465"/>
      <c r="R853" s="465"/>
      <c r="S853" s="465"/>
      <c r="T853" s="465"/>
      <c r="U853" s="465"/>
      <c r="V853" s="465"/>
      <c r="W853" s="465"/>
      <c r="X853" s="465"/>
      <c r="Y853" s="465"/>
    </row>
    <row r="854" spans="1:25" ht="18.75">
      <c r="A854" s="493"/>
      <c r="B854" s="493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5"/>
      <c r="N854" s="465"/>
      <c r="O854" s="465"/>
      <c r="P854" s="465"/>
      <c r="Q854" s="465"/>
      <c r="R854" s="465"/>
      <c r="S854" s="465"/>
      <c r="T854" s="465"/>
      <c r="U854" s="465"/>
      <c r="V854" s="465"/>
      <c r="W854" s="465"/>
      <c r="X854" s="465"/>
      <c r="Y854" s="465"/>
    </row>
    <row r="855" spans="1:25" ht="18.75">
      <c r="A855" s="493"/>
      <c r="B855" s="493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5"/>
      <c r="N855" s="465"/>
      <c r="O855" s="465"/>
      <c r="P855" s="465"/>
      <c r="Q855" s="465"/>
      <c r="R855" s="465"/>
      <c r="S855" s="465"/>
      <c r="T855" s="465"/>
      <c r="U855" s="465"/>
      <c r="V855" s="465"/>
      <c r="W855" s="465"/>
      <c r="X855" s="465"/>
      <c r="Y855" s="465"/>
    </row>
    <row r="856" spans="1:25" ht="18.75">
      <c r="A856" s="493"/>
      <c r="B856" s="493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5"/>
      <c r="N856" s="465"/>
      <c r="O856" s="465"/>
      <c r="P856" s="465"/>
      <c r="Q856" s="465"/>
      <c r="R856" s="465"/>
      <c r="S856" s="465"/>
      <c r="T856" s="465"/>
      <c r="U856" s="465"/>
      <c r="V856" s="465"/>
      <c r="W856" s="465"/>
      <c r="X856" s="465"/>
      <c r="Y856" s="465"/>
    </row>
    <row r="857" spans="1:25" ht="18.75">
      <c r="A857" s="493"/>
      <c r="B857" s="493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5"/>
      <c r="N857" s="465"/>
      <c r="O857" s="465"/>
      <c r="P857" s="465"/>
      <c r="Q857" s="465"/>
      <c r="R857" s="465"/>
      <c r="S857" s="465"/>
      <c r="T857" s="465"/>
      <c r="U857" s="465"/>
      <c r="V857" s="465"/>
      <c r="W857" s="465"/>
      <c r="X857" s="465"/>
      <c r="Y857" s="465"/>
    </row>
    <row r="858" spans="1:25" ht="18.75">
      <c r="A858" s="493"/>
      <c r="B858" s="493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5"/>
      <c r="N858" s="465"/>
      <c r="O858" s="465"/>
      <c r="P858" s="465"/>
      <c r="Q858" s="465"/>
      <c r="R858" s="465"/>
      <c r="S858" s="465"/>
      <c r="T858" s="465"/>
      <c r="U858" s="465"/>
      <c r="V858" s="465"/>
      <c r="W858" s="465"/>
      <c r="X858" s="465"/>
      <c r="Y858" s="465"/>
    </row>
    <row r="859" spans="1:25" ht="18.75">
      <c r="A859" s="493"/>
      <c r="B859" s="493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5"/>
      <c r="N859" s="465"/>
      <c r="O859" s="465"/>
      <c r="P859" s="465"/>
      <c r="Q859" s="465"/>
      <c r="R859" s="465"/>
      <c r="S859" s="465"/>
      <c r="T859" s="465"/>
      <c r="U859" s="465"/>
      <c r="V859" s="465"/>
      <c r="W859" s="465"/>
      <c r="X859" s="465"/>
      <c r="Y859" s="465"/>
    </row>
    <row r="860" spans="1:25" ht="18.75">
      <c r="A860" s="493"/>
      <c r="B860" s="493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5"/>
      <c r="N860" s="465"/>
      <c r="O860" s="465"/>
      <c r="P860" s="465"/>
      <c r="Q860" s="465"/>
      <c r="R860" s="465"/>
      <c r="S860" s="465"/>
      <c r="T860" s="465"/>
      <c r="U860" s="465"/>
      <c r="V860" s="465"/>
      <c r="W860" s="465"/>
      <c r="X860" s="465"/>
      <c r="Y860" s="465"/>
    </row>
    <row r="861" spans="1:25" ht="18.75">
      <c r="A861" s="493"/>
      <c r="B861" s="493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5"/>
      <c r="N861" s="465"/>
      <c r="O861" s="465"/>
      <c r="P861" s="465"/>
      <c r="Q861" s="465"/>
      <c r="R861" s="465"/>
      <c r="S861" s="465"/>
      <c r="T861" s="465"/>
      <c r="U861" s="465"/>
      <c r="V861" s="465"/>
      <c r="W861" s="465"/>
      <c r="X861" s="465"/>
      <c r="Y861" s="465"/>
    </row>
    <row r="862" spans="1:25" ht="18.75">
      <c r="A862" s="493"/>
      <c r="B862" s="493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5"/>
      <c r="N862" s="465"/>
      <c r="O862" s="465"/>
      <c r="P862" s="465"/>
      <c r="Q862" s="465"/>
      <c r="R862" s="465"/>
      <c r="S862" s="465"/>
      <c r="T862" s="465"/>
      <c r="U862" s="465"/>
      <c r="V862" s="465"/>
      <c r="W862" s="465"/>
      <c r="X862" s="465"/>
      <c r="Y862" s="465"/>
    </row>
    <row r="863" spans="1:25" ht="18.75">
      <c r="A863" s="493"/>
      <c r="B863" s="493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5"/>
      <c r="N863" s="465"/>
      <c r="O863" s="465"/>
      <c r="P863" s="465"/>
      <c r="Q863" s="465"/>
      <c r="R863" s="465"/>
      <c r="S863" s="465"/>
      <c r="T863" s="465"/>
      <c r="U863" s="465"/>
      <c r="V863" s="465"/>
      <c r="W863" s="465"/>
      <c r="X863" s="465"/>
      <c r="Y863" s="465"/>
    </row>
    <row r="864" spans="1:25" ht="18.75">
      <c r="A864" s="493"/>
      <c r="B864" s="493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5"/>
      <c r="N864" s="465"/>
      <c r="O864" s="465"/>
      <c r="P864" s="465"/>
      <c r="Q864" s="465"/>
      <c r="R864" s="465"/>
      <c r="S864" s="465"/>
      <c r="T864" s="465"/>
      <c r="U864" s="465"/>
      <c r="V864" s="465"/>
      <c r="W864" s="465"/>
      <c r="X864" s="465"/>
      <c r="Y864" s="465"/>
    </row>
    <row r="865" spans="1:25" ht="18.75">
      <c r="A865" s="493"/>
      <c r="B865" s="493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5"/>
      <c r="N865" s="465"/>
      <c r="O865" s="465"/>
      <c r="P865" s="465"/>
      <c r="Q865" s="465"/>
      <c r="R865" s="465"/>
      <c r="S865" s="465"/>
      <c r="T865" s="465"/>
      <c r="U865" s="465"/>
      <c r="V865" s="465"/>
      <c r="W865" s="465"/>
      <c r="X865" s="465"/>
      <c r="Y865" s="465"/>
    </row>
    <row r="866" spans="1:25" ht="18.75">
      <c r="A866" s="493"/>
      <c r="B866" s="493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5"/>
      <c r="N866" s="465"/>
      <c r="O866" s="465"/>
      <c r="P866" s="465"/>
      <c r="Q866" s="465"/>
      <c r="R866" s="465"/>
      <c r="S866" s="465"/>
      <c r="T866" s="465"/>
      <c r="U866" s="465"/>
      <c r="V866" s="465"/>
      <c r="W866" s="465"/>
      <c r="X866" s="465"/>
      <c r="Y866" s="465"/>
    </row>
    <row r="867" spans="1:25" ht="18.75">
      <c r="A867" s="493"/>
      <c r="B867" s="493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5"/>
      <c r="N867" s="465"/>
      <c r="O867" s="465"/>
      <c r="P867" s="465"/>
      <c r="Q867" s="465"/>
      <c r="R867" s="465"/>
      <c r="S867" s="465"/>
      <c r="T867" s="465"/>
      <c r="U867" s="465"/>
      <c r="V867" s="465"/>
      <c r="W867" s="465"/>
      <c r="X867" s="465"/>
      <c r="Y867" s="465"/>
    </row>
    <row r="868" spans="1:25" ht="18.75">
      <c r="A868" s="493"/>
      <c r="B868" s="493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5"/>
      <c r="N868" s="465"/>
      <c r="O868" s="465"/>
      <c r="P868" s="465"/>
      <c r="Q868" s="465"/>
      <c r="R868" s="465"/>
      <c r="S868" s="465"/>
      <c r="T868" s="465"/>
      <c r="U868" s="465"/>
      <c r="V868" s="465"/>
      <c r="W868" s="465"/>
      <c r="X868" s="465"/>
      <c r="Y868" s="465"/>
    </row>
    <row r="869" spans="1:25" ht="18.75">
      <c r="A869" s="493"/>
      <c r="B869" s="493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5"/>
      <c r="N869" s="465"/>
      <c r="O869" s="465"/>
      <c r="P869" s="465"/>
      <c r="Q869" s="465"/>
      <c r="R869" s="465"/>
      <c r="S869" s="465"/>
      <c r="T869" s="465"/>
      <c r="U869" s="465"/>
      <c r="V869" s="465"/>
      <c r="W869" s="465"/>
      <c r="X869" s="465"/>
      <c r="Y869" s="465"/>
    </row>
    <row r="870" spans="1:25" ht="18.75">
      <c r="A870" s="493"/>
      <c r="B870" s="493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5"/>
      <c r="N870" s="465"/>
      <c r="O870" s="465"/>
      <c r="P870" s="465"/>
      <c r="Q870" s="465"/>
      <c r="R870" s="465"/>
      <c r="S870" s="465"/>
      <c r="T870" s="465"/>
      <c r="U870" s="465"/>
      <c r="V870" s="465"/>
      <c r="W870" s="465"/>
      <c r="X870" s="465"/>
      <c r="Y870" s="465"/>
    </row>
    <row r="871" spans="1:25" ht="18.75">
      <c r="A871" s="493"/>
      <c r="B871" s="493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5"/>
      <c r="N871" s="465"/>
      <c r="O871" s="465"/>
      <c r="P871" s="465"/>
      <c r="Q871" s="465"/>
      <c r="R871" s="465"/>
      <c r="S871" s="465"/>
      <c r="T871" s="465"/>
      <c r="U871" s="465"/>
      <c r="V871" s="465"/>
      <c r="W871" s="465"/>
      <c r="X871" s="465"/>
      <c r="Y871" s="465"/>
    </row>
    <row r="872" spans="1:25" ht="18.75">
      <c r="A872" s="493"/>
      <c r="B872" s="493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5"/>
      <c r="N872" s="465"/>
      <c r="O872" s="465"/>
      <c r="P872" s="465"/>
      <c r="Q872" s="465"/>
      <c r="R872" s="465"/>
      <c r="S872" s="465"/>
      <c r="T872" s="465"/>
      <c r="U872" s="465"/>
      <c r="V872" s="465"/>
      <c r="W872" s="465"/>
      <c r="X872" s="465"/>
      <c r="Y872" s="465"/>
    </row>
    <row r="873" spans="1:25" ht="18.75">
      <c r="A873" s="493"/>
      <c r="B873" s="493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5"/>
      <c r="N873" s="465"/>
      <c r="O873" s="465"/>
      <c r="P873" s="465"/>
      <c r="Q873" s="465"/>
      <c r="R873" s="465"/>
      <c r="S873" s="465"/>
      <c r="T873" s="465"/>
      <c r="U873" s="465"/>
      <c r="V873" s="465"/>
      <c r="W873" s="465"/>
      <c r="X873" s="465"/>
      <c r="Y873" s="465"/>
    </row>
    <row r="874" spans="1:25" ht="18.75">
      <c r="A874" s="493"/>
      <c r="B874" s="493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5"/>
      <c r="N874" s="465"/>
      <c r="O874" s="465"/>
      <c r="P874" s="465"/>
      <c r="Q874" s="465"/>
      <c r="R874" s="465"/>
      <c r="S874" s="465"/>
      <c r="T874" s="465"/>
      <c r="U874" s="465"/>
      <c r="V874" s="465"/>
      <c r="W874" s="465"/>
      <c r="X874" s="465"/>
      <c r="Y874" s="465"/>
    </row>
    <row r="875" spans="1:25" ht="18.75">
      <c r="A875" s="493"/>
      <c r="B875" s="493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5"/>
      <c r="N875" s="465"/>
      <c r="O875" s="465"/>
      <c r="P875" s="465"/>
      <c r="Q875" s="465"/>
      <c r="R875" s="465"/>
      <c r="S875" s="465"/>
      <c r="T875" s="465"/>
      <c r="U875" s="465"/>
      <c r="V875" s="465"/>
      <c r="W875" s="465"/>
      <c r="X875" s="465"/>
      <c r="Y875" s="465"/>
    </row>
    <row r="876" spans="1:25" ht="18.75">
      <c r="A876" s="493"/>
      <c r="B876" s="493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5"/>
      <c r="N876" s="465"/>
      <c r="O876" s="465"/>
      <c r="P876" s="465"/>
      <c r="Q876" s="465"/>
      <c r="R876" s="465"/>
      <c r="S876" s="465"/>
      <c r="T876" s="465"/>
      <c r="U876" s="465"/>
      <c r="V876" s="465"/>
      <c r="W876" s="465"/>
      <c r="X876" s="465"/>
      <c r="Y876" s="465"/>
    </row>
    <row r="877" spans="1:25" ht="18.75">
      <c r="A877" s="493"/>
      <c r="B877" s="493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5"/>
      <c r="N877" s="465"/>
      <c r="O877" s="465"/>
      <c r="P877" s="465"/>
      <c r="Q877" s="465"/>
      <c r="R877" s="465"/>
      <c r="S877" s="465"/>
      <c r="T877" s="465"/>
      <c r="U877" s="465"/>
      <c r="V877" s="465"/>
      <c r="W877" s="465"/>
      <c r="X877" s="465"/>
      <c r="Y877" s="465"/>
    </row>
    <row r="878" spans="1:25" ht="18.75">
      <c r="A878" s="493"/>
      <c r="B878" s="493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5"/>
      <c r="N878" s="465"/>
      <c r="O878" s="465"/>
      <c r="P878" s="465"/>
      <c r="Q878" s="465"/>
      <c r="R878" s="465"/>
      <c r="S878" s="465"/>
      <c r="T878" s="465"/>
      <c r="U878" s="465"/>
      <c r="V878" s="465"/>
      <c r="W878" s="465"/>
      <c r="X878" s="465"/>
      <c r="Y878" s="465"/>
    </row>
    <row r="879" spans="1:25" ht="18.75">
      <c r="A879" s="493"/>
      <c r="B879" s="493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5"/>
      <c r="N879" s="465"/>
      <c r="O879" s="465"/>
      <c r="P879" s="465"/>
      <c r="Q879" s="465"/>
      <c r="R879" s="465"/>
      <c r="S879" s="465"/>
      <c r="T879" s="465"/>
      <c r="U879" s="465"/>
      <c r="V879" s="465"/>
      <c r="W879" s="465"/>
      <c r="X879" s="465"/>
      <c r="Y879" s="465"/>
    </row>
    <row r="880" spans="1:25" ht="18.75">
      <c r="A880" s="493"/>
      <c r="B880" s="493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5"/>
      <c r="N880" s="465"/>
      <c r="O880" s="465"/>
      <c r="P880" s="465"/>
      <c r="Q880" s="465"/>
      <c r="R880" s="465"/>
      <c r="S880" s="465"/>
      <c r="T880" s="465"/>
      <c r="U880" s="465"/>
      <c r="V880" s="465"/>
      <c r="W880" s="465"/>
      <c r="X880" s="465"/>
      <c r="Y880" s="465"/>
    </row>
    <row r="881" spans="1:25" ht="18.75">
      <c r="A881" s="493"/>
      <c r="B881" s="493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5"/>
      <c r="N881" s="465"/>
      <c r="O881" s="465"/>
      <c r="P881" s="465"/>
      <c r="Q881" s="465"/>
      <c r="R881" s="465"/>
      <c r="S881" s="465"/>
      <c r="T881" s="465"/>
      <c r="U881" s="465"/>
      <c r="V881" s="465"/>
      <c r="W881" s="465"/>
      <c r="X881" s="465"/>
      <c r="Y881" s="465"/>
    </row>
    <row r="882" spans="1:25" ht="18.75">
      <c r="A882" s="493"/>
      <c r="B882" s="493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5"/>
      <c r="N882" s="465"/>
      <c r="O882" s="465"/>
      <c r="P882" s="465"/>
      <c r="Q882" s="465"/>
      <c r="R882" s="465"/>
      <c r="S882" s="465"/>
      <c r="T882" s="465"/>
      <c r="U882" s="465"/>
      <c r="V882" s="465"/>
      <c r="W882" s="465"/>
      <c r="X882" s="465"/>
      <c r="Y882" s="465"/>
    </row>
    <row r="883" spans="1:25" ht="18.75">
      <c r="A883" s="493"/>
      <c r="B883" s="493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5"/>
      <c r="N883" s="465"/>
      <c r="O883" s="465"/>
      <c r="P883" s="465"/>
      <c r="Q883" s="465"/>
      <c r="R883" s="465"/>
      <c r="S883" s="465"/>
      <c r="T883" s="465"/>
      <c r="U883" s="465"/>
      <c r="V883" s="465"/>
      <c r="W883" s="465"/>
      <c r="X883" s="465"/>
      <c r="Y883" s="465"/>
    </row>
    <row r="884" spans="1:25" ht="18.75">
      <c r="A884" s="493"/>
      <c r="B884" s="493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5"/>
      <c r="N884" s="465"/>
      <c r="O884" s="465"/>
      <c r="P884" s="465"/>
      <c r="Q884" s="465"/>
      <c r="R884" s="465"/>
      <c r="S884" s="465"/>
      <c r="T884" s="465"/>
      <c r="U884" s="465"/>
      <c r="V884" s="465"/>
      <c r="W884" s="465"/>
      <c r="X884" s="465"/>
      <c r="Y884" s="465"/>
    </row>
    <row r="885" spans="1:25" ht="18.75">
      <c r="A885" s="493"/>
      <c r="B885" s="493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5"/>
      <c r="N885" s="465"/>
      <c r="O885" s="465"/>
      <c r="P885" s="465"/>
      <c r="Q885" s="465"/>
      <c r="R885" s="465"/>
      <c r="S885" s="465"/>
      <c r="T885" s="465"/>
      <c r="U885" s="465"/>
      <c r="V885" s="465"/>
      <c r="W885" s="465"/>
      <c r="X885" s="465"/>
      <c r="Y885" s="465"/>
    </row>
    <row r="886" spans="1:25" ht="18.75">
      <c r="A886" s="493"/>
      <c r="B886" s="493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5"/>
      <c r="N886" s="465"/>
      <c r="O886" s="465"/>
      <c r="P886" s="465"/>
      <c r="Q886" s="465"/>
      <c r="R886" s="465"/>
      <c r="S886" s="465"/>
      <c r="T886" s="465"/>
      <c r="U886" s="465"/>
      <c r="V886" s="465"/>
      <c r="W886" s="465"/>
      <c r="X886" s="465"/>
      <c r="Y886" s="465"/>
    </row>
    <row r="887" spans="1:25" ht="18.75">
      <c r="A887" s="493"/>
      <c r="B887" s="493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5"/>
      <c r="N887" s="465"/>
      <c r="O887" s="465"/>
      <c r="P887" s="465"/>
      <c r="Q887" s="465"/>
      <c r="R887" s="465"/>
      <c r="S887" s="465"/>
      <c r="T887" s="465"/>
      <c r="U887" s="465"/>
      <c r="V887" s="465"/>
      <c r="W887" s="465"/>
      <c r="X887" s="465"/>
      <c r="Y887" s="465"/>
    </row>
    <row r="888" spans="1:25" ht="18.75">
      <c r="A888" s="493"/>
      <c r="B888" s="493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5"/>
      <c r="N888" s="465"/>
      <c r="O888" s="465"/>
      <c r="P888" s="465"/>
      <c r="Q888" s="465"/>
      <c r="R888" s="465"/>
      <c r="S888" s="465"/>
      <c r="T888" s="465"/>
      <c r="U888" s="465"/>
      <c r="V888" s="465"/>
      <c r="W888" s="465"/>
      <c r="X888" s="465"/>
      <c r="Y888" s="465"/>
    </row>
    <row r="889" spans="1:25" ht="18.75">
      <c r="A889" s="493"/>
      <c r="B889" s="493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5"/>
      <c r="N889" s="465"/>
      <c r="O889" s="465"/>
      <c r="P889" s="465"/>
      <c r="Q889" s="465"/>
      <c r="R889" s="465"/>
      <c r="S889" s="465"/>
      <c r="T889" s="465"/>
      <c r="U889" s="465"/>
      <c r="V889" s="465"/>
      <c r="W889" s="465"/>
      <c r="X889" s="465"/>
      <c r="Y889" s="465"/>
    </row>
    <row r="890" spans="1:25" ht="18.75">
      <c r="A890" s="493"/>
      <c r="B890" s="493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5"/>
      <c r="N890" s="465"/>
      <c r="O890" s="465"/>
      <c r="P890" s="465"/>
      <c r="Q890" s="465"/>
      <c r="R890" s="465"/>
      <c r="S890" s="465"/>
      <c r="T890" s="465"/>
      <c r="U890" s="465"/>
      <c r="V890" s="465"/>
      <c r="W890" s="465"/>
      <c r="X890" s="465"/>
      <c r="Y890" s="465"/>
    </row>
    <row r="891" spans="1:25" ht="18.75">
      <c r="A891" s="493"/>
      <c r="B891" s="493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5"/>
      <c r="N891" s="465"/>
      <c r="O891" s="465"/>
      <c r="P891" s="465"/>
      <c r="Q891" s="465"/>
      <c r="R891" s="465"/>
      <c r="S891" s="465"/>
      <c r="T891" s="465"/>
      <c r="U891" s="465"/>
      <c r="V891" s="465"/>
      <c r="W891" s="465"/>
      <c r="X891" s="465"/>
      <c r="Y891" s="465"/>
    </row>
    <row r="892" spans="1:25" ht="18.75">
      <c r="A892" s="493"/>
      <c r="B892" s="493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5"/>
      <c r="N892" s="465"/>
      <c r="O892" s="465"/>
      <c r="P892" s="465"/>
      <c r="Q892" s="465"/>
      <c r="R892" s="465"/>
      <c r="S892" s="465"/>
      <c r="T892" s="465"/>
      <c r="U892" s="465"/>
      <c r="V892" s="465"/>
      <c r="W892" s="465"/>
      <c r="X892" s="465"/>
      <c r="Y892" s="465"/>
    </row>
    <row r="893" spans="1:25" ht="18.75">
      <c r="A893" s="493"/>
      <c r="B893" s="493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5"/>
      <c r="N893" s="465"/>
      <c r="O893" s="465"/>
      <c r="P893" s="465"/>
      <c r="Q893" s="465"/>
      <c r="R893" s="465"/>
      <c r="S893" s="465"/>
      <c r="T893" s="465"/>
      <c r="U893" s="465"/>
      <c r="V893" s="465"/>
      <c r="W893" s="465"/>
      <c r="X893" s="465"/>
      <c r="Y893" s="465"/>
    </row>
    <row r="894" spans="1:25" ht="18.75">
      <c r="A894" s="493"/>
      <c r="B894" s="493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5"/>
      <c r="N894" s="465"/>
      <c r="O894" s="465"/>
      <c r="P894" s="465"/>
      <c r="Q894" s="465"/>
      <c r="R894" s="465"/>
      <c r="S894" s="465"/>
      <c r="T894" s="465"/>
      <c r="U894" s="465"/>
      <c r="V894" s="465"/>
      <c r="W894" s="465"/>
      <c r="X894" s="465"/>
      <c r="Y894" s="465"/>
    </row>
    <row r="895" spans="1:25" ht="18.75">
      <c r="A895" s="493"/>
      <c r="B895" s="493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5"/>
      <c r="N895" s="465"/>
      <c r="O895" s="465"/>
      <c r="P895" s="465"/>
      <c r="Q895" s="465"/>
      <c r="R895" s="465"/>
      <c r="S895" s="465"/>
      <c r="T895" s="465"/>
      <c r="U895" s="465"/>
      <c r="V895" s="465"/>
      <c r="W895" s="465"/>
      <c r="X895" s="465"/>
      <c r="Y895" s="465"/>
    </row>
    <row r="896" spans="1:25" ht="18.75">
      <c r="A896" s="493"/>
      <c r="B896" s="493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5"/>
      <c r="N896" s="465"/>
      <c r="O896" s="465"/>
      <c r="P896" s="465"/>
      <c r="Q896" s="465"/>
      <c r="R896" s="465"/>
      <c r="S896" s="465"/>
      <c r="T896" s="465"/>
      <c r="U896" s="465"/>
      <c r="V896" s="465"/>
      <c r="W896" s="465"/>
      <c r="X896" s="465"/>
      <c r="Y896" s="465"/>
    </row>
    <row r="897" spans="1:25" ht="18.75">
      <c r="A897" s="493"/>
      <c r="B897" s="493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5"/>
      <c r="N897" s="465"/>
      <c r="O897" s="465"/>
      <c r="P897" s="465"/>
      <c r="Q897" s="465"/>
      <c r="R897" s="465"/>
      <c r="S897" s="465"/>
      <c r="T897" s="465"/>
      <c r="U897" s="465"/>
      <c r="V897" s="465"/>
      <c r="W897" s="465"/>
      <c r="X897" s="465"/>
      <c r="Y897" s="465"/>
    </row>
    <row r="898" spans="1:25" ht="18.75">
      <c r="A898" s="493"/>
      <c r="B898" s="493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5"/>
      <c r="N898" s="465"/>
      <c r="O898" s="465"/>
      <c r="P898" s="465"/>
      <c r="Q898" s="465"/>
      <c r="R898" s="465"/>
      <c r="S898" s="465"/>
      <c r="T898" s="465"/>
      <c r="U898" s="465"/>
      <c r="V898" s="465"/>
      <c r="W898" s="465"/>
      <c r="X898" s="465"/>
      <c r="Y898" s="465"/>
    </row>
    <row r="899" spans="1:25" ht="18.75">
      <c r="A899" s="493"/>
      <c r="B899" s="493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5"/>
      <c r="N899" s="465"/>
      <c r="O899" s="465"/>
      <c r="P899" s="465"/>
      <c r="Q899" s="465"/>
      <c r="R899" s="465"/>
      <c r="S899" s="465"/>
      <c r="T899" s="465"/>
      <c r="U899" s="465"/>
      <c r="V899" s="465"/>
      <c r="W899" s="465"/>
      <c r="X899" s="465"/>
      <c r="Y899" s="465"/>
    </row>
    <row r="900" spans="1:25" ht="18.75">
      <c r="A900" s="493"/>
      <c r="B900" s="493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5"/>
      <c r="N900" s="465"/>
      <c r="O900" s="465"/>
      <c r="P900" s="465"/>
      <c r="Q900" s="465"/>
      <c r="R900" s="465"/>
      <c r="S900" s="465"/>
      <c r="T900" s="465"/>
      <c r="U900" s="465"/>
      <c r="V900" s="465"/>
      <c r="W900" s="465"/>
      <c r="X900" s="465"/>
      <c r="Y900" s="465"/>
    </row>
    <row r="901" spans="1:25" ht="18.75">
      <c r="A901" s="493"/>
      <c r="B901" s="493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5"/>
      <c r="N901" s="465"/>
      <c r="O901" s="465"/>
      <c r="P901" s="465"/>
      <c r="Q901" s="465"/>
      <c r="R901" s="465"/>
      <c r="S901" s="465"/>
      <c r="T901" s="465"/>
      <c r="U901" s="465"/>
      <c r="V901" s="465"/>
      <c r="W901" s="465"/>
      <c r="X901" s="465"/>
      <c r="Y901" s="465"/>
    </row>
    <row r="902" spans="1:25" ht="18.75">
      <c r="A902" s="493"/>
      <c r="B902" s="493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5"/>
      <c r="N902" s="465"/>
      <c r="O902" s="465"/>
      <c r="P902" s="465"/>
      <c r="Q902" s="465"/>
      <c r="R902" s="465"/>
      <c r="S902" s="465"/>
      <c r="T902" s="465"/>
      <c r="U902" s="465"/>
      <c r="V902" s="465"/>
      <c r="W902" s="465"/>
      <c r="X902" s="465"/>
      <c r="Y902" s="465"/>
    </row>
    <row r="903" spans="1:25" ht="18.75">
      <c r="A903" s="493"/>
      <c r="B903" s="493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5"/>
      <c r="N903" s="465"/>
      <c r="O903" s="465"/>
      <c r="P903" s="465"/>
      <c r="Q903" s="465"/>
      <c r="R903" s="465"/>
      <c r="S903" s="465"/>
      <c r="T903" s="465"/>
      <c r="U903" s="465"/>
      <c r="V903" s="465"/>
      <c r="W903" s="465"/>
      <c r="X903" s="465"/>
      <c r="Y903" s="465"/>
    </row>
    <row r="904" spans="1:25" ht="18.75">
      <c r="A904" s="493"/>
      <c r="B904" s="493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5"/>
      <c r="N904" s="465"/>
      <c r="O904" s="465"/>
      <c r="P904" s="465"/>
      <c r="Q904" s="465"/>
      <c r="R904" s="465"/>
      <c r="S904" s="465"/>
      <c r="T904" s="465"/>
      <c r="U904" s="465"/>
      <c r="V904" s="465"/>
      <c r="W904" s="465"/>
      <c r="X904" s="465"/>
      <c r="Y904" s="465"/>
    </row>
    <row r="905" spans="1:25" ht="18.75">
      <c r="A905" s="493"/>
      <c r="B905" s="493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5"/>
      <c r="N905" s="465"/>
      <c r="O905" s="465"/>
      <c r="P905" s="465"/>
      <c r="Q905" s="465"/>
      <c r="R905" s="465"/>
      <c r="S905" s="465"/>
      <c r="T905" s="465"/>
      <c r="U905" s="465"/>
      <c r="V905" s="465"/>
      <c r="W905" s="465"/>
      <c r="X905" s="465"/>
      <c r="Y905" s="465"/>
    </row>
    <row r="906" spans="1:25" ht="18.75">
      <c r="A906" s="493"/>
      <c r="B906" s="493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5"/>
      <c r="N906" s="465"/>
      <c r="O906" s="465"/>
      <c r="P906" s="465"/>
      <c r="Q906" s="465"/>
      <c r="R906" s="465"/>
      <c r="S906" s="465"/>
      <c r="T906" s="465"/>
      <c r="U906" s="465"/>
      <c r="V906" s="465"/>
      <c r="W906" s="465"/>
      <c r="X906" s="465"/>
      <c r="Y906" s="465"/>
    </row>
    <row r="907" spans="1:25" ht="18.75">
      <c r="A907" s="493"/>
      <c r="B907" s="493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5"/>
      <c r="N907" s="465"/>
      <c r="O907" s="465"/>
      <c r="P907" s="465"/>
      <c r="Q907" s="465"/>
      <c r="R907" s="465"/>
      <c r="S907" s="465"/>
      <c r="T907" s="465"/>
      <c r="U907" s="465"/>
      <c r="V907" s="465"/>
      <c r="W907" s="465"/>
      <c r="X907" s="465"/>
      <c r="Y907" s="465"/>
    </row>
    <row r="908" spans="1:25" ht="18.75">
      <c r="A908" s="493"/>
      <c r="B908" s="493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5"/>
      <c r="N908" s="465"/>
      <c r="O908" s="465"/>
      <c r="P908" s="465"/>
      <c r="Q908" s="465"/>
      <c r="R908" s="465"/>
      <c r="S908" s="465"/>
      <c r="T908" s="465"/>
      <c r="U908" s="465"/>
      <c r="V908" s="465"/>
      <c r="W908" s="465"/>
      <c r="X908" s="465"/>
      <c r="Y908" s="465"/>
    </row>
    <row r="909" spans="1:25" ht="18.75">
      <c r="A909" s="493"/>
      <c r="B909" s="493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5"/>
      <c r="N909" s="465"/>
      <c r="O909" s="465"/>
      <c r="P909" s="465"/>
      <c r="Q909" s="465"/>
      <c r="R909" s="465"/>
      <c r="S909" s="465"/>
      <c r="T909" s="465"/>
      <c r="U909" s="465"/>
      <c r="V909" s="465"/>
      <c r="W909" s="465"/>
      <c r="X909" s="465"/>
      <c r="Y909" s="465"/>
    </row>
    <row r="910" spans="1:25" ht="18.75">
      <c r="A910" s="493"/>
      <c r="B910" s="493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5"/>
      <c r="N910" s="465"/>
      <c r="O910" s="465"/>
      <c r="P910" s="465"/>
      <c r="Q910" s="465"/>
      <c r="R910" s="465"/>
      <c r="S910" s="465"/>
      <c r="T910" s="465"/>
      <c r="U910" s="465"/>
      <c r="V910" s="465"/>
      <c r="W910" s="465"/>
      <c r="X910" s="465"/>
      <c r="Y910" s="465"/>
    </row>
    <row r="911" spans="1:25" ht="18.75">
      <c r="A911" s="493"/>
      <c r="B911" s="493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5"/>
      <c r="N911" s="465"/>
      <c r="O911" s="465"/>
      <c r="P911" s="465"/>
      <c r="Q911" s="465"/>
      <c r="R911" s="465"/>
      <c r="S911" s="465"/>
      <c r="T911" s="465"/>
      <c r="U911" s="465"/>
      <c r="V911" s="465"/>
      <c r="W911" s="465"/>
      <c r="X911" s="465"/>
      <c r="Y911" s="465"/>
    </row>
    <row r="912" spans="1:25" ht="18.75">
      <c r="A912" s="493"/>
      <c r="B912" s="493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5"/>
      <c r="N912" s="465"/>
      <c r="O912" s="465"/>
      <c r="P912" s="465"/>
      <c r="Q912" s="465"/>
      <c r="R912" s="465"/>
      <c r="S912" s="465"/>
      <c r="T912" s="465"/>
      <c r="U912" s="465"/>
      <c r="V912" s="465"/>
      <c r="W912" s="465"/>
      <c r="X912" s="465"/>
      <c r="Y912" s="465"/>
    </row>
    <row r="913" spans="1:25" ht="18.75">
      <c r="A913" s="493"/>
      <c r="B913" s="493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5"/>
      <c r="N913" s="465"/>
      <c r="O913" s="465"/>
      <c r="P913" s="465"/>
      <c r="Q913" s="465"/>
      <c r="R913" s="465"/>
      <c r="S913" s="465"/>
      <c r="T913" s="465"/>
      <c r="U913" s="465"/>
      <c r="V913" s="465"/>
      <c r="W913" s="465"/>
      <c r="X913" s="465"/>
      <c r="Y913" s="465"/>
    </row>
    <row r="914" spans="1:25" ht="18.75">
      <c r="A914" s="493"/>
      <c r="B914" s="493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5"/>
      <c r="N914" s="465"/>
      <c r="O914" s="465"/>
      <c r="P914" s="465"/>
      <c r="Q914" s="465"/>
      <c r="R914" s="465"/>
      <c r="S914" s="465"/>
      <c r="T914" s="465"/>
      <c r="U914" s="465"/>
      <c r="V914" s="465"/>
      <c r="W914" s="465"/>
      <c r="X914" s="465"/>
      <c r="Y914" s="465"/>
    </row>
    <row r="915" spans="1:25" ht="18.75">
      <c r="A915" s="493"/>
      <c r="B915" s="493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5"/>
      <c r="N915" s="465"/>
      <c r="O915" s="465"/>
      <c r="P915" s="465"/>
      <c r="Q915" s="465"/>
      <c r="R915" s="465"/>
      <c r="S915" s="465"/>
      <c r="T915" s="465"/>
      <c r="U915" s="465"/>
      <c r="V915" s="465"/>
      <c r="W915" s="465"/>
      <c r="X915" s="465"/>
      <c r="Y915" s="465"/>
    </row>
    <row r="916" spans="1:25" ht="18.75">
      <c r="A916" s="493"/>
      <c r="B916" s="493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5"/>
      <c r="N916" s="465"/>
      <c r="O916" s="465"/>
      <c r="P916" s="465"/>
      <c r="Q916" s="465"/>
      <c r="R916" s="465"/>
      <c r="S916" s="465"/>
      <c r="T916" s="465"/>
      <c r="U916" s="465"/>
      <c r="V916" s="465"/>
      <c r="W916" s="465"/>
      <c r="X916" s="465"/>
      <c r="Y916" s="465"/>
    </row>
    <row r="917" spans="1:25" ht="18.75">
      <c r="A917" s="493"/>
      <c r="B917" s="493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5"/>
      <c r="N917" s="465"/>
      <c r="O917" s="465"/>
      <c r="P917" s="465"/>
      <c r="Q917" s="465"/>
      <c r="R917" s="465"/>
      <c r="S917" s="465"/>
      <c r="T917" s="465"/>
      <c r="U917" s="465"/>
      <c r="V917" s="465"/>
      <c r="W917" s="465"/>
      <c r="X917" s="465"/>
      <c r="Y917" s="465"/>
    </row>
    <row r="918" spans="1:25" ht="18.75">
      <c r="A918" s="493"/>
      <c r="B918" s="493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5"/>
      <c r="N918" s="465"/>
      <c r="O918" s="465"/>
      <c r="P918" s="465"/>
      <c r="Q918" s="465"/>
      <c r="R918" s="465"/>
      <c r="S918" s="465"/>
      <c r="T918" s="465"/>
      <c r="U918" s="465"/>
      <c r="V918" s="465"/>
      <c r="W918" s="465"/>
      <c r="X918" s="465"/>
      <c r="Y918" s="465"/>
    </row>
    <row r="919" spans="1:25" ht="18.75">
      <c r="A919" s="493"/>
      <c r="B919" s="493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5"/>
      <c r="N919" s="465"/>
      <c r="O919" s="465"/>
      <c r="P919" s="465"/>
      <c r="Q919" s="465"/>
      <c r="R919" s="465"/>
      <c r="S919" s="465"/>
      <c r="T919" s="465"/>
      <c r="U919" s="465"/>
      <c r="V919" s="465"/>
      <c r="W919" s="465"/>
      <c r="X919" s="465"/>
      <c r="Y919" s="465"/>
    </row>
    <row r="920" spans="1:25" ht="18.75">
      <c r="A920" s="493"/>
      <c r="B920" s="493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5"/>
      <c r="N920" s="465"/>
      <c r="O920" s="465"/>
      <c r="P920" s="465"/>
      <c r="Q920" s="465"/>
      <c r="R920" s="465"/>
      <c r="S920" s="465"/>
      <c r="T920" s="465"/>
      <c r="U920" s="465"/>
      <c r="V920" s="465"/>
      <c r="W920" s="465"/>
      <c r="X920" s="465"/>
      <c r="Y920" s="465"/>
    </row>
    <row r="921" spans="1:25" ht="18.75">
      <c r="A921" s="493"/>
      <c r="B921" s="493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5"/>
      <c r="N921" s="465"/>
      <c r="O921" s="465"/>
      <c r="P921" s="465"/>
      <c r="Q921" s="465"/>
      <c r="R921" s="465"/>
      <c r="S921" s="465"/>
      <c r="T921" s="465"/>
      <c r="U921" s="465"/>
      <c r="V921" s="465"/>
      <c r="W921" s="465"/>
      <c r="X921" s="465"/>
      <c r="Y921" s="465"/>
    </row>
    <row r="922" spans="1:25" ht="18.75">
      <c r="A922" s="493"/>
      <c r="B922" s="493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5"/>
      <c r="N922" s="465"/>
      <c r="O922" s="465"/>
      <c r="P922" s="465"/>
      <c r="Q922" s="465"/>
      <c r="R922" s="465"/>
      <c r="S922" s="465"/>
      <c r="T922" s="465"/>
      <c r="U922" s="465"/>
      <c r="V922" s="465"/>
      <c r="W922" s="465"/>
      <c r="X922" s="465"/>
      <c r="Y922" s="465"/>
    </row>
    <row r="923" spans="1:25" ht="18.75">
      <c r="A923" s="493"/>
      <c r="B923" s="493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5"/>
      <c r="N923" s="465"/>
      <c r="O923" s="465"/>
      <c r="P923" s="465"/>
      <c r="Q923" s="465"/>
      <c r="R923" s="465"/>
      <c r="S923" s="465"/>
      <c r="T923" s="465"/>
      <c r="U923" s="465"/>
      <c r="V923" s="465"/>
      <c r="W923" s="465"/>
      <c r="X923" s="465"/>
      <c r="Y923" s="465"/>
    </row>
    <row r="924" spans="1:25" ht="18.75">
      <c r="A924" s="493"/>
      <c r="B924" s="493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5"/>
      <c r="N924" s="465"/>
      <c r="O924" s="465"/>
      <c r="P924" s="465"/>
      <c r="Q924" s="465"/>
      <c r="R924" s="465"/>
      <c r="S924" s="465"/>
      <c r="T924" s="465"/>
      <c r="U924" s="465"/>
      <c r="V924" s="465"/>
      <c r="W924" s="465"/>
      <c r="X924" s="465"/>
      <c r="Y924" s="465"/>
    </row>
    <row r="925" spans="1:25" ht="18.75">
      <c r="A925" s="493"/>
      <c r="B925" s="493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5"/>
      <c r="N925" s="465"/>
      <c r="O925" s="465"/>
      <c r="P925" s="465"/>
      <c r="Q925" s="465"/>
      <c r="R925" s="465"/>
      <c r="S925" s="465"/>
      <c r="T925" s="465"/>
      <c r="U925" s="465"/>
      <c r="V925" s="465"/>
      <c r="W925" s="465"/>
      <c r="X925" s="465"/>
      <c r="Y925" s="465"/>
    </row>
    <row r="926" spans="1:25" ht="18.75">
      <c r="A926" s="493"/>
      <c r="B926" s="493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5"/>
      <c r="N926" s="465"/>
      <c r="O926" s="465"/>
      <c r="P926" s="465"/>
      <c r="Q926" s="465"/>
      <c r="R926" s="465"/>
      <c r="S926" s="465"/>
      <c r="T926" s="465"/>
      <c r="U926" s="465"/>
      <c r="V926" s="465"/>
      <c r="W926" s="465"/>
      <c r="X926" s="465"/>
      <c r="Y926" s="465"/>
    </row>
    <row r="927" spans="1:25" ht="18.75">
      <c r="A927" s="493"/>
      <c r="B927" s="493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5"/>
      <c r="N927" s="465"/>
      <c r="O927" s="465"/>
      <c r="P927" s="465"/>
      <c r="Q927" s="465"/>
      <c r="R927" s="465"/>
      <c r="S927" s="465"/>
      <c r="T927" s="465"/>
      <c r="U927" s="465"/>
      <c r="V927" s="465"/>
      <c r="W927" s="465"/>
      <c r="X927" s="465"/>
      <c r="Y927" s="465"/>
    </row>
    <row r="928" spans="1:25" ht="18.75">
      <c r="A928" s="493"/>
      <c r="B928" s="493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5"/>
      <c r="N928" s="465"/>
      <c r="O928" s="465"/>
      <c r="P928" s="465"/>
      <c r="Q928" s="465"/>
      <c r="R928" s="465"/>
      <c r="S928" s="465"/>
      <c r="T928" s="465"/>
      <c r="U928" s="465"/>
      <c r="V928" s="465"/>
      <c r="W928" s="465"/>
      <c r="X928" s="465"/>
      <c r="Y928" s="465"/>
    </row>
    <row r="929" spans="1:25" ht="18.75">
      <c r="A929" s="493"/>
      <c r="B929" s="493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5"/>
      <c r="N929" s="465"/>
      <c r="O929" s="465"/>
      <c r="P929" s="465"/>
      <c r="Q929" s="465"/>
      <c r="R929" s="465"/>
      <c r="S929" s="465"/>
      <c r="T929" s="465"/>
      <c r="U929" s="465"/>
      <c r="V929" s="465"/>
      <c r="W929" s="465"/>
      <c r="X929" s="465"/>
      <c r="Y929" s="465"/>
    </row>
    <row r="930" spans="1:25" ht="18.75">
      <c r="A930" s="493"/>
      <c r="B930" s="493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5"/>
      <c r="N930" s="465"/>
      <c r="O930" s="465"/>
      <c r="P930" s="465"/>
      <c r="Q930" s="465"/>
      <c r="R930" s="465"/>
      <c r="S930" s="465"/>
      <c r="T930" s="465"/>
      <c r="U930" s="465"/>
      <c r="V930" s="465"/>
      <c r="W930" s="465"/>
      <c r="X930" s="465"/>
      <c r="Y930" s="465"/>
    </row>
    <row r="931" spans="1:25" ht="18.75">
      <c r="A931" s="493"/>
      <c r="B931" s="493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5"/>
      <c r="N931" s="465"/>
      <c r="O931" s="465"/>
      <c r="P931" s="465"/>
      <c r="Q931" s="465"/>
      <c r="R931" s="465"/>
      <c r="S931" s="465"/>
      <c r="T931" s="465"/>
      <c r="U931" s="465"/>
      <c r="V931" s="465"/>
      <c r="W931" s="465"/>
      <c r="X931" s="465"/>
      <c r="Y931" s="465"/>
    </row>
    <row r="932" spans="1:25" ht="18.75">
      <c r="A932" s="493"/>
      <c r="B932" s="493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5"/>
      <c r="N932" s="465"/>
      <c r="O932" s="465"/>
      <c r="P932" s="465"/>
      <c r="Q932" s="465"/>
      <c r="R932" s="465"/>
      <c r="S932" s="465"/>
      <c r="T932" s="465"/>
      <c r="U932" s="465"/>
      <c r="V932" s="465"/>
      <c r="W932" s="465"/>
      <c r="X932" s="465"/>
      <c r="Y932" s="465"/>
    </row>
    <row r="933" spans="1:25" ht="18.75">
      <c r="A933" s="493"/>
      <c r="B933" s="493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5"/>
      <c r="N933" s="465"/>
      <c r="O933" s="465"/>
      <c r="P933" s="465"/>
      <c r="Q933" s="465"/>
      <c r="R933" s="465"/>
      <c r="S933" s="465"/>
      <c r="T933" s="465"/>
      <c r="U933" s="465"/>
      <c r="V933" s="465"/>
      <c r="W933" s="465"/>
      <c r="X933" s="465"/>
      <c r="Y933" s="465"/>
    </row>
    <row r="934" spans="1:25" ht="18.75">
      <c r="A934" s="493"/>
      <c r="B934" s="493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5"/>
      <c r="N934" s="465"/>
      <c r="O934" s="465"/>
      <c r="P934" s="465"/>
      <c r="Q934" s="465"/>
      <c r="R934" s="465"/>
      <c r="S934" s="465"/>
      <c r="T934" s="465"/>
      <c r="U934" s="465"/>
      <c r="V934" s="465"/>
      <c r="W934" s="465"/>
      <c r="X934" s="465"/>
      <c r="Y934" s="465"/>
    </row>
    <row r="935" spans="1:25" ht="18.75">
      <c r="A935" s="493"/>
      <c r="B935" s="493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5"/>
      <c r="N935" s="465"/>
      <c r="O935" s="465"/>
      <c r="P935" s="465"/>
      <c r="Q935" s="465"/>
      <c r="R935" s="465"/>
      <c r="S935" s="465"/>
      <c r="T935" s="465"/>
      <c r="U935" s="465"/>
      <c r="V935" s="465"/>
      <c r="W935" s="465"/>
      <c r="X935" s="465"/>
      <c r="Y935" s="465"/>
    </row>
    <row r="936" spans="1:25" ht="18.75">
      <c r="A936" s="493"/>
      <c r="B936" s="493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5"/>
      <c r="N936" s="465"/>
      <c r="O936" s="465"/>
      <c r="P936" s="465"/>
      <c r="Q936" s="465"/>
      <c r="R936" s="465"/>
      <c r="S936" s="465"/>
      <c r="T936" s="465"/>
      <c r="U936" s="465"/>
      <c r="V936" s="465"/>
      <c r="W936" s="465"/>
      <c r="X936" s="465"/>
      <c r="Y936" s="465"/>
    </row>
    <row r="937" spans="1:25" ht="18.75">
      <c r="A937" s="493"/>
      <c r="B937" s="493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5"/>
      <c r="N937" s="465"/>
      <c r="O937" s="465"/>
      <c r="P937" s="465"/>
      <c r="Q937" s="465"/>
      <c r="R937" s="465"/>
      <c r="S937" s="465"/>
      <c r="T937" s="465"/>
      <c r="U937" s="465"/>
      <c r="V937" s="465"/>
      <c r="W937" s="465"/>
      <c r="X937" s="465"/>
      <c r="Y937" s="465"/>
    </row>
    <row r="938" spans="1:25" ht="18.75">
      <c r="A938" s="493"/>
      <c r="B938" s="493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5"/>
      <c r="N938" s="465"/>
      <c r="O938" s="465"/>
      <c r="P938" s="465"/>
      <c r="Q938" s="465"/>
      <c r="R938" s="465"/>
      <c r="S938" s="465"/>
      <c r="T938" s="465"/>
      <c r="U938" s="465"/>
      <c r="V938" s="465"/>
      <c r="W938" s="465"/>
      <c r="X938" s="465"/>
      <c r="Y938" s="465"/>
    </row>
    <row r="939" spans="1:25" ht="18.75">
      <c r="A939" s="493"/>
      <c r="B939" s="493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5"/>
      <c r="N939" s="465"/>
      <c r="O939" s="465"/>
      <c r="P939" s="465"/>
      <c r="Q939" s="465"/>
      <c r="R939" s="465"/>
      <c r="S939" s="465"/>
      <c r="T939" s="465"/>
      <c r="U939" s="465"/>
      <c r="V939" s="465"/>
      <c r="W939" s="465"/>
      <c r="X939" s="465"/>
      <c r="Y939" s="465"/>
    </row>
    <row r="940" spans="1:25" ht="18.75">
      <c r="A940" s="493"/>
      <c r="B940" s="493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5"/>
      <c r="N940" s="465"/>
      <c r="O940" s="465"/>
      <c r="P940" s="465"/>
      <c r="Q940" s="465"/>
      <c r="R940" s="465"/>
      <c r="S940" s="465"/>
      <c r="T940" s="465"/>
      <c r="U940" s="465"/>
      <c r="V940" s="465"/>
      <c r="W940" s="465"/>
      <c r="X940" s="465"/>
      <c r="Y940" s="465"/>
    </row>
    <row r="941" spans="1:25" ht="18.75">
      <c r="A941" s="493"/>
      <c r="B941" s="493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5"/>
      <c r="N941" s="465"/>
      <c r="O941" s="465"/>
      <c r="P941" s="465"/>
      <c r="Q941" s="465"/>
      <c r="R941" s="465"/>
      <c r="S941" s="465"/>
      <c r="T941" s="465"/>
      <c r="U941" s="465"/>
      <c r="V941" s="465"/>
      <c r="W941" s="465"/>
      <c r="X941" s="465"/>
      <c r="Y941" s="465"/>
    </row>
    <row r="942" spans="1:25" ht="18.75">
      <c r="A942" s="493"/>
      <c r="B942" s="493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5"/>
      <c r="N942" s="465"/>
      <c r="O942" s="465"/>
      <c r="P942" s="465"/>
      <c r="Q942" s="465"/>
      <c r="R942" s="465"/>
      <c r="S942" s="465"/>
      <c r="T942" s="465"/>
      <c r="U942" s="465"/>
      <c r="V942" s="465"/>
      <c r="W942" s="465"/>
      <c r="X942" s="465"/>
      <c r="Y942" s="465"/>
    </row>
    <row r="943" spans="1:25" ht="18.75">
      <c r="A943" s="493"/>
      <c r="B943" s="493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5"/>
      <c r="N943" s="465"/>
      <c r="O943" s="465"/>
      <c r="P943" s="465"/>
      <c r="Q943" s="465"/>
      <c r="R943" s="465"/>
      <c r="S943" s="465"/>
      <c r="T943" s="465"/>
      <c r="U943" s="465"/>
      <c r="V943" s="465"/>
      <c r="W943" s="465"/>
      <c r="X943" s="465"/>
      <c r="Y943" s="465"/>
    </row>
    <row r="944" spans="1:25" ht="18.75">
      <c r="A944" s="493"/>
      <c r="B944" s="493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5"/>
      <c r="N944" s="465"/>
      <c r="O944" s="465"/>
      <c r="P944" s="465"/>
      <c r="Q944" s="465"/>
      <c r="R944" s="465"/>
      <c r="S944" s="465"/>
      <c r="T944" s="465"/>
      <c r="U944" s="465"/>
      <c r="V944" s="465"/>
      <c r="W944" s="465"/>
      <c r="X944" s="465"/>
      <c r="Y944" s="465"/>
    </row>
    <row r="945" spans="1:25" ht="18.75">
      <c r="A945" s="493"/>
      <c r="B945" s="493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5"/>
      <c r="N945" s="465"/>
      <c r="O945" s="465"/>
      <c r="P945" s="465"/>
      <c r="Q945" s="465"/>
      <c r="R945" s="465"/>
      <c r="S945" s="465"/>
      <c r="T945" s="465"/>
      <c r="U945" s="465"/>
      <c r="V945" s="465"/>
      <c r="W945" s="465"/>
      <c r="X945" s="465"/>
      <c r="Y945" s="465"/>
    </row>
    <row r="946" spans="1:25" ht="18.75">
      <c r="A946" s="493"/>
      <c r="B946" s="493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5"/>
      <c r="N946" s="465"/>
      <c r="O946" s="465"/>
      <c r="P946" s="465"/>
      <c r="Q946" s="465"/>
      <c r="R946" s="465"/>
      <c r="S946" s="465"/>
      <c r="T946" s="465"/>
      <c r="U946" s="465"/>
      <c r="V946" s="465"/>
      <c r="W946" s="465"/>
      <c r="X946" s="465"/>
      <c r="Y946" s="465"/>
    </row>
    <row r="947" spans="1:25" ht="18.75">
      <c r="A947" s="493"/>
      <c r="B947" s="493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5"/>
      <c r="N947" s="465"/>
      <c r="O947" s="465"/>
      <c r="P947" s="465"/>
      <c r="Q947" s="465"/>
      <c r="R947" s="465"/>
      <c r="S947" s="465"/>
      <c r="T947" s="465"/>
      <c r="U947" s="465"/>
      <c r="V947" s="465"/>
      <c r="W947" s="465"/>
      <c r="X947" s="465"/>
      <c r="Y947" s="465"/>
    </row>
    <row r="948" spans="1:25" ht="18.75">
      <c r="A948" s="493"/>
      <c r="B948" s="493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5"/>
      <c r="N948" s="465"/>
      <c r="O948" s="465"/>
      <c r="P948" s="465"/>
      <c r="Q948" s="465"/>
      <c r="R948" s="465"/>
      <c r="S948" s="465"/>
      <c r="T948" s="465"/>
      <c r="U948" s="465"/>
      <c r="V948" s="465"/>
      <c r="W948" s="465"/>
      <c r="X948" s="465"/>
      <c r="Y948" s="465"/>
    </row>
    <row r="949" spans="1:25" ht="18.75">
      <c r="A949" s="493"/>
      <c r="B949" s="493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5"/>
      <c r="N949" s="465"/>
      <c r="O949" s="465"/>
      <c r="P949" s="465"/>
      <c r="Q949" s="465"/>
      <c r="R949" s="465"/>
      <c r="S949" s="465"/>
      <c r="T949" s="465"/>
      <c r="U949" s="465"/>
      <c r="V949" s="465"/>
      <c r="W949" s="465"/>
      <c r="X949" s="465"/>
      <c r="Y949" s="465"/>
    </row>
    <row r="950" spans="1:25" ht="18.75">
      <c r="A950" s="493"/>
      <c r="B950" s="493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5"/>
      <c r="N950" s="465"/>
      <c r="O950" s="465"/>
      <c r="P950" s="465"/>
      <c r="Q950" s="465"/>
      <c r="R950" s="465"/>
      <c r="S950" s="465"/>
      <c r="T950" s="465"/>
      <c r="U950" s="465"/>
      <c r="V950" s="465"/>
      <c r="W950" s="465"/>
      <c r="X950" s="465"/>
      <c r="Y950" s="465"/>
    </row>
    <row r="951" spans="1:25" ht="18.75">
      <c r="A951" s="493"/>
      <c r="B951" s="493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5"/>
      <c r="N951" s="465"/>
      <c r="O951" s="465"/>
      <c r="P951" s="465"/>
      <c r="Q951" s="465"/>
      <c r="R951" s="465"/>
      <c r="S951" s="465"/>
      <c r="T951" s="465"/>
      <c r="U951" s="465"/>
      <c r="V951" s="465"/>
      <c r="W951" s="465"/>
      <c r="X951" s="465"/>
      <c r="Y951" s="465"/>
    </row>
    <row r="952" spans="1:25" ht="18.75">
      <c r="A952" s="493"/>
      <c r="B952" s="493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5"/>
      <c r="N952" s="465"/>
      <c r="O952" s="465"/>
      <c r="P952" s="465"/>
      <c r="Q952" s="465"/>
      <c r="R952" s="465"/>
      <c r="S952" s="465"/>
      <c r="T952" s="465"/>
      <c r="U952" s="465"/>
      <c r="V952" s="465"/>
      <c r="W952" s="465"/>
      <c r="X952" s="465"/>
      <c r="Y952" s="465"/>
    </row>
    <row r="953" spans="1:25" ht="18.75">
      <c r="A953" s="493"/>
      <c r="B953" s="493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5"/>
      <c r="N953" s="465"/>
      <c r="O953" s="465"/>
      <c r="P953" s="465"/>
      <c r="Q953" s="465"/>
      <c r="R953" s="465"/>
      <c r="S953" s="465"/>
      <c r="T953" s="465"/>
      <c r="U953" s="465"/>
      <c r="V953" s="465"/>
      <c r="W953" s="465"/>
      <c r="X953" s="465"/>
      <c r="Y953" s="465"/>
    </row>
    <row r="954" spans="1:25" ht="18.75">
      <c r="A954" s="493"/>
      <c r="B954" s="493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5"/>
      <c r="N954" s="465"/>
      <c r="O954" s="465"/>
      <c r="P954" s="465"/>
      <c r="Q954" s="465"/>
      <c r="R954" s="465"/>
      <c r="S954" s="465"/>
      <c r="T954" s="465"/>
      <c r="U954" s="465"/>
      <c r="V954" s="465"/>
      <c r="W954" s="465"/>
      <c r="X954" s="465"/>
      <c r="Y954" s="465"/>
    </row>
    <row r="955" spans="1:25" ht="18.75">
      <c r="A955" s="493"/>
      <c r="B955" s="493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5"/>
      <c r="N955" s="465"/>
      <c r="O955" s="465"/>
      <c r="P955" s="465"/>
      <c r="Q955" s="465"/>
      <c r="R955" s="465"/>
      <c r="S955" s="465"/>
      <c r="T955" s="465"/>
      <c r="U955" s="465"/>
      <c r="V955" s="465"/>
      <c r="W955" s="465"/>
      <c r="X955" s="465"/>
      <c r="Y955" s="465"/>
    </row>
    <row r="956" spans="1:25" ht="18.75">
      <c r="A956" s="493"/>
      <c r="B956" s="493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5"/>
      <c r="N956" s="465"/>
      <c r="O956" s="465"/>
      <c r="P956" s="465"/>
      <c r="Q956" s="465"/>
      <c r="R956" s="465"/>
      <c r="S956" s="465"/>
      <c r="T956" s="465"/>
      <c r="U956" s="465"/>
      <c r="V956" s="465"/>
      <c r="W956" s="465"/>
      <c r="X956" s="465"/>
      <c r="Y956" s="465"/>
    </row>
    <row r="957" spans="1:25" ht="18.75">
      <c r="A957" s="493"/>
      <c r="B957" s="493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5"/>
      <c r="N957" s="465"/>
      <c r="O957" s="465"/>
      <c r="P957" s="465"/>
      <c r="Q957" s="465"/>
      <c r="R957" s="465"/>
      <c r="S957" s="465"/>
      <c r="T957" s="465"/>
      <c r="U957" s="465"/>
      <c r="V957" s="465"/>
      <c r="W957" s="465"/>
      <c r="X957" s="465"/>
      <c r="Y957" s="465"/>
    </row>
    <row r="958" spans="1:25" ht="18.75">
      <c r="A958" s="493"/>
      <c r="B958" s="493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5"/>
      <c r="N958" s="465"/>
      <c r="O958" s="465"/>
      <c r="P958" s="465"/>
      <c r="Q958" s="465"/>
      <c r="R958" s="465"/>
      <c r="S958" s="465"/>
      <c r="T958" s="465"/>
      <c r="U958" s="465"/>
      <c r="V958" s="465"/>
      <c r="W958" s="465"/>
      <c r="X958" s="465"/>
      <c r="Y958" s="465"/>
    </row>
    <row r="959" spans="1:25" ht="18.75">
      <c r="A959" s="493"/>
      <c r="B959" s="493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5"/>
      <c r="N959" s="465"/>
      <c r="O959" s="465"/>
      <c r="P959" s="465"/>
      <c r="Q959" s="465"/>
      <c r="R959" s="465"/>
      <c r="S959" s="465"/>
      <c r="T959" s="465"/>
      <c r="U959" s="465"/>
      <c r="V959" s="465"/>
      <c r="W959" s="465"/>
      <c r="X959" s="465"/>
      <c r="Y959" s="465"/>
    </row>
    <row r="960" spans="1:25" ht="18.75">
      <c r="A960" s="493"/>
      <c r="B960" s="493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5"/>
      <c r="N960" s="465"/>
      <c r="O960" s="465"/>
      <c r="P960" s="465"/>
      <c r="Q960" s="465"/>
      <c r="R960" s="465"/>
      <c r="S960" s="465"/>
      <c r="T960" s="465"/>
      <c r="U960" s="465"/>
      <c r="V960" s="465"/>
      <c r="W960" s="465"/>
      <c r="X960" s="465"/>
      <c r="Y960" s="465"/>
    </row>
    <row r="961" spans="1:25" ht="18.75">
      <c r="A961" s="493"/>
      <c r="B961" s="493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5"/>
      <c r="N961" s="465"/>
      <c r="O961" s="465"/>
      <c r="P961" s="465"/>
      <c r="Q961" s="465"/>
      <c r="R961" s="465"/>
      <c r="S961" s="465"/>
      <c r="T961" s="465"/>
      <c r="U961" s="465"/>
      <c r="V961" s="465"/>
      <c r="W961" s="465"/>
      <c r="X961" s="465"/>
      <c r="Y961" s="465"/>
    </row>
    <row r="962" spans="1:25" ht="18.75">
      <c r="A962" s="493"/>
      <c r="B962" s="493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5"/>
      <c r="N962" s="465"/>
      <c r="O962" s="465"/>
      <c r="P962" s="465"/>
      <c r="Q962" s="465"/>
      <c r="R962" s="465"/>
      <c r="S962" s="465"/>
      <c r="T962" s="465"/>
      <c r="U962" s="465"/>
      <c r="V962" s="465"/>
      <c r="W962" s="465"/>
      <c r="X962" s="465"/>
      <c r="Y962" s="465"/>
    </row>
    <row r="963" spans="1:25" ht="18.75">
      <c r="A963" s="493"/>
      <c r="B963" s="493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5"/>
      <c r="N963" s="465"/>
      <c r="O963" s="465"/>
      <c r="P963" s="465"/>
      <c r="Q963" s="465"/>
      <c r="R963" s="465"/>
      <c r="S963" s="465"/>
      <c r="T963" s="465"/>
      <c r="U963" s="465"/>
      <c r="V963" s="465"/>
      <c r="W963" s="465"/>
      <c r="X963" s="465"/>
      <c r="Y963" s="465"/>
    </row>
    <row r="964" spans="1:25" ht="18.75">
      <c r="A964" s="493"/>
      <c r="B964" s="493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5"/>
      <c r="N964" s="465"/>
      <c r="O964" s="465"/>
      <c r="P964" s="465"/>
      <c r="Q964" s="465"/>
      <c r="R964" s="465"/>
      <c r="S964" s="465"/>
      <c r="T964" s="465"/>
      <c r="U964" s="465"/>
      <c r="V964" s="465"/>
      <c r="W964" s="465"/>
      <c r="X964" s="465"/>
      <c r="Y964" s="465"/>
    </row>
    <row r="965" spans="1:25" ht="18.75">
      <c r="A965" s="493"/>
      <c r="B965" s="493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5"/>
      <c r="N965" s="465"/>
      <c r="O965" s="465"/>
      <c r="P965" s="465"/>
      <c r="Q965" s="465"/>
      <c r="R965" s="465"/>
      <c r="S965" s="465"/>
      <c r="T965" s="465"/>
      <c r="U965" s="465"/>
      <c r="V965" s="465"/>
      <c r="W965" s="465"/>
      <c r="X965" s="465"/>
      <c r="Y965" s="465"/>
    </row>
    <row r="966" spans="1:25" ht="18.75">
      <c r="A966" s="493"/>
      <c r="B966" s="493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5"/>
      <c r="N966" s="465"/>
      <c r="O966" s="465"/>
      <c r="P966" s="465"/>
      <c r="Q966" s="465"/>
      <c r="R966" s="465"/>
      <c r="S966" s="465"/>
      <c r="T966" s="465"/>
      <c r="U966" s="465"/>
      <c r="V966" s="465"/>
      <c r="W966" s="465"/>
      <c r="X966" s="465"/>
      <c r="Y966" s="465"/>
    </row>
    <row r="967" spans="1:25" ht="18.75">
      <c r="A967" s="493"/>
      <c r="B967" s="493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5"/>
      <c r="N967" s="465"/>
      <c r="O967" s="465"/>
      <c r="P967" s="465"/>
      <c r="Q967" s="465"/>
      <c r="R967" s="465"/>
      <c r="S967" s="465"/>
      <c r="T967" s="465"/>
      <c r="U967" s="465"/>
      <c r="V967" s="465"/>
      <c r="W967" s="465"/>
      <c r="X967" s="465"/>
      <c r="Y967" s="465"/>
    </row>
    <row r="968" spans="1:25" ht="18.75">
      <c r="A968" s="493"/>
      <c r="B968" s="493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5"/>
      <c r="N968" s="465"/>
      <c r="O968" s="465"/>
      <c r="P968" s="465"/>
      <c r="Q968" s="465"/>
      <c r="R968" s="465"/>
      <c r="S968" s="465"/>
      <c r="T968" s="465"/>
      <c r="U968" s="465"/>
      <c r="V968" s="465"/>
      <c r="W968" s="465"/>
      <c r="X968" s="465"/>
      <c r="Y968" s="465"/>
    </row>
    <row r="969" spans="1:25" ht="18.75">
      <c r="A969" s="493"/>
      <c r="B969" s="493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5"/>
      <c r="N969" s="465"/>
      <c r="O969" s="465"/>
      <c r="P969" s="465"/>
      <c r="Q969" s="465"/>
      <c r="R969" s="465"/>
      <c r="S969" s="465"/>
      <c r="T969" s="465"/>
      <c r="U969" s="465"/>
      <c r="V969" s="465"/>
      <c r="W969" s="465"/>
      <c r="X969" s="465"/>
      <c r="Y969" s="465"/>
    </row>
    <row r="970" spans="1:25" ht="18.75">
      <c r="A970" s="493"/>
      <c r="B970" s="493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5"/>
      <c r="N970" s="465"/>
      <c r="O970" s="465"/>
      <c r="P970" s="465"/>
      <c r="Q970" s="465"/>
      <c r="R970" s="465"/>
      <c r="S970" s="465"/>
      <c r="T970" s="465"/>
      <c r="U970" s="465"/>
      <c r="V970" s="465"/>
      <c r="W970" s="465"/>
      <c r="X970" s="465"/>
      <c r="Y970" s="465"/>
    </row>
    <row r="971" spans="1:25" ht="18.75">
      <c r="A971" s="493"/>
      <c r="B971" s="493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5"/>
      <c r="N971" s="465"/>
      <c r="O971" s="465"/>
      <c r="P971" s="465"/>
      <c r="Q971" s="465"/>
      <c r="R971" s="465"/>
      <c r="S971" s="465"/>
      <c r="T971" s="465"/>
      <c r="U971" s="465"/>
      <c r="V971" s="465"/>
      <c r="W971" s="465"/>
      <c r="X971" s="465"/>
      <c r="Y971" s="465"/>
    </row>
    <row r="972" spans="1:25" ht="18.75">
      <c r="A972" s="493"/>
      <c r="B972" s="493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5"/>
      <c r="N972" s="465"/>
      <c r="O972" s="465"/>
      <c r="P972" s="465"/>
      <c r="Q972" s="465"/>
      <c r="R972" s="465"/>
      <c r="S972" s="465"/>
      <c r="T972" s="465"/>
      <c r="U972" s="465"/>
      <c r="V972" s="465"/>
      <c r="W972" s="465"/>
      <c r="X972" s="465"/>
      <c r="Y972" s="465"/>
    </row>
    <row r="973" spans="1:25" ht="18.75">
      <c r="A973" s="493"/>
      <c r="B973" s="493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5"/>
      <c r="N973" s="465"/>
      <c r="O973" s="465"/>
      <c r="P973" s="465"/>
      <c r="Q973" s="465"/>
      <c r="R973" s="465"/>
      <c r="S973" s="465"/>
      <c r="T973" s="465"/>
      <c r="U973" s="465"/>
      <c r="V973" s="465"/>
      <c r="W973" s="465"/>
      <c r="X973" s="465"/>
      <c r="Y973" s="465"/>
    </row>
    <row r="974" spans="1:25" ht="18.75">
      <c r="A974" s="493"/>
      <c r="B974" s="493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5"/>
      <c r="N974" s="465"/>
      <c r="O974" s="465"/>
      <c r="P974" s="465"/>
      <c r="Q974" s="465"/>
      <c r="R974" s="465"/>
      <c r="S974" s="465"/>
      <c r="T974" s="465"/>
      <c r="U974" s="465"/>
      <c r="V974" s="465"/>
      <c r="W974" s="465"/>
      <c r="X974" s="465"/>
      <c r="Y974" s="465"/>
    </row>
    <row r="975" spans="1:25" ht="18.75">
      <c r="A975" s="493"/>
      <c r="B975" s="493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5"/>
      <c r="N975" s="465"/>
      <c r="O975" s="465"/>
      <c r="P975" s="465"/>
      <c r="Q975" s="465"/>
      <c r="R975" s="465"/>
      <c r="S975" s="465"/>
      <c r="T975" s="465"/>
      <c r="U975" s="465"/>
      <c r="V975" s="465"/>
      <c r="W975" s="465"/>
      <c r="X975" s="465"/>
      <c r="Y975" s="465"/>
    </row>
    <row r="976" spans="1:25" ht="18.75">
      <c r="A976" s="493"/>
      <c r="B976" s="493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5"/>
      <c r="N976" s="465"/>
      <c r="O976" s="465"/>
      <c r="P976" s="465"/>
      <c r="Q976" s="465"/>
      <c r="R976" s="465"/>
      <c r="S976" s="465"/>
      <c r="T976" s="465"/>
      <c r="U976" s="465"/>
      <c r="V976" s="465"/>
      <c r="W976" s="465"/>
      <c r="X976" s="465"/>
      <c r="Y976" s="465"/>
    </row>
    <row r="977" spans="1:25" ht="18.75">
      <c r="A977" s="493"/>
      <c r="B977" s="493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5"/>
      <c r="N977" s="465"/>
      <c r="O977" s="465"/>
      <c r="P977" s="465"/>
      <c r="Q977" s="465"/>
      <c r="R977" s="465"/>
      <c r="S977" s="465"/>
      <c r="T977" s="465"/>
      <c r="U977" s="465"/>
      <c r="V977" s="465"/>
      <c r="W977" s="465"/>
      <c r="X977" s="465"/>
      <c r="Y977" s="465"/>
    </row>
    <row r="978" spans="1:25" ht="18.75">
      <c r="A978" s="493"/>
      <c r="B978" s="493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5"/>
      <c r="N978" s="465"/>
      <c r="O978" s="465"/>
      <c r="P978" s="465"/>
      <c r="Q978" s="465"/>
      <c r="R978" s="465"/>
      <c r="S978" s="465"/>
      <c r="T978" s="465"/>
      <c r="U978" s="465"/>
      <c r="V978" s="465"/>
      <c r="W978" s="465"/>
      <c r="X978" s="465"/>
      <c r="Y978" s="465"/>
    </row>
    <row r="979" spans="1:25" ht="18.75">
      <c r="A979" s="493"/>
      <c r="B979" s="493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5"/>
      <c r="N979" s="465"/>
      <c r="O979" s="465"/>
      <c r="P979" s="465"/>
      <c r="Q979" s="465"/>
      <c r="R979" s="465"/>
      <c r="S979" s="465"/>
      <c r="T979" s="465"/>
      <c r="U979" s="465"/>
      <c r="V979" s="465"/>
      <c r="W979" s="465"/>
      <c r="X979" s="465"/>
      <c r="Y979" s="465"/>
    </row>
    <row r="980" spans="1:25" ht="18.75">
      <c r="A980" s="493"/>
      <c r="B980" s="493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5"/>
      <c r="N980" s="465"/>
      <c r="O980" s="465"/>
      <c r="P980" s="465"/>
      <c r="Q980" s="465"/>
      <c r="R980" s="465"/>
      <c r="S980" s="465"/>
      <c r="T980" s="465"/>
      <c r="U980" s="465"/>
      <c r="V980" s="465"/>
      <c r="W980" s="465"/>
      <c r="X980" s="465"/>
      <c r="Y980" s="465"/>
    </row>
    <row r="981" spans="1:25" ht="18.75">
      <c r="A981" s="493"/>
      <c r="B981" s="493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5"/>
      <c r="N981" s="465"/>
      <c r="O981" s="465"/>
      <c r="P981" s="465"/>
      <c r="Q981" s="465"/>
      <c r="R981" s="465"/>
      <c r="S981" s="465"/>
      <c r="T981" s="465"/>
      <c r="U981" s="465"/>
      <c r="V981" s="465"/>
      <c r="W981" s="465"/>
      <c r="X981" s="465"/>
      <c r="Y981" s="465"/>
    </row>
    <row r="982" spans="1:25" ht="18.75">
      <c r="A982" s="493"/>
      <c r="B982" s="493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5"/>
      <c r="N982" s="465"/>
      <c r="O982" s="465"/>
      <c r="P982" s="465"/>
      <c r="Q982" s="465"/>
      <c r="R982" s="465"/>
      <c r="S982" s="465"/>
      <c r="T982" s="465"/>
      <c r="U982" s="465"/>
      <c r="V982" s="465"/>
      <c r="W982" s="465"/>
      <c r="X982" s="465"/>
      <c r="Y982" s="465"/>
    </row>
    <row r="983" spans="1:25" ht="18.75">
      <c r="A983" s="493"/>
      <c r="B983" s="493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5"/>
      <c r="N983" s="465"/>
      <c r="O983" s="465"/>
      <c r="P983" s="465"/>
      <c r="Q983" s="465"/>
      <c r="R983" s="465"/>
      <c r="S983" s="465"/>
      <c r="T983" s="465"/>
      <c r="U983" s="465"/>
      <c r="V983" s="465"/>
      <c r="W983" s="465"/>
      <c r="X983" s="465"/>
      <c r="Y983" s="465"/>
    </row>
    <row r="984" spans="1:25" ht="18.75">
      <c r="A984" s="493"/>
      <c r="B984" s="493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5"/>
      <c r="N984" s="465"/>
      <c r="O984" s="465"/>
      <c r="P984" s="465"/>
      <c r="Q984" s="465"/>
      <c r="R984" s="465"/>
      <c r="S984" s="465"/>
      <c r="T984" s="465"/>
      <c r="U984" s="465"/>
      <c r="V984" s="465"/>
      <c r="W984" s="465"/>
      <c r="X984" s="465"/>
      <c r="Y984" s="465"/>
    </row>
    <row r="985" spans="1:25" ht="18.75">
      <c r="A985" s="493"/>
      <c r="B985" s="493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5"/>
      <c r="N985" s="465"/>
      <c r="O985" s="465"/>
      <c r="P985" s="465"/>
      <c r="Q985" s="465"/>
      <c r="R985" s="465"/>
      <c r="S985" s="465"/>
      <c r="T985" s="465"/>
      <c r="U985" s="465"/>
      <c r="V985" s="465"/>
      <c r="W985" s="465"/>
      <c r="X985" s="465"/>
      <c r="Y985" s="465"/>
    </row>
    <row r="986" spans="1:25" ht="18.75">
      <c r="A986" s="493"/>
      <c r="B986" s="493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5"/>
      <c r="N986" s="465"/>
      <c r="O986" s="465"/>
      <c r="P986" s="465"/>
      <c r="Q986" s="465"/>
      <c r="R986" s="465"/>
      <c r="S986" s="465"/>
      <c r="T986" s="465"/>
      <c r="U986" s="465"/>
      <c r="V986" s="465"/>
      <c r="W986" s="465"/>
      <c r="X986" s="465"/>
      <c r="Y986" s="465"/>
    </row>
    <row r="987" spans="1:25" ht="18.75">
      <c r="A987" s="493"/>
      <c r="B987" s="493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5"/>
      <c r="N987" s="465"/>
      <c r="O987" s="465"/>
      <c r="P987" s="465"/>
      <c r="Q987" s="465"/>
      <c r="R987" s="465"/>
      <c r="S987" s="465"/>
      <c r="T987" s="465"/>
      <c r="U987" s="465"/>
      <c r="V987" s="465"/>
      <c r="W987" s="465"/>
      <c r="X987" s="465"/>
      <c r="Y987" s="465"/>
    </row>
    <row r="988" spans="1:25" ht="18.75">
      <c r="A988" s="493"/>
      <c r="B988" s="493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5"/>
      <c r="N988" s="465"/>
      <c r="O988" s="465"/>
      <c r="P988" s="465"/>
      <c r="Q988" s="465"/>
      <c r="R988" s="465"/>
      <c r="S988" s="465"/>
      <c r="T988" s="465"/>
      <c r="U988" s="465"/>
      <c r="V988" s="465"/>
      <c r="W988" s="465"/>
      <c r="X988" s="465"/>
      <c r="Y988" s="465"/>
    </row>
    <row r="989" spans="1:25" ht="18.75">
      <c r="A989" s="493"/>
      <c r="B989" s="493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5"/>
      <c r="N989" s="465"/>
      <c r="O989" s="465"/>
      <c r="P989" s="465"/>
      <c r="Q989" s="465"/>
      <c r="R989" s="465"/>
      <c r="S989" s="465"/>
      <c r="T989" s="465"/>
      <c r="U989" s="465"/>
      <c r="V989" s="465"/>
      <c r="W989" s="465"/>
      <c r="X989" s="465"/>
      <c r="Y989" s="465"/>
    </row>
    <row r="990" spans="1:25" ht="18.75">
      <c r="A990" s="493"/>
      <c r="B990" s="493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5"/>
      <c r="N990" s="465"/>
      <c r="O990" s="465"/>
      <c r="P990" s="465"/>
      <c r="Q990" s="465"/>
      <c r="R990" s="465"/>
      <c r="S990" s="465"/>
      <c r="T990" s="465"/>
      <c r="U990" s="465"/>
      <c r="V990" s="465"/>
      <c r="W990" s="465"/>
      <c r="X990" s="465"/>
      <c r="Y990" s="465"/>
    </row>
    <row r="991" spans="1:25" ht="18.75">
      <c r="A991" s="493"/>
      <c r="B991" s="493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5"/>
      <c r="N991" s="465"/>
      <c r="O991" s="465"/>
      <c r="P991" s="465"/>
      <c r="Q991" s="465"/>
      <c r="R991" s="465"/>
      <c r="S991" s="465"/>
      <c r="T991" s="465"/>
      <c r="U991" s="465"/>
      <c r="V991" s="465"/>
      <c r="W991" s="465"/>
      <c r="X991" s="465"/>
      <c r="Y991" s="465"/>
    </row>
    <row r="992" spans="1:25" ht="18.75">
      <c r="A992" s="493"/>
      <c r="B992" s="493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5"/>
      <c r="N992" s="465"/>
      <c r="O992" s="465"/>
      <c r="P992" s="465"/>
      <c r="Q992" s="465"/>
      <c r="R992" s="465"/>
      <c r="S992" s="465"/>
      <c r="T992" s="465"/>
      <c r="U992" s="465"/>
      <c r="V992" s="465"/>
      <c r="W992" s="465"/>
      <c r="X992" s="465"/>
      <c r="Y992" s="465"/>
    </row>
    <row r="993" spans="1:25" ht="18.75">
      <c r="A993" s="493"/>
      <c r="B993" s="493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5"/>
      <c r="N993" s="465"/>
      <c r="O993" s="465"/>
      <c r="P993" s="465"/>
      <c r="Q993" s="465"/>
      <c r="R993" s="465"/>
      <c r="S993" s="465"/>
      <c r="T993" s="465"/>
      <c r="U993" s="465"/>
      <c r="V993" s="465"/>
      <c r="W993" s="465"/>
      <c r="X993" s="465"/>
      <c r="Y993" s="465"/>
    </row>
    <row r="994" spans="1:25" ht="18.75">
      <c r="A994" s="493"/>
      <c r="B994" s="493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5"/>
      <c r="N994" s="465"/>
      <c r="O994" s="465"/>
      <c r="P994" s="465"/>
      <c r="Q994" s="465"/>
      <c r="R994" s="465"/>
      <c r="S994" s="465"/>
      <c r="T994" s="465"/>
      <c r="U994" s="465"/>
      <c r="V994" s="465"/>
      <c r="W994" s="465"/>
      <c r="X994" s="465"/>
      <c r="Y994" s="465"/>
    </row>
    <row r="995" spans="1:25" ht="18.75">
      <c r="A995" s="493"/>
      <c r="B995" s="493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5"/>
      <c r="N995" s="465"/>
      <c r="O995" s="465"/>
      <c r="P995" s="465"/>
      <c r="Q995" s="465"/>
      <c r="R995" s="465"/>
      <c r="S995" s="465"/>
      <c r="T995" s="465"/>
      <c r="U995" s="465"/>
      <c r="V995" s="465"/>
      <c r="W995" s="465"/>
      <c r="X995" s="465"/>
      <c r="Y995" s="465"/>
    </row>
    <row r="996" spans="1:25" ht="18.75">
      <c r="A996" s="493"/>
      <c r="B996" s="493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5"/>
      <c r="N996" s="465"/>
      <c r="O996" s="465"/>
      <c r="P996" s="465"/>
      <c r="Q996" s="465"/>
      <c r="R996" s="465"/>
      <c r="S996" s="465"/>
      <c r="T996" s="465"/>
      <c r="U996" s="465"/>
      <c r="V996" s="465"/>
      <c r="W996" s="465"/>
      <c r="X996" s="465"/>
      <c r="Y996" s="465"/>
    </row>
  </sheetData>
  <mergeCells count="3">
    <mergeCell ref="A1:L1"/>
    <mergeCell ref="A3:F3"/>
    <mergeCell ref="A21:F21"/>
  </mergeCells>
  <printOptions horizontalCentered="1"/>
  <pageMargins left="0.3" right="0.3" top="0.5" bottom="0.3" header="0" footer="0"/>
  <pageSetup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B1002"/>
  <sheetViews>
    <sheetView zoomScale="70" zoomScaleNormal="70" workbookViewId="0">
      <selection activeCell="C31" sqref="C31"/>
    </sheetView>
  </sheetViews>
  <sheetFormatPr defaultColWidth="12.5703125" defaultRowHeight="15.75" customHeight="1"/>
  <cols>
    <col min="1" max="1" width="12.5703125" customWidth="1"/>
    <col min="2" max="2" width="24.5703125" customWidth="1"/>
    <col min="3" max="3" width="17.5703125" customWidth="1"/>
    <col min="4" max="4" width="51.5703125" customWidth="1"/>
    <col min="5" max="5" width="13.85546875" customWidth="1"/>
    <col min="6" max="6" width="13.7109375" customWidth="1"/>
    <col min="7" max="7" width="11.85546875" customWidth="1"/>
    <col min="8" max="8" width="8" customWidth="1"/>
    <col min="9" max="9" width="3.28515625" customWidth="1"/>
    <col min="10" max="10" width="5.28515625" customWidth="1"/>
    <col min="11" max="11" width="6" customWidth="1"/>
    <col min="12" max="12" width="3.28515625" customWidth="1"/>
    <col min="13" max="13" width="6.42578125" customWidth="1"/>
    <col min="14" max="14" width="7.140625" customWidth="1"/>
    <col min="15" max="15" width="3.28515625" customWidth="1"/>
    <col min="16" max="16" width="6.42578125" customWidth="1"/>
    <col min="17" max="17" width="5.42578125" customWidth="1"/>
    <col min="18" max="18" width="3.28515625" customWidth="1"/>
    <col min="19" max="19" width="5.28515625" customWidth="1"/>
    <col min="20" max="20" width="5.85546875" customWidth="1"/>
    <col min="21" max="21" width="3.28515625" customWidth="1"/>
    <col min="22" max="22" width="5.28515625" customWidth="1"/>
    <col min="23" max="23" width="7.42578125" customWidth="1"/>
    <col min="24" max="24" width="3.28515625" customWidth="1"/>
    <col min="25" max="25" width="5.28515625" customWidth="1"/>
    <col min="26" max="26" width="7.7109375" customWidth="1"/>
    <col min="27" max="27" width="3.28515625" customWidth="1"/>
    <col min="28" max="28" width="7.42578125" customWidth="1"/>
  </cols>
  <sheetData>
    <row r="1" spans="1:28" ht="26.25">
      <c r="A1" s="836" t="s">
        <v>457</v>
      </c>
      <c r="B1" s="794"/>
      <c r="C1" s="794"/>
      <c r="D1" s="794"/>
      <c r="E1" s="794"/>
      <c r="F1" s="494"/>
      <c r="G1" s="494"/>
    </row>
    <row r="2" spans="1:28" ht="20.25">
      <c r="A2" s="495" t="s">
        <v>458</v>
      </c>
      <c r="B2" s="496" t="s">
        <v>387</v>
      </c>
      <c r="C2" s="497" t="s">
        <v>311</v>
      </c>
      <c r="D2" s="496" t="s">
        <v>459</v>
      </c>
      <c r="E2" s="497" t="s">
        <v>460</v>
      </c>
      <c r="F2" s="498"/>
      <c r="G2" s="498"/>
    </row>
    <row r="3" spans="1:28" ht="18">
      <c r="A3" s="499">
        <v>244258</v>
      </c>
      <c r="B3" s="500">
        <v>7</v>
      </c>
      <c r="C3" s="501">
        <v>13000</v>
      </c>
      <c r="D3" s="500">
        <v>0</v>
      </c>
      <c r="E3" s="501">
        <v>0</v>
      </c>
      <c r="F3" s="502"/>
      <c r="G3" s="502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</row>
    <row r="4" spans="1:28" ht="18">
      <c r="A4" s="499">
        <v>244289</v>
      </c>
      <c r="B4" s="500">
        <v>2</v>
      </c>
      <c r="C4" s="501">
        <v>4000</v>
      </c>
      <c r="D4" s="500">
        <v>0</v>
      </c>
      <c r="E4" s="501">
        <v>0</v>
      </c>
      <c r="F4" s="502"/>
      <c r="G4" s="502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  <c r="AA4" s="415"/>
      <c r="AB4" s="415"/>
    </row>
    <row r="5" spans="1:28" ht="18">
      <c r="A5" s="499">
        <v>244319</v>
      </c>
      <c r="B5" s="500">
        <v>4</v>
      </c>
      <c r="C5" s="501">
        <v>9000</v>
      </c>
      <c r="D5" s="500">
        <v>0</v>
      </c>
      <c r="E5" s="501">
        <v>0</v>
      </c>
      <c r="F5" s="502"/>
      <c r="G5" s="502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  <c r="AA5" s="415"/>
      <c r="AB5" s="415"/>
    </row>
    <row r="6" spans="1:28" ht="18">
      <c r="A6" s="503">
        <v>244381</v>
      </c>
      <c r="B6" s="500">
        <v>4</v>
      </c>
      <c r="C6" s="501">
        <v>7000</v>
      </c>
      <c r="D6" s="500">
        <v>2</v>
      </c>
      <c r="E6" s="501">
        <v>1500</v>
      </c>
      <c r="F6" s="502"/>
      <c r="G6" s="502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</row>
    <row r="7" spans="1:28" ht="18">
      <c r="A7" s="503">
        <v>244409</v>
      </c>
      <c r="B7" s="500">
        <v>23</v>
      </c>
      <c r="C7" s="501">
        <v>31000</v>
      </c>
      <c r="D7" s="500">
        <v>4</v>
      </c>
      <c r="E7" s="501">
        <v>3000</v>
      </c>
      <c r="F7" s="502"/>
      <c r="G7" s="502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  <c r="AA7" s="415"/>
      <c r="AB7" s="415"/>
    </row>
    <row r="8" spans="1:28" ht="18">
      <c r="A8" s="503">
        <v>244440</v>
      </c>
      <c r="B8" s="500">
        <v>11</v>
      </c>
      <c r="C8" s="504">
        <v>11000</v>
      </c>
      <c r="D8" s="500">
        <v>3</v>
      </c>
      <c r="E8" s="501">
        <v>2250</v>
      </c>
      <c r="F8" s="502"/>
      <c r="G8" s="502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</row>
    <row r="9" spans="1:28" ht="18">
      <c r="A9" s="503">
        <v>244470</v>
      </c>
      <c r="B9" s="500">
        <v>4</v>
      </c>
      <c r="C9" s="501">
        <v>6000</v>
      </c>
      <c r="D9" s="500">
        <v>1</v>
      </c>
      <c r="E9" s="501">
        <v>750</v>
      </c>
      <c r="F9" s="505"/>
      <c r="G9" s="50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</row>
    <row r="10" spans="1:28" ht="18">
      <c r="A10" s="503">
        <v>244502</v>
      </c>
      <c r="B10" s="377">
        <v>1</v>
      </c>
      <c r="C10" s="383">
        <v>1000</v>
      </c>
      <c r="D10" s="377">
        <v>0</v>
      </c>
      <c r="E10" s="383">
        <v>0</v>
      </c>
      <c r="F10" s="505"/>
      <c r="G10" s="505"/>
      <c r="H10" s="415"/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</row>
    <row r="11" spans="1:28" ht="18">
      <c r="A11" s="506" t="s">
        <v>83</v>
      </c>
      <c r="B11" s="507">
        <f t="shared" ref="B11:E11" si="0">SUM(B3:B10)</f>
        <v>56</v>
      </c>
      <c r="C11" s="508">
        <f t="shared" si="0"/>
        <v>82000</v>
      </c>
      <c r="D11" s="507">
        <f t="shared" si="0"/>
        <v>10</v>
      </c>
      <c r="E11" s="508">
        <f t="shared" si="0"/>
        <v>7500</v>
      </c>
      <c r="F11" s="505"/>
      <c r="G11" s="505"/>
      <c r="H11" s="415"/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</row>
    <row r="12" spans="1:28" ht="12.75">
      <c r="B12" s="509"/>
      <c r="C12" s="510"/>
      <c r="D12" s="509"/>
      <c r="E12" s="510"/>
    </row>
    <row r="13" spans="1:28" ht="27" hidden="1">
      <c r="A13" s="511" t="s">
        <v>461</v>
      </c>
      <c r="B13" s="512"/>
      <c r="C13" s="513"/>
      <c r="D13" s="512"/>
      <c r="E13" s="514"/>
      <c r="F13" s="514"/>
      <c r="G13" s="513"/>
      <c r="H13" s="408"/>
      <c r="I13" s="408"/>
      <c r="J13" s="515"/>
      <c r="K13" s="408"/>
      <c r="L13" s="408"/>
      <c r="M13" s="515"/>
      <c r="N13" s="408"/>
      <c r="O13" s="408"/>
      <c r="P13" s="515"/>
      <c r="Q13" s="408"/>
      <c r="R13" s="408"/>
      <c r="S13" s="515"/>
      <c r="T13" s="408"/>
      <c r="U13" s="408"/>
      <c r="V13" s="515"/>
      <c r="W13" s="408"/>
      <c r="X13" s="408"/>
      <c r="Y13" s="515"/>
      <c r="Z13" s="408"/>
      <c r="AA13" s="408"/>
      <c r="AB13" s="515"/>
    </row>
    <row r="14" spans="1:28" ht="17.25" hidden="1">
      <c r="A14" s="837" t="s">
        <v>462</v>
      </c>
      <c r="B14" s="838" t="s">
        <v>463</v>
      </c>
      <c r="C14" s="838" t="s">
        <v>464</v>
      </c>
      <c r="D14" s="838" t="s">
        <v>6</v>
      </c>
      <c r="E14" s="839" t="s">
        <v>111</v>
      </c>
      <c r="F14" s="791"/>
      <c r="G14" s="792"/>
    </row>
    <row r="15" spans="1:28" ht="17.25" hidden="1">
      <c r="A15" s="798"/>
      <c r="B15" s="798"/>
      <c r="C15" s="798"/>
      <c r="D15" s="798"/>
      <c r="E15" s="516" t="s">
        <v>358</v>
      </c>
      <c r="F15" s="516" t="s">
        <v>310</v>
      </c>
      <c r="G15" s="517" t="s">
        <v>465</v>
      </c>
    </row>
    <row r="16" spans="1:28" ht="17.25" hidden="1">
      <c r="A16" s="840" t="s">
        <v>166</v>
      </c>
      <c r="B16" s="835" t="s">
        <v>466</v>
      </c>
      <c r="C16" s="518">
        <v>3001</v>
      </c>
      <c r="D16" s="519" t="s">
        <v>467</v>
      </c>
      <c r="E16" s="520">
        <v>1</v>
      </c>
      <c r="F16" s="520">
        <v>1</v>
      </c>
      <c r="G16" s="521">
        <v>100</v>
      </c>
    </row>
    <row r="17" spans="1:7" ht="17.25" hidden="1">
      <c r="A17" s="841"/>
      <c r="B17" s="798"/>
      <c r="C17" s="518">
        <v>3002</v>
      </c>
      <c r="D17" s="519" t="s">
        <v>468</v>
      </c>
      <c r="E17" s="520">
        <v>16</v>
      </c>
      <c r="F17" s="520">
        <v>16</v>
      </c>
      <c r="G17" s="521">
        <v>4000</v>
      </c>
    </row>
    <row r="18" spans="1:7" ht="17.25" hidden="1">
      <c r="A18" s="841"/>
      <c r="B18" s="835" t="s">
        <v>469</v>
      </c>
      <c r="C18" s="518">
        <v>5701</v>
      </c>
      <c r="D18" s="519" t="s">
        <v>470</v>
      </c>
      <c r="E18" s="520">
        <v>2</v>
      </c>
      <c r="F18" s="520">
        <v>2</v>
      </c>
      <c r="G18" s="521">
        <v>1050</v>
      </c>
    </row>
    <row r="19" spans="1:7" ht="17.25" hidden="1">
      <c r="A19" s="841"/>
      <c r="B19" s="798"/>
      <c r="C19" s="518">
        <v>5702</v>
      </c>
      <c r="D19" s="519" t="s">
        <v>471</v>
      </c>
      <c r="E19" s="520">
        <v>2</v>
      </c>
      <c r="F19" s="520">
        <v>2</v>
      </c>
      <c r="G19" s="521">
        <v>0</v>
      </c>
    </row>
    <row r="20" spans="1:7" ht="17.25" hidden="1">
      <c r="A20" s="841"/>
      <c r="B20" s="835" t="s">
        <v>472</v>
      </c>
      <c r="C20" s="518">
        <v>8602</v>
      </c>
      <c r="D20" s="519" t="s">
        <v>473</v>
      </c>
      <c r="E20" s="520">
        <v>40</v>
      </c>
      <c r="F20" s="520">
        <v>41</v>
      </c>
      <c r="G20" s="521">
        <v>6150</v>
      </c>
    </row>
    <row r="21" spans="1:7" ht="17.25" hidden="1">
      <c r="A21" s="798"/>
      <c r="B21" s="798"/>
      <c r="C21" s="518">
        <v>8704</v>
      </c>
      <c r="D21" s="519" t="s">
        <v>474</v>
      </c>
      <c r="E21" s="520">
        <v>2</v>
      </c>
      <c r="F21" s="520">
        <v>2</v>
      </c>
      <c r="G21" s="521">
        <v>1200</v>
      </c>
    </row>
    <row r="22" spans="1:7" ht="17.25" hidden="1">
      <c r="A22" s="522"/>
      <c r="B22" s="523"/>
      <c r="C22" s="524"/>
      <c r="D22" s="523" t="s">
        <v>83</v>
      </c>
      <c r="E22" s="525">
        <f t="shared" ref="E22:G22" si="1">SUM(E16:E21)</f>
        <v>63</v>
      </c>
      <c r="F22" s="525">
        <f t="shared" si="1"/>
        <v>64</v>
      </c>
      <c r="G22" s="526">
        <f t="shared" si="1"/>
        <v>12500</v>
      </c>
    </row>
    <row r="23" spans="1:7" ht="12.75" hidden="1">
      <c r="B23" s="509"/>
      <c r="C23" s="510"/>
      <c r="D23" s="509"/>
      <c r="E23" s="510"/>
    </row>
    <row r="24" spans="1:7" ht="12.75">
      <c r="B24" s="509"/>
      <c r="C24" s="510"/>
      <c r="D24" s="509"/>
      <c r="E24" s="510"/>
    </row>
    <row r="25" spans="1:7" ht="12.75">
      <c r="B25" s="509"/>
      <c r="C25" s="510"/>
      <c r="D25" s="509"/>
      <c r="E25" s="510"/>
    </row>
    <row r="26" spans="1:7" ht="12.75">
      <c r="B26" s="509"/>
      <c r="C26" s="510"/>
      <c r="D26" s="509"/>
      <c r="E26" s="510"/>
    </row>
    <row r="27" spans="1:7" ht="12.75">
      <c r="B27" s="509"/>
      <c r="C27" s="510"/>
      <c r="D27" s="509"/>
      <c r="E27" s="510"/>
    </row>
    <row r="28" spans="1:7" ht="12.75">
      <c r="B28" s="509"/>
      <c r="C28" s="510"/>
      <c r="D28" s="509"/>
      <c r="E28" s="510"/>
    </row>
    <row r="29" spans="1:7" ht="12.75">
      <c r="B29" s="509"/>
      <c r="C29" s="510"/>
      <c r="D29" s="509"/>
      <c r="E29" s="510"/>
    </row>
    <row r="30" spans="1:7" ht="12.75">
      <c r="B30" s="509"/>
      <c r="C30" s="510"/>
      <c r="D30" s="509"/>
      <c r="E30" s="510"/>
    </row>
    <row r="31" spans="1:7" ht="12.75">
      <c r="B31" s="509"/>
      <c r="C31" s="510"/>
      <c r="D31" s="509"/>
      <c r="E31" s="510"/>
    </row>
    <row r="32" spans="1:7" ht="12.75">
      <c r="B32" s="509"/>
      <c r="C32" s="510"/>
      <c r="D32" s="509"/>
      <c r="E32" s="510"/>
    </row>
    <row r="33" spans="2:5" ht="12.75">
      <c r="B33" s="509"/>
      <c r="C33" s="510"/>
      <c r="D33" s="509"/>
      <c r="E33" s="510"/>
    </row>
    <row r="34" spans="2:5" ht="12.75">
      <c r="B34" s="509"/>
      <c r="C34" s="510"/>
      <c r="D34" s="509"/>
      <c r="E34" s="510"/>
    </row>
    <row r="35" spans="2:5" ht="12.75">
      <c r="B35" s="509"/>
      <c r="C35" s="510"/>
      <c r="D35" s="509"/>
      <c r="E35" s="510"/>
    </row>
    <row r="36" spans="2:5" ht="12.75">
      <c r="B36" s="509"/>
      <c r="C36" s="510"/>
      <c r="D36" s="509"/>
      <c r="E36" s="510"/>
    </row>
    <row r="37" spans="2:5" ht="12.75">
      <c r="B37" s="509"/>
      <c r="C37" s="510"/>
      <c r="D37" s="509"/>
      <c r="E37" s="510"/>
    </row>
    <row r="38" spans="2:5" ht="12.75">
      <c r="B38" s="509"/>
      <c r="C38" s="510"/>
      <c r="D38" s="509"/>
      <c r="E38" s="510"/>
    </row>
    <row r="39" spans="2:5" ht="12.75">
      <c r="B39" s="509"/>
      <c r="C39" s="510"/>
      <c r="D39" s="509"/>
      <c r="E39" s="510"/>
    </row>
    <row r="40" spans="2:5" ht="12.75">
      <c r="B40" s="509"/>
      <c r="C40" s="510"/>
      <c r="D40" s="509"/>
      <c r="E40" s="510"/>
    </row>
    <row r="41" spans="2:5" ht="12.75">
      <c r="B41" s="509"/>
      <c r="C41" s="510"/>
      <c r="D41" s="509"/>
      <c r="E41" s="510"/>
    </row>
    <row r="42" spans="2:5" ht="12.75">
      <c r="B42" s="509"/>
      <c r="C42" s="510"/>
      <c r="D42" s="509"/>
      <c r="E42" s="510"/>
    </row>
    <row r="43" spans="2:5" ht="12.75">
      <c r="B43" s="509"/>
      <c r="C43" s="510"/>
      <c r="D43" s="509"/>
      <c r="E43" s="510"/>
    </row>
    <row r="44" spans="2:5" ht="12.75">
      <c r="B44" s="509"/>
      <c r="C44" s="510"/>
      <c r="D44" s="509"/>
      <c r="E44" s="510"/>
    </row>
    <row r="45" spans="2:5" ht="12.75">
      <c r="B45" s="509"/>
      <c r="C45" s="510"/>
      <c r="D45" s="509"/>
      <c r="E45" s="510"/>
    </row>
    <row r="46" spans="2:5" ht="12.75">
      <c r="B46" s="509"/>
      <c r="C46" s="510"/>
      <c r="D46" s="509"/>
      <c r="E46" s="510"/>
    </row>
    <row r="47" spans="2:5" ht="12.75">
      <c r="B47" s="509"/>
      <c r="C47" s="510"/>
      <c r="D47" s="509"/>
      <c r="E47" s="510"/>
    </row>
    <row r="48" spans="2:5" ht="12.75">
      <c r="B48" s="509"/>
      <c r="C48" s="510"/>
      <c r="D48" s="509"/>
      <c r="E48" s="510"/>
    </row>
    <row r="49" spans="2:5" ht="12.75">
      <c r="B49" s="509"/>
      <c r="C49" s="510"/>
      <c r="D49" s="509"/>
      <c r="E49" s="510"/>
    </row>
    <row r="50" spans="2:5" ht="12.75">
      <c r="B50" s="509"/>
      <c r="C50" s="510"/>
      <c r="D50" s="509"/>
      <c r="E50" s="510"/>
    </row>
    <row r="51" spans="2:5" ht="12.75">
      <c r="B51" s="509"/>
      <c r="C51" s="510"/>
      <c r="D51" s="509"/>
      <c r="E51" s="510"/>
    </row>
    <row r="52" spans="2:5" ht="12.75">
      <c r="B52" s="509"/>
      <c r="C52" s="510"/>
      <c r="D52" s="509"/>
      <c r="E52" s="510"/>
    </row>
    <row r="53" spans="2:5" ht="12.75">
      <c r="B53" s="509"/>
      <c r="C53" s="510"/>
      <c r="D53" s="509"/>
      <c r="E53" s="510"/>
    </row>
    <row r="54" spans="2:5" ht="12.75">
      <c r="B54" s="509"/>
      <c r="C54" s="510"/>
      <c r="D54" s="509"/>
      <c r="E54" s="510"/>
    </row>
    <row r="55" spans="2:5" ht="12.75">
      <c r="B55" s="509"/>
      <c r="C55" s="510"/>
      <c r="D55" s="509"/>
      <c r="E55" s="510"/>
    </row>
    <row r="56" spans="2:5" ht="12.75">
      <c r="B56" s="509"/>
      <c r="C56" s="510"/>
      <c r="D56" s="509"/>
      <c r="E56" s="510"/>
    </row>
    <row r="57" spans="2:5" ht="12.75">
      <c r="B57" s="509"/>
      <c r="C57" s="510"/>
      <c r="D57" s="509"/>
      <c r="E57" s="510"/>
    </row>
    <row r="58" spans="2:5" ht="12.75">
      <c r="B58" s="509"/>
      <c r="C58" s="510"/>
      <c r="D58" s="509"/>
      <c r="E58" s="510"/>
    </row>
    <row r="59" spans="2:5" ht="12.75">
      <c r="B59" s="509"/>
      <c r="C59" s="510"/>
      <c r="D59" s="509"/>
      <c r="E59" s="510"/>
    </row>
    <row r="60" spans="2:5" ht="12.75">
      <c r="B60" s="509"/>
      <c r="C60" s="510"/>
      <c r="D60" s="509"/>
      <c r="E60" s="510"/>
    </row>
    <row r="61" spans="2:5" ht="12.75">
      <c r="B61" s="509"/>
      <c r="C61" s="510"/>
      <c r="D61" s="509"/>
      <c r="E61" s="510"/>
    </row>
    <row r="62" spans="2:5" ht="12.75">
      <c r="B62" s="509"/>
      <c r="C62" s="510"/>
      <c r="D62" s="509"/>
      <c r="E62" s="510"/>
    </row>
    <row r="63" spans="2:5" ht="12.75">
      <c r="B63" s="509"/>
      <c r="C63" s="510"/>
      <c r="D63" s="509"/>
      <c r="E63" s="510"/>
    </row>
    <row r="64" spans="2:5" ht="12.75">
      <c r="B64" s="509"/>
      <c r="C64" s="510"/>
      <c r="D64" s="509"/>
      <c r="E64" s="510"/>
    </row>
    <row r="65" spans="2:5" ht="12.75">
      <c r="B65" s="509"/>
      <c r="C65" s="510"/>
      <c r="D65" s="509"/>
      <c r="E65" s="510"/>
    </row>
    <row r="66" spans="2:5" ht="12.75">
      <c r="B66" s="509"/>
      <c r="C66" s="510"/>
      <c r="D66" s="509"/>
      <c r="E66" s="510"/>
    </row>
    <row r="67" spans="2:5" ht="12.75">
      <c r="B67" s="509"/>
      <c r="C67" s="510"/>
      <c r="D67" s="509"/>
      <c r="E67" s="510"/>
    </row>
    <row r="68" spans="2:5" ht="12.75">
      <c r="B68" s="509"/>
      <c r="C68" s="510"/>
      <c r="D68" s="509"/>
      <c r="E68" s="510"/>
    </row>
    <row r="69" spans="2:5" ht="12.75">
      <c r="B69" s="509"/>
      <c r="C69" s="510"/>
      <c r="D69" s="509"/>
      <c r="E69" s="510"/>
    </row>
    <row r="70" spans="2:5" ht="12.75">
      <c r="B70" s="509"/>
      <c r="C70" s="510"/>
      <c r="D70" s="509"/>
      <c r="E70" s="510"/>
    </row>
    <row r="71" spans="2:5" ht="12.75">
      <c r="B71" s="509"/>
      <c r="C71" s="510"/>
      <c r="D71" s="509"/>
      <c r="E71" s="510"/>
    </row>
    <row r="72" spans="2:5" ht="12.75">
      <c r="B72" s="509"/>
      <c r="C72" s="510"/>
      <c r="D72" s="509"/>
      <c r="E72" s="510"/>
    </row>
    <row r="73" spans="2:5" ht="12.75">
      <c r="B73" s="509"/>
      <c r="C73" s="510"/>
      <c r="D73" s="509"/>
      <c r="E73" s="510"/>
    </row>
    <row r="74" spans="2:5" ht="12.75">
      <c r="B74" s="509"/>
      <c r="C74" s="510"/>
      <c r="D74" s="509"/>
      <c r="E74" s="510"/>
    </row>
    <row r="75" spans="2:5" ht="12.75">
      <c r="B75" s="509"/>
      <c r="C75" s="510"/>
      <c r="D75" s="509"/>
      <c r="E75" s="510"/>
    </row>
    <row r="76" spans="2:5" ht="12.75">
      <c r="B76" s="509"/>
      <c r="C76" s="510"/>
      <c r="D76" s="509"/>
      <c r="E76" s="510"/>
    </row>
    <row r="77" spans="2:5" ht="12.75">
      <c r="B77" s="509"/>
      <c r="C77" s="510"/>
      <c r="D77" s="509"/>
      <c r="E77" s="510"/>
    </row>
    <row r="78" spans="2:5" ht="12.75">
      <c r="B78" s="509"/>
      <c r="C78" s="510"/>
      <c r="D78" s="509"/>
      <c r="E78" s="510"/>
    </row>
    <row r="79" spans="2:5" ht="12.75">
      <c r="B79" s="509"/>
      <c r="C79" s="510"/>
      <c r="D79" s="509"/>
      <c r="E79" s="510"/>
    </row>
    <row r="80" spans="2:5" ht="12.75">
      <c r="B80" s="509"/>
      <c r="C80" s="510"/>
      <c r="D80" s="509"/>
      <c r="E80" s="510"/>
    </row>
    <row r="81" spans="2:5" ht="12.75">
      <c r="B81" s="509"/>
      <c r="C81" s="510"/>
      <c r="D81" s="509"/>
      <c r="E81" s="510"/>
    </row>
    <row r="82" spans="2:5" ht="12.75">
      <c r="B82" s="509"/>
      <c r="C82" s="510"/>
      <c r="D82" s="509"/>
      <c r="E82" s="510"/>
    </row>
    <row r="83" spans="2:5" ht="12.75">
      <c r="B83" s="509"/>
      <c r="C83" s="510"/>
      <c r="D83" s="509"/>
      <c r="E83" s="510"/>
    </row>
    <row r="84" spans="2:5" ht="12.75">
      <c r="B84" s="509"/>
      <c r="C84" s="510"/>
      <c r="D84" s="509"/>
      <c r="E84" s="510"/>
    </row>
    <row r="85" spans="2:5" ht="12.75">
      <c r="B85" s="509"/>
      <c r="C85" s="510"/>
      <c r="D85" s="509"/>
      <c r="E85" s="510"/>
    </row>
    <row r="86" spans="2:5" ht="12.75">
      <c r="B86" s="509"/>
      <c r="C86" s="510"/>
      <c r="D86" s="509"/>
      <c r="E86" s="510"/>
    </row>
    <row r="87" spans="2:5" ht="12.75">
      <c r="B87" s="509"/>
      <c r="C87" s="510"/>
      <c r="D87" s="509"/>
      <c r="E87" s="510"/>
    </row>
    <row r="88" spans="2:5" ht="12.75">
      <c r="B88" s="509"/>
      <c r="C88" s="510"/>
      <c r="D88" s="509"/>
      <c r="E88" s="510"/>
    </row>
    <row r="89" spans="2:5" ht="12.75">
      <c r="B89" s="509"/>
      <c r="C89" s="510"/>
      <c r="D89" s="509"/>
      <c r="E89" s="510"/>
    </row>
    <row r="90" spans="2:5" ht="12.75">
      <c r="B90" s="509"/>
      <c r="C90" s="510"/>
      <c r="D90" s="509"/>
      <c r="E90" s="510"/>
    </row>
    <row r="91" spans="2:5" ht="12.75">
      <c r="B91" s="509"/>
      <c r="C91" s="510"/>
      <c r="D91" s="509"/>
      <c r="E91" s="510"/>
    </row>
    <row r="92" spans="2:5" ht="12.75">
      <c r="B92" s="509"/>
      <c r="C92" s="510"/>
      <c r="D92" s="509"/>
      <c r="E92" s="510"/>
    </row>
    <row r="93" spans="2:5" ht="12.75">
      <c r="B93" s="509"/>
      <c r="C93" s="510"/>
      <c r="D93" s="509"/>
      <c r="E93" s="510"/>
    </row>
    <row r="94" spans="2:5" ht="12.75">
      <c r="B94" s="509"/>
      <c r="C94" s="510"/>
      <c r="D94" s="509"/>
      <c r="E94" s="510"/>
    </row>
    <row r="95" spans="2:5" ht="12.75">
      <c r="B95" s="509"/>
      <c r="C95" s="510"/>
      <c r="D95" s="509"/>
      <c r="E95" s="510"/>
    </row>
    <row r="96" spans="2:5" ht="12.75">
      <c r="B96" s="509"/>
      <c r="C96" s="510"/>
      <c r="D96" s="509"/>
      <c r="E96" s="510"/>
    </row>
    <row r="97" spans="2:5" ht="12.75">
      <c r="B97" s="509"/>
      <c r="C97" s="510"/>
      <c r="D97" s="509"/>
      <c r="E97" s="510"/>
    </row>
    <row r="98" spans="2:5" ht="12.75">
      <c r="B98" s="509"/>
      <c r="C98" s="510"/>
      <c r="D98" s="509"/>
      <c r="E98" s="510"/>
    </row>
    <row r="99" spans="2:5" ht="12.75">
      <c r="B99" s="509"/>
      <c r="C99" s="510"/>
      <c r="D99" s="509"/>
      <c r="E99" s="510"/>
    </row>
    <row r="100" spans="2:5" ht="12.75">
      <c r="B100" s="509"/>
      <c r="C100" s="510"/>
      <c r="D100" s="509"/>
      <c r="E100" s="510"/>
    </row>
    <row r="101" spans="2:5" ht="12.75">
      <c r="B101" s="509"/>
      <c r="C101" s="510"/>
      <c r="D101" s="509"/>
      <c r="E101" s="510"/>
    </row>
    <row r="102" spans="2:5" ht="12.75">
      <c r="B102" s="509"/>
      <c r="C102" s="510"/>
      <c r="D102" s="509"/>
      <c r="E102" s="510"/>
    </row>
    <row r="103" spans="2:5" ht="12.75">
      <c r="B103" s="509"/>
      <c r="C103" s="510"/>
      <c r="D103" s="509"/>
      <c r="E103" s="510"/>
    </row>
    <row r="104" spans="2:5" ht="12.75">
      <c r="B104" s="509"/>
      <c r="C104" s="510"/>
      <c r="D104" s="509"/>
      <c r="E104" s="510"/>
    </row>
    <row r="105" spans="2:5" ht="12.75">
      <c r="B105" s="509"/>
      <c r="C105" s="510"/>
      <c r="D105" s="509"/>
      <c r="E105" s="510"/>
    </row>
    <row r="106" spans="2:5" ht="12.75">
      <c r="B106" s="509"/>
      <c r="C106" s="510"/>
      <c r="D106" s="509"/>
      <c r="E106" s="510"/>
    </row>
    <row r="107" spans="2:5" ht="12.75">
      <c r="B107" s="509"/>
      <c r="C107" s="510"/>
      <c r="D107" s="509"/>
      <c r="E107" s="510"/>
    </row>
    <row r="108" spans="2:5" ht="12.75">
      <c r="B108" s="509"/>
      <c r="C108" s="510"/>
      <c r="D108" s="509"/>
      <c r="E108" s="510"/>
    </row>
    <row r="109" spans="2:5" ht="12.75">
      <c r="B109" s="509"/>
      <c r="C109" s="510"/>
      <c r="D109" s="509"/>
      <c r="E109" s="510"/>
    </row>
    <row r="110" spans="2:5" ht="12.75">
      <c r="B110" s="509"/>
      <c r="C110" s="510"/>
      <c r="D110" s="509"/>
      <c r="E110" s="510"/>
    </row>
    <row r="111" spans="2:5" ht="12.75">
      <c r="B111" s="509"/>
      <c r="C111" s="510"/>
      <c r="D111" s="509"/>
      <c r="E111" s="510"/>
    </row>
    <row r="112" spans="2:5" ht="12.75">
      <c r="B112" s="509"/>
      <c r="C112" s="510"/>
      <c r="D112" s="509"/>
      <c r="E112" s="510"/>
    </row>
    <row r="113" spans="2:5" ht="12.75">
      <c r="B113" s="509"/>
      <c r="C113" s="510"/>
      <c r="D113" s="509"/>
      <c r="E113" s="510"/>
    </row>
    <row r="114" spans="2:5" ht="12.75">
      <c r="B114" s="509"/>
      <c r="C114" s="510"/>
      <c r="D114" s="509"/>
      <c r="E114" s="510"/>
    </row>
    <row r="115" spans="2:5" ht="12.75">
      <c r="B115" s="509"/>
      <c r="C115" s="510"/>
      <c r="D115" s="509"/>
      <c r="E115" s="510"/>
    </row>
    <row r="116" spans="2:5" ht="12.75">
      <c r="B116" s="509"/>
      <c r="C116" s="510"/>
      <c r="D116" s="509"/>
      <c r="E116" s="510"/>
    </row>
    <row r="117" spans="2:5" ht="12.75">
      <c r="B117" s="509"/>
      <c r="C117" s="510"/>
      <c r="D117" s="509"/>
      <c r="E117" s="510"/>
    </row>
    <row r="118" spans="2:5" ht="12.75">
      <c r="B118" s="509"/>
      <c r="C118" s="510"/>
      <c r="D118" s="509"/>
      <c r="E118" s="510"/>
    </row>
    <row r="119" spans="2:5" ht="12.75">
      <c r="B119" s="509"/>
      <c r="C119" s="510"/>
      <c r="D119" s="509"/>
      <c r="E119" s="510"/>
    </row>
    <row r="120" spans="2:5" ht="12.75">
      <c r="B120" s="509"/>
      <c r="C120" s="510"/>
      <c r="D120" s="509"/>
      <c r="E120" s="510"/>
    </row>
    <row r="121" spans="2:5" ht="12.75">
      <c r="B121" s="509"/>
      <c r="C121" s="510"/>
      <c r="D121" s="509"/>
      <c r="E121" s="510"/>
    </row>
    <row r="122" spans="2:5" ht="12.75">
      <c r="B122" s="509"/>
      <c r="C122" s="510"/>
      <c r="D122" s="509"/>
      <c r="E122" s="510"/>
    </row>
    <row r="123" spans="2:5" ht="12.75">
      <c r="B123" s="509"/>
      <c r="C123" s="510"/>
      <c r="D123" s="509"/>
      <c r="E123" s="510"/>
    </row>
    <row r="124" spans="2:5" ht="12.75">
      <c r="B124" s="509"/>
      <c r="C124" s="510"/>
      <c r="D124" s="509"/>
      <c r="E124" s="510"/>
    </row>
    <row r="125" spans="2:5" ht="12.75">
      <c r="B125" s="509"/>
      <c r="C125" s="510"/>
      <c r="D125" s="509"/>
      <c r="E125" s="510"/>
    </row>
    <row r="126" spans="2:5" ht="12.75">
      <c r="B126" s="509"/>
      <c r="C126" s="510"/>
      <c r="D126" s="509"/>
      <c r="E126" s="510"/>
    </row>
    <row r="127" spans="2:5" ht="12.75">
      <c r="B127" s="509"/>
      <c r="C127" s="510"/>
      <c r="D127" s="509"/>
      <c r="E127" s="510"/>
    </row>
    <row r="128" spans="2:5" ht="12.75">
      <c r="B128" s="509"/>
      <c r="C128" s="510"/>
      <c r="D128" s="509"/>
      <c r="E128" s="510"/>
    </row>
    <row r="129" spans="2:5" ht="12.75">
      <c r="B129" s="509"/>
      <c r="C129" s="510"/>
      <c r="D129" s="509"/>
      <c r="E129" s="510"/>
    </row>
    <row r="130" spans="2:5" ht="12.75">
      <c r="B130" s="509"/>
      <c r="C130" s="510"/>
      <c r="D130" s="509"/>
      <c r="E130" s="510"/>
    </row>
    <row r="131" spans="2:5" ht="12.75">
      <c r="B131" s="509"/>
      <c r="C131" s="510"/>
      <c r="D131" s="509"/>
      <c r="E131" s="510"/>
    </row>
    <row r="132" spans="2:5" ht="12.75">
      <c r="B132" s="509"/>
      <c r="C132" s="510"/>
      <c r="D132" s="509"/>
      <c r="E132" s="510"/>
    </row>
    <row r="133" spans="2:5" ht="12.75">
      <c r="B133" s="509"/>
      <c r="C133" s="510"/>
      <c r="D133" s="509"/>
      <c r="E133" s="510"/>
    </row>
    <row r="134" spans="2:5" ht="12.75">
      <c r="B134" s="509"/>
      <c r="C134" s="510"/>
      <c r="D134" s="509"/>
      <c r="E134" s="510"/>
    </row>
    <row r="135" spans="2:5" ht="12.75">
      <c r="B135" s="509"/>
      <c r="C135" s="510"/>
      <c r="D135" s="509"/>
      <c r="E135" s="510"/>
    </row>
    <row r="136" spans="2:5" ht="12.75">
      <c r="B136" s="509"/>
      <c r="C136" s="510"/>
      <c r="D136" s="509"/>
      <c r="E136" s="510"/>
    </row>
    <row r="137" spans="2:5" ht="12.75">
      <c r="B137" s="509"/>
      <c r="C137" s="510"/>
      <c r="D137" s="509"/>
      <c r="E137" s="510"/>
    </row>
    <row r="138" spans="2:5" ht="12.75">
      <c r="B138" s="509"/>
      <c r="C138" s="510"/>
      <c r="D138" s="509"/>
      <c r="E138" s="510"/>
    </row>
    <row r="139" spans="2:5" ht="12.75">
      <c r="B139" s="509"/>
      <c r="C139" s="510"/>
      <c r="D139" s="509"/>
      <c r="E139" s="510"/>
    </row>
    <row r="140" spans="2:5" ht="12.75">
      <c r="B140" s="509"/>
      <c r="C140" s="510"/>
      <c r="D140" s="509"/>
      <c r="E140" s="510"/>
    </row>
    <row r="141" spans="2:5" ht="12.75">
      <c r="B141" s="509"/>
      <c r="C141" s="510"/>
      <c r="D141" s="509"/>
      <c r="E141" s="510"/>
    </row>
    <row r="142" spans="2:5" ht="12.75">
      <c r="B142" s="509"/>
      <c r="C142" s="510"/>
      <c r="D142" s="509"/>
      <c r="E142" s="510"/>
    </row>
    <row r="143" spans="2:5" ht="12.75">
      <c r="B143" s="509"/>
      <c r="C143" s="510"/>
      <c r="D143" s="509"/>
      <c r="E143" s="510"/>
    </row>
    <row r="144" spans="2:5" ht="12.75">
      <c r="B144" s="509"/>
      <c r="C144" s="510"/>
      <c r="D144" s="509"/>
      <c r="E144" s="510"/>
    </row>
    <row r="145" spans="2:5" ht="12.75">
      <c r="B145" s="509"/>
      <c r="C145" s="510"/>
      <c r="D145" s="509"/>
      <c r="E145" s="510"/>
    </row>
    <row r="146" spans="2:5" ht="12.75">
      <c r="B146" s="509"/>
      <c r="C146" s="510"/>
      <c r="D146" s="509"/>
      <c r="E146" s="510"/>
    </row>
    <row r="147" spans="2:5" ht="12.75">
      <c r="B147" s="509"/>
      <c r="C147" s="510"/>
      <c r="D147" s="509"/>
      <c r="E147" s="510"/>
    </row>
    <row r="148" spans="2:5" ht="12.75">
      <c r="B148" s="509"/>
      <c r="C148" s="510"/>
      <c r="D148" s="509"/>
      <c r="E148" s="510"/>
    </row>
    <row r="149" spans="2:5" ht="12.75">
      <c r="B149" s="509"/>
      <c r="C149" s="510"/>
      <c r="D149" s="509"/>
      <c r="E149" s="510"/>
    </row>
    <row r="150" spans="2:5" ht="12.75">
      <c r="B150" s="509"/>
      <c r="C150" s="510"/>
      <c r="D150" s="509"/>
      <c r="E150" s="510"/>
    </row>
    <row r="151" spans="2:5" ht="12.75">
      <c r="B151" s="509"/>
      <c r="C151" s="510"/>
      <c r="D151" s="509"/>
      <c r="E151" s="510"/>
    </row>
    <row r="152" spans="2:5" ht="12.75">
      <c r="B152" s="509"/>
      <c r="C152" s="510"/>
      <c r="D152" s="509"/>
      <c r="E152" s="510"/>
    </row>
    <row r="153" spans="2:5" ht="12.75">
      <c r="B153" s="509"/>
      <c r="C153" s="510"/>
      <c r="D153" s="509"/>
      <c r="E153" s="510"/>
    </row>
    <row r="154" spans="2:5" ht="12.75">
      <c r="B154" s="509"/>
      <c r="C154" s="510"/>
      <c r="D154" s="509"/>
      <c r="E154" s="510"/>
    </row>
    <row r="155" spans="2:5" ht="12.75">
      <c r="B155" s="509"/>
      <c r="C155" s="510"/>
      <c r="D155" s="509"/>
      <c r="E155" s="510"/>
    </row>
    <row r="156" spans="2:5" ht="12.75">
      <c r="B156" s="509"/>
      <c r="C156" s="510"/>
      <c r="D156" s="509"/>
      <c r="E156" s="510"/>
    </row>
    <row r="157" spans="2:5" ht="12.75">
      <c r="B157" s="509"/>
      <c r="C157" s="510"/>
      <c r="D157" s="509"/>
      <c r="E157" s="510"/>
    </row>
    <row r="158" spans="2:5" ht="12.75">
      <c r="B158" s="509"/>
      <c r="C158" s="510"/>
      <c r="D158" s="509"/>
      <c r="E158" s="510"/>
    </row>
    <row r="159" spans="2:5" ht="12.75">
      <c r="B159" s="509"/>
      <c r="C159" s="510"/>
      <c r="D159" s="509"/>
      <c r="E159" s="510"/>
    </row>
    <row r="160" spans="2:5" ht="12.75">
      <c r="B160" s="509"/>
      <c r="C160" s="510"/>
      <c r="D160" s="509"/>
      <c r="E160" s="510"/>
    </row>
    <row r="161" spans="2:5" ht="12.75">
      <c r="B161" s="509"/>
      <c r="C161" s="510"/>
      <c r="D161" s="509"/>
      <c r="E161" s="510"/>
    </row>
    <row r="162" spans="2:5" ht="12.75">
      <c r="B162" s="509"/>
      <c r="C162" s="510"/>
      <c r="D162" s="509"/>
      <c r="E162" s="510"/>
    </row>
    <row r="163" spans="2:5" ht="12.75">
      <c r="B163" s="509"/>
      <c r="C163" s="510"/>
      <c r="D163" s="509"/>
      <c r="E163" s="510"/>
    </row>
    <row r="164" spans="2:5" ht="12.75">
      <c r="B164" s="509"/>
      <c r="C164" s="510"/>
      <c r="D164" s="509"/>
      <c r="E164" s="510"/>
    </row>
    <row r="165" spans="2:5" ht="12.75">
      <c r="B165" s="509"/>
      <c r="C165" s="510"/>
      <c r="D165" s="509"/>
      <c r="E165" s="510"/>
    </row>
    <row r="166" spans="2:5" ht="12.75">
      <c r="B166" s="509"/>
      <c r="C166" s="510"/>
      <c r="D166" s="509"/>
      <c r="E166" s="510"/>
    </row>
    <row r="167" spans="2:5" ht="12.75">
      <c r="B167" s="509"/>
      <c r="C167" s="510"/>
      <c r="D167" s="509"/>
      <c r="E167" s="510"/>
    </row>
    <row r="168" spans="2:5" ht="12.75">
      <c r="B168" s="509"/>
      <c r="C168" s="510"/>
      <c r="D168" s="509"/>
      <c r="E168" s="510"/>
    </row>
    <row r="169" spans="2:5" ht="12.75">
      <c r="B169" s="509"/>
      <c r="C169" s="510"/>
      <c r="D169" s="509"/>
      <c r="E169" s="510"/>
    </row>
    <row r="170" spans="2:5" ht="12.75">
      <c r="B170" s="509"/>
      <c r="C170" s="510"/>
      <c r="D170" s="509"/>
      <c r="E170" s="510"/>
    </row>
    <row r="171" spans="2:5" ht="12.75">
      <c r="B171" s="509"/>
      <c r="C171" s="510"/>
      <c r="D171" s="509"/>
      <c r="E171" s="510"/>
    </row>
    <row r="172" spans="2:5" ht="12.75">
      <c r="B172" s="509"/>
      <c r="C172" s="510"/>
      <c r="D172" s="509"/>
      <c r="E172" s="510"/>
    </row>
    <row r="173" spans="2:5" ht="12.75">
      <c r="B173" s="509"/>
      <c r="C173" s="510"/>
      <c r="D173" s="509"/>
      <c r="E173" s="510"/>
    </row>
    <row r="174" spans="2:5" ht="12.75">
      <c r="B174" s="509"/>
      <c r="C174" s="510"/>
      <c r="D174" s="509"/>
      <c r="E174" s="510"/>
    </row>
    <row r="175" spans="2:5" ht="12.75">
      <c r="B175" s="509"/>
      <c r="C175" s="510"/>
      <c r="D175" s="509"/>
      <c r="E175" s="510"/>
    </row>
    <row r="176" spans="2:5" ht="12.75">
      <c r="B176" s="509"/>
      <c r="C176" s="510"/>
      <c r="D176" s="509"/>
      <c r="E176" s="510"/>
    </row>
    <row r="177" spans="2:5" ht="12.75">
      <c r="B177" s="509"/>
      <c r="C177" s="510"/>
      <c r="D177" s="509"/>
      <c r="E177" s="510"/>
    </row>
    <row r="178" spans="2:5" ht="12.75">
      <c r="B178" s="509"/>
      <c r="C178" s="510"/>
      <c r="D178" s="509"/>
      <c r="E178" s="510"/>
    </row>
    <row r="179" spans="2:5" ht="12.75">
      <c r="B179" s="509"/>
      <c r="C179" s="510"/>
      <c r="D179" s="509"/>
      <c r="E179" s="510"/>
    </row>
    <row r="180" spans="2:5" ht="12.75">
      <c r="B180" s="509"/>
      <c r="C180" s="510"/>
      <c r="D180" s="509"/>
      <c r="E180" s="510"/>
    </row>
    <row r="181" spans="2:5" ht="12.75">
      <c r="B181" s="509"/>
      <c r="C181" s="510"/>
      <c r="D181" s="509"/>
      <c r="E181" s="510"/>
    </row>
    <row r="182" spans="2:5" ht="12.75">
      <c r="B182" s="509"/>
      <c r="C182" s="510"/>
      <c r="D182" s="509"/>
      <c r="E182" s="510"/>
    </row>
    <row r="183" spans="2:5" ht="12.75">
      <c r="B183" s="509"/>
      <c r="C183" s="510"/>
      <c r="D183" s="509"/>
      <c r="E183" s="510"/>
    </row>
    <row r="184" spans="2:5" ht="12.75">
      <c r="B184" s="509"/>
      <c r="C184" s="510"/>
      <c r="D184" s="509"/>
      <c r="E184" s="510"/>
    </row>
    <row r="185" spans="2:5" ht="12.75">
      <c r="B185" s="509"/>
      <c r="C185" s="510"/>
      <c r="D185" s="509"/>
      <c r="E185" s="510"/>
    </row>
    <row r="186" spans="2:5" ht="12.75">
      <c r="B186" s="509"/>
      <c r="C186" s="510"/>
      <c r="D186" s="509"/>
      <c r="E186" s="510"/>
    </row>
    <row r="187" spans="2:5" ht="12.75">
      <c r="B187" s="509"/>
      <c r="C187" s="510"/>
      <c r="D187" s="509"/>
      <c r="E187" s="510"/>
    </row>
    <row r="188" spans="2:5" ht="12.75">
      <c r="B188" s="509"/>
      <c r="C188" s="510"/>
      <c r="D188" s="509"/>
      <c r="E188" s="510"/>
    </row>
    <row r="189" spans="2:5" ht="12.75">
      <c r="B189" s="509"/>
      <c r="C189" s="510"/>
      <c r="D189" s="509"/>
      <c r="E189" s="510"/>
    </row>
    <row r="190" spans="2:5" ht="12.75">
      <c r="B190" s="509"/>
      <c r="C190" s="510"/>
      <c r="D190" s="509"/>
      <c r="E190" s="510"/>
    </row>
    <row r="191" spans="2:5" ht="12.75">
      <c r="B191" s="509"/>
      <c r="C191" s="510"/>
      <c r="D191" s="509"/>
      <c r="E191" s="510"/>
    </row>
    <row r="192" spans="2:5" ht="12.75">
      <c r="B192" s="509"/>
      <c r="C192" s="510"/>
      <c r="D192" s="509"/>
      <c r="E192" s="510"/>
    </row>
    <row r="193" spans="2:5" ht="12.75">
      <c r="B193" s="509"/>
      <c r="C193" s="510"/>
      <c r="D193" s="509"/>
      <c r="E193" s="510"/>
    </row>
    <row r="194" spans="2:5" ht="12.75">
      <c r="B194" s="509"/>
      <c r="C194" s="510"/>
      <c r="D194" s="509"/>
      <c r="E194" s="510"/>
    </row>
    <row r="195" spans="2:5" ht="12.75">
      <c r="B195" s="509"/>
      <c r="C195" s="510"/>
      <c r="D195" s="509"/>
      <c r="E195" s="510"/>
    </row>
    <row r="196" spans="2:5" ht="12.75">
      <c r="B196" s="509"/>
      <c r="C196" s="510"/>
      <c r="D196" s="509"/>
      <c r="E196" s="510"/>
    </row>
    <row r="197" spans="2:5" ht="12.75">
      <c r="B197" s="509"/>
      <c r="C197" s="510"/>
      <c r="D197" s="509"/>
      <c r="E197" s="510"/>
    </row>
    <row r="198" spans="2:5" ht="12.75">
      <c r="B198" s="509"/>
      <c r="C198" s="510"/>
      <c r="D198" s="509"/>
      <c r="E198" s="510"/>
    </row>
    <row r="199" spans="2:5" ht="12.75">
      <c r="B199" s="509"/>
      <c r="C199" s="510"/>
      <c r="D199" s="509"/>
      <c r="E199" s="510"/>
    </row>
    <row r="200" spans="2:5" ht="12.75">
      <c r="B200" s="509"/>
      <c r="C200" s="510"/>
      <c r="D200" s="509"/>
      <c r="E200" s="510"/>
    </row>
    <row r="201" spans="2:5" ht="12.75">
      <c r="B201" s="509"/>
      <c r="C201" s="510"/>
      <c r="D201" s="509"/>
      <c r="E201" s="510"/>
    </row>
    <row r="202" spans="2:5" ht="12.75">
      <c r="B202" s="509"/>
      <c r="C202" s="510"/>
      <c r="D202" s="509"/>
      <c r="E202" s="510"/>
    </row>
    <row r="203" spans="2:5" ht="12.75">
      <c r="B203" s="509"/>
      <c r="C203" s="510"/>
      <c r="D203" s="509"/>
      <c r="E203" s="510"/>
    </row>
    <row r="204" spans="2:5" ht="12.75">
      <c r="B204" s="509"/>
      <c r="C204" s="510"/>
      <c r="D204" s="509"/>
      <c r="E204" s="510"/>
    </row>
    <row r="205" spans="2:5" ht="12.75">
      <c r="B205" s="509"/>
      <c r="C205" s="510"/>
      <c r="D205" s="509"/>
      <c r="E205" s="510"/>
    </row>
    <row r="206" spans="2:5" ht="12.75">
      <c r="B206" s="509"/>
      <c r="C206" s="510"/>
      <c r="D206" s="509"/>
      <c r="E206" s="510"/>
    </row>
    <row r="207" spans="2:5" ht="12.75">
      <c r="B207" s="509"/>
      <c r="C207" s="510"/>
      <c r="D207" s="509"/>
      <c r="E207" s="510"/>
    </row>
    <row r="208" spans="2:5" ht="12.75">
      <c r="B208" s="509"/>
      <c r="C208" s="510"/>
      <c r="D208" s="509"/>
      <c r="E208" s="510"/>
    </row>
    <row r="209" spans="2:5" ht="12.75">
      <c r="B209" s="509"/>
      <c r="C209" s="510"/>
      <c r="D209" s="509"/>
      <c r="E209" s="510"/>
    </row>
    <row r="210" spans="2:5" ht="12.75">
      <c r="B210" s="509"/>
      <c r="C210" s="510"/>
      <c r="D210" s="509"/>
      <c r="E210" s="510"/>
    </row>
    <row r="211" spans="2:5" ht="12.75">
      <c r="B211" s="509"/>
      <c r="C211" s="510"/>
      <c r="D211" s="509"/>
      <c r="E211" s="510"/>
    </row>
    <row r="212" spans="2:5" ht="12.75">
      <c r="B212" s="509"/>
      <c r="C212" s="510"/>
      <c r="D212" s="509"/>
      <c r="E212" s="510"/>
    </row>
    <row r="213" spans="2:5" ht="12.75">
      <c r="B213" s="509"/>
      <c r="C213" s="510"/>
      <c r="D213" s="509"/>
      <c r="E213" s="510"/>
    </row>
    <row r="214" spans="2:5" ht="12.75">
      <c r="B214" s="509"/>
      <c r="C214" s="510"/>
      <c r="D214" s="509"/>
      <c r="E214" s="510"/>
    </row>
    <row r="215" spans="2:5" ht="12.75">
      <c r="B215" s="509"/>
      <c r="C215" s="510"/>
      <c r="D215" s="509"/>
      <c r="E215" s="510"/>
    </row>
    <row r="216" spans="2:5" ht="12.75">
      <c r="B216" s="509"/>
      <c r="C216" s="510"/>
      <c r="D216" s="509"/>
      <c r="E216" s="510"/>
    </row>
    <row r="217" spans="2:5" ht="12.75">
      <c r="B217" s="509"/>
      <c r="C217" s="510"/>
      <c r="D217" s="509"/>
      <c r="E217" s="510"/>
    </row>
    <row r="218" spans="2:5" ht="12.75">
      <c r="B218" s="509"/>
      <c r="C218" s="510"/>
      <c r="D218" s="509"/>
      <c r="E218" s="510"/>
    </row>
    <row r="219" spans="2:5" ht="12.75">
      <c r="B219" s="509"/>
      <c r="C219" s="510"/>
      <c r="D219" s="509"/>
      <c r="E219" s="510"/>
    </row>
    <row r="220" spans="2:5" ht="12.75">
      <c r="B220" s="509"/>
      <c r="C220" s="510"/>
      <c r="D220" s="509"/>
      <c r="E220" s="510"/>
    </row>
    <row r="221" spans="2:5" ht="12.75">
      <c r="B221" s="509"/>
      <c r="C221" s="510"/>
      <c r="D221" s="509"/>
      <c r="E221" s="510"/>
    </row>
    <row r="222" spans="2:5" ht="12.75">
      <c r="B222" s="509"/>
      <c r="C222" s="510"/>
      <c r="D222" s="509"/>
      <c r="E222" s="510"/>
    </row>
    <row r="223" spans="2:5" ht="12.75">
      <c r="B223" s="509"/>
      <c r="C223" s="510"/>
      <c r="D223" s="509"/>
      <c r="E223" s="510"/>
    </row>
    <row r="224" spans="2:5" ht="12.75">
      <c r="B224" s="509"/>
      <c r="C224" s="510"/>
      <c r="D224" s="509"/>
      <c r="E224" s="510"/>
    </row>
    <row r="225" spans="2:5" ht="12.75">
      <c r="B225" s="509"/>
      <c r="C225" s="510"/>
      <c r="D225" s="509"/>
      <c r="E225" s="510"/>
    </row>
    <row r="226" spans="2:5" ht="12.75">
      <c r="B226" s="509"/>
      <c r="C226" s="510"/>
      <c r="D226" s="509"/>
      <c r="E226" s="510"/>
    </row>
    <row r="227" spans="2:5" ht="12.75">
      <c r="B227" s="509"/>
      <c r="C227" s="510"/>
      <c r="D227" s="509"/>
      <c r="E227" s="510"/>
    </row>
    <row r="228" spans="2:5" ht="12.75">
      <c r="B228" s="509"/>
      <c r="C228" s="510"/>
      <c r="D228" s="509"/>
      <c r="E228" s="510"/>
    </row>
    <row r="229" spans="2:5" ht="12.75">
      <c r="B229" s="509"/>
      <c r="C229" s="510"/>
      <c r="D229" s="509"/>
      <c r="E229" s="510"/>
    </row>
    <row r="230" spans="2:5" ht="12.75">
      <c r="B230" s="509"/>
      <c r="C230" s="510"/>
      <c r="D230" s="509"/>
      <c r="E230" s="510"/>
    </row>
    <row r="231" spans="2:5" ht="12.75">
      <c r="B231" s="509"/>
      <c r="C231" s="510"/>
      <c r="D231" s="509"/>
      <c r="E231" s="510"/>
    </row>
    <row r="232" spans="2:5" ht="12.75">
      <c r="B232" s="509"/>
      <c r="C232" s="510"/>
      <c r="D232" s="509"/>
      <c r="E232" s="510"/>
    </row>
    <row r="233" spans="2:5" ht="12.75">
      <c r="B233" s="509"/>
      <c r="C233" s="510"/>
      <c r="D233" s="509"/>
      <c r="E233" s="510"/>
    </row>
    <row r="234" spans="2:5" ht="12.75">
      <c r="B234" s="509"/>
      <c r="C234" s="510"/>
      <c r="D234" s="509"/>
      <c r="E234" s="510"/>
    </row>
    <row r="235" spans="2:5" ht="12.75">
      <c r="B235" s="509"/>
      <c r="C235" s="510"/>
      <c r="D235" s="509"/>
      <c r="E235" s="510"/>
    </row>
    <row r="236" spans="2:5" ht="12.75">
      <c r="B236" s="509"/>
      <c r="C236" s="510"/>
      <c r="D236" s="509"/>
      <c r="E236" s="510"/>
    </row>
    <row r="237" spans="2:5" ht="12.75">
      <c r="B237" s="509"/>
      <c r="C237" s="510"/>
      <c r="D237" s="509"/>
      <c r="E237" s="510"/>
    </row>
    <row r="238" spans="2:5" ht="12.75">
      <c r="B238" s="509"/>
      <c r="C238" s="510"/>
      <c r="D238" s="509"/>
      <c r="E238" s="510"/>
    </row>
    <row r="239" spans="2:5" ht="12.75">
      <c r="B239" s="509"/>
      <c r="C239" s="510"/>
      <c r="D239" s="509"/>
      <c r="E239" s="510"/>
    </row>
    <row r="240" spans="2:5" ht="12.75">
      <c r="B240" s="509"/>
      <c r="C240" s="510"/>
      <c r="D240" s="509"/>
      <c r="E240" s="510"/>
    </row>
    <row r="241" spans="2:5" ht="12.75">
      <c r="B241" s="509"/>
      <c r="C241" s="510"/>
      <c r="D241" s="509"/>
      <c r="E241" s="510"/>
    </row>
    <row r="242" spans="2:5" ht="12.75">
      <c r="B242" s="509"/>
      <c r="C242" s="510"/>
      <c r="D242" s="509"/>
      <c r="E242" s="510"/>
    </row>
    <row r="243" spans="2:5" ht="12.75">
      <c r="B243" s="509"/>
      <c r="C243" s="510"/>
      <c r="D243" s="509"/>
      <c r="E243" s="510"/>
    </row>
    <row r="244" spans="2:5" ht="12.75">
      <c r="B244" s="509"/>
      <c r="C244" s="510"/>
      <c r="D244" s="509"/>
      <c r="E244" s="510"/>
    </row>
    <row r="245" spans="2:5" ht="12.75">
      <c r="B245" s="509"/>
      <c r="C245" s="510"/>
      <c r="D245" s="509"/>
      <c r="E245" s="510"/>
    </row>
    <row r="246" spans="2:5" ht="12.75">
      <c r="B246" s="509"/>
      <c r="C246" s="510"/>
      <c r="D246" s="509"/>
      <c r="E246" s="510"/>
    </row>
    <row r="247" spans="2:5" ht="12.75">
      <c r="B247" s="509"/>
      <c r="C247" s="510"/>
      <c r="D247" s="509"/>
      <c r="E247" s="510"/>
    </row>
    <row r="248" spans="2:5" ht="12.75">
      <c r="B248" s="509"/>
      <c r="C248" s="510"/>
      <c r="D248" s="509"/>
      <c r="E248" s="510"/>
    </row>
    <row r="249" spans="2:5" ht="12.75">
      <c r="B249" s="509"/>
      <c r="C249" s="510"/>
      <c r="D249" s="509"/>
      <c r="E249" s="510"/>
    </row>
    <row r="250" spans="2:5" ht="12.75">
      <c r="B250" s="509"/>
      <c r="C250" s="510"/>
      <c r="D250" s="509"/>
      <c r="E250" s="510"/>
    </row>
    <row r="251" spans="2:5" ht="12.75">
      <c r="B251" s="509"/>
      <c r="C251" s="510"/>
      <c r="D251" s="509"/>
      <c r="E251" s="510"/>
    </row>
    <row r="252" spans="2:5" ht="12.75">
      <c r="B252" s="509"/>
      <c r="C252" s="510"/>
      <c r="D252" s="509"/>
      <c r="E252" s="510"/>
    </row>
    <row r="253" spans="2:5" ht="12.75">
      <c r="B253" s="509"/>
      <c r="C253" s="510"/>
      <c r="D253" s="509"/>
      <c r="E253" s="510"/>
    </row>
    <row r="254" spans="2:5" ht="12.75">
      <c r="B254" s="509"/>
      <c r="C254" s="510"/>
      <c r="D254" s="509"/>
      <c r="E254" s="510"/>
    </row>
    <row r="255" spans="2:5" ht="12.75">
      <c r="B255" s="509"/>
      <c r="C255" s="510"/>
      <c r="D255" s="509"/>
      <c r="E255" s="510"/>
    </row>
    <row r="256" spans="2:5" ht="12.75">
      <c r="B256" s="509"/>
      <c r="C256" s="510"/>
      <c r="D256" s="509"/>
      <c r="E256" s="510"/>
    </row>
    <row r="257" spans="2:5" ht="12.75">
      <c r="B257" s="509"/>
      <c r="C257" s="510"/>
      <c r="D257" s="509"/>
      <c r="E257" s="510"/>
    </row>
    <row r="258" spans="2:5" ht="12.75">
      <c r="B258" s="509"/>
      <c r="C258" s="510"/>
      <c r="D258" s="509"/>
      <c r="E258" s="510"/>
    </row>
    <row r="259" spans="2:5" ht="12.75">
      <c r="B259" s="509"/>
      <c r="C259" s="510"/>
      <c r="D259" s="509"/>
      <c r="E259" s="510"/>
    </row>
    <row r="260" spans="2:5" ht="12.75">
      <c r="B260" s="509"/>
      <c r="C260" s="510"/>
      <c r="D260" s="509"/>
      <c r="E260" s="510"/>
    </row>
    <row r="261" spans="2:5" ht="12.75">
      <c r="B261" s="509"/>
      <c r="C261" s="510"/>
      <c r="D261" s="509"/>
      <c r="E261" s="510"/>
    </row>
    <row r="262" spans="2:5" ht="12.75">
      <c r="B262" s="509"/>
      <c r="C262" s="510"/>
      <c r="D262" s="509"/>
      <c r="E262" s="510"/>
    </row>
    <row r="263" spans="2:5" ht="12.75">
      <c r="B263" s="509"/>
      <c r="C263" s="510"/>
      <c r="D263" s="509"/>
      <c r="E263" s="510"/>
    </row>
    <row r="264" spans="2:5" ht="12.75">
      <c r="B264" s="509"/>
      <c r="C264" s="510"/>
      <c r="D264" s="509"/>
      <c r="E264" s="510"/>
    </row>
    <row r="265" spans="2:5" ht="12.75">
      <c r="B265" s="509"/>
      <c r="C265" s="510"/>
      <c r="D265" s="509"/>
      <c r="E265" s="510"/>
    </row>
    <row r="266" spans="2:5" ht="12.75">
      <c r="B266" s="509"/>
      <c r="C266" s="510"/>
      <c r="D266" s="509"/>
      <c r="E266" s="510"/>
    </row>
    <row r="267" spans="2:5" ht="12.75">
      <c r="B267" s="509"/>
      <c r="C267" s="510"/>
      <c r="D267" s="509"/>
      <c r="E267" s="510"/>
    </row>
    <row r="268" spans="2:5" ht="12.75">
      <c r="B268" s="509"/>
      <c r="C268" s="510"/>
      <c r="D268" s="509"/>
      <c r="E268" s="510"/>
    </row>
    <row r="269" spans="2:5" ht="12.75">
      <c r="B269" s="509"/>
      <c r="C269" s="510"/>
      <c r="D269" s="509"/>
      <c r="E269" s="510"/>
    </row>
    <row r="270" spans="2:5" ht="12.75">
      <c r="B270" s="509"/>
      <c r="C270" s="510"/>
      <c r="D270" s="509"/>
      <c r="E270" s="510"/>
    </row>
    <row r="271" spans="2:5" ht="12.75">
      <c r="B271" s="509"/>
      <c r="C271" s="510"/>
      <c r="D271" s="509"/>
      <c r="E271" s="510"/>
    </row>
    <row r="272" spans="2:5" ht="12.75">
      <c r="B272" s="509"/>
      <c r="C272" s="510"/>
      <c r="D272" s="509"/>
      <c r="E272" s="510"/>
    </row>
    <row r="273" spans="2:5" ht="12.75">
      <c r="B273" s="509"/>
      <c r="C273" s="510"/>
      <c r="D273" s="509"/>
      <c r="E273" s="510"/>
    </row>
    <row r="274" spans="2:5" ht="12.75">
      <c r="B274" s="509"/>
      <c r="C274" s="510"/>
      <c r="D274" s="509"/>
      <c r="E274" s="510"/>
    </row>
    <row r="275" spans="2:5" ht="12.75">
      <c r="B275" s="509"/>
      <c r="C275" s="510"/>
      <c r="D275" s="509"/>
      <c r="E275" s="510"/>
    </row>
    <row r="276" spans="2:5" ht="12.75">
      <c r="B276" s="509"/>
      <c r="C276" s="510"/>
      <c r="D276" s="509"/>
      <c r="E276" s="510"/>
    </row>
    <row r="277" spans="2:5" ht="12.75">
      <c r="B277" s="509"/>
      <c r="C277" s="510"/>
      <c r="D277" s="509"/>
      <c r="E277" s="510"/>
    </row>
    <row r="278" spans="2:5" ht="12.75">
      <c r="B278" s="509"/>
      <c r="C278" s="510"/>
      <c r="D278" s="509"/>
      <c r="E278" s="510"/>
    </row>
    <row r="279" spans="2:5" ht="12.75">
      <c r="B279" s="509"/>
      <c r="C279" s="510"/>
      <c r="D279" s="509"/>
      <c r="E279" s="510"/>
    </row>
    <row r="280" spans="2:5" ht="12.75">
      <c r="B280" s="509"/>
      <c r="C280" s="510"/>
      <c r="D280" s="509"/>
      <c r="E280" s="510"/>
    </row>
    <row r="281" spans="2:5" ht="12.75">
      <c r="B281" s="509"/>
      <c r="C281" s="510"/>
      <c r="D281" s="509"/>
      <c r="E281" s="510"/>
    </row>
    <row r="282" spans="2:5" ht="12.75">
      <c r="B282" s="509"/>
      <c r="C282" s="510"/>
      <c r="D282" s="509"/>
      <c r="E282" s="510"/>
    </row>
    <row r="283" spans="2:5" ht="12.75">
      <c r="B283" s="509"/>
      <c r="C283" s="510"/>
      <c r="D283" s="509"/>
      <c r="E283" s="510"/>
    </row>
    <row r="284" spans="2:5" ht="12.75">
      <c r="B284" s="509"/>
      <c r="C284" s="510"/>
      <c r="D284" s="509"/>
      <c r="E284" s="510"/>
    </row>
    <row r="285" spans="2:5" ht="12.75">
      <c r="B285" s="509"/>
      <c r="C285" s="510"/>
      <c r="D285" s="509"/>
      <c r="E285" s="510"/>
    </row>
    <row r="286" spans="2:5" ht="12.75">
      <c r="B286" s="509"/>
      <c r="C286" s="510"/>
      <c r="D286" s="509"/>
      <c r="E286" s="510"/>
    </row>
    <row r="287" spans="2:5" ht="12.75">
      <c r="B287" s="509"/>
      <c r="C287" s="510"/>
      <c r="D287" s="509"/>
      <c r="E287" s="510"/>
    </row>
    <row r="288" spans="2:5" ht="12.75">
      <c r="B288" s="509"/>
      <c r="C288" s="510"/>
      <c r="D288" s="509"/>
      <c r="E288" s="510"/>
    </row>
    <row r="289" spans="2:5" ht="12.75">
      <c r="B289" s="509"/>
      <c r="C289" s="510"/>
      <c r="D289" s="509"/>
      <c r="E289" s="510"/>
    </row>
    <row r="290" spans="2:5" ht="12.75">
      <c r="B290" s="509"/>
      <c r="C290" s="510"/>
      <c r="D290" s="509"/>
      <c r="E290" s="510"/>
    </row>
    <row r="291" spans="2:5" ht="12.75">
      <c r="B291" s="509"/>
      <c r="C291" s="510"/>
      <c r="D291" s="509"/>
      <c r="E291" s="510"/>
    </row>
    <row r="292" spans="2:5" ht="12.75">
      <c r="B292" s="509"/>
      <c r="C292" s="510"/>
      <c r="D292" s="509"/>
      <c r="E292" s="510"/>
    </row>
    <row r="293" spans="2:5" ht="12.75">
      <c r="B293" s="509"/>
      <c r="C293" s="510"/>
      <c r="D293" s="509"/>
      <c r="E293" s="510"/>
    </row>
    <row r="294" spans="2:5" ht="12.75">
      <c r="B294" s="509"/>
      <c r="C294" s="510"/>
      <c r="D294" s="509"/>
      <c r="E294" s="510"/>
    </row>
    <row r="295" spans="2:5" ht="12.75">
      <c r="B295" s="509"/>
      <c r="C295" s="510"/>
      <c r="D295" s="509"/>
      <c r="E295" s="510"/>
    </row>
    <row r="296" spans="2:5" ht="12.75">
      <c r="B296" s="509"/>
      <c r="C296" s="510"/>
      <c r="D296" s="509"/>
      <c r="E296" s="510"/>
    </row>
    <row r="297" spans="2:5" ht="12.75">
      <c r="B297" s="509"/>
      <c r="C297" s="510"/>
      <c r="D297" s="509"/>
      <c r="E297" s="510"/>
    </row>
    <row r="298" spans="2:5" ht="12.75">
      <c r="B298" s="509"/>
      <c r="C298" s="510"/>
      <c r="D298" s="509"/>
      <c r="E298" s="510"/>
    </row>
    <row r="299" spans="2:5" ht="12.75">
      <c r="B299" s="509"/>
      <c r="C299" s="510"/>
      <c r="D299" s="509"/>
      <c r="E299" s="510"/>
    </row>
    <row r="300" spans="2:5" ht="12.75">
      <c r="B300" s="509"/>
      <c r="C300" s="510"/>
      <c r="D300" s="509"/>
      <c r="E300" s="510"/>
    </row>
    <row r="301" spans="2:5" ht="12.75">
      <c r="B301" s="509"/>
      <c r="C301" s="510"/>
      <c r="D301" s="509"/>
      <c r="E301" s="510"/>
    </row>
    <row r="302" spans="2:5" ht="12.75">
      <c r="B302" s="509"/>
      <c r="C302" s="510"/>
      <c r="D302" s="509"/>
      <c r="E302" s="510"/>
    </row>
    <row r="303" spans="2:5" ht="12.75">
      <c r="B303" s="509"/>
      <c r="C303" s="510"/>
      <c r="D303" s="509"/>
      <c r="E303" s="510"/>
    </row>
    <row r="304" spans="2:5" ht="12.75">
      <c r="B304" s="509"/>
      <c r="C304" s="510"/>
      <c r="D304" s="509"/>
      <c r="E304" s="510"/>
    </row>
    <row r="305" spans="2:5" ht="12.75">
      <c r="B305" s="509"/>
      <c r="C305" s="510"/>
      <c r="D305" s="509"/>
      <c r="E305" s="510"/>
    </row>
    <row r="306" spans="2:5" ht="12.75">
      <c r="B306" s="509"/>
      <c r="C306" s="510"/>
      <c r="D306" s="509"/>
      <c r="E306" s="510"/>
    </row>
    <row r="307" spans="2:5" ht="12.75">
      <c r="B307" s="509"/>
      <c r="C307" s="510"/>
      <c r="D307" s="509"/>
      <c r="E307" s="510"/>
    </row>
    <row r="308" spans="2:5" ht="12.75">
      <c r="B308" s="509"/>
      <c r="C308" s="510"/>
      <c r="D308" s="509"/>
      <c r="E308" s="510"/>
    </row>
    <row r="309" spans="2:5" ht="12.75">
      <c r="B309" s="509"/>
      <c r="C309" s="510"/>
      <c r="D309" s="509"/>
      <c r="E309" s="510"/>
    </row>
    <row r="310" spans="2:5" ht="12.75">
      <c r="B310" s="509"/>
      <c r="C310" s="510"/>
      <c r="D310" s="509"/>
      <c r="E310" s="510"/>
    </row>
    <row r="311" spans="2:5" ht="12.75">
      <c r="B311" s="509"/>
      <c r="C311" s="510"/>
      <c r="D311" s="509"/>
      <c r="E311" s="510"/>
    </row>
    <row r="312" spans="2:5" ht="12.75">
      <c r="B312" s="509"/>
      <c r="C312" s="510"/>
      <c r="D312" s="509"/>
      <c r="E312" s="510"/>
    </row>
    <row r="313" spans="2:5" ht="12.75">
      <c r="B313" s="509"/>
      <c r="C313" s="510"/>
      <c r="D313" s="509"/>
      <c r="E313" s="510"/>
    </row>
    <row r="314" spans="2:5" ht="12.75">
      <c r="B314" s="509"/>
      <c r="C314" s="510"/>
      <c r="D314" s="509"/>
      <c r="E314" s="510"/>
    </row>
    <row r="315" spans="2:5" ht="12.75">
      <c r="B315" s="509"/>
      <c r="C315" s="510"/>
      <c r="D315" s="509"/>
      <c r="E315" s="510"/>
    </row>
    <row r="316" spans="2:5" ht="12.75">
      <c r="B316" s="509"/>
      <c r="C316" s="510"/>
      <c r="D316" s="509"/>
      <c r="E316" s="510"/>
    </row>
    <row r="317" spans="2:5" ht="12.75">
      <c r="B317" s="509"/>
      <c r="C317" s="510"/>
      <c r="D317" s="509"/>
      <c r="E317" s="510"/>
    </row>
    <row r="318" spans="2:5" ht="12.75">
      <c r="B318" s="509"/>
      <c r="C318" s="510"/>
      <c r="D318" s="509"/>
      <c r="E318" s="510"/>
    </row>
    <row r="319" spans="2:5" ht="12.75">
      <c r="B319" s="509"/>
      <c r="C319" s="510"/>
      <c r="D319" s="509"/>
      <c r="E319" s="510"/>
    </row>
    <row r="320" spans="2:5" ht="12.75">
      <c r="B320" s="509"/>
      <c r="C320" s="510"/>
      <c r="D320" s="509"/>
      <c r="E320" s="510"/>
    </row>
    <row r="321" spans="2:5" ht="12.75">
      <c r="B321" s="509"/>
      <c r="C321" s="510"/>
      <c r="D321" s="509"/>
      <c r="E321" s="510"/>
    </row>
    <row r="322" spans="2:5" ht="12.75">
      <c r="B322" s="509"/>
      <c r="C322" s="510"/>
      <c r="D322" s="509"/>
      <c r="E322" s="510"/>
    </row>
    <row r="323" spans="2:5" ht="12.75">
      <c r="B323" s="509"/>
      <c r="C323" s="510"/>
      <c r="D323" s="509"/>
      <c r="E323" s="510"/>
    </row>
    <row r="324" spans="2:5" ht="12.75">
      <c r="B324" s="509"/>
      <c r="C324" s="510"/>
      <c r="D324" s="509"/>
      <c r="E324" s="510"/>
    </row>
    <row r="325" spans="2:5" ht="12.75">
      <c r="B325" s="509"/>
      <c r="C325" s="510"/>
      <c r="D325" s="509"/>
      <c r="E325" s="510"/>
    </row>
    <row r="326" spans="2:5" ht="12.75">
      <c r="B326" s="509"/>
      <c r="C326" s="510"/>
      <c r="D326" s="509"/>
      <c r="E326" s="510"/>
    </row>
    <row r="327" spans="2:5" ht="12.75">
      <c r="B327" s="509"/>
      <c r="C327" s="510"/>
      <c r="D327" s="509"/>
      <c r="E327" s="510"/>
    </row>
    <row r="328" spans="2:5" ht="12.75">
      <c r="B328" s="509"/>
      <c r="C328" s="510"/>
      <c r="D328" s="509"/>
      <c r="E328" s="510"/>
    </row>
    <row r="329" spans="2:5" ht="12.75">
      <c r="B329" s="509"/>
      <c r="C329" s="510"/>
      <c r="D329" s="509"/>
      <c r="E329" s="510"/>
    </row>
    <row r="330" spans="2:5" ht="12.75">
      <c r="B330" s="509"/>
      <c r="C330" s="510"/>
      <c r="D330" s="509"/>
      <c r="E330" s="510"/>
    </row>
    <row r="331" spans="2:5" ht="12.75">
      <c r="B331" s="509"/>
      <c r="C331" s="510"/>
      <c r="D331" s="509"/>
      <c r="E331" s="510"/>
    </row>
    <row r="332" spans="2:5" ht="12.75">
      <c r="B332" s="509"/>
      <c r="C332" s="510"/>
      <c r="D332" s="509"/>
      <c r="E332" s="510"/>
    </row>
    <row r="333" spans="2:5" ht="12.75">
      <c r="B333" s="509"/>
      <c r="C333" s="510"/>
      <c r="D333" s="509"/>
      <c r="E333" s="510"/>
    </row>
    <row r="334" spans="2:5" ht="12.75">
      <c r="B334" s="509"/>
      <c r="C334" s="510"/>
      <c r="D334" s="509"/>
      <c r="E334" s="510"/>
    </row>
    <row r="335" spans="2:5" ht="12.75">
      <c r="B335" s="509"/>
      <c r="C335" s="510"/>
      <c r="D335" s="509"/>
      <c r="E335" s="510"/>
    </row>
    <row r="336" spans="2:5" ht="12.75">
      <c r="B336" s="509"/>
      <c r="C336" s="510"/>
      <c r="D336" s="509"/>
      <c r="E336" s="510"/>
    </row>
    <row r="337" spans="2:5" ht="12.75">
      <c r="B337" s="509"/>
      <c r="C337" s="510"/>
      <c r="D337" s="509"/>
      <c r="E337" s="510"/>
    </row>
    <row r="338" spans="2:5" ht="12.75">
      <c r="B338" s="509"/>
      <c r="C338" s="510"/>
      <c r="D338" s="509"/>
      <c r="E338" s="510"/>
    </row>
    <row r="339" spans="2:5" ht="12.75">
      <c r="B339" s="509"/>
      <c r="C339" s="510"/>
      <c r="D339" s="509"/>
      <c r="E339" s="510"/>
    </row>
    <row r="340" spans="2:5" ht="12.75">
      <c r="B340" s="509"/>
      <c r="C340" s="510"/>
      <c r="D340" s="509"/>
      <c r="E340" s="510"/>
    </row>
    <row r="341" spans="2:5" ht="12.75">
      <c r="B341" s="509"/>
      <c r="C341" s="510"/>
      <c r="D341" s="509"/>
      <c r="E341" s="510"/>
    </row>
    <row r="342" spans="2:5" ht="12.75">
      <c r="B342" s="509"/>
      <c r="C342" s="510"/>
      <c r="D342" s="509"/>
      <c r="E342" s="510"/>
    </row>
    <row r="343" spans="2:5" ht="12.75">
      <c r="B343" s="509"/>
      <c r="C343" s="510"/>
      <c r="D343" s="509"/>
      <c r="E343" s="510"/>
    </row>
    <row r="344" spans="2:5" ht="12.75">
      <c r="B344" s="509"/>
      <c r="C344" s="510"/>
      <c r="D344" s="509"/>
      <c r="E344" s="510"/>
    </row>
    <row r="345" spans="2:5" ht="12.75">
      <c r="B345" s="509"/>
      <c r="C345" s="510"/>
      <c r="D345" s="509"/>
      <c r="E345" s="510"/>
    </row>
    <row r="346" spans="2:5" ht="12.75">
      <c r="B346" s="509"/>
      <c r="C346" s="510"/>
      <c r="D346" s="509"/>
      <c r="E346" s="510"/>
    </row>
    <row r="347" spans="2:5" ht="12.75">
      <c r="B347" s="509"/>
      <c r="C347" s="510"/>
      <c r="D347" s="509"/>
      <c r="E347" s="510"/>
    </row>
    <row r="348" spans="2:5" ht="12.75">
      <c r="B348" s="509"/>
      <c r="C348" s="510"/>
      <c r="D348" s="509"/>
      <c r="E348" s="510"/>
    </row>
    <row r="349" spans="2:5" ht="12.75">
      <c r="B349" s="509"/>
      <c r="C349" s="510"/>
      <c r="D349" s="509"/>
      <c r="E349" s="510"/>
    </row>
    <row r="350" spans="2:5" ht="12.75">
      <c r="B350" s="509"/>
      <c r="C350" s="510"/>
      <c r="D350" s="509"/>
      <c r="E350" s="510"/>
    </row>
    <row r="351" spans="2:5" ht="12.75">
      <c r="B351" s="509"/>
      <c r="C351" s="510"/>
      <c r="D351" s="509"/>
      <c r="E351" s="510"/>
    </row>
    <row r="352" spans="2:5" ht="12.75">
      <c r="B352" s="509"/>
      <c r="C352" s="510"/>
      <c r="D352" s="509"/>
      <c r="E352" s="510"/>
    </row>
    <row r="353" spans="2:5" ht="12.75">
      <c r="B353" s="509"/>
      <c r="C353" s="510"/>
      <c r="D353" s="509"/>
      <c r="E353" s="510"/>
    </row>
    <row r="354" spans="2:5" ht="12.75">
      <c r="B354" s="509"/>
      <c r="C354" s="510"/>
      <c r="D354" s="509"/>
      <c r="E354" s="510"/>
    </row>
    <row r="355" spans="2:5" ht="12.75">
      <c r="B355" s="509"/>
      <c r="C355" s="510"/>
      <c r="D355" s="509"/>
      <c r="E355" s="510"/>
    </row>
    <row r="356" spans="2:5" ht="12.75">
      <c r="B356" s="509"/>
      <c r="C356" s="510"/>
      <c r="D356" s="509"/>
      <c r="E356" s="510"/>
    </row>
    <row r="357" spans="2:5" ht="12.75">
      <c r="B357" s="509"/>
      <c r="C357" s="510"/>
      <c r="D357" s="509"/>
      <c r="E357" s="510"/>
    </row>
    <row r="358" spans="2:5" ht="12.75">
      <c r="B358" s="509"/>
      <c r="C358" s="510"/>
      <c r="D358" s="509"/>
      <c r="E358" s="510"/>
    </row>
    <row r="359" spans="2:5" ht="12.75">
      <c r="B359" s="509"/>
      <c r="C359" s="510"/>
      <c r="D359" s="509"/>
      <c r="E359" s="510"/>
    </row>
    <row r="360" spans="2:5" ht="12.75">
      <c r="B360" s="509"/>
      <c r="C360" s="510"/>
      <c r="D360" s="509"/>
      <c r="E360" s="510"/>
    </row>
    <row r="361" spans="2:5" ht="12.75">
      <c r="B361" s="509"/>
      <c r="C361" s="510"/>
      <c r="D361" s="509"/>
      <c r="E361" s="510"/>
    </row>
    <row r="362" spans="2:5" ht="12.75">
      <c r="B362" s="509"/>
      <c r="C362" s="510"/>
      <c r="D362" s="509"/>
      <c r="E362" s="510"/>
    </row>
    <row r="363" spans="2:5" ht="12.75">
      <c r="B363" s="509"/>
      <c r="C363" s="510"/>
      <c r="D363" s="509"/>
      <c r="E363" s="510"/>
    </row>
    <row r="364" spans="2:5" ht="12.75">
      <c r="B364" s="509"/>
      <c r="C364" s="510"/>
      <c r="D364" s="509"/>
      <c r="E364" s="510"/>
    </row>
    <row r="365" spans="2:5" ht="12.75">
      <c r="B365" s="509"/>
      <c r="C365" s="510"/>
      <c r="D365" s="509"/>
      <c r="E365" s="510"/>
    </row>
    <row r="366" spans="2:5" ht="12.75">
      <c r="B366" s="509"/>
      <c r="C366" s="510"/>
      <c r="D366" s="509"/>
      <c r="E366" s="510"/>
    </row>
    <row r="367" spans="2:5" ht="12.75">
      <c r="B367" s="509"/>
      <c r="C367" s="510"/>
      <c r="D367" s="509"/>
      <c r="E367" s="510"/>
    </row>
    <row r="368" spans="2:5" ht="12.75">
      <c r="B368" s="509"/>
      <c r="C368" s="510"/>
      <c r="D368" s="509"/>
      <c r="E368" s="510"/>
    </row>
    <row r="369" spans="2:5" ht="12.75">
      <c r="B369" s="509"/>
      <c r="C369" s="510"/>
      <c r="D369" s="509"/>
      <c r="E369" s="510"/>
    </row>
    <row r="370" spans="2:5" ht="12.75">
      <c r="B370" s="509"/>
      <c r="C370" s="510"/>
      <c r="D370" s="509"/>
      <c r="E370" s="510"/>
    </row>
    <row r="371" spans="2:5" ht="12.75">
      <c r="B371" s="509"/>
      <c r="C371" s="510"/>
      <c r="D371" s="509"/>
      <c r="E371" s="510"/>
    </row>
    <row r="372" spans="2:5" ht="12.75">
      <c r="B372" s="509"/>
      <c r="C372" s="510"/>
      <c r="D372" s="509"/>
      <c r="E372" s="510"/>
    </row>
    <row r="373" spans="2:5" ht="12.75">
      <c r="B373" s="509"/>
      <c r="C373" s="510"/>
      <c r="D373" s="509"/>
      <c r="E373" s="510"/>
    </row>
    <row r="374" spans="2:5" ht="12.75">
      <c r="B374" s="509"/>
      <c r="C374" s="510"/>
      <c r="D374" s="509"/>
      <c r="E374" s="510"/>
    </row>
    <row r="375" spans="2:5" ht="12.75">
      <c r="B375" s="509"/>
      <c r="C375" s="510"/>
      <c r="D375" s="509"/>
      <c r="E375" s="510"/>
    </row>
    <row r="376" spans="2:5" ht="12.75">
      <c r="B376" s="509"/>
      <c r="C376" s="510"/>
      <c r="D376" s="509"/>
      <c r="E376" s="510"/>
    </row>
    <row r="377" spans="2:5" ht="12.75">
      <c r="B377" s="509"/>
      <c r="C377" s="510"/>
      <c r="D377" s="509"/>
      <c r="E377" s="510"/>
    </row>
    <row r="378" spans="2:5" ht="12.75">
      <c r="B378" s="509"/>
      <c r="C378" s="510"/>
      <c r="D378" s="509"/>
      <c r="E378" s="510"/>
    </row>
    <row r="379" spans="2:5" ht="12.75">
      <c r="B379" s="509"/>
      <c r="C379" s="510"/>
      <c r="D379" s="509"/>
      <c r="E379" s="510"/>
    </row>
    <row r="380" spans="2:5" ht="12.75">
      <c r="B380" s="509"/>
      <c r="C380" s="510"/>
      <c r="D380" s="509"/>
      <c r="E380" s="510"/>
    </row>
    <row r="381" spans="2:5" ht="12.75">
      <c r="B381" s="509"/>
      <c r="C381" s="510"/>
      <c r="D381" s="509"/>
      <c r="E381" s="510"/>
    </row>
    <row r="382" spans="2:5" ht="12.75">
      <c r="B382" s="509"/>
      <c r="C382" s="510"/>
      <c r="D382" s="509"/>
      <c r="E382" s="510"/>
    </row>
    <row r="383" spans="2:5" ht="12.75">
      <c r="B383" s="509"/>
      <c r="C383" s="510"/>
      <c r="D383" s="509"/>
      <c r="E383" s="510"/>
    </row>
    <row r="384" spans="2:5" ht="12.75">
      <c r="B384" s="509"/>
      <c r="C384" s="510"/>
      <c r="D384" s="509"/>
      <c r="E384" s="510"/>
    </row>
    <row r="385" spans="2:5" ht="12.75">
      <c r="B385" s="509"/>
      <c r="C385" s="510"/>
      <c r="D385" s="509"/>
      <c r="E385" s="510"/>
    </row>
    <row r="386" spans="2:5" ht="12.75">
      <c r="B386" s="509"/>
      <c r="C386" s="510"/>
      <c r="D386" s="509"/>
      <c r="E386" s="510"/>
    </row>
    <row r="387" spans="2:5" ht="12.75">
      <c r="B387" s="509"/>
      <c r="C387" s="510"/>
      <c r="D387" s="509"/>
      <c r="E387" s="510"/>
    </row>
    <row r="388" spans="2:5" ht="12.75">
      <c r="B388" s="509"/>
      <c r="C388" s="510"/>
      <c r="D388" s="509"/>
      <c r="E388" s="510"/>
    </row>
    <row r="389" spans="2:5" ht="12.75">
      <c r="B389" s="509"/>
      <c r="C389" s="510"/>
      <c r="D389" s="509"/>
      <c r="E389" s="510"/>
    </row>
    <row r="390" spans="2:5" ht="12.75">
      <c r="B390" s="509"/>
      <c r="C390" s="510"/>
      <c r="D390" s="509"/>
      <c r="E390" s="510"/>
    </row>
    <row r="391" spans="2:5" ht="12.75">
      <c r="B391" s="509"/>
      <c r="C391" s="510"/>
      <c r="D391" s="509"/>
      <c r="E391" s="510"/>
    </row>
    <row r="392" spans="2:5" ht="12.75">
      <c r="B392" s="509"/>
      <c r="C392" s="510"/>
      <c r="D392" s="509"/>
      <c r="E392" s="510"/>
    </row>
    <row r="393" spans="2:5" ht="12.75">
      <c r="B393" s="509"/>
      <c r="C393" s="510"/>
      <c r="D393" s="509"/>
      <c r="E393" s="510"/>
    </row>
    <row r="394" spans="2:5" ht="12.75">
      <c r="B394" s="509"/>
      <c r="C394" s="510"/>
      <c r="D394" s="509"/>
      <c r="E394" s="510"/>
    </row>
    <row r="395" spans="2:5" ht="12.75">
      <c r="B395" s="509"/>
      <c r="C395" s="510"/>
      <c r="D395" s="509"/>
      <c r="E395" s="510"/>
    </row>
    <row r="396" spans="2:5" ht="12.75">
      <c r="B396" s="509"/>
      <c r="C396" s="510"/>
      <c r="D396" s="509"/>
      <c r="E396" s="510"/>
    </row>
    <row r="397" spans="2:5" ht="12.75">
      <c r="B397" s="509"/>
      <c r="C397" s="510"/>
      <c r="D397" s="509"/>
      <c r="E397" s="510"/>
    </row>
    <row r="398" spans="2:5" ht="12.75">
      <c r="B398" s="509"/>
      <c r="C398" s="510"/>
      <c r="D398" s="509"/>
      <c r="E398" s="510"/>
    </row>
    <row r="399" spans="2:5" ht="12.75">
      <c r="B399" s="509"/>
      <c r="C399" s="510"/>
      <c r="D399" s="509"/>
      <c r="E399" s="510"/>
    </row>
    <row r="400" spans="2:5" ht="12.75">
      <c r="B400" s="509"/>
      <c r="C400" s="510"/>
      <c r="D400" s="509"/>
      <c r="E400" s="510"/>
    </row>
    <row r="401" spans="2:5" ht="12.75">
      <c r="B401" s="509"/>
      <c r="C401" s="510"/>
      <c r="D401" s="509"/>
      <c r="E401" s="510"/>
    </row>
    <row r="402" spans="2:5" ht="12.75">
      <c r="B402" s="509"/>
      <c r="C402" s="510"/>
      <c r="D402" s="509"/>
      <c r="E402" s="510"/>
    </row>
    <row r="403" spans="2:5" ht="12.75">
      <c r="B403" s="509"/>
      <c r="C403" s="510"/>
      <c r="D403" s="509"/>
      <c r="E403" s="510"/>
    </row>
    <row r="404" spans="2:5" ht="12.75">
      <c r="B404" s="509"/>
      <c r="C404" s="510"/>
      <c r="D404" s="509"/>
      <c r="E404" s="510"/>
    </row>
    <row r="405" spans="2:5" ht="12.75">
      <c r="B405" s="509"/>
      <c r="C405" s="510"/>
      <c r="D405" s="509"/>
      <c r="E405" s="510"/>
    </row>
    <row r="406" spans="2:5" ht="12.75">
      <c r="B406" s="509"/>
      <c r="C406" s="510"/>
      <c r="D406" s="509"/>
      <c r="E406" s="510"/>
    </row>
    <row r="407" spans="2:5" ht="12.75">
      <c r="B407" s="509"/>
      <c r="C407" s="510"/>
      <c r="D407" s="509"/>
      <c r="E407" s="510"/>
    </row>
    <row r="408" spans="2:5" ht="12.75">
      <c r="B408" s="509"/>
      <c r="C408" s="510"/>
      <c r="D408" s="509"/>
      <c r="E408" s="510"/>
    </row>
    <row r="409" spans="2:5" ht="12.75">
      <c r="B409" s="509"/>
      <c r="C409" s="510"/>
      <c r="D409" s="509"/>
      <c r="E409" s="510"/>
    </row>
    <row r="410" spans="2:5" ht="12.75">
      <c r="B410" s="509"/>
      <c r="C410" s="510"/>
      <c r="D410" s="509"/>
      <c r="E410" s="510"/>
    </row>
    <row r="411" spans="2:5" ht="12.75">
      <c r="B411" s="509"/>
      <c r="C411" s="510"/>
      <c r="D411" s="509"/>
      <c r="E411" s="510"/>
    </row>
    <row r="412" spans="2:5" ht="12.75">
      <c r="B412" s="509"/>
      <c r="C412" s="510"/>
      <c r="D412" s="509"/>
      <c r="E412" s="510"/>
    </row>
    <row r="413" spans="2:5" ht="12.75">
      <c r="B413" s="509"/>
      <c r="C413" s="510"/>
      <c r="D413" s="509"/>
      <c r="E413" s="510"/>
    </row>
    <row r="414" spans="2:5" ht="12.75">
      <c r="B414" s="509"/>
      <c r="C414" s="510"/>
      <c r="D414" s="509"/>
      <c r="E414" s="510"/>
    </row>
    <row r="415" spans="2:5" ht="12.75">
      <c r="B415" s="509"/>
      <c r="C415" s="510"/>
      <c r="D415" s="509"/>
      <c r="E415" s="510"/>
    </row>
    <row r="416" spans="2:5" ht="12.75">
      <c r="B416" s="509"/>
      <c r="C416" s="510"/>
      <c r="D416" s="509"/>
      <c r="E416" s="510"/>
    </row>
    <row r="417" spans="2:5" ht="12.75">
      <c r="B417" s="509"/>
      <c r="C417" s="510"/>
      <c r="D417" s="509"/>
      <c r="E417" s="510"/>
    </row>
    <row r="418" spans="2:5" ht="12.75">
      <c r="B418" s="509"/>
      <c r="C418" s="510"/>
      <c r="D418" s="509"/>
      <c r="E418" s="510"/>
    </row>
    <row r="419" spans="2:5" ht="12.75">
      <c r="B419" s="509"/>
      <c r="C419" s="510"/>
      <c r="D419" s="509"/>
      <c r="E419" s="510"/>
    </row>
    <row r="420" spans="2:5" ht="12.75">
      <c r="B420" s="509"/>
      <c r="C420" s="510"/>
      <c r="D420" s="509"/>
      <c r="E420" s="510"/>
    </row>
    <row r="421" spans="2:5" ht="12.75">
      <c r="B421" s="509"/>
      <c r="C421" s="510"/>
      <c r="D421" s="509"/>
      <c r="E421" s="510"/>
    </row>
    <row r="422" spans="2:5" ht="12.75">
      <c r="B422" s="509"/>
      <c r="C422" s="510"/>
      <c r="D422" s="509"/>
      <c r="E422" s="510"/>
    </row>
    <row r="423" spans="2:5" ht="12.75">
      <c r="B423" s="509"/>
      <c r="C423" s="510"/>
      <c r="D423" s="509"/>
      <c r="E423" s="510"/>
    </row>
    <row r="424" spans="2:5" ht="12.75">
      <c r="B424" s="509"/>
      <c r="C424" s="510"/>
      <c r="D424" s="509"/>
      <c r="E424" s="510"/>
    </row>
    <row r="425" spans="2:5" ht="12.75">
      <c r="B425" s="509"/>
      <c r="C425" s="510"/>
      <c r="D425" s="509"/>
      <c r="E425" s="510"/>
    </row>
    <row r="426" spans="2:5" ht="12.75">
      <c r="B426" s="509"/>
      <c r="C426" s="510"/>
      <c r="D426" s="509"/>
      <c r="E426" s="510"/>
    </row>
    <row r="427" spans="2:5" ht="12.75">
      <c r="B427" s="509"/>
      <c r="C427" s="510"/>
      <c r="D427" s="509"/>
      <c r="E427" s="510"/>
    </row>
    <row r="428" spans="2:5" ht="12.75">
      <c r="B428" s="509"/>
      <c r="C428" s="510"/>
      <c r="D428" s="509"/>
      <c r="E428" s="510"/>
    </row>
    <row r="429" spans="2:5" ht="12.75">
      <c r="B429" s="509"/>
      <c r="C429" s="510"/>
      <c r="D429" s="509"/>
      <c r="E429" s="510"/>
    </row>
    <row r="430" spans="2:5" ht="12.75">
      <c r="B430" s="509"/>
      <c r="C430" s="510"/>
      <c r="D430" s="509"/>
      <c r="E430" s="510"/>
    </row>
    <row r="431" spans="2:5" ht="12.75">
      <c r="B431" s="509"/>
      <c r="C431" s="510"/>
      <c r="D431" s="509"/>
      <c r="E431" s="510"/>
    </row>
    <row r="432" spans="2:5" ht="12.75">
      <c r="B432" s="509"/>
      <c r="C432" s="510"/>
      <c r="D432" s="509"/>
      <c r="E432" s="510"/>
    </row>
    <row r="433" spans="2:5" ht="12.75">
      <c r="B433" s="509"/>
      <c r="C433" s="510"/>
      <c r="D433" s="509"/>
      <c r="E433" s="510"/>
    </row>
    <row r="434" spans="2:5" ht="12.75">
      <c r="B434" s="509"/>
      <c r="C434" s="510"/>
      <c r="D434" s="509"/>
      <c r="E434" s="510"/>
    </row>
    <row r="435" spans="2:5" ht="12.75">
      <c r="B435" s="509"/>
      <c r="C435" s="510"/>
      <c r="D435" s="509"/>
      <c r="E435" s="510"/>
    </row>
    <row r="436" spans="2:5" ht="12.75">
      <c r="B436" s="509"/>
      <c r="C436" s="510"/>
      <c r="D436" s="509"/>
      <c r="E436" s="510"/>
    </row>
    <row r="437" spans="2:5" ht="12.75">
      <c r="B437" s="509"/>
      <c r="C437" s="510"/>
      <c r="D437" s="509"/>
      <c r="E437" s="510"/>
    </row>
    <row r="438" spans="2:5" ht="12.75">
      <c r="B438" s="509"/>
      <c r="C438" s="510"/>
      <c r="D438" s="509"/>
      <c r="E438" s="510"/>
    </row>
    <row r="439" spans="2:5" ht="12.75">
      <c r="B439" s="509"/>
      <c r="C439" s="510"/>
      <c r="D439" s="509"/>
      <c r="E439" s="510"/>
    </row>
    <row r="440" spans="2:5" ht="12.75">
      <c r="B440" s="509"/>
      <c r="C440" s="510"/>
      <c r="D440" s="509"/>
      <c r="E440" s="510"/>
    </row>
    <row r="441" spans="2:5" ht="12.75">
      <c r="B441" s="509"/>
      <c r="C441" s="510"/>
      <c r="D441" s="509"/>
      <c r="E441" s="510"/>
    </row>
    <row r="442" spans="2:5" ht="12.75">
      <c r="B442" s="509"/>
      <c r="C442" s="510"/>
      <c r="D442" s="509"/>
      <c r="E442" s="510"/>
    </row>
    <row r="443" spans="2:5" ht="12.75">
      <c r="B443" s="509"/>
      <c r="C443" s="510"/>
      <c r="D443" s="509"/>
      <c r="E443" s="510"/>
    </row>
    <row r="444" spans="2:5" ht="12.75">
      <c r="B444" s="509"/>
      <c r="C444" s="510"/>
      <c r="D444" s="509"/>
      <c r="E444" s="510"/>
    </row>
    <row r="445" spans="2:5" ht="12.75">
      <c r="B445" s="509"/>
      <c r="C445" s="510"/>
      <c r="D445" s="509"/>
      <c r="E445" s="510"/>
    </row>
    <row r="446" spans="2:5" ht="12.75">
      <c r="B446" s="509"/>
      <c r="C446" s="510"/>
      <c r="D446" s="509"/>
      <c r="E446" s="510"/>
    </row>
    <row r="447" spans="2:5" ht="12.75">
      <c r="B447" s="509"/>
      <c r="C447" s="510"/>
      <c r="D447" s="509"/>
      <c r="E447" s="510"/>
    </row>
    <row r="448" spans="2:5" ht="12.75">
      <c r="B448" s="509"/>
      <c r="C448" s="510"/>
      <c r="D448" s="509"/>
      <c r="E448" s="510"/>
    </row>
    <row r="449" spans="2:5" ht="12.75">
      <c r="B449" s="509"/>
      <c r="C449" s="510"/>
      <c r="D449" s="509"/>
      <c r="E449" s="510"/>
    </row>
    <row r="450" spans="2:5" ht="12.75">
      <c r="B450" s="509"/>
      <c r="C450" s="510"/>
      <c r="D450" s="509"/>
      <c r="E450" s="510"/>
    </row>
    <row r="451" spans="2:5" ht="12.75">
      <c r="B451" s="509"/>
      <c r="C451" s="510"/>
      <c r="D451" s="509"/>
      <c r="E451" s="510"/>
    </row>
    <row r="452" spans="2:5" ht="12.75">
      <c r="B452" s="509"/>
      <c r="C452" s="510"/>
      <c r="D452" s="509"/>
      <c r="E452" s="510"/>
    </row>
    <row r="453" spans="2:5" ht="12.75">
      <c r="B453" s="509"/>
      <c r="C453" s="510"/>
      <c r="D453" s="509"/>
      <c r="E453" s="510"/>
    </row>
    <row r="454" spans="2:5" ht="12.75">
      <c r="B454" s="509"/>
      <c r="C454" s="510"/>
      <c r="D454" s="509"/>
      <c r="E454" s="510"/>
    </row>
    <row r="455" spans="2:5" ht="12.75">
      <c r="B455" s="509"/>
      <c r="C455" s="510"/>
      <c r="D455" s="509"/>
      <c r="E455" s="510"/>
    </row>
    <row r="456" spans="2:5" ht="12.75">
      <c r="B456" s="509"/>
      <c r="C456" s="510"/>
      <c r="D456" s="509"/>
      <c r="E456" s="510"/>
    </row>
    <row r="457" spans="2:5" ht="12.75">
      <c r="B457" s="509"/>
      <c r="C457" s="510"/>
      <c r="D457" s="509"/>
      <c r="E457" s="510"/>
    </row>
    <row r="458" spans="2:5" ht="12.75">
      <c r="B458" s="509"/>
      <c r="C458" s="510"/>
      <c r="D458" s="509"/>
      <c r="E458" s="510"/>
    </row>
    <row r="459" spans="2:5" ht="12.75">
      <c r="B459" s="509"/>
      <c r="C459" s="510"/>
      <c r="D459" s="509"/>
      <c r="E459" s="510"/>
    </row>
    <row r="460" spans="2:5" ht="12.75">
      <c r="B460" s="509"/>
      <c r="C460" s="510"/>
      <c r="D460" s="509"/>
      <c r="E460" s="510"/>
    </row>
    <row r="461" spans="2:5" ht="12.75">
      <c r="B461" s="509"/>
      <c r="C461" s="510"/>
      <c r="D461" s="509"/>
      <c r="E461" s="510"/>
    </row>
    <row r="462" spans="2:5" ht="12.75">
      <c r="B462" s="509"/>
      <c r="C462" s="510"/>
      <c r="D462" s="509"/>
      <c r="E462" s="510"/>
    </row>
    <row r="463" spans="2:5" ht="12.75">
      <c r="B463" s="509"/>
      <c r="C463" s="510"/>
      <c r="D463" s="509"/>
      <c r="E463" s="510"/>
    </row>
    <row r="464" spans="2:5" ht="12.75">
      <c r="B464" s="509"/>
      <c r="C464" s="510"/>
      <c r="D464" s="509"/>
      <c r="E464" s="510"/>
    </row>
    <row r="465" spans="2:5" ht="12.75">
      <c r="B465" s="509"/>
      <c r="C465" s="510"/>
      <c r="D465" s="509"/>
      <c r="E465" s="510"/>
    </row>
    <row r="466" spans="2:5" ht="12.75">
      <c r="B466" s="509"/>
      <c r="C466" s="510"/>
      <c r="D466" s="509"/>
      <c r="E466" s="510"/>
    </row>
    <row r="467" spans="2:5" ht="12.75">
      <c r="B467" s="509"/>
      <c r="C467" s="510"/>
      <c r="D467" s="509"/>
      <c r="E467" s="510"/>
    </row>
    <row r="468" spans="2:5" ht="12.75">
      <c r="B468" s="509"/>
      <c r="C468" s="510"/>
      <c r="D468" s="509"/>
      <c r="E468" s="510"/>
    </row>
    <row r="469" spans="2:5" ht="12.75">
      <c r="B469" s="509"/>
      <c r="C469" s="510"/>
      <c r="D469" s="509"/>
      <c r="E469" s="510"/>
    </row>
    <row r="470" spans="2:5" ht="12.75">
      <c r="B470" s="509"/>
      <c r="C470" s="510"/>
      <c r="D470" s="509"/>
      <c r="E470" s="510"/>
    </row>
    <row r="471" spans="2:5" ht="12.75">
      <c r="B471" s="509"/>
      <c r="C471" s="510"/>
      <c r="D471" s="509"/>
      <c r="E471" s="510"/>
    </row>
    <row r="472" spans="2:5" ht="12.75">
      <c r="B472" s="509"/>
      <c r="C472" s="510"/>
      <c r="D472" s="509"/>
      <c r="E472" s="510"/>
    </row>
    <row r="473" spans="2:5" ht="12.75">
      <c r="B473" s="509"/>
      <c r="C473" s="510"/>
      <c r="D473" s="509"/>
      <c r="E473" s="510"/>
    </row>
    <row r="474" spans="2:5" ht="12.75">
      <c r="B474" s="509"/>
      <c r="C474" s="510"/>
      <c r="D474" s="509"/>
      <c r="E474" s="510"/>
    </row>
    <row r="475" spans="2:5" ht="12.75">
      <c r="B475" s="509"/>
      <c r="C475" s="510"/>
      <c r="D475" s="509"/>
      <c r="E475" s="510"/>
    </row>
    <row r="476" spans="2:5" ht="12.75">
      <c r="B476" s="509"/>
      <c r="C476" s="510"/>
      <c r="D476" s="509"/>
      <c r="E476" s="510"/>
    </row>
    <row r="477" spans="2:5" ht="12.75">
      <c r="B477" s="509"/>
      <c r="C477" s="510"/>
      <c r="D477" s="509"/>
      <c r="E477" s="510"/>
    </row>
    <row r="478" spans="2:5" ht="12.75">
      <c r="B478" s="509"/>
      <c r="C478" s="510"/>
      <c r="D478" s="509"/>
      <c r="E478" s="510"/>
    </row>
    <row r="479" spans="2:5" ht="12.75">
      <c r="B479" s="509"/>
      <c r="C479" s="510"/>
      <c r="D479" s="509"/>
      <c r="E479" s="510"/>
    </row>
    <row r="480" spans="2:5" ht="12.75">
      <c r="B480" s="509"/>
      <c r="C480" s="510"/>
      <c r="D480" s="509"/>
      <c r="E480" s="510"/>
    </row>
    <row r="481" spans="2:5" ht="12.75">
      <c r="B481" s="509"/>
      <c r="C481" s="510"/>
      <c r="D481" s="509"/>
      <c r="E481" s="510"/>
    </row>
    <row r="482" spans="2:5" ht="12.75">
      <c r="B482" s="509"/>
      <c r="C482" s="510"/>
      <c r="D482" s="509"/>
      <c r="E482" s="510"/>
    </row>
    <row r="483" spans="2:5" ht="12.75">
      <c r="B483" s="509"/>
      <c r="C483" s="510"/>
      <c r="D483" s="509"/>
      <c r="E483" s="510"/>
    </row>
    <row r="484" spans="2:5" ht="12.75">
      <c r="B484" s="509"/>
      <c r="C484" s="510"/>
      <c r="D484" s="509"/>
      <c r="E484" s="510"/>
    </row>
    <row r="485" spans="2:5" ht="12.75">
      <c r="B485" s="509"/>
      <c r="C485" s="510"/>
      <c r="D485" s="509"/>
      <c r="E485" s="510"/>
    </row>
    <row r="486" spans="2:5" ht="12.75">
      <c r="B486" s="509"/>
      <c r="C486" s="510"/>
      <c r="D486" s="509"/>
      <c r="E486" s="510"/>
    </row>
    <row r="487" spans="2:5" ht="12.75">
      <c r="B487" s="509"/>
      <c r="C487" s="510"/>
      <c r="D487" s="509"/>
      <c r="E487" s="510"/>
    </row>
    <row r="488" spans="2:5" ht="12.75">
      <c r="B488" s="509"/>
      <c r="C488" s="510"/>
      <c r="D488" s="509"/>
      <c r="E488" s="510"/>
    </row>
    <row r="489" spans="2:5" ht="12.75">
      <c r="B489" s="509"/>
      <c r="C489" s="510"/>
      <c r="D489" s="509"/>
      <c r="E489" s="510"/>
    </row>
    <row r="490" spans="2:5" ht="12.75">
      <c r="B490" s="509"/>
      <c r="C490" s="510"/>
      <c r="D490" s="509"/>
      <c r="E490" s="510"/>
    </row>
    <row r="491" spans="2:5" ht="12.75">
      <c r="B491" s="509"/>
      <c r="C491" s="510"/>
      <c r="D491" s="509"/>
      <c r="E491" s="510"/>
    </row>
    <row r="492" spans="2:5" ht="12.75">
      <c r="B492" s="509"/>
      <c r="C492" s="510"/>
      <c r="D492" s="509"/>
      <c r="E492" s="510"/>
    </row>
    <row r="493" spans="2:5" ht="12.75">
      <c r="B493" s="509"/>
      <c r="C493" s="510"/>
      <c r="D493" s="509"/>
      <c r="E493" s="510"/>
    </row>
    <row r="494" spans="2:5" ht="12.75">
      <c r="B494" s="509"/>
      <c r="C494" s="510"/>
      <c r="D494" s="509"/>
      <c r="E494" s="510"/>
    </row>
    <row r="495" spans="2:5" ht="12.75">
      <c r="B495" s="509"/>
      <c r="C495" s="510"/>
      <c r="D495" s="509"/>
      <c r="E495" s="510"/>
    </row>
    <row r="496" spans="2:5" ht="12.75">
      <c r="B496" s="509"/>
      <c r="C496" s="510"/>
      <c r="D496" s="509"/>
      <c r="E496" s="510"/>
    </row>
    <row r="497" spans="2:5" ht="12.75">
      <c r="B497" s="509"/>
      <c r="C497" s="510"/>
      <c r="D497" s="509"/>
      <c r="E497" s="510"/>
    </row>
    <row r="498" spans="2:5" ht="12.75">
      <c r="B498" s="509"/>
      <c r="C498" s="510"/>
      <c r="D498" s="509"/>
      <c r="E498" s="510"/>
    </row>
    <row r="499" spans="2:5" ht="12.75">
      <c r="B499" s="509"/>
      <c r="C499" s="510"/>
      <c r="D499" s="509"/>
      <c r="E499" s="510"/>
    </row>
    <row r="500" spans="2:5" ht="12.75">
      <c r="B500" s="509"/>
      <c r="C500" s="510"/>
      <c r="D500" s="509"/>
      <c r="E500" s="510"/>
    </row>
    <row r="501" spans="2:5" ht="12.75">
      <c r="B501" s="509"/>
      <c r="C501" s="510"/>
      <c r="D501" s="509"/>
      <c r="E501" s="510"/>
    </row>
    <row r="502" spans="2:5" ht="12.75">
      <c r="B502" s="509"/>
      <c r="C502" s="510"/>
      <c r="D502" s="509"/>
      <c r="E502" s="510"/>
    </row>
    <row r="503" spans="2:5" ht="12.75">
      <c r="B503" s="509"/>
      <c r="C503" s="510"/>
      <c r="D503" s="509"/>
      <c r="E503" s="510"/>
    </row>
    <row r="504" spans="2:5" ht="12.75">
      <c r="B504" s="509"/>
      <c r="C504" s="510"/>
      <c r="D504" s="509"/>
      <c r="E504" s="510"/>
    </row>
    <row r="505" spans="2:5" ht="12.75">
      <c r="B505" s="509"/>
      <c r="C505" s="510"/>
      <c r="D505" s="509"/>
      <c r="E505" s="510"/>
    </row>
    <row r="506" spans="2:5" ht="12.75">
      <c r="B506" s="509"/>
      <c r="C506" s="510"/>
      <c r="D506" s="509"/>
      <c r="E506" s="510"/>
    </row>
    <row r="507" spans="2:5" ht="12.75">
      <c r="B507" s="509"/>
      <c r="C507" s="510"/>
      <c r="D507" s="509"/>
      <c r="E507" s="510"/>
    </row>
    <row r="508" spans="2:5" ht="12.75">
      <c r="B508" s="509"/>
      <c r="C508" s="510"/>
      <c r="D508" s="509"/>
      <c r="E508" s="510"/>
    </row>
    <row r="509" spans="2:5" ht="12.75">
      <c r="B509" s="509"/>
      <c r="C509" s="510"/>
      <c r="D509" s="509"/>
      <c r="E509" s="510"/>
    </row>
    <row r="510" spans="2:5" ht="12.75">
      <c r="B510" s="509"/>
      <c r="C510" s="510"/>
      <c r="D510" s="509"/>
      <c r="E510" s="510"/>
    </row>
    <row r="511" spans="2:5" ht="12.75">
      <c r="B511" s="509"/>
      <c r="C511" s="510"/>
      <c r="D511" s="509"/>
      <c r="E511" s="510"/>
    </row>
    <row r="512" spans="2:5" ht="12.75">
      <c r="B512" s="509"/>
      <c r="C512" s="510"/>
      <c r="D512" s="509"/>
      <c r="E512" s="510"/>
    </row>
    <row r="513" spans="2:5" ht="12.75">
      <c r="B513" s="509"/>
      <c r="C513" s="510"/>
      <c r="D513" s="509"/>
      <c r="E513" s="510"/>
    </row>
    <row r="514" spans="2:5" ht="12.75">
      <c r="B514" s="509"/>
      <c r="C514" s="510"/>
      <c r="D514" s="509"/>
      <c r="E514" s="510"/>
    </row>
    <row r="515" spans="2:5" ht="12.75">
      <c r="B515" s="509"/>
      <c r="C515" s="510"/>
      <c r="D515" s="509"/>
      <c r="E515" s="510"/>
    </row>
    <row r="516" spans="2:5" ht="12.75">
      <c r="B516" s="509"/>
      <c r="C516" s="510"/>
      <c r="D516" s="509"/>
      <c r="E516" s="510"/>
    </row>
    <row r="517" spans="2:5" ht="12.75">
      <c r="B517" s="509"/>
      <c r="C517" s="510"/>
      <c r="D517" s="509"/>
      <c r="E517" s="510"/>
    </row>
    <row r="518" spans="2:5" ht="12.75">
      <c r="B518" s="509"/>
      <c r="C518" s="510"/>
      <c r="D518" s="509"/>
      <c r="E518" s="510"/>
    </row>
    <row r="519" spans="2:5" ht="12.75">
      <c r="B519" s="509"/>
      <c r="C519" s="510"/>
      <c r="D519" s="509"/>
      <c r="E519" s="510"/>
    </row>
    <row r="520" spans="2:5" ht="12.75">
      <c r="B520" s="509"/>
      <c r="C520" s="510"/>
      <c r="D520" s="509"/>
      <c r="E520" s="510"/>
    </row>
    <row r="521" spans="2:5" ht="12.75">
      <c r="B521" s="509"/>
      <c r="C521" s="510"/>
      <c r="D521" s="509"/>
      <c r="E521" s="510"/>
    </row>
    <row r="522" spans="2:5" ht="12.75">
      <c r="B522" s="509"/>
      <c r="C522" s="510"/>
      <c r="D522" s="509"/>
      <c r="E522" s="510"/>
    </row>
    <row r="523" spans="2:5" ht="12.75">
      <c r="B523" s="509"/>
      <c r="C523" s="510"/>
      <c r="D523" s="509"/>
      <c r="E523" s="510"/>
    </row>
    <row r="524" spans="2:5" ht="12.75">
      <c r="B524" s="509"/>
      <c r="C524" s="510"/>
      <c r="D524" s="509"/>
      <c r="E524" s="510"/>
    </row>
    <row r="525" spans="2:5" ht="12.75">
      <c r="B525" s="509"/>
      <c r="C525" s="510"/>
      <c r="D525" s="509"/>
      <c r="E525" s="510"/>
    </row>
    <row r="526" spans="2:5" ht="12.75">
      <c r="B526" s="509"/>
      <c r="C526" s="510"/>
      <c r="D526" s="509"/>
      <c r="E526" s="510"/>
    </row>
    <row r="527" spans="2:5" ht="12.75">
      <c r="B527" s="509"/>
      <c r="C527" s="510"/>
      <c r="D527" s="509"/>
      <c r="E527" s="510"/>
    </row>
    <row r="528" spans="2:5" ht="12.75">
      <c r="B528" s="509"/>
      <c r="C528" s="510"/>
      <c r="D528" s="509"/>
      <c r="E528" s="510"/>
    </row>
    <row r="529" spans="2:5" ht="12.75">
      <c r="B529" s="509"/>
      <c r="C529" s="510"/>
      <c r="D529" s="509"/>
      <c r="E529" s="510"/>
    </row>
    <row r="530" spans="2:5" ht="12.75">
      <c r="B530" s="509"/>
      <c r="C530" s="510"/>
      <c r="D530" s="509"/>
      <c r="E530" s="510"/>
    </row>
    <row r="531" spans="2:5" ht="12.75">
      <c r="B531" s="509"/>
      <c r="C531" s="510"/>
      <c r="D531" s="509"/>
      <c r="E531" s="510"/>
    </row>
    <row r="532" spans="2:5" ht="12.75">
      <c r="B532" s="509"/>
      <c r="C532" s="510"/>
      <c r="D532" s="509"/>
      <c r="E532" s="510"/>
    </row>
    <row r="533" spans="2:5" ht="12.75">
      <c r="B533" s="509"/>
      <c r="C533" s="510"/>
      <c r="D533" s="509"/>
      <c r="E533" s="510"/>
    </row>
    <row r="534" spans="2:5" ht="12.75">
      <c r="B534" s="509"/>
      <c r="C534" s="510"/>
      <c r="D534" s="509"/>
      <c r="E534" s="510"/>
    </row>
    <row r="535" spans="2:5" ht="12.75">
      <c r="B535" s="509"/>
      <c r="C535" s="510"/>
      <c r="D535" s="509"/>
      <c r="E535" s="510"/>
    </row>
    <row r="536" spans="2:5" ht="12.75">
      <c r="B536" s="509"/>
      <c r="C536" s="510"/>
      <c r="D536" s="509"/>
      <c r="E536" s="510"/>
    </row>
    <row r="537" spans="2:5" ht="12.75">
      <c r="B537" s="509"/>
      <c r="C537" s="510"/>
      <c r="D537" s="509"/>
      <c r="E537" s="510"/>
    </row>
    <row r="538" spans="2:5" ht="12.75">
      <c r="B538" s="509"/>
      <c r="C538" s="510"/>
      <c r="D538" s="509"/>
      <c r="E538" s="510"/>
    </row>
    <row r="539" spans="2:5" ht="12.75">
      <c r="B539" s="509"/>
      <c r="C539" s="510"/>
      <c r="D539" s="509"/>
      <c r="E539" s="510"/>
    </row>
    <row r="540" spans="2:5" ht="12.75">
      <c r="B540" s="509"/>
      <c r="C540" s="510"/>
      <c r="D540" s="509"/>
      <c r="E540" s="510"/>
    </row>
    <row r="541" spans="2:5" ht="12.75">
      <c r="B541" s="509"/>
      <c r="C541" s="510"/>
      <c r="D541" s="509"/>
      <c r="E541" s="510"/>
    </row>
    <row r="542" spans="2:5" ht="12.75">
      <c r="B542" s="509"/>
      <c r="C542" s="510"/>
      <c r="D542" s="509"/>
      <c r="E542" s="510"/>
    </row>
    <row r="543" spans="2:5" ht="12.75">
      <c r="B543" s="509"/>
      <c r="C543" s="510"/>
      <c r="D543" s="509"/>
      <c r="E543" s="510"/>
    </row>
    <row r="544" spans="2:5" ht="12.75">
      <c r="B544" s="509"/>
      <c r="C544" s="510"/>
      <c r="D544" s="509"/>
      <c r="E544" s="510"/>
    </row>
    <row r="545" spans="2:5" ht="12.75">
      <c r="B545" s="509"/>
      <c r="C545" s="510"/>
      <c r="D545" s="509"/>
      <c r="E545" s="510"/>
    </row>
    <row r="546" spans="2:5" ht="12.75">
      <c r="B546" s="509"/>
      <c r="C546" s="510"/>
      <c r="D546" s="509"/>
      <c r="E546" s="510"/>
    </row>
    <row r="547" spans="2:5" ht="12.75">
      <c r="B547" s="509"/>
      <c r="C547" s="510"/>
      <c r="D547" s="509"/>
      <c r="E547" s="510"/>
    </row>
    <row r="548" spans="2:5" ht="12.75">
      <c r="B548" s="509"/>
      <c r="C548" s="510"/>
      <c r="D548" s="509"/>
      <c r="E548" s="510"/>
    </row>
    <row r="549" spans="2:5" ht="12.75">
      <c r="B549" s="509"/>
      <c r="C549" s="510"/>
      <c r="D549" s="509"/>
      <c r="E549" s="510"/>
    </row>
    <row r="550" spans="2:5" ht="12.75">
      <c r="B550" s="509"/>
      <c r="C550" s="510"/>
      <c r="D550" s="509"/>
      <c r="E550" s="510"/>
    </row>
    <row r="551" spans="2:5" ht="12.75">
      <c r="B551" s="509"/>
      <c r="C551" s="510"/>
      <c r="D551" s="509"/>
      <c r="E551" s="510"/>
    </row>
    <row r="552" spans="2:5" ht="12.75">
      <c r="B552" s="509"/>
      <c r="C552" s="510"/>
      <c r="D552" s="509"/>
      <c r="E552" s="510"/>
    </row>
    <row r="553" spans="2:5" ht="12.75">
      <c r="B553" s="509"/>
      <c r="C553" s="510"/>
      <c r="D553" s="509"/>
      <c r="E553" s="510"/>
    </row>
    <row r="554" spans="2:5" ht="12.75">
      <c r="B554" s="509"/>
      <c r="C554" s="510"/>
      <c r="D554" s="509"/>
      <c r="E554" s="510"/>
    </row>
    <row r="555" spans="2:5" ht="12.75">
      <c r="B555" s="509"/>
      <c r="C555" s="510"/>
      <c r="D555" s="509"/>
      <c r="E555" s="510"/>
    </row>
    <row r="556" spans="2:5" ht="12.75">
      <c r="B556" s="509"/>
      <c r="C556" s="510"/>
      <c r="D556" s="509"/>
      <c r="E556" s="510"/>
    </row>
    <row r="557" spans="2:5" ht="12.75">
      <c r="B557" s="509"/>
      <c r="C557" s="510"/>
      <c r="D557" s="509"/>
      <c r="E557" s="510"/>
    </row>
    <row r="558" spans="2:5" ht="12.75">
      <c r="B558" s="509"/>
      <c r="C558" s="510"/>
      <c r="D558" s="509"/>
      <c r="E558" s="510"/>
    </row>
    <row r="559" spans="2:5" ht="12.75">
      <c r="B559" s="509"/>
      <c r="C559" s="510"/>
      <c r="D559" s="509"/>
      <c r="E559" s="510"/>
    </row>
    <row r="560" spans="2:5" ht="12.75">
      <c r="B560" s="509"/>
      <c r="C560" s="510"/>
      <c r="D560" s="509"/>
      <c r="E560" s="510"/>
    </row>
    <row r="561" spans="2:5" ht="12.75">
      <c r="B561" s="509"/>
      <c r="C561" s="510"/>
      <c r="D561" s="509"/>
      <c r="E561" s="510"/>
    </row>
    <row r="562" spans="2:5" ht="12.75">
      <c r="B562" s="509"/>
      <c r="C562" s="510"/>
      <c r="D562" s="509"/>
      <c r="E562" s="510"/>
    </row>
    <row r="563" spans="2:5" ht="12.75">
      <c r="B563" s="509"/>
      <c r="C563" s="510"/>
      <c r="D563" s="509"/>
      <c r="E563" s="510"/>
    </row>
    <row r="564" spans="2:5" ht="12.75">
      <c r="B564" s="509"/>
      <c r="C564" s="510"/>
      <c r="D564" s="509"/>
      <c r="E564" s="510"/>
    </row>
    <row r="565" spans="2:5" ht="12.75">
      <c r="B565" s="509"/>
      <c r="C565" s="510"/>
      <c r="D565" s="509"/>
      <c r="E565" s="510"/>
    </row>
    <row r="566" spans="2:5" ht="12.75">
      <c r="B566" s="509"/>
      <c r="C566" s="510"/>
      <c r="D566" s="509"/>
      <c r="E566" s="510"/>
    </row>
    <row r="567" spans="2:5" ht="12.75">
      <c r="B567" s="509"/>
      <c r="C567" s="510"/>
      <c r="D567" s="509"/>
      <c r="E567" s="510"/>
    </row>
    <row r="568" spans="2:5" ht="12.75">
      <c r="B568" s="509"/>
      <c r="C568" s="510"/>
      <c r="D568" s="509"/>
      <c r="E568" s="510"/>
    </row>
    <row r="569" spans="2:5" ht="12.75">
      <c r="B569" s="509"/>
      <c r="C569" s="510"/>
      <c r="D569" s="509"/>
      <c r="E569" s="510"/>
    </row>
    <row r="570" spans="2:5" ht="12.75">
      <c r="B570" s="509"/>
      <c r="C570" s="510"/>
      <c r="D570" s="509"/>
      <c r="E570" s="510"/>
    </row>
    <row r="571" spans="2:5" ht="12.75">
      <c r="B571" s="509"/>
      <c r="C571" s="510"/>
      <c r="D571" s="509"/>
      <c r="E571" s="510"/>
    </row>
    <row r="572" spans="2:5" ht="12.75">
      <c r="B572" s="509"/>
      <c r="C572" s="510"/>
      <c r="D572" s="509"/>
      <c r="E572" s="510"/>
    </row>
    <row r="573" spans="2:5" ht="12.75">
      <c r="B573" s="509"/>
      <c r="C573" s="510"/>
      <c r="D573" s="509"/>
      <c r="E573" s="510"/>
    </row>
    <row r="574" spans="2:5" ht="12.75">
      <c r="B574" s="509"/>
      <c r="C574" s="510"/>
      <c r="D574" s="509"/>
      <c r="E574" s="510"/>
    </row>
    <row r="575" spans="2:5" ht="12.75">
      <c r="B575" s="509"/>
      <c r="C575" s="510"/>
      <c r="D575" s="509"/>
      <c r="E575" s="510"/>
    </row>
    <row r="576" spans="2:5" ht="12.75">
      <c r="B576" s="509"/>
      <c r="C576" s="510"/>
      <c r="D576" s="509"/>
      <c r="E576" s="510"/>
    </row>
    <row r="577" spans="2:5" ht="12.75">
      <c r="B577" s="509"/>
      <c r="C577" s="510"/>
      <c r="D577" s="509"/>
      <c r="E577" s="510"/>
    </row>
    <row r="578" spans="2:5" ht="12.75">
      <c r="B578" s="509"/>
      <c r="C578" s="510"/>
      <c r="D578" s="509"/>
      <c r="E578" s="510"/>
    </row>
    <row r="579" spans="2:5" ht="12.75">
      <c r="B579" s="509"/>
      <c r="C579" s="510"/>
      <c r="D579" s="509"/>
      <c r="E579" s="510"/>
    </row>
    <row r="580" spans="2:5" ht="12.75">
      <c r="B580" s="509"/>
      <c r="C580" s="510"/>
      <c r="D580" s="509"/>
      <c r="E580" s="510"/>
    </row>
    <row r="581" spans="2:5" ht="12.75">
      <c r="B581" s="509"/>
      <c r="C581" s="510"/>
      <c r="D581" s="509"/>
      <c r="E581" s="510"/>
    </row>
    <row r="582" spans="2:5" ht="12.75">
      <c r="B582" s="509"/>
      <c r="C582" s="510"/>
      <c r="D582" s="509"/>
      <c r="E582" s="510"/>
    </row>
    <row r="583" spans="2:5" ht="12.75">
      <c r="B583" s="509"/>
      <c r="C583" s="510"/>
      <c r="D583" s="509"/>
      <c r="E583" s="510"/>
    </row>
    <row r="584" spans="2:5" ht="12.75">
      <c r="B584" s="509"/>
      <c r="C584" s="510"/>
      <c r="D584" s="509"/>
      <c r="E584" s="510"/>
    </row>
    <row r="585" spans="2:5" ht="12.75">
      <c r="B585" s="509"/>
      <c r="C585" s="510"/>
      <c r="D585" s="509"/>
      <c r="E585" s="510"/>
    </row>
    <row r="586" spans="2:5" ht="12.75">
      <c r="B586" s="509"/>
      <c r="C586" s="510"/>
      <c r="D586" s="509"/>
      <c r="E586" s="510"/>
    </row>
    <row r="587" spans="2:5" ht="12.75">
      <c r="B587" s="509"/>
      <c r="C587" s="510"/>
      <c r="D587" s="509"/>
      <c r="E587" s="510"/>
    </row>
    <row r="588" spans="2:5" ht="12.75">
      <c r="B588" s="509"/>
      <c r="C588" s="510"/>
      <c r="D588" s="509"/>
      <c r="E588" s="510"/>
    </row>
    <row r="589" spans="2:5" ht="12.75">
      <c r="B589" s="509"/>
      <c r="C589" s="510"/>
      <c r="D589" s="509"/>
      <c r="E589" s="510"/>
    </row>
    <row r="590" spans="2:5" ht="12.75">
      <c r="B590" s="509"/>
      <c r="C590" s="510"/>
      <c r="D590" s="509"/>
      <c r="E590" s="510"/>
    </row>
    <row r="591" spans="2:5" ht="12.75">
      <c r="B591" s="509"/>
      <c r="C591" s="510"/>
      <c r="D591" s="509"/>
      <c r="E591" s="510"/>
    </row>
    <row r="592" spans="2:5" ht="12.75">
      <c r="B592" s="509"/>
      <c r="C592" s="510"/>
      <c r="D592" s="509"/>
      <c r="E592" s="510"/>
    </row>
    <row r="593" spans="2:5" ht="12.75">
      <c r="B593" s="509"/>
      <c r="C593" s="510"/>
      <c r="D593" s="509"/>
      <c r="E593" s="510"/>
    </row>
    <row r="594" spans="2:5" ht="12.75">
      <c r="B594" s="509"/>
      <c r="C594" s="510"/>
      <c r="D594" s="509"/>
      <c r="E594" s="510"/>
    </row>
    <row r="595" spans="2:5" ht="12.75">
      <c r="B595" s="509"/>
      <c r="C595" s="510"/>
      <c r="D595" s="509"/>
      <c r="E595" s="510"/>
    </row>
    <row r="596" spans="2:5" ht="12.75">
      <c r="B596" s="509"/>
      <c r="C596" s="510"/>
      <c r="D596" s="509"/>
      <c r="E596" s="510"/>
    </row>
    <row r="597" spans="2:5" ht="12.75">
      <c r="B597" s="509"/>
      <c r="C597" s="510"/>
      <c r="D597" s="509"/>
      <c r="E597" s="510"/>
    </row>
    <row r="598" spans="2:5" ht="12.75">
      <c r="B598" s="509"/>
      <c r="C598" s="510"/>
      <c r="D598" s="509"/>
      <c r="E598" s="510"/>
    </row>
    <row r="599" spans="2:5" ht="12.75">
      <c r="B599" s="509"/>
      <c r="C599" s="510"/>
      <c r="D599" s="509"/>
      <c r="E599" s="510"/>
    </row>
    <row r="600" spans="2:5" ht="12.75">
      <c r="B600" s="509"/>
      <c r="C600" s="510"/>
      <c r="D600" s="509"/>
      <c r="E600" s="510"/>
    </row>
    <row r="601" spans="2:5" ht="12.75">
      <c r="B601" s="509"/>
      <c r="C601" s="510"/>
      <c r="D601" s="509"/>
      <c r="E601" s="510"/>
    </row>
    <row r="602" spans="2:5" ht="12.75">
      <c r="B602" s="509"/>
      <c r="C602" s="510"/>
      <c r="D602" s="509"/>
      <c r="E602" s="510"/>
    </row>
    <row r="603" spans="2:5" ht="12.75">
      <c r="B603" s="509"/>
      <c r="C603" s="510"/>
      <c r="D603" s="509"/>
      <c r="E603" s="510"/>
    </row>
    <row r="604" spans="2:5" ht="12.75">
      <c r="B604" s="509"/>
      <c r="C604" s="510"/>
      <c r="D604" s="509"/>
      <c r="E604" s="510"/>
    </row>
    <row r="605" spans="2:5" ht="12.75">
      <c r="B605" s="509"/>
      <c r="C605" s="510"/>
      <c r="D605" s="509"/>
      <c r="E605" s="510"/>
    </row>
    <row r="606" spans="2:5" ht="12.75">
      <c r="B606" s="509"/>
      <c r="C606" s="510"/>
      <c r="D606" s="509"/>
      <c r="E606" s="510"/>
    </row>
    <row r="607" spans="2:5" ht="12.75">
      <c r="B607" s="509"/>
      <c r="C607" s="510"/>
      <c r="D607" s="509"/>
      <c r="E607" s="510"/>
    </row>
    <row r="608" spans="2:5" ht="12.75">
      <c r="B608" s="509"/>
      <c r="C608" s="510"/>
      <c r="D608" s="509"/>
      <c r="E608" s="510"/>
    </row>
    <row r="609" spans="2:5" ht="12.75">
      <c r="B609" s="509"/>
      <c r="C609" s="510"/>
      <c r="D609" s="509"/>
      <c r="E609" s="510"/>
    </row>
    <row r="610" spans="2:5" ht="12.75">
      <c r="B610" s="509"/>
      <c r="C610" s="510"/>
      <c r="D610" s="509"/>
      <c r="E610" s="510"/>
    </row>
    <row r="611" spans="2:5" ht="12.75">
      <c r="B611" s="509"/>
      <c r="C611" s="510"/>
      <c r="D611" s="509"/>
      <c r="E611" s="510"/>
    </row>
    <row r="612" spans="2:5" ht="12.75">
      <c r="B612" s="509"/>
      <c r="C612" s="510"/>
      <c r="D612" s="509"/>
      <c r="E612" s="510"/>
    </row>
    <row r="613" spans="2:5" ht="12.75">
      <c r="B613" s="509"/>
      <c r="C613" s="510"/>
      <c r="D613" s="509"/>
      <c r="E613" s="510"/>
    </row>
    <row r="614" spans="2:5" ht="12.75">
      <c r="B614" s="509"/>
      <c r="C614" s="510"/>
      <c r="D614" s="509"/>
      <c r="E614" s="510"/>
    </row>
    <row r="615" spans="2:5" ht="12.75">
      <c r="B615" s="509"/>
      <c r="C615" s="510"/>
      <c r="D615" s="509"/>
      <c r="E615" s="510"/>
    </row>
    <row r="616" spans="2:5" ht="12.75">
      <c r="B616" s="509"/>
      <c r="C616" s="510"/>
      <c r="D616" s="509"/>
      <c r="E616" s="510"/>
    </row>
    <row r="617" spans="2:5" ht="12.75">
      <c r="B617" s="509"/>
      <c r="C617" s="510"/>
      <c r="D617" s="509"/>
      <c r="E617" s="510"/>
    </row>
    <row r="618" spans="2:5" ht="12.75">
      <c r="B618" s="509"/>
      <c r="C618" s="510"/>
      <c r="D618" s="509"/>
      <c r="E618" s="510"/>
    </row>
    <row r="619" spans="2:5" ht="12.75">
      <c r="B619" s="509"/>
      <c r="C619" s="510"/>
      <c r="D619" s="509"/>
      <c r="E619" s="510"/>
    </row>
    <row r="620" spans="2:5" ht="12.75">
      <c r="B620" s="509"/>
      <c r="C620" s="510"/>
      <c r="D620" s="509"/>
      <c r="E620" s="510"/>
    </row>
    <row r="621" spans="2:5" ht="12.75">
      <c r="B621" s="509"/>
      <c r="C621" s="510"/>
      <c r="D621" s="509"/>
      <c r="E621" s="510"/>
    </row>
    <row r="622" spans="2:5" ht="12.75">
      <c r="B622" s="509"/>
      <c r="C622" s="510"/>
      <c r="D622" s="509"/>
      <c r="E622" s="510"/>
    </row>
    <row r="623" spans="2:5" ht="12.75">
      <c r="B623" s="509"/>
      <c r="C623" s="510"/>
      <c r="D623" s="509"/>
      <c r="E623" s="510"/>
    </row>
    <row r="624" spans="2:5" ht="12.75">
      <c r="B624" s="509"/>
      <c r="C624" s="510"/>
      <c r="D624" s="509"/>
      <c r="E624" s="510"/>
    </row>
    <row r="625" spans="2:5" ht="12.75">
      <c r="B625" s="509"/>
      <c r="C625" s="510"/>
      <c r="D625" s="509"/>
      <c r="E625" s="510"/>
    </row>
    <row r="626" spans="2:5" ht="12.75">
      <c r="B626" s="509"/>
      <c r="C626" s="510"/>
      <c r="D626" s="509"/>
      <c r="E626" s="510"/>
    </row>
    <row r="627" spans="2:5" ht="12.75">
      <c r="B627" s="509"/>
      <c r="C627" s="510"/>
      <c r="D627" s="509"/>
      <c r="E627" s="510"/>
    </row>
    <row r="628" spans="2:5" ht="12.75">
      <c r="B628" s="509"/>
      <c r="C628" s="510"/>
      <c r="D628" s="509"/>
      <c r="E628" s="510"/>
    </row>
    <row r="629" spans="2:5" ht="12.75">
      <c r="B629" s="509"/>
      <c r="C629" s="510"/>
      <c r="D629" s="509"/>
      <c r="E629" s="510"/>
    </row>
    <row r="630" spans="2:5" ht="12.75">
      <c r="B630" s="509"/>
      <c r="C630" s="510"/>
      <c r="D630" s="509"/>
      <c r="E630" s="510"/>
    </row>
    <row r="631" spans="2:5" ht="12.75">
      <c r="B631" s="509"/>
      <c r="C631" s="510"/>
      <c r="D631" s="509"/>
      <c r="E631" s="510"/>
    </row>
    <row r="632" spans="2:5" ht="12.75">
      <c r="B632" s="509"/>
      <c r="C632" s="510"/>
      <c r="D632" s="509"/>
      <c r="E632" s="510"/>
    </row>
    <row r="633" spans="2:5" ht="12.75">
      <c r="B633" s="509"/>
      <c r="C633" s="510"/>
      <c r="D633" s="509"/>
      <c r="E633" s="510"/>
    </row>
    <row r="634" spans="2:5" ht="12.75">
      <c r="B634" s="509"/>
      <c r="C634" s="510"/>
      <c r="D634" s="509"/>
      <c r="E634" s="510"/>
    </row>
    <row r="635" spans="2:5" ht="12.75">
      <c r="B635" s="509"/>
      <c r="C635" s="510"/>
      <c r="D635" s="509"/>
      <c r="E635" s="510"/>
    </row>
    <row r="636" spans="2:5" ht="12.75">
      <c r="B636" s="509"/>
      <c r="C636" s="510"/>
      <c r="D636" s="509"/>
      <c r="E636" s="510"/>
    </row>
    <row r="637" spans="2:5" ht="12.75">
      <c r="B637" s="509"/>
      <c r="C637" s="510"/>
      <c r="D637" s="509"/>
      <c r="E637" s="510"/>
    </row>
    <row r="638" spans="2:5" ht="12.75">
      <c r="B638" s="509"/>
      <c r="C638" s="510"/>
      <c r="D638" s="509"/>
      <c r="E638" s="510"/>
    </row>
    <row r="639" spans="2:5" ht="12.75">
      <c r="B639" s="509"/>
      <c r="C639" s="510"/>
      <c r="D639" s="509"/>
      <c r="E639" s="510"/>
    </row>
    <row r="640" spans="2:5" ht="12.75">
      <c r="B640" s="509"/>
      <c r="C640" s="510"/>
      <c r="D640" s="509"/>
      <c r="E640" s="510"/>
    </row>
    <row r="641" spans="2:5" ht="12.75">
      <c r="B641" s="509"/>
      <c r="C641" s="510"/>
      <c r="D641" s="509"/>
      <c r="E641" s="510"/>
    </row>
    <row r="642" spans="2:5" ht="12.75">
      <c r="B642" s="509"/>
      <c r="C642" s="510"/>
      <c r="D642" s="509"/>
      <c r="E642" s="510"/>
    </row>
    <row r="643" spans="2:5" ht="12.75">
      <c r="B643" s="509"/>
      <c r="C643" s="510"/>
      <c r="D643" s="509"/>
      <c r="E643" s="510"/>
    </row>
    <row r="644" spans="2:5" ht="12.75">
      <c r="B644" s="509"/>
      <c r="C644" s="510"/>
      <c r="D644" s="509"/>
      <c r="E644" s="510"/>
    </row>
    <row r="645" spans="2:5" ht="12.75">
      <c r="B645" s="509"/>
      <c r="C645" s="510"/>
      <c r="D645" s="509"/>
      <c r="E645" s="510"/>
    </row>
    <row r="646" spans="2:5" ht="12.75">
      <c r="B646" s="509"/>
      <c r="C646" s="510"/>
      <c r="D646" s="509"/>
      <c r="E646" s="510"/>
    </row>
    <row r="647" spans="2:5" ht="12.75">
      <c r="B647" s="509"/>
      <c r="C647" s="510"/>
      <c r="D647" s="509"/>
      <c r="E647" s="510"/>
    </row>
    <row r="648" spans="2:5" ht="12.75">
      <c r="B648" s="509"/>
      <c r="C648" s="510"/>
      <c r="D648" s="509"/>
      <c r="E648" s="510"/>
    </row>
    <row r="649" spans="2:5" ht="12.75">
      <c r="B649" s="509"/>
      <c r="C649" s="510"/>
      <c r="D649" s="509"/>
      <c r="E649" s="510"/>
    </row>
    <row r="650" spans="2:5" ht="12.75">
      <c r="B650" s="509"/>
      <c r="C650" s="510"/>
      <c r="D650" s="509"/>
      <c r="E650" s="510"/>
    </row>
    <row r="651" spans="2:5" ht="12.75">
      <c r="B651" s="509"/>
      <c r="C651" s="510"/>
      <c r="D651" s="509"/>
      <c r="E651" s="510"/>
    </row>
    <row r="652" spans="2:5" ht="12.75">
      <c r="B652" s="509"/>
      <c r="C652" s="510"/>
      <c r="D652" s="509"/>
      <c r="E652" s="510"/>
    </row>
    <row r="653" spans="2:5" ht="12.75">
      <c r="B653" s="509"/>
      <c r="C653" s="510"/>
      <c r="D653" s="509"/>
      <c r="E653" s="510"/>
    </row>
    <row r="654" spans="2:5" ht="12.75">
      <c r="B654" s="509"/>
      <c r="C654" s="510"/>
      <c r="D654" s="509"/>
      <c r="E654" s="510"/>
    </row>
    <row r="655" spans="2:5" ht="12.75">
      <c r="B655" s="509"/>
      <c r="C655" s="510"/>
      <c r="D655" s="509"/>
      <c r="E655" s="510"/>
    </row>
    <row r="656" spans="2:5" ht="12.75">
      <c r="B656" s="509"/>
      <c r="C656" s="510"/>
      <c r="D656" s="509"/>
      <c r="E656" s="510"/>
    </row>
    <row r="657" spans="2:5" ht="12.75">
      <c r="B657" s="509"/>
      <c r="C657" s="510"/>
      <c r="D657" s="509"/>
      <c r="E657" s="510"/>
    </row>
    <row r="658" spans="2:5" ht="12.75">
      <c r="B658" s="509"/>
      <c r="C658" s="510"/>
      <c r="D658" s="509"/>
      <c r="E658" s="510"/>
    </row>
    <row r="659" spans="2:5" ht="12.75">
      <c r="B659" s="509"/>
      <c r="C659" s="510"/>
      <c r="D659" s="509"/>
      <c r="E659" s="510"/>
    </row>
    <row r="660" spans="2:5" ht="12.75">
      <c r="B660" s="509"/>
      <c r="C660" s="510"/>
      <c r="D660" s="509"/>
      <c r="E660" s="510"/>
    </row>
    <row r="661" spans="2:5" ht="12.75">
      <c r="B661" s="509"/>
      <c r="C661" s="510"/>
      <c r="D661" s="509"/>
      <c r="E661" s="510"/>
    </row>
    <row r="662" spans="2:5" ht="12.75">
      <c r="B662" s="509"/>
      <c r="C662" s="510"/>
      <c r="D662" s="509"/>
      <c r="E662" s="510"/>
    </row>
    <row r="663" spans="2:5" ht="12.75">
      <c r="B663" s="509"/>
      <c r="C663" s="510"/>
      <c r="D663" s="509"/>
      <c r="E663" s="510"/>
    </row>
    <row r="664" spans="2:5" ht="12.75">
      <c r="B664" s="509"/>
      <c r="C664" s="510"/>
      <c r="D664" s="509"/>
      <c r="E664" s="510"/>
    </row>
    <row r="665" spans="2:5" ht="12.75">
      <c r="B665" s="509"/>
      <c r="C665" s="510"/>
      <c r="D665" s="509"/>
      <c r="E665" s="510"/>
    </row>
    <row r="666" spans="2:5" ht="12.75">
      <c r="B666" s="509"/>
      <c r="C666" s="510"/>
      <c r="D666" s="509"/>
      <c r="E666" s="510"/>
    </row>
    <row r="667" spans="2:5" ht="12.75">
      <c r="B667" s="509"/>
      <c r="C667" s="510"/>
      <c r="D667" s="509"/>
      <c r="E667" s="510"/>
    </row>
    <row r="668" spans="2:5" ht="12.75">
      <c r="B668" s="509"/>
      <c r="C668" s="510"/>
      <c r="D668" s="509"/>
      <c r="E668" s="510"/>
    </row>
    <row r="669" spans="2:5" ht="12.75">
      <c r="B669" s="509"/>
      <c r="C669" s="510"/>
      <c r="D669" s="509"/>
      <c r="E669" s="510"/>
    </row>
    <row r="670" spans="2:5" ht="12.75">
      <c r="B670" s="509"/>
      <c r="C670" s="510"/>
      <c r="D670" s="509"/>
      <c r="E670" s="510"/>
    </row>
    <row r="671" spans="2:5" ht="12.75">
      <c r="B671" s="509"/>
      <c r="C671" s="510"/>
      <c r="D671" s="509"/>
      <c r="E671" s="510"/>
    </row>
    <row r="672" spans="2:5" ht="12.75">
      <c r="B672" s="509"/>
      <c r="C672" s="510"/>
      <c r="D672" s="509"/>
      <c r="E672" s="510"/>
    </row>
    <row r="673" spans="2:5" ht="12.75">
      <c r="B673" s="509"/>
      <c r="C673" s="510"/>
      <c r="D673" s="509"/>
      <c r="E673" s="510"/>
    </row>
    <row r="674" spans="2:5" ht="12.75">
      <c r="B674" s="509"/>
      <c r="C674" s="510"/>
      <c r="D674" s="509"/>
      <c r="E674" s="510"/>
    </row>
    <row r="675" spans="2:5" ht="12.75">
      <c r="B675" s="509"/>
      <c r="C675" s="510"/>
      <c r="D675" s="509"/>
      <c r="E675" s="510"/>
    </row>
    <row r="676" spans="2:5" ht="12.75">
      <c r="B676" s="509"/>
      <c r="C676" s="510"/>
      <c r="D676" s="509"/>
      <c r="E676" s="510"/>
    </row>
    <row r="677" spans="2:5" ht="12.75">
      <c r="B677" s="509"/>
      <c r="C677" s="510"/>
      <c r="D677" s="509"/>
      <c r="E677" s="510"/>
    </row>
    <row r="678" spans="2:5" ht="12.75">
      <c r="B678" s="509"/>
      <c r="C678" s="510"/>
      <c r="D678" s="509"/>
      <c r="E678" s="510"/>
    </row>
    <row r="679" spans="2:5" ht="12.75">
      <c r="B679" s="509"/>
      <c r="C679" s="510"/>
      <c r="D679" s="509"/>
      <c r="E679" s="510"/>
    </row>
    <row r="680" spans="2:5" ht="12.75">
      <c r="B680" s="509"/>
      <c r="C680" s="510"/>
      <c r="D680" s="509"/>
      <c r="E680" s="510"/>
    </row>
    <row r="681" spans="2:5" ht="12.75">
      <c r="B681" s="509"/>
      <c r="C681" s="510"/>
      <c r="D681" s="509"/>
      <c r="E681" s="510"/>
    </row>
    <row r="682" spans="2:5" ht="12.75">
      <c r="B682" s="509"/>
      <c r="C682" s="510"/>
      <c r="D682" s="509"/>
      <c r="E682" s="510"/>
    </row>
    <row r="683" spans="2:5" ht="12.75">
      <c r="B683" s="509"/>
      <c r="C683" s="510"/>
      <c r="D683" s="509"/>
      <c r="E683" s="510"/>
    </row>
    <row r="684" spans="2:5" ht="12.75">
      <c r="B684" s="509"/>
      <c r="C684" s="510"/>
      <c r="D684" s="509"/>
      <c r="E684" s="510"/>
    </row>
    <row r="685" spans="2:5" ht="12.75">
      <c r="B685" s="509"/>
      <c r="C685" s="510"/>
      <c r="D685" s="509"/>
      <c r="E685" s="510"/>
    </row>
    <row r="686" spans="2:5" ht="12.75">
      <c r="B686" s="509"/>
      <c r="C686" s="510"/>
      <c r="D686" s="509"/>
      <c r="E686" s="510"/>
    </row>
    <row r="687" spans="2:5" ht="12.75">
      <c r="B687" s="509"/>
      <c r="C687" s="510"/>
      <c r="D687" s="509"/>
      <c r="E687" s="510"/>
    </row>
    <row r="688" spans="2:5" ht="12.75">
      <c r="B688" s="509"/>
      <c r="C688" s="510"/>
      <c r="D688" s="509"/>
      <c r="E688" s="510"/>
    </row>
    <row r="689" spans="2:5" ht="12.75">
      <c r="B689" s="509"/>
      <c r="C689" s="510"/>
      <c r="D689" s="509"/>
      <c r="E689" s="510"/>
    </row>
    <row r="690" spans="2:5" ht="12.75">
      <c r="B690" s="509"/>
      <c r="C690" s="510"/>
      <c r="D690" s="509"/>
      <c r="E690" s="510"/>
    </row>
    <row r="691" spans="2:5" ht="12.75">
      <c r="B691" s="509"/>
      <c r="C691" s="510"/>
      <c r="D691" s="509"/>
      <c r="E691" s="510"/>
    </row>
    <row r="692" spans="2:5" ht="12.75">
      <c r="B692" s="509"/>
      <c r="C692" s="510"/>
      <c r="D692" s="509"/>
      <c r="E692" s="510"/>
    </row>
    <row r="693" spans="2:5" ht="12.75">
      <c r="B693" s="509"/>
      <c r="C693" s="510"/>
      <c r="D693" s="509"/>
      <c r="E693" s="510"/>
    </row>
    <row r="694" spans="2:5" ht="12.75">
      <c r="B694" s="509"/>
      <c r="C694" s="510"/>
      <c r="D694" s="509"/>
      <c r="E694" s="510"/>
    </row>
    <row r="695" spans="2:5" ht="12.75">
      <c r="B695" s="509"/>
      <c r="C695" s="510"/>
      <c r="D695" s="509"/>
      <c r="E695" s="510"/>
    </row>
    <row r="696" spans="2:5" ht="12.75">
      <c r="B696" s="509"/>
      <c r="C696" s="510"/>
      <c r="D696" s="509"/>
      <c r="E696" s="510"/>
    </row>
    <row r="697" spans="2:5" ht="12.75">
      <c r="B697" s="509"/>
      <c r="C697" s="510"/>
      <c r="D697" s="509"/>
      <c r="E697" s="510"/>
    </row>
    <row r="698" spans="2:5" ht="12.75">
      <c r="B698" s="509"/>
      <c r="C698" s="510"/>
      <c r="D698" s="509"/>
      <c r="E698" s="510"/>
    </row>
    <row r="699" spans="2:5" ht="12.75">
      <c r="B699" s="509"/>
      <c r="C699" s="510"/>
      <c r="D699" s="509"/>
      <c r="E699" s="510"/>
    </row>
    <row r="700" spans="2:5" ht="12.75">
      <c r="B700" s="509"/>
      <c r="C700" s="510"/>
      <c r="D700" s="509"/>
      <c r="E700" s="510"/>
    </row>
    <row r="701" spans="2:5" ht="12.75">
      <c r="B701" s="509"/>
      <c r="C701" s="510"/>
      <c r="D701" s="509"/>
      <c r="E701" s="510"/>
    </row>
    <row r="702" spans="2:5" ht="12.75">
      <c r="B702" s="509"/>
      <c r="C702" s="510"/>
      <c r="D702" s="509"/>
      <c r="E702" s="510"/>
    </row>
    <row r="703" spans="2:5" ht="12.75">
      <c r="B703" s="509"/>
      <c r="C703" s="510"/>
      <c r="D703" s="509"/>
      <c r="E703" s="510"/>
    </row>
    <row r="704" spans="2:5" ht="12.75">
      <c r="B704" s="509"/>
      <c r="C704" s="510"/>
      <c r="D704" s="509"/>
      <c r="E704" s="510"/>
    </row>
    <row r="705" spans="2:5" ht="12.75">
      <c r="B705" s="509"/>
      <c r="C705" s="510"/>
      <c r="D705" s="509"/>
      <c r="E705" s="510"/>
    </row>
    <row r="706" spans="2:5" ht="12.75">
      <c r="B706" s="509"/>
      <c r="C706" s="510"/>
      <c r="D706" s="509"/>
      <c r="E706" s="510"/>
    </row>
    <row r="707" spans="2:5" ht="12.75">
      <c r="B707" s="509"/>
      <c r="C707" s="510"/>
      <c r="D707" s="509"/>
      <c r="E707" s="510"/>
    </row>
    <row r="708" spans="2:5" ht="12.75">
      <c r="B708" s="509"/>
      <c r="C708" s="510"/>
      <c r="D708" s="509"/>
      <c r="E708" s="510"/>
    </row>
    <row r="709" spans="2:5" ht="12.75">
      <c r="B709" s="509"/>
      <c r="C709" s="510"/>
      <c r="D709" s="509"/>
      <c r="E709" s="510"/>
    </row>
    <row r="710" spans="2:5" ht="12.75">
      <c r="B710" s="509"/>
      <c r="C710" s="510"/>
      <c r="D710" s="509"/>
      <c r="E710" s="510"/>
    </row>
    <row r="711" spans="2:5" ht="12.75">
      <c r="B711" s="509"/>
      <c r="C711" s="510"/>
      <c r="D711" s="509"/>
      <c r="E711" s="510"/>
    </row>
    <row r="712" spans="2:5" ht="12.75">
      <c r="B712" s="509"/>
      <c r="C712" s="510"/>
      <c r="D712" s="509"/>
      <c r="E712" s="510"/>
    </row>
    <row r="713" spans="2:5" ht="12.75">
      <c r="B713" s="509"/>
      <c r="C713" s="510"/>
      <c r="D713" s="509"/>
      <c r="E713" s="510"/>
    </row>
    <row r="714" spans="2:5" ht="12.75">
      <c r="B714" s="509"/>
      <c r="C714" s="510"/>
      <c r="D714" s="509"/>
      <c r="E714" s="510"/>
    </row>
    <row r="715" spans="2:5" ht="12.75">
      <c r="B715" s="509"/>
      <c r="C715" s="510"/>
      <c r="D715" s="509"/>
      <c r="E715" s="510"/>
    </row>
    <row r="716" spans="2:5" ht="12.75">
      <c r="B716" s="509"/>
      <c r="C716" s="510"/>
      <c r="D716" s="509"/>
      <c r="E716" s="510"/>
    </row>
    <row r="717" spans="2:5" ht="12.75">
      <c r="B717" s="509"/>
      <c r="C717" s="510"/>
      <c r="D717" s="509"/>
      <c r="E717" s="510"/>
    </row>
    <row r="718" spans="2:5" ht="12.75">
      <c r="B718" s="509"/>
      <c r="C718" s="510"/>
      <c r="D718" s="509"/>
      <c r="E718" s="510"/>
    </row>
    <row r="719" spans="2:5" ht="12.75">
      <c r="B719" s="509"/>
      <c r="C719" s="510"/>
      <c r="D719" s="509"/>
      <c r="E719" s="510"/>
    </row>
    <row r="720" spans="2:5" ht="12.75">
      <c r="B720" s="509"/>
      <c r="C720" s="510"/>
      <c r="D720" s="509"/>
      <c r="E720" s="510"/>
    </row>
    <row r="721" spans="2:5" ht="12.75">
      <c r="B721" s="509"/>
      <c r="C721" s="510"/>
      <c r="D721" s="509"/>
      <c r="E721" s="510"/>
    </row>
    <row r="722" spans="2:5" ht="12.75">
      <c r="B722" s="509"/>
      <c r="C722" s="510"/>
      <c r="D722" s="509"/>
      <c r="E722" s="510"/>
    </row>
    <row r="723" spans="2:5" ht="12.75">
      <c r="B723" s="509"/>
      <c r="C723" s="510"/>
      <c r="D723" s="509"/>
      <c r="E723" s="510"/>
    </row>
    <row r="724" spans="2:5" ht="12.75">
      <c r="B724" s="509"/>
      <c r="C724" s="510"/>
      <c r="D724" s="509"/>
      <c r="E724" s="510"/>
    </row>
    <row r="725" spans="2:5" ht="12.75">
      <c r="B725" s="509"/>
      <c r="C725" s="510"/>
      <c r="D725" s="509"/>
      <c r="E725" s="510"/>
    </row>
    <row r="726" spans="2:5" ht="12.75">
      <c r="B726" s="509"/>
      <c r="C726" s="510"/>
      <c r="D726" s="509"/>
      <c r="E726" s="510"/>
    </row>
    <row r="727" spans="2:5" ht="12.75">
      <c r="B727" s="509"/>
      <c r="C727" s="510"/>
      <c r="D727" s="509"/>
      <c r="E727" s="510"/>
    </row>
    <row r="728" spans="2:5" ht="12.75">
      <c r="B728" s="509"/>
      <c r="C728" s="510"/>
      <c r="D728" s="509"/>
      <c r="E728" s="510"/>
    </row>
    <row r="729" spans="2:5" ht="12.75">
      <c r="B729" s="509"/>
      <c r="C729" s="510"/>
      <c r="D729" s="509"/>
      <c r="E729" s="510"/>
    </row>
    <row r="730" spans="2:5" ht="12.75">
      <c r="B730" s="509"/>
      <c r="C730" s="510"/>
      <c r="D730" s="509"/>
      <c r="E730" s="510"/>
    </row>
    <row r="731" spans="2:5" ht="12.75">
      <c r="B731" s="509"/>
      <c r="C731" s="510"/>
      <c r="D731" s="509"/>
      <c r="E731" s="510"/>
    </row>
    <row r="732" spans="2:5" ht="12.75">
      <c r="B732" s="509"/>
      <c r="C732" s="510"/>
      <c r="D732" s="509"/>
      <c r="E732" s="510"/>
    </row>
    <row r="733" spans="2:5" ht="12.75">
      <c r="B733" s="509"/>
      <c r="C733" s="510"/>
      <c r="D733" s="509"/>
      <c r="E733" s="510"/>
    </row>
    <row r="734" spans="2:5" ht="12.75">
      <c r="B734" s="509"/>
      <c r="C734" s="510"/>
      <c r="D734" s="509"/>
      <c r="E734" s="510"/>
    </row>
    <row r="735" spans="2:5" ht="12.75">
      <c r="B735" s="509"/>
      <c r="C735" s="510"/>
      <c r="D735" s="509"/>
      <c r="E735" s="510"/>
    </row>
    <row r="736" spans="2:5" ht="12.75">
      <c r="B736" s="509"/>
      <c r="C736" s="510"/>
      <c r="D736" s="509"/>
      <c r="E736" s="510"/>
    </row>
    <row r="737" spans="2:5" ht="12.75">
      <c r="B737" s="509"/>
      <c r="C737" s="510"/>
      <c r="D737" s="509"/>
      <c r="E737" s="510"/>
    </row>
    <row r="738" spans="2:5" ht="12.75">
      <c r="B738" s="509"/>
      <c r="C738" s="510"/>
      <c r="D738" s="509"/>
      <c r="E738" s="510"/>
    </row>
    <row r="739" spans="2:5" ht="12.75">
      <c r="B739" s="509"/>
      <c r="C739" s="510"/>
      <c r="D739" s="509"/>
      <c r="E739" s="510"/>
    </row>
    <row r="740" spans="2:5" ht="12.75">
      <c r="B740" s="509"/>
      <c r="C740" s="510"/>
      <c r="D740" s="509"/>
      <c r="E740" s="510"/>
    </row>
    <row r="741" spans="2:5" ht="12.75">
      <c r="B741" s="509"/>
      <c r="C741" s="510"/>
      <c r="D741" s="509"/>
      <c r="E741" s="510"/>
    </row>
    <row r="742" spans="2:5" ht="12.75">
      <c r="B742" s="509"/>
      <c r="C742" s="510"/>
      <c r="D742" s="509"/>
      <c r="E742" s="510"/>
    </row>
    <row r="743" spans="2:5" ht="12.75">
      <c r="B743" s="509"/>
      <c r="C743" s="510"/>
      <c r="D743" s="509"/>
      <c r="E743" s="510"/>
    </row>
    <row r="744" spans="2:5" ht="12.75">
      <c r="B744" s="509"/>
      <c r="C744" s="510"/>
      <c r="D744" s="509"/>
      <c r="E744" s="510"/>
    </row>
    <row r="745" spans="2:5" ht="12.75">
      <c r="B745" s="509"/>
      <c r="C745" s="510"/>
      <c r="D745" s="509"/>
      <c r="E745" s="510"/>
    </row>
    <row r="746" spans="2:5" ht="12.75">
      <c r="B746" s="509"/>
      <c r="C746" s="510"/>
      <c r="D746" s="509"/>
      <c r="E746" s="510"/>
    </row>
    <row r="747" spans="2:5" ht="12.75">
      <c r="B747" s="509"/>
      <c r="C747" s="510"/>
      <c r="D747" s="509"/>
      <c r="E747" s="510"/>
    </row>
    <row r="748" spans="2:5" ht="12.75">
      <c r="B748" s="509"/>
      <c r="C748" s="510"/>
      <c r="D748" s="509"/>
      <c r="E748" s="510"/>
    </row>
    <row r="749" spans="2:5" ht="12.75">
      <c r="B749" s="509"/>
      <c r="C749" s="510"/>
      <c r="D749" s="509"/>
      <c r="E749" s="510"/>
    </row>
    <row r="750" spans="2:5" ht="12.75">
      <c r="B750" s="509"/>
      <c r="C750" s="510"/>
      <c r="D750" s="509"/>
      <c r="E750" s="510"/>
    </row>
    <row r="751" spans="2:5" ht="12.75">
      <c r="B751" s="509"/>
      <c r="C751" s="510"/>
      <c r="D751" s="509"/>
      <c r="E751" s="510"/>
    </row>
    <row r="752" spans="2:5" ht="12.75">
      <c r="B752" s="509"/>
      <c r="C752" s="510"/>
      <c r="D752" s="509"/>
      <c r="E752" s="510"/>
    </row>
    <row r="753" spans="2:5" ht="12.75">
      <c r="B753" s="509"/>
      <c r="C753" s="510"/>
      <c r="D753" s="509"/>
      <c r="E753" s="510"/>
    </row>
    <row r="754" spans="2:5" ht="12.75">
      <c r="B754" s="509"/>
      <c r="C754" s="510"/>
      <c r="D754" s="509"/>
      <c r="E754" s="510"/>
    </row>
    <row r="755" spans="2:5" ht="12.75">
      <c r="B755" s="509"/>
      <c r="C755" s="510"/>
      <c r="D755" s="509"/>
      <c r="E755" s="510"/>
    </row>
    <row r="756" spans="2:5" ht="12.75">
      <c r="B756" s="509"/>
      <c r="C756" s="510"/>
      <c r="D756" s="509"/>
      <c r="E756" s="510"/>
    </row>
    <row r="757" spans="2:5" ht="12.75">
      <c r="B757" s="509"/>
      <c r="C757" s="510"/>
      <c r="D757" s="509"/>
      <c r="E757" s="510"/>
    </row>
    <row r="758" spans="2:5" ht="12.75">
      <c r="B758" s="509"/>
      <c r="C758" s="510"/>
      <c r="D758" s="509"/>
      <c r="E758" s="510"/>
    </row>
    <row r="759" spans="2:5" ht="12.75">
      <c r="B759" s="509"/>
      <c r="C759" s="510"/>
      <c r="D759" s="509"/>
      <c r="E759" s="510"/>
    </row>
    <row r="760" spans="2:5" ht="12.75">
      <c r="B760" s="509"/>
      <c r="C760" s="510"/>
      <c r="D760" s="509"/>
      <c r="E760" s="510"/>
    </row>
    <row r="761" spans="2:5" ht="12.75">
      <c r="B761" s="509"/>
      <c r="C761" s="510"/>
      <c r="D761" s="509"/>
      <c r="E761" s="510"/>
    </row>
    <row r="762" spans="2:5" ht="12.75">
      <c r="B762" s="509"/>
      <c r="C762" s="510"/>
      <c r="D762" s="509"/>
      <c r="E762" s="510"/>
    </row>
    <row r="763" spans="2:5" ht="12.75">
      <c r="B763" s="509"/>
      <c r="C763" s="510"/>
      <c r="D763" s="509"/>
      <c r="E763" s="510"/>
    </row>
    <row r="764" spans="2:5" ht="12.75">
      <c r="B764" s="509"/>
      <c r="C764" s="510"/>
      <c r="D764" s="509"/>
      <c r="E764" s="510"/>
    </row>
    <row r="765" spans="2:5" ht="12.75">
      <c r="B765" s="509"/>
      <c r="C765" s="510"/>
      <c r="D765" s="509"/>
      <c r="E765" s="510"/>
    </row>
    <row r="766" spans="2:5" ht="12.75">
      <c r="B766" s="509"/>
      <c r="C766" s="510"/>
      <c r="D766" s="509"/>
      <c r="E766" s="510"/>
    </row>
    <row r="767" spans="2:5" ht="12.75">
      <c r="B767" s="509"/>
      <c r="C767" s="510"/>
      <c r="D767" s="509"/>
      <c r="E767" s="510"/>
    </row>
    <row r="768" spans="2:5" ht="12.75">
      <c r="B768" s="509"/>
      <c r="C768" s="510"/>
      <c r="D768" s="509"/>
      <c r="E768" s="510"/>
    </row>
    <row r="769" spans="2:5" ht="12.75">
      <c r="B769" s="509"/>
      <c r="C769" s="510"/>
      <c r="D769" s="509"/>
      <c r="E769" s="510"/>
    </row>
    <row r="770" spans="2:5" ht="12.75">
      <c r="B770" s="509"/>
      <c r="C770" s="510"/>
      <c r="D770" s="509"/>
      <c r="E770" s="510"/>
    </row>
    <row r="771" spans="2:5" ht="12.75">
      <c r="B771" s="509"/>
      <c r="C771" s="510"/>
      <c r="D771" s="509"/>
      <c r="E771" s="510"/>
    </row>
    <row r="772" spans="2:5" ht="12.75">
      <c r="B772" s="509"/>
      <c r="C772" s="510"/>
      <c r="D772" s="509"/>
      <c r="E772" s="510"/>
    </row>
    <row r="773" spans="2:5" ht="12.75">
      <c r="B773" s="509"/>
      <c r="C773" s="510"/>
      <c r="D773" s="509"/>
      <c r="E773" s="510"/>
    </row>
    <row r="774" spans="2:5" ht="12.75">
      <c r="B774" s="509"/>
      <c r="C774" s="510"/>
      <c r="D774" s="509"/>
      <c r="E774" s="510"/>
    </row>
    <row r="775" spans="2:5" ht="12.75">
      <c r="B775" s="509"/>
      <c r="C775" s="510"/>
      <c r="D775" s="509"/>
      <c r="E775" s="510"/>
    </row>
    <row r="776" spans="2:5" ht="12.75">
      <c r="B776" s="509"/>
      <c r="C776" s="510"/>
      <c r="D776" s="509"/>
      <c r="E776" s="510"/>
    </row>
    <row r="777" spans="2:5" ht="12.75">
      <c r="B777" s="509"/>
      <c r="C777" s="510"/>
      <c r="D777" s="509"/>
      <c r="E777" s="510"/>
    </row>
    <row r="778" spans="2:5" ht="12.75">
      <c r="B778" s="509"/>
      <c r="C778" s="510"/>
      <c r="D778" s="509"/>
      <c r="E778" s="510"/>
    </row>
    <row r="779" spans="2:5" ht="12.75">
      <c r="B779" s="509"/>
      <c r="C779" s="510"/>
      <c r="D779" s="509"/>
      <c r="E779" s="510"/>
    </row>
    <row r="780" spans="2:5" ht="12.75">
      <c r="B780" s="509"/>
      <c r="C780" s="510"/>
      <c r="D780" s="509"/>
      <c r="E780" s="510"/>
    </row>
    <row r="781" spans="2:5" ht="12.75">
      <c r="B781" s="509"/>
      <c r="C781" s="510"/>
      <c r="D781" s="509"/>
      <c r="E781" s="510"/>
    </row>
    <row r="782" spans="2:5" ht="12.75">
      <c r="B782" s="509"/>
      <c r="C782" s="510"/>
      <c r="D782" s="509"/>
      <c r="E782" s="510"/>
    </row>
    <row r="783" spans="2:5" ht="12.75">
      <c r="B783" s="509"/>
      <c r="C783" s="510"/>
      <c r="D783" s="509"/>
      <c r="E783" s="510"/>
    </row>
    <row r="784" spans="2:5" ht="12.75">
      <c r="B784" s="509"/>
      <c r="C784" s="510"/>
      <c r="D784" s="509"/>
      <c r="E784" s="510"/>
    </row>
    <row r="785" spans="2:5" ht="12.75">
      <c r="B785" s="509"/>
      <c r="C785" s="510"/>
      <c r="D785" s="509"/>
      <c r="E785" s="510"/>
    </row>
    <row r="786" spans="2:5" ht="12.75">
      <c r="B786" s="509"/>
      <c r="C786" s="510"/>
      <c r="D786" s="509"/>
      <c r="E786" s="510"/>
    </row>
    <row r="787" spans="2:5" ht="12.75">
      <c r="B787" s="509"/>
      <c r="C787" s="510"/>
      <c r="D787" s="509"/>
      <c r="E787" s="510"/>
    </row>
    <row r="788" spans="2:5" ht="12.75">
      <c r="B788" s="509"/>
      <c r="C788" s="510"/>
      <c r="D788" s="509"/>
      <c r="E788" s="510"/>
    </row>
    <row r="789" spans="2:5" ht="12.75">
      <c r="B789" s="509"/>
      <c r="C789" s="510"/>
      <c r="D789" s="509"/>
      <c r="E789" s="510"/>
    </row>
    <row r="790" spans="2:5" ht="12.75">
      <c r="B790" s="509"/>
      <c r="C790" s="510"/>
      <c r="D790" s="509"/>
      <c r="E790" s="510"/>
    </row>
    <row r="791" spans="2:5" ht="12.75">
      <c r="B791" s="509"/>
      <c r="C791" s="510"/>
      <c r="D791" s="509"/>
      <c r="E791" s="510"/>
    </row>
    <row r="792" spans="2:5" ht="12.75">
      <c r="B792" s="509"/>
      <c r="C792" s="510"/>
      <c r="D792" s="509"/>
      <c r="E792" s="510"/>
    </row>
    <row r="793" spans="2:5" ht="12.75">
      <c r="B793" s="509"/>
      <c r="C793" s="510"/>
      <c r="D793" s="509"/>
      <c r="E793" s="510"/>
    </row>
    <row r="794" spans="2:5" ht="12.75">
      <c r="B794" s="509"/>
      <c r="C794" s="510"/>
      <c r="D794" s="509"/>
      <c r="E794" s="510"/>
    </row>
    <row r="795" spans="2:5" ht="12.75">
      <c r="B795" s="509"/>
      <c r="C795" s="510"/>
      <c r="D795" s="509"/>
      <c r="E795" s="510"/>
    </row>
    <row r="796" spans="2:5" ht="12.75">
      <c r="B796" s="509"/>
      <c r="C796" s="510"/>
      <c r="D796" s="509"/>
      <c r="E796" s="510"/>
    </row>
    <row r="797" spans="2:5" ht="12.75">
      <c r="B797" s="509"/>
      <c r="C797" s="510"/>
      <c r="D797" s="509"/>
      <c r="E797" s="510"/>
    </row>
    <row r="798" spans="2:5" ht="12.75">
      <c r="B798" s="509"/>
      <c r="C798" s="510"/>
      <c r="D798" s="509"/>
      <c r="E798" s="510"/>
    </row>
    <row r="799" spans="2:5" ht="12.75">
      <c r="B799" s="509"/>
      <c r="C799" s="510"/>
      <c r="D799" s="509"/>
      <c r="E799" s="510"/>
    </row>
    <row r="800" spans="2:5" ht="12.75">
      <c r="B800" s="509"/>
      <c r="C800" s="510"/>
      <c r="D800" s="509"/>
      <c r="E800" s="510"/>
    </row>
    <row r="801" spans="2:5" ht="12.75">
      <c r="B801" s="509"/>
      <c r="C801" s="510"/>
      <c r="D801" s="509"/>
      <c r="E801" s="510"/>
    </row>
    <row r="802" spans="2:5" ht="12.75">
      <c r="B802" s="509"/>
      <c r="C802" s="510"/>
      <c r="D802" s="509"/>
      <c r="E802" s="510"/>
    </row>
    <row r="803" spans="2:5" ht="12.75">
      <c r="B803" s="509"/>
      <c r="C803" s="510"/>
      <c r="D803" s="509"/>
      <c r="E803" s="510"/>
    </row>
    <row r="804" spans="2:5" ht="12.75">
      <c r="B804" s="509"/>
      <c r="C804" s="510"/>
      <c r="D804" s="509"/>
      <c r="E804" s="510"/>
    </row>
    <row r="805" spans="2:5" ht="12.75">
      <c r="B805" s="509"/>
      <c r="C805" s="510"/>
      <c r="D805" s="509"/>
      <c r="E805" s="510"/>
    </row>
    <row r="806" spans="2:5" ht="12.75">
      <c r="B806" s="509"/>
      <c r="C806" s="510"/>
      <c r="D806" s="509"/>
      <c r="E806" s="510"/>
    </row>
    <row r="807" spans="2:5" ht="12.75">
      <c r="B807" s="509"/>
      <c r="C807" s="510"/>
      <c r="D807" s="509"/>
      <c r="E807" s="510"/>
    </row>
    <row r="808" spans="2:5" ht="12.75">
      <c r="B808" s="509"/>
      <c r="C808" s="510"/>
      <c r="D808" s="509"/>
      <c r="E808" s="510"/>
    </row>
    <row r="809" spans="2:5" ht="12.75">
      <c r="B809" s="509"/>
      <c r="C809" s="510"/>
      <c r="D809" s="509"/>
      <c r="E809" s="510"/>
    </row>
    <row r="810" spans="2:5" ht="12.75">
      <c r="B810" s="509"/>
      <c r="C810" s="510"/>
      <c r="D810" s="509"/>
      <c r="E810" s="510"/>
    </row>
    <row r="811" spans="2:5" ht="12.75">
      <c r="B811" s="509"/>
      <c r="C811" s="510"/>
      <c r="D811" s="509"/>
      <c r="E811" s="510"/>
    </row>
    <row r="812" spans="2:5" ht="12.75">
      <c r="B812" s="509"/>
      <c r="C812" s="510"/>
      <c r="D812" s="509"/>
      <c r="E812" s="510"/>
    </row>
    <row r="813" spans="2:5" ht="12.75">
      <c r="B813" s="509"/>
      <c r="C813" s="510"/>
      <c r="D813" s="509"/>
      <c r="E813" s="510"/>
    </row>
    <row r="814" spans="2:5" ht="12.75">
      <c r="B814" s="509"/>
      <c r="C814" s="510"/>
      <c r="D814" s="509"/>
      <c r="E814" s="510"/>
    </row>
    <row r="815" spans="2:5" ht="12.75">
      <c r="B815" s="509"/>
      <c r="C815" s="510"/>
      <c r="D815" s="509"/>
      <c r="E815" s="510"/>
    </row>
    <row r="816" spans="2:5" ht="12.75">
      <c r="B816" s="509"/>
      <c r="C816" s="510"/>
      <c r="D816" s="509"/>
      <c r="E816" s="510"/>
    </row>
    <row r="817" spans="2:5" ht="12.75">
      <c r="B817" s="509"/>
      <c r="C817" s="510"/>
      <c r="D817" s="509"/>
      <c r="E817" s="510"/>
    </row>
    <row r="818" spans="2:5" ht="12.75">
      <c r="B818" s="509"/>
      <c r="C818" s="510"/>
      <c r="D818" s="509"/>
      <c r="E818" s="510"/>
    </row>
    <row r="819" spans="2:5" ht="12.75">
      <c r="B819" s="509"/>
      <c r="C819" s="510"/>
      <c r="D819" s="509"/>
      <c r="E819" s="510"/>
    </row>
    <row r="820" spans="2:5" ht="12.75">
      <c r="B820" s="509"/>
      <c r="C820" s="510"/>
      <c r="D820" s="509"/>
      <c r="E820" s="510"/>
    </row>
    <row r="821" spans="2:5" ht="12.75">
      <c r="B821" s="509"/>
      <c r="C821" s="510"/>
      <c r="D821" s="509"/>
      <c r="E821" s="510"/>
    </row>
    <row r="822" spans="2:5" ht="12.75">
      <c r="B822" s="509"/>
      <c r="C822" s="510"/>
      <c r="D822" s="509"/>
      <c r="E822" s="510"/>
    </row>
    <row r="823" spans="2:5" ht="12.75">
      <c r="B823" s="509"/>
      <c r="C823" s="510"/>
      <c r="D823" s="509"/>
      <c r="E823" s="510"/>
    </row>
    <row r="824" spans="2:5" ht="12.75">
      <c r="B824" s="509"/>
      <c r="C824" s="510"/>
      <c r="D824" s="509"/>
      <c r="E824" s="510"/>
    </row>
    <row r="825" spans="2:5" ht="12.75">
      <c r="B825" s="509"/>
      <c r="C825" s="510"/>
      <c r="D825" s="509"/>
      <c r="E825" s="510"/>
    </row>
    <row r="826" spans="2:5" ht="12.75">
      <c r="B826" s="509"/>
      <c r="C826" s="510"/>
      <c r="D826" s="509"/>
      <c r="E826" s="510"/>
    </row>
    <row r="827" spans="2:5" ht="12.75">
      <c r="B827" s="509"/>
      <c r="C827" s="510"/>
      <c r="D827" s="509"/>
      <c r="E827" s="510"/>
    </row>
    <row r="828" spans="2:5" ht="12.75">
      <c r="B828" s="509"/>
      <c r="C828" s="510"/>
      <c r="D828" s="509"/>
      <c r="E828" s="510"/>
    </row>
    <row r="829" spans="2:5" ht="12.75">
      <c r="B829" s="509"/>
      <c r="C829" s="510"/>
      <c r="D829" s="509"/>
      <c r="E829" s="510"/>
    </row>
    <row r="830" spans="2:5" ht="12.75">
      <c r="B830" s="509"/>
      <c r="C830" s="510"/>
      <c r="D830" s="509"/>
      <c r="E830" s="510"/>
    </row>
    <row r="831" spans="2:5" ht="12.75">
      <c r="B831" s="509"/>
      <c r="C831" s="510"/>
      <c r="D831" s="509"/>
      <c r="E831" s="510"/>
    </row>
    <row r="832" spans="2:5" ht="12.75">
      <c r="B832" s="509"/>
      <c r="C832" s="510"/>
      <c r="D832" s="509"/>
      <c r="E832" s="510"/>
    </row>
    <row r="833" spans="2:5" ht="12.75">
      <c r="B833" s="509"/>
      <c r="C833" s="510"/>
      <c r="D833" s="509"/>
      <c r="E833" s="510"/>
    </row>
    <row r="834" spans="2:5" ht="12.75">
      <c r="B834" s="509"/>
      <c r="C834" s="510"/>
      <c r="D834" s="509"/>
      <c r="E834" s="510"/>
    </row>
    <row r="835" spans="2:5" ht="12.75">
      <c r="B835" s="509"/>
      <c r="C835" s="510"/>
      <c r="D835" s="509"/>
      <c r="E835" s="510"/>
    </row>
    <row r="836" spans="2:5" ht="12.75">
      <c r="B836" s="509"/>
      <c r="C836" s="510"/>
      <c r="D836" s="509"/>
      <c r="E836" s="510"/>
    </row>
    <row r="837" spans="2:5" ht="12.75">
      <c r="B837" s="509"/>
      <c r="C837" s="510"/>
      <c r="D837" s="509"/>
      <c r="E837" s="510"/>
    </row>
    <row r="838" spans="2:5" ht="12.75">
      <c r="B838" s="509"/>
      <c r="C838" s="510"/>
      <c r="D838" s="509"/>
      <c r="E838" s="510"/>
    </row>
    <row r="839" spans="2:5" ht="12.75">
      <c r="B839" s="509"/>
      <c r="C839" s="510"/>
      <c r="D839" s="509"/>
      <c r="E839" s="510"/>
    </row>
    <row r="840" spans="2:5" ht="12.75">
      <c r="B840" s="509"/>
      <c r="C840" s="510"/>
      <c r="D840" s="509"/>
      <c r="E840" s="510"/>
    </row>
    <row r="841" spans="2:5" ht="12.75">
      <c r="B841" s="509"/>
      <c r="C841" s="510"/>
      <c r="D841" s="509"/>
      <c r="E841" s="510"/>
    </row>
    <row r="842" spans="2:5" ht="12.75">
      <c r="B842" s="509"/>
      <c r="C842" s="510"/>
      <c r="D842" s="509"/>
      <c r="E842" s="510"/>
    </row>
    <row r="843" spans="2:5" ht="12.75">
      <c r="B843" s="509"/>
      <c r="C843" s="510"/>
      <c r="D843" s="509"/>
      <c r="E843" s="510"/>
    </row>
    <row r="844" spans="2:5" ht="12.75">
      <c r="B844" s="509"/>
      <c r="C844" s="510"/>
      <c r="D844" s="509"/>
      <c r="E844" s="510"/>
    </row>
    <row r="845" spans="2:5" ht="12.75">
      <c r="B845" s="509"/>
      <c r="C845" s="510"/>
      <c r="D845" s="509"/>
      <c r="E845" s="510"/>
    </row>
    <row r="846" spans="2:5" ht="12.75">
      <c r="B846" s="509"/>
      <c r="C846" s="510"/>
      <c r="D846" s="509"/>
      <c r="E846" s="510"/>
    </row>
    <row r="847" spans="2:5" ht="12.75">
      <c r="B847" s="509"/>
      <c r="C847" s="510"/>
      <c r="D847" s="509"/>
      <c r="E847" s="510"/>
    </row>
    <row r="848" spans="2:5" ht="12.75">
      <c r="B848" s="509"/>
      <c r="C848" s="510"/>
      <c r="D848" s="509"/>
      <c r="E848" s="510"/>
    </row>
    <row r="849" spans="2:5" ht="12.75">
      <c r="B849" s="509"/>
      <c r="C849" s="510"/>
      <c r="D849" s="509"/>
      <c r="E849" s="510"/>
    </row>
    <row r="850" spans="2:5" ht="12.75">
      <c r="B850" s="509"/>
      <c r="C850" s="510"/>
      <c r="D850" s="509"/>
      <c r="E850" s="510"/>
    </row>
    <row r="851" spans="2:5" ht="12.75">
      <c r="B851" s="509"/>
      <c r="C851" s="510"/>
      <c r="D851" s="509"/>
      <c r="E851" s="510"/>
    </row>
    <row r="852" spans="2:5" ht="12.75">
      <c r="B852" s="509"/>
      <c r="C852" s="510"/>
      <c r="D852" s="509"/>
      <c r="E852" s="510"/>
    </row>
    <row r="853" spans="2:5" ht="12.75">
      <c r="B853" s="509"/>
      <c r="C853" s="510"/>
      <c r="D853" s="509"/>
      <c r="E853" s="510"/>
    </row>
    <row r="854" spans="2:5" ht="12.75">
      <c r="B854" s="509"/>
      <c r="C854" s="510"/>
      <c r="D854" s="509"/>
      <c r="E854" s="510"/>
    </row>
    <row r="855" spans="2:5" ht="12.75">
      <c r="B855" s="509"/>
      <c r="C855" s="510"/>
      <c r="D855" s="509"/>
      <c r="E855" s="510"/>
    </row>
    <row r="856" spans="2:5" ht="12.75">
      <c r="B856" s="509"/>
      <c r="C856" s="510"/>
      <c r="D856" s="509"/>
      <c r="E856" s="510"/>
    </row>
    <row r="857" spans="2:5" ht="12.75">
      <c r="B857" s="509"/>
      <c r="C857" s="510"/>
      <c r="D857" s="509"/>
      <c r="E857" s="510"/>
    </row>
    <row r="858" spans="2:5" ht="12.75">
      <c r="B858" s="509"/>
      <c r="C858" s="510"/>
      <c r="D858" s="509"/>
      <c r="E858" s="510"/>
    </row>
    <row r="859" spans="2:5" ht="12.75">
      <c r="B859" s="509"/>
      <c r="C859" s="510"/>
      <c r="D859" s="509"/>
      <c r="E859" s="510"/>
    </row>
    <row r="860" spans="2:5" ht="12.75">
      <c r="B860" s="509"/>
      <c r="C860" s="510"/>
      <c r="D860" s="509"/>
      <c r="E860" s="510"/>
    </row>
    <row r="861" spans="2:5" ht="12.75">
      <c r="B861" s="509"/>
      <c r="C861" s="510"/>
      <c r="D861" s="509"/>
      <c r="E861" s="510"/>
    </row>
    <row r="862" spans="2:5" ht="12.75">
      <c r="B862" s="509"/>
      <c r="C862" s="510"/>
      <c r="D862" s="509"/>
      <c r="E862" s="510"/>
    </row>
    <row r="863" spans="2:5" ht="12.75">
      <c r="B863" s="509"/>
      <c r="C863" s="510"/>
      <c r="D863" s="509"/>
      <c r="E863" s="510"/>
    </row>
    <row r="864" spans="2:5" ht="12.75">
      <c r="B864" s="509"/>
      <c r="C864" s="510"/>
      <c r="D864" s="509"/>
      <c r="E864" s="510"/>
    </row>
    <row r="865" spans="2:5" ht="12.75">
      <c r="B865" s="509"/>
      <c r="C865" s="510"/>
      <c r="D865" s="509"/>
      <c r="E865" s="510"/>
    </row>
    <row r="866" spans="2:5" ht="12.75">
      <c r="B866" s="509"/>
      <c r="C866" s="510"/>
      <c r="D866" s="509"/>
      <c r="E866" s="510"/>
    </row>
    <row r="867" spans="2:5" ht="12.75">
      <c r="B867" s="509"/>
      <c r="C867" s="510"/>
      <c r="D867" s="509"/>
      <c r="E867" s="510"/>
    </row>
    <row r="868" spans="2:5" ht="12.75">
      <c r="B868" s="509"/>
      <c r="C868" s="510"/>
      <c r="D868" s="509"/>
      <c r="E868" s="510"/>
    </row>
    <row r="869" spans="2:5" ht="12.75">
      <c r="B869" s="509"/>
      <c r="C869" s="510"/>
      <c r="D869" s="509"/>
      <c r="E869" s="510"/>
    </row>
    <row r="870" spans="2:5" ht="12.75">
      <c r="B870" s="509"/>
      <c r="C870" s="510"/>
      <c r="D870" s="509"/>
      <c r="E870" s="510"/>
    </row>
    <row r="871" spans="2:5" ht="12.75">
      <c r="B871" s="509"/>
      <c r="C871" s="510"/>
      <c r="D871" s="509"/>
      <c r="E871" s="510"/>
    </row>
    <row r="872" spans="2:5" ht="12.75">
      <c r="B872" s="509"/>
      <c r="C872" s="510"/>
      <c r="D872" s="509"/>
      <c r="E872" s="510"/>
    </row>
    <row r="873" spans="2:5" ht="12.75">
      <c r="B873" s="509"/>
      <c r="C873" s="510"/>
      <c r="D873" s="509"/>
      <c r="E873" s="510"/>
    </row>
    <row r="874" spans="2:5" ht="12.75">
      <c r="B874" s="509"/>
      <c r="C874" s="510"/>
      <c r="D874" s="509"/>
      <c r="E874" s="510"/>
    </row>
    <row r="875" spans="2:5" ht="12.75">
      <c r="B875" s="509"/>
      <c r="C875" s="510"/>
      <c r="D875" s="509"/>
      <c r="E875" s="510"/>
    </row>
    <row r="876" spans="2:5" ht="12.75">
      <c r="B876" s="509"/>
      <c r="C876" s="510"/>
      <c r="D876" s="509"/>
      <c r="E876" s="510"/>
    </row>
    <row r="877" spans="2:5" ht="12.75">
      <c r="B877" s="509"/>
      <c r="C877" s="510"/>
      <c r="D877" s="509"/>
      <c r="E877" s="510"/>
    </row>
    <row r="878" spans="2:5" ht="12.75">
      <c r="B878" s="509"/>
      <c r="C878" s="510"/>
      <c r="D878" s="509"/>
      <c r="E878" s="510"/>
    </row>
    <row r="879" spans="2:5" ht="12.75">
      <c r="B879" s="509"/>
      <c r="C879" s="510"/>
      <c r="D879" s="509"/>
      <c r="E879" s="510"/>
    </row>
    <row r="880" spans="2:5" ht="12.75">
      <c r="B880" s="509"/>
      <c r="C880" s="510"/>
      <c r="D880" s="509"/>
      <c r="E880" s="510"/>
    </row>
    <row r="881" spans="2:5" ht="12.75">
      <c r="B881" s="509"/>
      <c r="C881" s="510"/>
      <c r="D881" s="509"/>
      <c r="E881" s="510"/>
    </row>
    <row r="882" spans="2:5" ht="12.75">
      <c r="B882" s="509"/>
      <c r="C882" s="510"/>
      <c r="D882" s="509"/>
      <c r="E882" s="510"/>
    </row>
    <row r="883" spans="2:5" ht="12.75">
      <c r="B883" s="509"/>
      <c r="C883" s="510"/>
      <c r="D883" s="509"/>
      <c r="E883" s="510"/>
    </row>
    <row r="884" spans="2:5" ht="12.75">
      <c r="B884" s="509"/>
      <c r="C884" s="510"/>
      <c r="D884" s="509"/>
      <c r="E884" s="510"/>
    </row>
    <row r="885" spans="2:5" ht="12.75">
      <c r="B885" s="509"/>
      <c r="C885" s="510"/>
      <c r="D885" s="509"/>
      <c r="E885" s="510"/>
    </row>
    <row r="886" spans="2:5" ht="12.75">
      <c r="B886" s="509"/>
      <c r="C886" s="510"/>
      <c r="D886" s="509"/>
      <c r="E886" s="510"/>
    </row>
    <row r="887" spans="2:5" ht="12.75">
      <c r="B887" s="509"/>
      <c r="C887" s="510"/>
      <c r="D887" s="509"/>
      <c r="E887" s="510"/>
    </row>
    <row r="888" spans="2:5" ht="12.75">
      <c r="B888" s="509"/>
      <c r="C888" s="510"/>
      <c r="D888" s="509"/>
      <c r="E888" s="510"/>
    </row>
    <row r="889" spans="2:5" ht="12.75">
      <c r="B889" s="509"/>
      <c r="C889" s="510"/>
      <c r="D889" s="509"/>
      <c r="E889" s="510"/>
    </row>
    <row r="890" spans="2:5" ht="12.75">
      <c r="B890" s="509"/>
      <c r="C890" s="510"/>
      <c r="D890" s="509"/>
      <c r="E890" s="510"/>
    </row>
    <row r="891" spans="2:5" ht="12.75">
      <c r="B891" s="509"/>
      <c r="C891" s="510"/>
      <c r="D891" s="509"/>
      <c r="E891" s="510"/>
    </row>
    <row r="892" spans="2:5" ht="12.75">
      <c r="B892" s="509"/>
      <c r="C892" s="510"/>
      <c r="D892" s="509"/>
      <c r="E892" s="510"/>
    </row>
    <row r="893" spans="2:5" ht="12.75">
      <c r="B893" s="509"/>
      <c r="C893" s="510"/>
      <c r="D893" s="509"/>
      <c r="E893" s="510"/>
    </row>
    <row r="894" spans="2:5" ht="12.75">
      <c r="B894" s="509"/>
      <c r="C894" s="510"/>
      <c r="D894" s="509"/>
      <c r="E894" s="510"/>
    </row>
    <row r="895" spans="2:5" ht="12.75">
      <c r="B895" s="509"/>
      <c r="C895" s="510"/>
      <c r="D895" s="509"/>
      <c r="E895" s="510"/>
    </row>
    <row r="896" spans="2:5" ht="12.75">
      <c r="B896" s="509"/>
      <c r="C896" s="510"/>
      <c r="D896" s="509"/>
      <c r="E896" s="510"/>
    </row>
    <row r="897" spans="2:5" ht="12.75">
      <c r="B897" s="509"/>
      <c r="C897" s="510"/>
      <c r="D897" s="509"/>
      <c r="E897" s="510"/>
    </row>
    <row r="898" spans="2:5" ht="12.75">
      <c r="B898" s="509"/>
      <c r="C898" s="510"/>
      <c r="D898" s="509"/>
      <c r="E898" s="510"/>
    </row>
    <row r="899" spans="2:5" ht="12.75">
      <c r="B899" s="509"/>
      <c r="C899" s="510"/>
      <c r="D899" s="509"/>
      <c r="E899" s="510"/>
    </row>
    <row r="900" spans="2:5" ht="12.75">
      <c r="B900" s="509"/>
      <c r="C900" s="510"/>
      <c r="D900" s="509"/>
      <c r="E900" s="510"/>
    </row>
    <row r="901" spans="2:5" ht="12.75">
      <c r="B901" s="509"/>
      <c r="C901" s="510"/>
      <c r="D901" s="509"/>
      <c r="E901" s="510"/>
    </row>
    <row r="902" spans="2:5" ht="12.75">
      <c r="B902" s="509"/>
      <c r="C902" s="510"/>
      <c r="D902" s="509"/>
      <c r="E902" s="510"/>
    </row>
    <row r="903" spans="2:5" ht="12.75">
      <c r="B903" s="509"/>
      <c r="C903" s="510"/>
      <c r="D903" s="509"/>
      <c r="E903" s="510"/>
    </row>
    <row r="904" spans="2:5" ht="12.75">
      <c r="B904" s="509"/>
      <c r="C904" s="510"/>
      <c r="D904" s="509"/>
      <c r="E904" s="510"/>
    </row>
    <row r="905" spans="2:5" ht="12.75">
      <c r="B905" s="509"/>
      <c r="C905" s="510"/>
      <c r="D905" s="509"/>
      <c r="E905" s="510"/>
    </row>
    <row r="906" spans="2:5" ht="12.75">
      <c r="B906" s="509"/>
      <c r="C906" s="510"/>
      <c r="D906" s="509"/>
      <c r="E906" s="510"/>
    </row>
    <row r="907" spans="2:5" ht="12.75">
      <c r="B907" s="509"/>
      <c r="C907" s="510"/>
      <c r="D907" s="509"/>
      <c r="E907" s="510"/>
    </row>
    <row r="908" spans="2:5" ht="12.75">
      <c r="B908" s="509"/>
      <c r="C908" s="510"/>
      <c r="D908" s="509"/>
      <c r="E908" s="510"/>
    </row>
    <row r="909" spans="2:5" ht="12.75">
      <c r="B909" s="509"/>
      <c r="C909" s="510"/>
      <c r="D909" s="509"/>
      <c r="E909" s="510"/>
    </row>
    <row r="910" spans="2:5" ht="12.75">
      <c r="B910" s="509"/>
      <c r="C910" s="510"/>
      <c r="D910" s="509"/>
      <c r="E910" s="510"/>
    </row>
    <row r="911" spans="2:5" ht="12.75">
      <c r="B911" s="509"/>
      <c r="C911" s="510"/>
      <c r="D911" s="509"/>
      <c r="E911" s="510"/>
    </row>
    <row r="912" spans="2:5" ht="12.75">
      <c r="B912" s="509"/>
      <c r="C912" s="510"/>
      <c r="D912" s="509"/>
      <c r="E912" s="510"/>
    </row>
    <row r="913" spans="2:5" ht="12.75">
      <c r="B913" s="509"/>
      <c r="C913" s="510"/>
      <c r="D913" s="509"/>
      <c r="E913" s="510"/>
    </row>
    <row r="914" spans="2:5" ht="12.75">
      <c r="B914" s="509"/>
      <c r="C914" s="510"/>
      <c r="D914" s="509"/>
      <c r="E914" s="510"/>
    </row>
    <row r="915" spans="2:5" ht="12.75">
      <c r="B915" s="509"/>
      <c r="C915" s="510"/>
      <c r="D915" s="509"/>
      <c r="E915" s="510"/>
    </row>
    <row r="916" spans="2:5" ht="12.75">
      <c r="B916" s="509"/>
      <c r="C916" s="510"/>
      <c r="D916" s="509"/>
      <c r="E916" s="510"/>
    </row>
    <row r="917" spans="2:5" ht="12.75">
      <c r="B917" s="509"/>
      <c r="C917" s="510"/>
      <c r="D917" s="509"/>
      <c r="E917" s="510"/>
    </row>
    <row r="918" spans="2:5" ht="12.75">
      <c r="B918" s="509"/>
      <c r="C918" s="510"/>
      <c r="D918" s="509"/>
      <c r="E918" s="510"/>
    </row>
    <row r="919" spans="2:5" ht="12.75">
      <c r="B919" s="509"/>
      <c r="C919" s="510"/>
      <c r="D919" s="509"/>
      <c r="E919" s="510"/>
    </row>
    <row r="920" spans="2:5" ht="12.75">
      <c r="B920" s="509"/>
      <c r="C920" s="510"/>
      <c r="D920" s="509"/>
      <c r="E920" s="510"/>
    </row>
    <row r="921" spans="2:5" ht="12.75">
      <c r="B921" s="509"/>
      <c r="C921" s="510"/>
      <c r="D921" s="509"/>
      <c r="E921" s="510"/>
    </row>
    <row r="922" spans="2:5" ht="12.75">
      <c r="B922" s="509"/>
      <c r="C922" s="510"/>
      <c r="D922" s="509"/>
      <c r="E922" s="510"/>
    </row>
    <row r="923" spans="2:5" ht="12.75">
      <c r="B923" s="509"/>
      <c r="C923" s="510"/>
      <c r="D923" s="509"/>
      <c r="E923" s="510"/>
    </row>
    <row r="924" spans="2:5" ht="12.75">
      <c r="B924" s="509"/>
      <c r="C924" s="510"/>
      <c r="D924" s="509"/>
      <c r="E924" s="510"/>
    </row>
    <row r="925" spans="2:5" ht="12.75">
      <c r="B925" s="509"/>
      <c r="C925" s="510"/>
      <c r="D925" s="509"/>
      <c r="E925" s="510"/>
    </row>
    <row r="926" spans="2:5" ht="12.75">
      <c r="B926" s="509"/>
      <c r="C926" s="510"/>
      <c r="D926" s="509"/>
      <c r="E926" s="510"/>
    </row>
    <row r="927" spans="2:5" ht="12.75">
      <c r="B927" s="509"/>
      <c r="C927" s="510"/>
      <c r="D927" s="509"/>
      <c r="E927" s="510"/>
    </row>
    <row r="928" spans="2:5" ht="12.75">
      <c r="B928" s="509"/>
      <c r="C928" s="510"/>
      <c r="D928" s="509"/>
      <c r="E928" s="510"/>
    </row>
    <row r="929" spans="2:5" ht="12.75">
      <c r="B929" s="509"/>
      <c r="C929" s="510"/>
      <c r="D929" s="509"/>
      <c r="E929" s="510"/>
    </row>
    <row r="930" spans="2:5" ht="12.75">
      <c r="B930" s="509"/>
      <c r="C930" s="510"/>
      <c r="D930" s="509"/>
      <c r="E930" s="510"/>
    </row>
    <row r="931" spans="2:5" ht="12.75">
      <c r="B931" s="509"/>
      <c r="C931" s="510"/>
      <c r="D931" s="509"/>
      <c r="E931" s="510"/>
    </row>
    <row r="932" spans="2:5" ht="12.75">
      <c r="B932" s="509"/>
      <c r="C932" s="510"/>
      <c r="D932" s="509"/>
      <c r="E932" s="510"/>
    </row>
    <row r="933" spans="2:5" ht="12.75">
      <c r="B933" s="509"/>
      <c r="C933" s="510"/>
      <c r="D933" s="509"/>
      <c r="E933" s="510"/>
    </row>
    <row r="934" spans="2:5" ht="12.75">
      <c r="B934" s="509"/>
      <c r="C934" s="510"/>
      <c r="D934" s="509"/>
      <c r="E934" s="510"/>
    </row>
    <row r="935" spans="2:5" ht="12.75">
      <c r="B935" s="509"/>
      <c r="C935" s="510"/>
      <c r="D935" s="509"/>
      <c r="E935" s="510"/>
    </row>
    <row r="936" spans="2:5" ht="12.75">
      <c r="B936" s="509"/>
      <c r="C936" s="510"/>
      <c r="D936" s="509"/>
      <c r="E936" s="510"/>
    </row>
    <row r="937" spans="2:5" ht="12.75">
      <c r="B937" s="509"/>
      <c r="C937" s="510"/>
      <c r="D937" s="509"/>
      <c r="E937" s="510"/>
    </row>
    <row r="938" spans="2:5" ht="12.75">
      <c r="B938" s="509"/>
      <c r="C938" s="510"/>
      <c r="D938" s="509"/>
      <c r="E938" s="510"/>
    </row>
    <row r="939" spans="2:5" ht="12.75">
      <c r="B939" s="509"/>
      <c r="C939" s="510"/>
      <c r="D939" s="509"/>
      <c r="E939" s="510"/>
    </row>
    <row r="940" spans="2:5" ht="12.75">
      <c r="B940" s="509"/>
      <c r="C940" s="510"/>
      <c r="D940" s="509"/>
      <c r="E940" s="510"/>
    </row>
    <row r="941" spans="2:5" ht="12.75">
      <c r="B941" s="509"/>
      <c r="C941" s="510"/>
      <c r="D941" s="509"/>
      <c r="E941" s="510"/>
    </row>
    <row r="942" spans="2:5" ht="12.75">
      <c r="B942" s="509"/>
      <c r="C942" s="510"/>
      <c r="D942" s="509"/>
      <c r="E942" s="510"/>
    </row>
    <row r="943" spans="2:5" ht="12.75">
      <c r="B943" s="509"/>
      <c r="C943" s="510"/>
      <c r="D943" s="509"/>
      <c r="E943" s="510"/>
    </row>
    <row r="944" spans="2:5" ht="12.75">
      <c r="B944" s="509"/>
      <c r="C944" s="510"/>
      <c r="D944" s="509"/>
      <c r="E944" s="510"/>
    </row>
    <row r="945" spans="2:5" ht="12.75">
      <c r="B945" s="509"/>
      <c r="C945" s="510"/>
      <c r="D945" s="509"/>
      <c r="E945" s="510"/>
    </row>
    <row r="946" spans="2:5" ht="12.75">
      <c r="B946" s="509"/>
      <c r="C946" s="510"/>
      <c r="D946" s="509"/>
      <c r="E946" s="510"/>
    </row>
    <row r="947" spans="2:5" ht="12.75">
      <c r="B947" s="509"/>
      <c r="C947" s="510"/>
      <c r="D947" s="509"/>
      <c r="E947" s="510"/>
    </row>
    <row r="948" spans="2:5" ht="12.75">
      <c r="B948" s="509"/>
      <c r="C948" s="510"/>
      <c r="D948" s="509"/>
      <c r="E948" s="510"/>
    </row>
    <row r="949" spans="2:5" ht="12.75">
      <c r="B949" s="509"/>
      <c r="C949" s="510"/>
      <c r="D949" s="509"/>
      <c r="E949" s="510"/>
    </row>
    <row r="950" spans="2:5" ht="12.75">
      <c r="B950" s="509"/>
      <c r="C950" s="510"/>
      <c r="D950" s="509"/>
      <c r="E950" s="510"/>
    </row>
    <row r="951" spans="2:5" ht="12.75">
      <c r="B951" s="509"/>
      <c r="C951" s="510"/>
      <c r="D951" s="509"/>
      <c r="E951" s="510"/>
    </row>
    <row r="952" spans="2:5" ht="12.75">
      <c r="B952" s="509"/>
      <c r="C952" s="510"/>
      <c r="D952" s="509"/>
      <c r="E952" s="510"/>
    </row>
    <row r="953" spans="2:5" ht="12.75">
      <c r="B953" s="509"/>
      <c r="C953" s="510"/>
      <c r="D953" s="509"/>
      <c r="E953" s="510"/>
    </row>
    <row r="954" spans="2:5" ht="12.75">
      <c r="B954" s="509"/>
      <c r="C954" s="510"/>
      <c r="D954" s="509"/>
      <c r="E954" s="510"/>
    </row>
    <row r="955" spans="2:5" ht="12.75">
      <c r="B955" s="509"/>
      <c r="C955" s="510"/>
      <c r="D955" s="509"/>
      <c r="E955" s="510"/>
    </row>
    <row r="956" spans="2:5" ht="12.75">
      <c r="B956" s="509"/>
      <c r="C956" s="510"/>
      <c r="D956" s="509"/>
      <c r="E956" s="510"/>
    </row>
    <row r="957" spans="2:5" ht="12.75">
      <c r="B957" s="509"/>
      <c r="C957" s="510"/>
      <c r="D957" s="509"/>
      <c r="E957" s="510"/>
    </row>
    <row r="958" spans="2:5" ht="12.75">
      <c r="B958" s="509"/>
      <c r="C958" s="510"/>
      <c r="D958" s="509"/>
      <c r="E958" s="510"/>
    </row>
    <row r="959" spans="2:5" ht="12.75">
      <c r="B959" s="509"/>
      <c r="C959" s="510"/>
      <c r="D959" s="509"/>
      <c r="E959" s="510"/>
    </row>
    <row r="960" spans="2:5" ht="12.75">
      <c r="B960" s="509"/>
      <c r="C960" s="510"/>
      <c r="D960" s="509"/>
      <c r="E960" s="510"/>
    </row>
    <row r="961" spans="2:5" ht="12.75">
      <c r="B961" s="509"/>
      <c r="C961" s="510"/>
      <c r="D961" s="509"/>
      <c r="E961" s="510"/>
    </row>
    <row r="962" spans="2:5" ht="12.75">
      <c r="B962" s="509"/>
      <c r="C962" s="510"/>
      <c r="D962" s="509"/>
      <c r="E962" s="510"/>
    </row>
    <row r="963" spans="2:5" ht="12.75">
      <c r="B963" s="509"/>
      <c r="C963" s="510"/>
      <c r="D963" s="509"/>
      <c r="E963" s="510"/>
    </row>
    <row r="964" spans="2:5" ht="12.75">
      <c r="B964" s="509"/>
      <c r="C964" s="510"/>
      <c r="D964" s="509"/>
      <c r="E964" s="510"/>
    </row>
    <row r="965" spans="2:5" ht="12.75">
      <c r="B965" s="509"/>
      <c r="C965" s="510"/>
      <c r="D965" s="509"/>
      <c r="E965" s="510"/>
    </row>
    <row r="966" spans="2:5" ht="12.75">
      <c r="B966" s="509"/>
      <c r="C966" s="510"/>
      <c r="D966" s="509"/>
      <c r="E966" s="510"/>
    </row>
    <row r="967" spans="2:5" ht="12.75">
      <c r="B967" s="509"/>
      <c r="C967" s="510"/>
      <c r="D967" s="509"/>
      <c r="E967" s="510"/>
    </row>
    <row r="968" spans="2:5" ht="12.75">
      <c r="B968" s="509"/>
      <c r="C968" s="510"/>
      <c r="D968" s="509"/>
      <c r="E968" s="510"/>
    </row>
    <row r="969" spans="2:5" ht="12.75">
      <c r="B969" s="509"/>
      <c r="C969" s="510"/>
      <c r="D969" s="509"/>
      <c r="E969" s="510"/>
    </row>
    <row r="970" spans="2:5" ht="12.75">
      <c r="B970" s="509"/>
      <c r="C970" s="510"/>
      <c r="D970" s="509"/>
      <c r="E970" s="510"/>
    </row>
    <row r="971" spans="2:5" ht="12.75">
      <c r="B971" s="509"/>
      <c r="C971" s="510"/>
      <c r="D971" s="509"/>
      <c r="E971" s="510"/>
    </row>
    <row r="972" spans="2:5" ht="12.75">
      <c r="B972" s="509"/>
      <c r="C972" s="510"/>
      <c r="D972" s="509"/>
      <c r="E972" s="510"/>
    </row>
    <row r="973" spans="2:5" ht="12.75">
      <c r="B973" s="509"/>
      <c r="C973" s="510"/>
      <c r="D973" s="509"/>
      <c r="E973" s="510"/>
    </row>
    <row r="974" spans="2:5" ht="12.75">
      <c r="B974" s="509"/>
      <c r="C974" s="510"/>
      <c r="D974" s="509"/>
      <c r="E974" s="510"/>
    </row>
    <row r="975" spans="2:5" ht="12.75">
      <c r="B975" s="509"/>
      <c r="C975" s="510"/>
      <c r="D975" s="509"/>
      <c r="E975" s="510"/>
    </row>
    <row r="976" spans="2:5" ht="12.75">
      <c r="B976" s="509"/>
      <c r="C976" s="510"/>
      <c r="D976" s="509"/>
      <c r="E976" s="510"/>
    </row>
    <row r="977" spans="2:5" ht="12.75">
      <c r="B977" s="509"/>
      <c r="C977" s="510"/>
      <c r="D977" s="509"/>
      <c r="E977" s="510"/>
    </row>
    <row r="978" spans="2:5" ht="12.75">
      <c r="B978" s="509"/>
      <c r="C978" s="510"/>
      <c r="D978" s="509"/>
      <c r="E978" s="510"/>
    </row>
    <row r="979" spans="2:5" ht="12.75">
      <c r="B979" s="509"/>
      <c r="C979" s="510"/>
      <c r="D979" s="509"/>
      <c r="E979" s="510"/>
    </row>
    <row r="980" spans="2:5" ht="12.75">
      <c r="B980" s="509"/>
      <c r="C980" s="510"/>
      <c r="D980" s="509"/>
      <c r="E980" s="510"/>
    </row>
    <row r="981" spans="2:5" ht="12.75">
      <c r="B981" s="509"/>
      <c r="C981" s="510"/>
      <c r="D981" s="509"/>
      <c r="E981" s="510"/>
    </row>
    <row r="982" spans="2:5" ht="12.75">
      <c r="B982" s="509"/>
      <c r="C982" s="510"/>
      <c r="D982" s="509"/>
      <c r="E982" s="510"/>
    </row>
    <row r="983" spans="2:5" ht="12.75">
      <c r="B983" s="509"/>
      <c r="C983" s="510"/>
      <c r="D983" s="509"/>
      <c r="E983" s="510"/>
    </row>
    <row r="984" spans="2:5" ht="12.75">
      <c r="B984" s="509"/>
      <c r="C984" s="510"/>
      <c r="D984" s="509"/>
      <c r="E984" s="510"/>
    </row>
    <row r="985" spans="2:5" ht="12.75">
      <c r="B985" s="509"/>
      <c r="C985" s="510"/>
      <c r="D985" s="509"/>
      <c r="E985" s="510"/>
    </row>
    <row r="986" spans="2:5" ht="12.75">
      <c r="B986" s="509"/>
      <c r="C986" s="510"/>
      <c r="D986" s="509"/>
      <c r="E986" s="510"/>
    </row>
    <row r="987" spans="2:5" ht="12.75">
      <c r="B987" s="509"/>
      <c r="C987" s="510"/>
      <c r="D987" s="509"/>
      <c r="E987" s="510"/>
    </row>
    <row r="988" spans="2:5" ht="12.75">
      <c r="B988" s="509"/>
      <c r="C988" s="510"/>
      <c r="D988" s="509"/>
      <c r="E988" s="510"/>
    </row>
    <row r="989" spans="2:5" ht="12.75">
      <c r="B989" s="509"/>
      <c r="C989" s="510"/>
      <c r="D989" s="509"/>
      <c r="E989" s="510"/>
    </row>
    <row r="990" spans="2:5" ht="12.75">
      <c r="B990" s="509"/>
      <c r="C990" s="510"/>
      <c r="D990" s="509"/>
      <c r="E990" s="510"/>
    </row>
    <row r="991" spans="2:5" ht="12.75">
      <c r="B991" s="509"/>
      <c r="C991" s="510"/>
      <c r="D991" s="509"/>
      <c r="E991" s="510"/>
    </row>
    <row r="992" spans="2:5" ht="12.75">
      <c r="B992" s="509"/>
      <c r="C992" s="510"/>
      <c r="D992" s="509"/>
      <c r="E992" s="510"/>
    </row>
    <row r="993" spans="2:5" ht="12.75">
      <c r="B993" s="509"/>
      <c r="C993" s="510"/>
      <c r="D993" s="509"/>
      <c r="E993" s="510"/>
    </row>
    <row r="994" spans="2:5" ht="12.75">
      <c r="B994" s="509"/>
      <c r="C994" s="510"/>
      <c r="D994" s="509"/>
      <c r="E994" s="510"/>
    </row>
    <row r="995" spans="2:5" ht="12.75">
      <c r="B995" s="509"/>
      <c r="C995" s="510"/>
      <c r="D995" s="509"/>
      <c r="E995" s="510"/>
    </row>
    <row r="996" spans="2:5" ht="12.75">
      <c r="B996" s="509"/>
      <c r="C996" s="510"/>
      <c r="D996" s="509"/>
      <c r="E996" s="510"/>
    </row>
    <row r="997" spans="2:5" ht="12.75">
      <c r="B997" s="509"/>
      <c r="C997" s="510"/>
      <c r="D997" s="509"/>
      <c r="E997" s="510"/>
    </row>
    <row r="998" spans="2:5" ht="12.75">
      <c r="B998" s="509"/>
      <c r="C998" s="510"/>
      <c r="D998" s="509"/>
      <c r="E998" s="510"/>
    </row>
    <row r="999" spans="2:5" ht="12.75">
      <c r="B999" s="509"/>
      <c r="C999" s="510"/>
      <c r="D999" s="509"/>
      <c r="E999" s="510"/>
    </row>
    <row r="1000" spans="2:5" ht="12.75">
      <c r="B1000" s="509"/>
      <c r="C1000" s="510"/>
      <c r="D1000" s="509"/>
      <c r="E1000" s="510"/>
    </row>
    <row r="1001" spans="2:5" ht="12.75">
      <c r="B1001" s="509"/>
      <c r="C1001" s="510"/>
      <c r="D1001" s="509"/>
      <c r="E1001" s="510"/>
    </row>
    <row r="1002" spans="2:5" ht="12.75">
      <c r="B1002" s="509"/>
      <c r="C1002" s="510"/>
      <c r="D1002" s="509"/>
      <c r="E1002" s="510"/>
    </row>
  </sheetData>
  <mergeCells count="10">
    <mergeCell ref="B16:B17"/>
    <mergeCell ref="B18:B19"/>
    <mergeCell ref="A1:E1"/>
    <mergeCell ref="A14:A15"/>
    <mergeCell ref="B14:B15"/>
    <mergeCell ref="C14:C15"/>
    <mergeCell ref="D14:D15"/>
    <mergeCell ref="E14:G14"/>
    <mergeCell ref="A16:A21"/>
    <mergeCell ref="B20:B21"/>
  </mergeCells>
  <printOptions horizontalCentered="1"/>
  <pageMargins left="0.3" right="0.3" top="0.5" bottom="0.3" header="0" footer="0"/>
  <pageSetup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D1001"/>
  <sheetViews>
    <sheetView workbookViewId="0">
      <pane xSplit="4" topLeftCell="E1" activePane="topRight" state="frozen"/>
      <selection pane="topRight" activeCell="E2" sqref="E2:G2"/>
    </sheetView>
  </sheetViews>
  <sheetFormatPr defaultColWidth="12.5703125" defaultRowHeight="15.75" customHeight="1"/>
  <cols>
    <col min="1" max="1" width="12" customWidth="1"/>
    <col min="2" max="2" width="24.5703125" customWidth="1"/>
    <col min="3" max="3" width="8.140625" customWidth="1"/>
    <col min="4" max="4" width="51.5703125" customWidth="1"/>
    <col min="5" max="5" width="5.5703125" customWidth="1"/>
    <col min="6" max="6" width="6.28515625" customWidth="1"/>
    <col min="7" max="7" width="6.7109375" customWidth="1"/>
    <col min="8" max="8" width="8" customWidth="1"/>
    <col min="9" max="9" width="6.28515625" customWidth="1"/>
    <col min="10" max="10" width="7.28515625" customWidth="1"/>
    <col min="11" max="11" width="7" customWidth="1"/>
    <col min="12" max="12" width="7.42578125" customWidth="1"/>
    <col min="13" max="13" width="6" customWidth="1"/>
    <col min="14" max="14" width="6.85546875" customWidth="1"/>
    <col min="15" max="16" width="7.28515625" customWidth="1"/>
    <col min="17" max="17" width="5.7109375" customWidth="1"/>
    <col min="18" max="18" width="6.42578125" customWidth="1"/>
    <col min="19" max="19" width="5.42578125" customWidth="1"/>
    <col min="20" max="20" width="6.42578125" customWidth="1"/>
    <col min="21" max="21" width="6.28515625" customWidth="1"/>
    <col min="22" max="22" width="6" customWidth="1"/>
    <col min="23" max="23" width="6.140625" customWidth="1"/>
    <col min="24" max="24" width="5.85546875" customWidth="1"/>
    <col min="25" max="25" width="6.140625" customWidth="1"/>
    <col min="26" max="26" width="7.7109375" customWidth="1"/>
    <col min="27" max="27" width="6.5703125" customWidth="1"/>
    <col min="28" max="28" width="7.85546875" customWidth="1"/>
  </cols>
  <sheetData>
    <row r="1" spans="1:30" ht="15.75" customHeight="1">
      <c r="A1" s="511" t="s">
        <v>461</v>
      </c>
      <c r="B1" s="512"/>
      <c r="C1" s="513"/>
      <c r="D1" s="512"/>
      <c r="E1" s="514"/>
      <c r="F1" s="514"/>
      <c r="G1" s="513"/>
      <c r="H1" s="408"/>
      <c r="I1" s="408"/>
      <c r="J1" s="515"/>
      <c r="K1" s="408"/>
      <c r="L1" s="408"/>
      <c r="M1" s="515"/>
      <c r="N1" s="408"/>
      <c r="O1" s="408"/>
      <c r="P1" s="515"/>
      <c r="Q1" s="408"/>
      <c r="R1" s="408"/>
      <c r="S1" s="515"/>
      <c r="T1" s="408"/>
      <c r="U1" s="408"/>
      <c r="V1" s="515"/>
      <c r="W1" s="408"/>
      <c r="X1" s="408"/>
      <c r="Y1" s="515"/>
      <c r="Z1" s="408"/>
      <c r="AA1" s="408"/>
      <c r="AB1" s="515"/>
      <c r="AC1" s="408"/>
      <c r="AD1" s="408"/>
    </row>
    <row r="2" spans="1:30" ht="15.75" customHeight="1">
      <c r="A2" s="845" t="s">
        <v>462</v>
      </c>
      <c r="B2" s="842" t="s">
        <v>463</v>
      </c>
      <c r="C2" s="842" t="s">
        <v>464</v>
      </c>
      <c r="D2" s="842" t="s">
        <v>6</v>
      </c>
      <c r="E2" s="843" t="s">
        <v>257</v>
      </c>
      <c r="F2" s="791"/>
      <c r="G2" s="792"/>
      <c r="H2" s="844" t="s">
        <v>258</v>
      </c>
      <c r="I2" s="791"/>
      <c r="J2" s="792"/>
      <c r="K2" s="844" t="s">
        <v>259</v>
      </c>
      <c r="L2" s="791"/>
      <c r="M2" s="792"/>
      <c r="N2" s="844" t="s">
        <v>261</v>
      </c>
      <c r="O2" s="791"/>
      <c r="P2" s="792"/>
      <c r="Q2" s="844" t="s">
        <v>262</v>
      </c>
      <c r="R2" s="791"/>
      <c r="S2" s="792"/>
      <c r="T2" s="844" t="s">
        <v>263</v>
      </c>
      <c r="U2" s="791"/>
      <c r="V2" s="792"/>
      <c r="W2" s="844" t="s">
        <v>264</v>
      </c>
      <c r="X2" s="791"/>
      <c r="Y2" s="792"/>
      <c r="Z2" s="844" t="s">
        <v>111</v>
      </c>
      <c r="AA2" s="791"/>
      <c r="AB2" s="792"/>
      <c r="AC2" s="535"/>
      <c r="AD2" s="535"/>
    </row>
    <row r="3" spans="1:30" ht="15.75" customHeight="1">
      <c r="A3" s="798"/>
      <c r="B3" s="798"/>
      <c r="C3" s="798"/>
      <c r="D3" s="798"/>
      <c r="E3" s="537" t="s">
        <v>358</v>
      </c>
      <c r="F3" s="537" t="s">
        <v>310</v>
      </c>
      <c r="G3" s="538" t="s">
        <v>465</v>
      </c>
      <c r="H3" s="539" t="s">
        <v>358</v>
      </c>
      <c r="I3" s="539" t="s">
        <v>310</v>
      </c>
      <c r="J3" s="538" t="s">
        <v>465</v>
      </c>
      <c r="K3" s="539" t="s">
        <v>358</v>
      </c>
      <c r="L3" s="539" t="s">
        <v>310</v>
      </c>
      <c r="M3" s="538" t="s">
        <v>465</v>
      </c>
      <c r="N3" s="539" t="s">
        <v>358</v>
      </c>
      <c r="O3" s="539" t="s">
        <v>310</v>
      </c>
      <c r="P3" s="538" t="s">
        <v>465</v>
      </c>
      <c r="Q3" s="539" t="s">
        <v>358</v>
      </c>
      <c r="R3" s="539" t="s">
        <v>310</v>
      </c>
      <c r="S3" s="538" t="s">
        <v>465</v>
      </c>
      <c r="T3" s="539" t="s">
        <v>358</v>
      </c>
      <c r="U3" s="539" t="s">
        <v>310</v>
      </c>
      <c r="V3" s="538" t="s">
        <v>465</v>
      </c>
      <c r="W3" s="539" t="s">
        <v>358</v>
      </c>
      <c r="X3" s="539" t="s">
        <v>310</v>
      </c>
      <c r="Y3" s="538" t="s">
        <v>465</v>
      </c>
      <c r="Z3" s="539" t="s">
        <v>358</v>
      </c>
      <c r="AA3" s="539" t="s">
        <v>310</v>
      </c>
      <c r="AB3" s="538" t="s">
        <v>465</v>
      </c>
      <c r="AC3" s="540"/>
      <c r="AD3" s="540"/>
    </row>
    <row r="4" spans="1:30" ht="15.75" customHeight="1">
      <c r="A4" s="840" t="s">
        <v>166</v>
      </c>
      <c r="B4" s="835" t="s">
        <v>466</v>
      </c>
      <c r="C4" s="518">
        <v>3001</v>
      </c>
      <c r="D4" s="519" t="s">
        <v>467</v>
      </c>
      <c r="E4" s="544"/>
      <c r="F4" s="544"/>
      <c r="G4" s="545"/>
      <c r="H4" s="520">
        <v>1</v>
      </c>
      <c r="I4" s="520">
        <v>1</v>
      </c>
      <c r="J4" s="521">
        <v>100</v>
      </c>
      <c r="K4" s="547"/>
      <c r="L4" s="547"/>
      <c r="M4" s="545"/>
      <c r="N4" s="547"/>
      <c r="O4" s="547"/>
      <c r="P4" s="545"/>
      <c r="Q4" s="547"/>
      <c r="R4" s="547"/>
      <c r="S4" s="545"/>
      <c r="T4" s="547"/>
      <c r="U4" s="547"/>
      <c r="V4" s="545"/>
      <c r="W4" s="547"/>
      <c r="X4" s="547"/>
      <c r="Y4" s="545"/>
      <c r="Z4" s="520">
        <v>1</v>
      </c>
      <c r="AA4" s="520">
        <v>1</v>
      </c>
      <c r="AB4" s="521">
        <v>100</v>
      </c>
      <c r="AC4" s="408"/>
      <c r="AD4" s="408"/>
    </row>
    <row r="5" spans="1:30" ht="15.75" customHeight="1">
      <c r="A5" s="841"/>
      <c r="B5" s="798"/>
      <c r="C5" s="518">
        <v>3002</v>
      </c>
      <c r="D5" s="519" t="s">
        <v>468</v>
      </c>
      <c r="E5" s="544"/>
      <c r="F5" s="544"/>
      <c r="G5" s="545"/>
      <c r="H5" s="520">
        <v>1</v>
      </c>
      <c r="I5" s="520">
        <v>1</v>
      </c>
      <c r="J5" s="521">
        <v>400</v>
      </c>
      <c r="K5" s="520">
        <v>6</v>
      </c>
      <c r="L5" s="520">
        <v>6</v>
      </c>
      <c r="M5" s="521">
        <v>1600</v>
      </c>
      <c r="N5" s="520">
        <v>4</v>
      </c>
      <c r="O5" s="520">
        <v>4</v>
      </c>
      <c r="P5" s="521">
        <v>1000</v>
      </c>
      <c r="Q5" s="520">
        <v>2</v>
      </c>
      <c r="R5" s="520">
        <v>2</v>
      </c>
      <c r="S5" s="521">
        <v>400</v>
      </c>
      <c r="T5" s="520">
        <v>3</v>
      </c>
      <c r="U5" s="520">
        <v>3</v>
      </c>
      <c r="V5" s="521">
        <v>600</v>
      </c>
      <c r="W5" s="547"/>
      <c r="X5" s="547"/>
      <c r="Y5" s="545"/>
      <c r="Z5" s="520">
        <v>16</v>
      </c>
      <c r="AA5" s="520">
        <v>16</v>
      </c>
      <c r="AB5" s="521">
        <v>4000</v>
      </c>
      <c r="AC5" s="408"/>
      <c r="AD5" s="408"/>
    </row>
    <row r="6" spans="1:30" ht="15.75" customHeight="1">
      <c r="A6" s="841"/>
      <c r="B6" s="835" t="s">
        <v>469</v>
      </c>
      <c r="C6" s="518">
        <v>5701</v>
      </c>
      <c r="D6" s="519" t="s">
        <v>470</v>
      </c>
      <c r="E6" s="544"/>
      <c r="F6" s="544"/>
      <c r="G6" s="545"/>
      <c r="H6" s="547"/>
      <c r="I6" s="547"/>
      <c r="J6" s="545"/>
      <c r="K6" s="547"/>
      <c r="L6" s="547"/>
      <c r="M6" s="545"/>
      <c r="N6" s="547"/>
      <c r="O6" s="547"/>
      <c r="P6" s="545"/>
      <c r="Q6" s="520">
        <v>1</v>
      </c>
      <c r="R6" s="520">
        <v>1</v>
      </c>
      <c r="S6" s="521">
        <v>280</v>
      </c>
      <c r="T6" s="547"/>
      <c r="U6" s="547"/>
      <c r="V6" s="545"/>
      <c r="W6" s="520">
        <v>1</v>
      </c>
      <c r="X6" s="520">
        <v>1</v>
      </c>
      <c r="Y6" s="521">
        <v>770</v>
      </c>
      <c r="Z6" s="520">
        <v>2</v>
      </c>
      <c r="AA6" s="520">
        <v>2</v>
      </c>
      <c r="AB6" s="521">
        <v>1050</v>
      </c>
      <c r="AC6" s="408"/>
      <c r="AD6" s="408"/>
    </row>
    <row r="7" spans="1:30" ht="15.75" customHeight="1">
      <c r="A7" s="841"/>
      <c r="B7" s="798"/>
      <c r="C7" s="518">
        <v>5702</v>
      </c>
      <c r="D7" s="519" t="s">
        <v>471</v>
      </c>
      <c r="E7" s="544"/>
      <c r="F7" s="544"/>
      <c r="G7" s="545"/>
      <c r="H7" s="547"/>
      <c r="I7" s="547"/>
      <c r="J7" s="545"/>
      <c r="K7" s="547"/>
      <c r="L7" s="547"/>
      <c r="M7" s="545"/>
      <c r="N7" s="547"/>
      <c r="O7" s="547"/>
      <c r="P7" s="545"/>
      <c r="Q7" s="520">
        <v>1</v>
      </c>
      <c r="R7" s="520">
        <v>1</v>
      </c>
      <c r="S7" s="521">
        <v>0</v>
      </c>
      <c r="T7" s="547"/>
      <c r="U7" s="547"/>
      <c r="V7" s="545"/>
      <c r="W7" s="520">
        <v>1</v>
      </c>
      <c r="X7" s="520">
        <v>1</v>
      </c>
      <c r="Y7" s="521">
        <v>0</v>
      </c>
      <c r="Z7" s="520">
        <v>2</v>
      </c>
      <c r="AA7" s="520">
        <v>2</v>
      </c>
      <c r="AB7" s="521">
        <v>0</v>
      </c>
      <c r="AC7" s="408"/>
      <c r="AD7" s="408"/>
    </row>
    <row r="8" spans="1:30" ht="15.75" customHeight="1">
      <c r="A8" s="841"/>
      <c r="B8" s="835" t="s">
        <v>472</v>
      </c>
      <c r="C8" s="518">
        <v>8602</v>
      </c>
      <c r="D8" s="519" t="s">
        <v>473</v>
      </c>
      <c r="E8" s="555">
        <v>9</v>
      </c>
      <c r="F8" s="555">
        <v>9</v>
      </c>
      <c r="G8" s="521">
        <v>1350</v>
      </c>
      <c r="H8" s="520">
        <v>1</v>
      </c>
      <c r="I8" s="520">
        <v>2</v>
      </c>
      <c r="J8" s="521">
        <v>300</v>
      </c>
      <c r="K8" s="520">
        <v>5</v>
      </c>
      <c r="L8" s="520">
        <v>5</v>
      </c>
      <c r="M8" s="521">
        <v>750</v>
      </c>
      <c r="N8" s="520">
        <v>14</v>
      </c>
      <c r="O8" s="520">
        <v>14</v>
      </c>
      <c r="P8" s="521">
        <v>2100</v>
      </c>
      <c r="Q8" s="520">
        <v>2</v>
      </c>
      <c r="R8" s="520">
        <v>2</v>
      </c>
      <c r="S8" s="521">
        <v>300</v>
      </c>
      <c r="T8" s="520">
        <v>3</v>
      </c>
      <c r="U8" s="520">
        <v>3</v>
      </c>
      <c r="V8" s="521">
        <v>450</v>
      </c>
      <c r="W8" s="520">
        <v>6</v>
      </c>
      <c r="X8" s="520">
        <v>6</v>
      </c>
      <c r="Y8" s="521">
        <v>900</v>
      </c>
      <c r="Z8" s="520">
        <v>40</v>
      </c>
      <c r="AA8" s="520">
        <v>41</v>
      </c>
      <c r="AB8" s="521">
        <v>6150</v>
      </c>
      <c r="AC8" s="408"/>
      <c r="AD8" s="408"/>
    </row>
    <row r="9" spans="1:30" ht="15.75" customHeight="1">
      <c r="A9" s="798"/>
      <c r="B9" s="798"/>
      <c r="C9" s="518">
        <v>8704</v>
      </c>
      <c r="D9" s="519" t="s">
        <v>474</v>
      </c>
      <c r="E9" s="555">
        <v>1</v>
      </c>
      <c r="F9" s="555">
        <v>1</v>
      </c>
      <c r="G9" s="521">
        <v>600</v>
      </c>
      <c r="H9" s="547"/>
      <c r="I9" s="547"/>
      <c r="J9" s="545"/>
      <c r="K9" s="547"/>
      <c r="L9" s="547"/>
      <c r="M9" s="545"/>
      <c r="N9" s="547"/>
      <c r="O9" s="547"/>
      <c r="P9" s="545"/>
      <c r="Q9" s="547"/>
      <c r="R9" s="547"/>
      <c r="S9" s="545"/>
      <c r="T9" s="520">
        <v>1</v>
      </c>
      <c r="U9" s="520">
        <v>1</v>
      </c>
      <c r="V9" s="521">
        <v>600</v>
      </c>
      <c r="W9" s="547"/>
      <c r="X9" s="547"/>
      <c r="Y9" s="545"/>
      <c r="Z9" s="520">
        <v>2</v>
      </c>
      <c r="AA9" s="520">
        <v>2</v>
      </c>
      <c r="AB9" s="521">
        <v>1200</v>
      </c>
      <c r="AC9" s="408"/>
      <c r="AD9" s="408"/>
    </row>
    <row r="10" spans="1:30" ht="15.75" customHeight="1">
      <c r="A10" s="556"/>
      <c r="B10" s="559"/>
      <c r="C10" s="560"/>
      <c r="D10" s="559"/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67" t="s">
        <v>83</v>
      </c>
      <c r="Z10" s="575">
        <f t="shared" ref="Z10:AB10" si="0">SUM(Z4:Z9)</f>
        <v>63</v>
      </c>
      <c r="AA10" s="575">
        <f t="shared" si="0"/>
        <v>64</v>
      </c>
      <c r="AB10" s="577">
        <f t="shared" si="0"/>
        <v>12500</v>
      </c>
      <c r="AC10" s="579"/>
      <c r="AD10" s="581"/>
    </row>
    <row r="11" spans="1:30" ht="15.75" customHeight="1">
      <c r="A11" s="408"/>
      <c r="B11" s="540"/>
      <c r="C11" s="583"/>
      <c r="D11" s="540"/>
      <c r="E11" s="584"/>
      <c r="F11" s="584"/>
      <c r="G11" s="583"/>
      <c r="H11" s="408"/>
      <c r="I11" s="408"/>
      <c r="J11" s="515"/>
      <c r="K11" s="408"/>
      <c r="L11" s="408"/>
      <c r="M11" s="515"/>
      <c r="N11" s="408"/>
      <c r="O11" s="408"/>
      <c r="P11" s="515"/>
      <c r="Q11" s="408"/>
      <c r="R11" s="408"/>
      <c r="S11" s="515"/>
      <c r="T11" s="408"/>
      <c r="U11" s="408"/>
      <c r="V11" s="515"/>
      <c r="W11" s="408"/>
      <c r="X11" s="408"/>
      <c r="Y11" s="515"/>
      <c r="Z11" s="408"/>
      <c r="AA11" s="408"/>
      <c r="AB11" s="515"/>
      <c r="AC11" s="408"/>
      <c r="AD11" s="408"/>
    </row>
    <row r="12" spans="1:30" ht="15.75" customHeight="1">
      <c r="A12" s="408"/>
      <c r="B12" s="540"/>
      <c r="C12" s="583"/>
      <c r="D12" s="540"/>
      <c r="E12" s="584"/>
      <c r="F12" s="584"/>
      <c r="G12" s="583"/>
      <c r="H12" s="408"/>
      <c r="I12" s="408"/>
      <c r="J12" s="515"/>
      <c r="K12" s="408"/>
      <c r="L12" s="408"/>
      <c r="M12" s="515"/>
      <c r="N12" s="408"/>
      <c r="O12" s="408"/>
      <c r="P12" s="515"/>
      <c r="Q12" s="408"/>
      <c r="R12" s="408"/>
      <c r="S12" s="515"/>
      <c r="T12" s="408"/>
      <c r="U12" s="408"/>
      <c r="V12" s="515"/>
      <c r="W12" s="408"/>
      <c r="X12" s="408"/>
      <c r="Y12" s="515"/>
      <c r="Z12" s="408"/>
      <c r="AA12" s="408"/>
      <c r="AB12" s="515"/>
      <c r="AC12" s="408"/>
      <c r="AD12" s="408"/>
    </row>
    <row r="13" spans="1:30" ht="15.75" customHeight="1">
      <c r="A13" s="408"/>
      <c r="B13" s="540"/>
      <c r="C13" s="583"/>
      <c r="D13" s="540"/>
      <c r="E13" s="584"/>
      <c r="F13" s="584"/>
      <c r="G13" s="583"/>
      <c r="H13" s="408"/>
      <c r="I13" s="408"/>
      <c r="J13" s="515"/>
      <c r="K13" s="408"/>
      <c r="L13" s="408"/>
      <c r="M13" s="515"/>
      <c r="N13" s="408"/>
      <c r="O13" s="408"/>
      <c r="P13" s="515"/>
      <c r="Q13" s="408"/>
      <c r="R13" s="408"/>
      <c r="S13" s="515"/>
      <c r="T13" s="408"/>
      <c r="U13" s="408"/>
      <c r="V13" s="515"/>
      <c r="W13" s="408"/>
      <c r="X13" s="408"/>
      <c r="Y13" s="515"/>
      <c r="Z13" s="408"/>
      <c r="AA13" s="408"/>
      <c r="AB13" s="515"/>
      <c r="AC13" s="408"/>
      <c r="AD13" s="408"/>
    </row>
    <row r="14" spans="1:30" ht="15.75" customHeight="1">
      <c r="A14" s="408"/>
      <c r="B14" s="540"/>
      <c r="C14" s="583"/>
      <c r="D14" s="540"/>
      <c r="E14" s="584"/>
      <c r="F14" s="584"/>
      <c r="G14" s="583"/>
      <c r="H14" s="408"/>
      <c r="I14" s="408"/>
      <c r="J14" s="515"/>
      <c r="K14" s="408"/>
      <c r="L14" s="408"/>
      <c r="M14" s="515"/>
      <c r="N14" s="408"/>
      <c r="O14" s="408"/>
      <c r="P14" s="515"/>
      <c r="Q14" s="408"/>
      <c r="R14" s="408"/>
      <c r="S14" s="515"/>
      <c r="T14" s="408"/>
      <c r="U14" s="408"/>
      <c r="V14" s="515"/>
      <c r="W14" s="408"/>
      <c r="X14" s="408"/>
      <c r="Y14" s="515"/>
      <c r="Z14" s="408"/>
      <c r="AA14" s="408"/>
      <c r="AB14" s="515"/>
      <c r="AC14" s="408"/>
      <c r="AD14" s="408"/>
    </row>
    <row r="15" spans="1:30" ht="15.75" customHeight="1">
      <c r="A15" s="408"/>
      <c r="B15" s="540"/>
      <c r="C15" s="583"/>
      <c r="D15" s="540"/>
      <c r="E15" s="584"/>
      <c r="F15" s="584"/>
      <c r="G15" s="583"/>
      <c r="H15" s="408"/>
      <c r="I15" s="408"/>
      <c r="J15" s="515"/>
      <c r="K15" s="408"/>
      <c r="L15" s="408"/>
      <c r="M15" s="515"/>
      <c r="N15" s="408"/>
      <c r="O15" s="408"/>
      <c r="P15" s="515"/>
      <c r="Q15" s="408"/>
      <c r="R15" s="408"/>
      <c r="S15" s="515"/>
      <c r="T15" s="408"/>
      <c r="U15" s="408"/>
      <c r="V15" s="515"/>
      <c r="W15" s="408"/>
      <c r="X15" s="408"/>
      <c r="Y15" s="515"/>
      <c r="Z15" s="408"/>
      <c r="AA15" s="408"/>
      <c r="AB15" s="515"/>
      <c r="AC15" s="408"/>
      <c r="AD15" s="408"/>
    </row>
    <row r="16" spans="1:30" ht="15.75" customHeight="1">
      <c r="A16" s="408"/>
      <c r="B16" s="540"/>
      <c r="C16" s="583"/>
      <c r="D16" s="540"/>
      <c r="E16" s="584"/>
      <c r="F16" s="584"/>
      <c r="G16" s="583"/>
      <c r="H16" s="408"/>
      <c r="I16" s="408"/>
      <c r="J16" s="515"/>
      <c r="K16" s="408"/>
      <c r="L16" s="408"/>
      <c r="M16" s="515"/>
      <c r="N16" s="408"/>
      <c r="O16" s="408"/>
      <c r="P16" s="515"/>
      <c r="Q16" s="408"/>
      <c r="R16" s="408"/>
      <c r="S16" s="515"/>
      <c r="T16" s="408"/>
      <c r="U16" s="408"/>
      <c r="V16" s="515"/>
      <c r="W16" s="408"/>
      <c r="X16" s="408"/>
      <c r="Y16" s="515"/>
      <c r="Z16" s="408"/>
      <c r="AA16" s="408"/>
      <c r="AB16" s="515"/>
      <c r="AC16" s="408"/>
      <c r="AD16" s="408"/>
    </row>
    <row r="17" spans="1:30" ht="15.75" customHeight="1">
      <c r="A17" s="408"/>
      <c r="B17" s="540"/>
      <c r="C17" s="583"/>
      <c r="D17" s="540"/>
      <c r="E17" s="584"/>
      <c r="F17" s="584"/>
      <c r="G17" s="583"/>
      <c r="H17" s="408"/>
      <c r="I17" s="408"/>
      <c r="J17" s="515"/>
      <c r="K17" s="408"/>
      <c r="L17" s="408"/>
      <c r="M17" s="515"/>
      <c r="N17" s="408"/>
      <c r="O17" s="408"/>
      <c r="P17" s="515"/>
      <c r="Q17" s="408"/>
      <c r="R17" s="408"/>
      <c r="S17" s="515"/>
      <c r="T17" s="408"/>
      <c r="U17" s="408"/>
      <c r="V17" s="515"/>
      <c r="W17" s="408"/>
      <c r="X17" s="408"/>
      <c r="Y17" s="515"/>
      <c r="Z17" s="408"/>
      <c r="AA17" s="408"/>
      <c r="AB17" s="515"/>
      <c r="AC17" s="408"/>
      <c r="AD17" s="408"/>
    </row>
    <row r="18" spans="1:30" ht="15.75" customHeight="1">
      <c r="A18" s="408"/>
      <c r="B18" s="540"/>
      <c r="C18" s="583"/>
      <c r="D18" s="540"/>
      <c r="E18" s="584"/>
      <c r="F18" s="584"/>
      <c r="G18" s="583"/>
      <c r="H18" s="408"/>
      <c r="I18" s="408"/>
      <c r="J18" s="515"/>
      <c r="K18" s="408"/>
      <c r="L18" s="408"/>
      <c r="M18" s="515"/>
      <c r="N18" s="408"/>
      <c r="O18" s="408"/>
      <c r="P18" s="515"/>
      <c r="Q18" s="408"/>
      <c r="R18" s="408"/>
      <c r="S18" s="515"/>
      <c r="T18" s="408"/>
      <c r="U18" s="408"/>
      <c r="V18" s="515"/>
      <c r="W18" s="408"/>
      <c r="X18" s="408"/>
      <c r="Y18" s="515"/>
      <c r="Z18" s="408"/>
      <c r="AA18" s="408"/>
      <c r="AB18" s="515"/>
      <c r="AC18" s="408"/>
      <c r="AD18" s="408"/>
    </row>
    <row r="19" spans="1:30" ht="15.75" customHeight="1">
      <c r="A19" s="408"/>
      <c r="B19" s="540"/>
      <c r="C19" s="583"/>
      <c r="D19" s="540"/>
      <c r="E19" s="584"/>
      <c r="F19" s="584"/>
      <c r="G19" s="583"/>
      <c r="H19" s="408"/>
      <c r="I19" s="408"/>
      <c r="J19" s="515"/>
      <c r="K19" s="408"/>
      <c r="L19" s="408"/>
      <c r="M19" s="515"/>
      <c r="N19" s="408"/>
      <c r="O19" s="408"/>
      <c r="P19" s="515"/>
      <c r="Q19" s="408"/>
      <c r="R19" s="408"/>
      <c r="S19" s="515"/>
      <c r="T19" s="408"/>
      <c r="U19" s="408"/>
      <c r="V19" s="515"/>
      <c r="W19" s="408"/>
      <c r="X19" s="408"/>
      <c r="Y19" s="515"/>
      <c r="Z19" s="408"/>
      <c r="AA19" s="408"/>
      <c r="AB19" s="515"/>
      <c r="AC19" s="408"/>
      <c r="AD19" s="408"/>
    </row>
    <row r="20" spans="1:30" ht="15.75" customHeight="1">
      <c r="A20" s="408"/>
      <c r="B20" s="540"/>
      <c r="C20" s="583"/>
      <c r="D20" s="540"/>
      <c r="E20" s="584"/>
      <c r="F20" s="584"/>
      <c r="G20" s="583"/>
      <c r="H20" s="408"/>
      <c r="I20" s="408"/>
      <c r="J20" s="515"/>
      <c r="K20" s="408"/>
      <c r="L20" s="408"/>
      <c r="M20" s="515"/>
      <c r="N20" s="408"/>
      <c r="O20" s="408"/>
      <c r="P20" s="515"/>
      <c r="Q20" s="408"/>
      <c r="R20" s="408"/>
      <c r="S20" s="515"/>
      <c r="T20" s="408"/>
      <c r="U20" s="408"/>
      <c r="V20" s="515"/>
      <c r="W20" s="408"/>
      <c r="X20" s="408"/>
      <c r="Y20" s="515"/>
      <c r="Z20" s="408"/>
      <c r="AA20" s="408"/>
      <c r="AB20" s="515"/>
      <c r="AC20" s="408"/>
      <c r="AD20" s="408"/>
    </row>
    <row r="21" spans="1:30" ht="15.75" customHeight="1">
      <c r="A21" s="408"/>
      <c r="B21" s="540"/>
      <c r="C21" s="583"/>
      <c r="D21" s="540"/>
      <c r="E21" s="584"/>
      <c r="F21" s="584"/>
      <c r="G21" s="583"/>
      <c r="H21" s="408"/>
      <c r="I21" s="408"/>
      <c r="J21" s="515"/>
      <c r="K21" s="408"/>
      <c r="L21" s="408"/>
      <c r="M21" s="515"/>
      <c r="N21" s="408"/>
      <c r="O21" s="408"/>
      <c r="P21" s="515"/>
      <c r="Q21" s="408"/>
      <c r="R21" s="408"/>
      <c r="S21" s="515"/>
      <c r="T21" s="408"/>
      <c r="U21" s="408"/>
      <c r="V21" s="515"/>
      <c r="W21" s="408"/>
      <c r="X21" s="408"/>
      <c r="Y21" s="515"/>
      <c r="Z21" s="408"/>
      <c r="AA21" s="408"/>
      <c r="AB21" s="515"/>
      <c r="AC21" s="408"/>
      <c r="AD21" s="408"/>
    </row>
    <row r="22" spans="1:30" ht="15.75" customHeight="1">
      <c r="A22" s="408"/>
      <c r="B22" s="540"/>
      <c r="C22" s="583"/>
      <c r="D22" s="540"/>
      <c r="E22" s="584"/>
      <c r="F22" s="584"/>
      <c r="G22" s="583"/>
      <c r="H22" s="408"/>
      <c r="I22" s="408"/>
      <c r="J22" s="515"/>
      <c r="K22" s="408"/>
      <c r="L22" s="408"/>
      <c r="M22" s="515"/>
      <c r="N22" s="408"/>
      <c r="O22" s="408"/>
      <c r="P22" s="515"/>
      <c r="Q22" s="408"/>
      <c r="R22" s="408"/>
      <c r="S22" s="515"/>
      <c r="T22" s="408"/>
      <c r="U22" s="408"/>
      <c r="V22" s="515"/>
      <c r="W22" s="408"/>
      <c r="X22" s="408"/>
      <c r="Y22" s="515"/>
      <c r="Z22" s="408"/>
      <c r="AA22" s="408"/>
      <c r="AB22" s="515"/>
      <c r="AC22" s="408"/>
      <c r="AD22" s="408"/>
    </row>
    <row r="23" spans="1:30" ht="15.75" customHeight="1">
      <c r="A23" s="408"/>
      <c r="B23" s="540"/>
      <c r="C23" s="583"/>
      <c r="D23" s="540"/>
      <c r="E23" s="584"/>
      <c r="F23" s="584"/>
      <c r="G23" s="583"/>
      <c r="H23" s="408"/>
      <c r="I23" s="408"/>
      <c r="J23" s="515"/>
      <c r="K23" s="408"/>
      <c r="L23" s="408"/>
      <c r="M23" s="515"/>
      <c r="N23" s="408"/>
      <c r="O23" s="408"/>
      <c r="P23" s="515"/>
      <c r="Q23" s="408"/>
      <c r="R23" s="408"/>
      <c r="S23" s="515"/>
      <c r="T23" s="408"/>
      <c r="U23" s="408"/>
      <c r="V23" s="515"/>
      <c r="W23" s="408"/>
      <c r="X23" s="408"/>
      <c r="Y23" s="515"/>
      <c r="Z23" s="408"/>
      <c r="AA23" s="408"/>
      <c r="AB23" s="515"/>
      <c r="AC23" s="408"/>
      <c r="AD23" s="408"/>
    </row>
    <row r="24" spans="1:30" ht="15.75" customHeight="1">
      <c r="A24" s="408"/>
      <c r="B24" s="540"/>
      <c r="C24" s="583"/>
      <c r="D24" s="540"/>
      <c r="E24" s="584"/>
      <c r="F24" s="584"/>
      <c r="G24" s="583"/>
      <c r="H24" s="408"/>
      <c r="I24" s="408"/>
      <c r="J24" s="515"/>
      <c r="K24" s="408"/>
      <c r="L24" s="408"/>
      <c r="M24" s="515"/>
      <c r="N24" s="408"/>
      <c r="O24" s="408"/>
      <c r="P24" s="515"/>
      <c r="Q24" s="408"/>
      <c r="R24" s="408"/>
      <c r="S24" s="515"/>
      <c r="T24" s="408"/>
      <c r="U24" s="408"/>
      <c r="V24" s="515"/>
      <c r="W24" s="408"/>
      <c r="X24" s="408"/>
      <c r="Y24" s="515"/>
      <c r="Z24" s="408"/>
      <c r="AA24" s="408"/>
      <c r="AB24" s="515"/>
      <c r="AC24" s="408"/>
      <c r="AD24" s="408"/>
    </row>
    <row r="25" spans="1:30" ht="15.75" customHeight="1">
      <c r="A25" s="408"/>
      <c r="B25" s="540"/>
      <c r="C25" s="583"/>
      <c r="D25" s="540"/>
      <c r="E25" s="584"/>
      <c r="F25" s="584"/>
      <c r="G25" s="583"/>
      <c r="H25" s="408"/>
      <c r="I25" s="408"/>
      <c r="J25" s="515"/>
      <c r="K25" s="408"/>
      <c r="L25" s="408"/>
      <c r="M25" s="515"/>
      <c r="N25" s="408"/>
      <c r="O25" s="408"/>
      <c r="P25" s="515"/>
      <c r="Q25" s="408"/>
      <c r="R25" s="408"/>
      <c r="S25" s="515"/>
      <c r="T25" s="408"/>
      <c r="U25" s="408"/>
      <c r="V25" s="515"/>
      <c r="W25" s="408"/>
      <c r="X25" s="408"/>
      <c r="Y25" s="515"/>
      <c r="Z25" s="408"/>
      <c r="AA25" s="408"/>
      <c r="AB25" s="515"/>
      <c r="AC25" s="408"/>
      <c r="AD25" s="408"/>
    </row>
    <row r="26" spans="1:30" ht="15.75" customHeight="1">
      <c r="A26" s="408"/>
      <c r="B26" s="540"/>
      <c r="C26" s="583"/>
      <c r="D26" s="540"/>
      <c r="E26" s="584"/>
      <c r="F26" s="584"/>
      <c r="G26" s="583"/>
      <c r="H26" s="408"/>
      <c r="I26" s="408"/>
      <c r="J26" s="515"/>
      <c r="K26" s="408"/>
      <c r="L26" s="408"/>
      <c r="M26" s="515"/>
      <c r="N26" s="408"/>
      <c r="O26" s="408"/>
      <c r="P26" s="515"/>
      <c r="Q26" s="408"/>
      <c r="R26" s="408"/>
      <c r="S26" s="515"/>
      <c r="T26" s="408"/>
      <c r="U26" s="408"/>
      <c r="V26" s="515"/>
      <c r="W26" s="408"/>
      <c r="X26" s="408"/>
      <c r="Y26" s="515"/>
      <c r="Z26" s="408"/>
      <c r="AA26" s="408"/>
      <c r="AB26" s="515"/>
      <c r="AC26" s="408"/>
      <c r="AD26" s="408"/>
    </row>
    <row r="27" spans="1:30" ht="15.75" customHeight="1">
      <c r="A27" s="408"/>
      <c r="B27" s="540"/>
      <c r="C27" s="583"/>
      <c r="D27" s="540"/>
      <c r="E27" s="584"/>
      <c r="F27" s="584"/>
      <c r="G27" s="583"/>
      <c r="H27" s="408"/>
      <c r="I27" s="408"/>
      <c r="J27" s="515"/>
      <c r="K27" s="408"/>
      <c r="L27" s="408"/>
      <c r="M27" s="515"/>
      <c r="N27" s="408"/>
      <c r="O27" s="408"/>
      <c r="P27" s="515"/>
      <c r="Q27" s="408"/>
      <c r="R27" s="408"/>
      <c r="S27" s="515"/>
      <c r="T27" s="408"/>
      <c r="U27" s="408"/>
      <c r="V27" s="515"/>
      <c r="W27" s="408"/>
      <c r="X27" s="408"/>
      <c r="Y27" s="515"/>
      <c r="Z27" s="408"/>
      <c r="AA27" s="408"/>
      <c r="AB27" s="515"/>
      <c r="AC27" s="408"/>
      <c r="AD27" s="408"/>
    </row>
    <row r="28" spans="1:30" ht="15.75" customHeight="1">
      <c r="A28" s="408"/>
      <c r="B28" s="540"/>
      <c r="C28" s="583"/>
      <c r="D28" s="540"/>
      <c r="E28" s="584"/>
      <c r="F28" s="584"/>
      <c r="G28" s="583"/>
      <c r="H28" s="408"/>
      <c r="I28" s="408"/>
      <c r="J28" s="515"/>
      <c r="K28" s="408"/>
      <c r="L28" s="408"/>
      <c r="M28" s="515"/>
      <c r="N28" s="408"/>
      <c r="O28" s="408"/>
      <c r="P28" s="515"/>
      <c r="Q28" s="408"/>
      <c r="R28" s="408"/>
      <c r="S28" s="515"/>
      <c r="T28" s="408"/>
      <c r="U28" s="408"/>
      <c r="V28" s="515"/>
      <c r="W28" s="408"/>
      <c r="X28" s="408"/>
      <c r="Y28" s="515"/>
      <c r="Z28" s="408"/>
      <c r="AA28" s="408"/>
      <c r="AB28" s="515"/>
      <c r="AC28" s="408"/>
      <c r="AD28" s="408"/>
    </row>
    <row r="29" spans="1:30" ht="15.75" customHeight="1">
      <c r="A29" s="408"/>
      <c r="B29" s="540"/>
      <c r="C29" s="583"/>
      <c r="D29" s="540"/>
      <c r="E29" s="584"/>
      <c r="F29" s="584"/>
      <c r="G29" s="583"/>
      <c r="H29" s="408"/>
      <c r="I29" s="408"/>
      <c r="J29" s="515"/>
      <c r="K29" s="408"/>
      <c r="L29" s="408"/>
      <c r="M29" s="515"/>
      <c r="N29" s="408"/>
      <c r="O29" s="408"/>
      <c r="P29" s="515"/>
      <c r="Q29" s="408"/>
      <c r="R29" s="408"/>
      <c r="S29" s="515"/>
      <c r="T29" s="408"/>
      <c r="U29" s="408"/>
      <c r="V29" s="515"/>
      <c r="W29" s="408"/>
      <c r="X29" s="408"/>
      <c r="Y29" s="515"/>
      <c r="Z29" s="408"/>
      <c r="AA29" s="408"/>
      <c r="AB29" s="515"/>
      <c r="AC29" s="408"/>
      <c r="AD29" s="408"/>
    </row>
    <row r="30" spans="1:30" ht="15.75" customHeight="1">
      <c r="A30" s="408"/>
      <c r="B30" s="540"/>
      <c r="C30" s="583"/>
      <c r="D30" s="540"/>
      <c r="E30" s="584"/>
      <c r="F30" s="584"/>
      <c r="G30" s="583"/>
      <c r="H30" s="408"/>
      <c r="I30" s="408"/>
      <c r="J30" s="515"/>
      <c r="K30" s="408"/>
      <c r="L30" s="408"/>
      <c r="M30" s="515"/>
      <c r="N30" s="408"/>
      <c r="O30" s="408"/>
      <c r="P30" s="515"/>
      <c r="Q30" s="408"/>
      <c r="R30" s="408"/>
      <c r="S30" s="515"/>
      <c r="T30" s="408"/>
      <c r="U30" s="408"/>
      <c r="V30" s="515"/>
      <c r="W30" s="408"/>
      <c r="X30" s="408"/>
      <c r="Y30" s="515"/>
      <c r="Z30" s="408"/>
      <c r="AA30" s="408"/>
      <c r="AB30" s="515"/>
      <c r="AC30" s="408"/>
      <c r="AD30" s="408"/>
    </row>
    <row r="31" spans="1:30" ht="15.75" customHeight="1">
      <c r="A31" s="408"/>
      <c r="B31" s="540"/>
      <c r="C31" s="583"/>
      <c r="D31" s="540"/>
      <c r="E31" s="584"/>
      <c r="F31" s="584"/>
      <c r="G31" s="583"/>
      <c r="H31" s="408"/>
      <c r="I31" s="408"/>
      <c r="J31" s="515"/>
      <c r="K31" s="408"/>
      <c r="L31" s="408"/>
      <c r="M31" s="515"/>
      <c r="N31" s="408"/>
      <c r="O31" s="408"/>
      <c r="P31" s="515"/>
      <c r="Q31" s="408"/>
      <c r="R31" s="408"/>
      <c r="S31" s="515"/>
      <c r="T31" s="408"/>
      <c r="U31" s="408"/>
      <c r="V31" s="515"/>
      <c r="W31" s="408"/>
      <c r="X31" s="408"/>
      <c r="Y31" s="515"/>
      <c r="Z31" s="408"/>
      <c r="AA31" s="408"/>
      <c r="AB31" s="515"/>
      <c r="AC31" s="408"/>
      <c r="AD31" s="408"/>
    </row>
    <row r="32" spans="1:30" ht="15.75" customHeight="1">
      <c r="A32" s="408"/>
      <c r="B32" s="540"/>
      <c r="C32" s="583"/>
      <c r="D32" s="540"/>
      <c r="E32" s="584"/>
      <c r="F32" s="584"/>
      <c r="G32" s="583"/>
      <c r="H32" s="408"/>
      <c r="I32" s="408"/>
      <c r="J32" s="515"/>
      <c r="K32" s="408"/>
      <c r="L32" s="408"/>
      <c r="M32" s="515"/>
      <c r="N32" s="408"/>
      <c r="O32" s="408"/>
      <c r="P32" s="515"/>
      <c r="Q32" s="408"/>
      <c r="R32" s="408"/>
      <c r="S32" s="515"/>
      <c r="T32" s="408"/>
      <c r="U32" s="408"/>
      <c r="V32" s="515"/>
      <c r="W32" s="408"/>
      <c r="X32" s="408"/>
      <c r="Y32" s="515"/>
      <c r="Z32" s="408"/>
      <c r="AA32" s="408"/>
      <c r="AB32" s="515"/>
      <c r="AC32" s="408"/>
      <c r="AD32" s="408"/>
    </row>
    <row r="33" spans="1:30" ht="15.75" customHeight="1">
      <c r="A33" s="408"/>
      <c r="B33" s="540"/>
      <c r="C33" s="583"/>
      <c r="D33" s="540"/>
      <c r="E33" s="584"/>
      <c r="F33" s="584"/>
      <c r="G33" s="583"/>
      <c r="H33" s="408"/>
      <c r="I33" s="408"/>
      <c r="J33" s="515"/>
      <c r="K33" s="408"/>
      <c r="L33" s="408"/>
      <c r="M33" s="515"/>
      <c r="N33" s="408"/>
      <c r="O33" s="408"/>
      <c r="P33" s="515"/>
      <c r="Q33" s="408"/>
      <c r="R33" s="408"/>
      <c r="S33" s="515"/>
      <c r="T33" s="408"/>
      <c r="U33" s="408"/>
      <c r="V33" s="515"/>
      <c r="W33" s="408"/>
      <c r="X33" s="408"/>
      <c r="Y33" s="515"/>
      <c r="Z33" s="408"/>
      <c r="AA33" s="408"/>
      <c r="AB33" s="515"/>
      <c r="AC33" s="408"/>
      <c r="AD33" s="408"/>
    </row>
    <row r="34" spans="1:30" ht="15.75" customHeight="1">
      <c r="A34" s="408"/>
      <c r="B34" s="540"/>
      <c r="C34" s="583"/>
      <c r="D34" s="540"/>
      <c r="E34" s="584"/>
      <c r="F34" s="584"/>
      <c r="G34" s="583"/>
      <c r="H34" s="408"/>
      <c r="I34" s="408"/>
      <c r="J34" s="515"/>
      <c r="K34" s="408"/>
      <c r="L34" s="408"/>
      <c r="M34" s="515"/>
      <c r="N34" s="408"/>
      <c r="O34" s="408"/>
      <c r="P34" s="515"/>
      <c r="Q34" s="408"/>
      <c r="R34" s="408"/>
      <c r="S34" s="515"/>
      <c r="T34" s="408"/>
      <c r="U34" s="408"/>
      <c r="V34" s="515"/>
      <c r="W34" s="408"/>
      <c r="X34" s="408"/>
      <c r="Y34" s="515"/>
      <c r="Z34" s="408"/>
      <c r="AA34" s="408"/>
      <c r="AB34" s="515"/>
      <c r="AC34" s="408"/>
      <c r="AD34" s="408"/>
    </row>
    <row r="35" spans="1:30" ht="15.75" customHeight="1">
      <c r="A35" s="408"/>
      <c r="B35" s="540"/>
      <c r="C35" s="583"/>
      <c r="D35" s="540"/>
      <c r="E35" s="584"/>
      <c r="F35" s="584"/>
      <c r="G35" s="583"/>
      <c r="H35" s="408"/>
      <c r="I35" s="408"/>
      <c r="J35" s="515"/>
      <c r="K35" s="408"/>
      <c r="L35" s="408"/>
      <c r="M35" s="515"/>
      <c r="N35" s="408"/>
      <c r="O35" s="408"/>
      <c r="P35" s="515"/>
      <c r="Q35" s="408"/>
      <c r="R35" s="408"/>
      <c r="S35" s="515"/>
      <c r="T35" s="408"/>
      <c r="U35" s="408"/>
      <c r="V35" s="515"/>
      <c r="W35" s="408"/>
      <c r="X35" s="408"/>
      <c r="Y35" s="515"/>
      <c r="Z35" s="408"/>
      <c r="AA35" s="408"/>
      <c r="AB35" s="515"/>
      <c r="AC35" s="408"/>
      <c r="AD35" s="408"/>
    </row>
    <row r="36" spans="1:30" ht="17.25">
      <c r="A36" s="408"/>
      <c r="B36" s="540"/>
      <c r="C36" s="583"/>
      <c r="D36" s="540"/>
      <c r="E36" s="584"/>
      <c r="F36" s="584"/>
      <c r="G36" s="583"/>
      <c r="H36" s="408"/>
      <c r="I36" s="408"/>
      <c r="J36" s="515"/>
      <c r="K36" s="408"/>
      <c r="L36" s="408"/>
      <c r="M36" s="515"/>
      <c r="N36" s="408"/>
      <c r="O36" s="408"/>
      <c r="P36" s="515"/>
      <c r="Q36" s="408"/>
      <c r="R36" s="408"/>
      <c r="S36" s="515"/>
      <c r="T36" s="408"/>
      <c r="U36" s="408"/>
      <c r="V36" s="515"/>
      <c r="W36" s="408"/>
      <c r="X36" s="408"/>
      <c r="Y36" s="515"/>
      <c r="Z36" s="408"/>
      <c r="AA36" s="408"/>
      <c r="AB36" s="515"/>
      <c r="AC36" s="408"/>
      <c r="AD36" s="408"/>
    </row>
    <row r="37" spans="1:30" ht="17.25">
      <c r="A37" s="408"/>
      <c r="B37" s="540"/>
      <c r="C37" s="583"/>
      <c r="D37" s="540"/>
      <c r="E37" s="584"/>
      <c r="F37" s="584"/>
      <c r="G37" s="583"/>
      <c r="H37" s="408"/>
      <c r="I37" s="408"/>
      <c r="J37" s="515"/>
      <c r="K37" s="408"/>
      <c r="L37" s="408"/>
      <c r="M37" s="515"/>
      <c r="N37" s="408"/>
      <c r="O37" s="408"/>
      <c r="P37" s="515"/>
      <c r="Q37" s="408"/>
      <c r="R37" s="408"/>
      <c r="S37" s="515"/>
      <c r="T37" s="408"/>
      <c r="U37" s="408"/>
      <c r="V37" s="515"/>
      <c r="W37" s="408"/>
      <c r="X37" s="408"/>
      <c r="Y37" s="515"/>
      <c r="Z37" s="408"/>
      <c r="AA37" s="408"/>
      <c r="AB37" s="515"/>
      <c r="AC37" s="408"/>
      <c r="AD37" s="408"/>
    </row>
    <row r="38" spans="1:30" ht="17.25">
      <c r="A38" s="408"/>
      <c r="B38" s="540"/>
      <c r="C38" s="583"/>
      <c r="D38" s="540"/>
      <c r="E38" s="584"/>
      <c r="F38" s="584"/>
      <c r="G38" s="583"/>
      <c r="H38" s="408"/>
      <c r="I38" s="408"/>
      <c r="J38" s="515"/>
      <c r="K38" s="408"/>
      <c r="L38" s="408"/>
      <c r="M38" s="515"/>
      <c r="N38" s="408"/>
      <c r="O38" s="408"/>
      <c r="P38" s="515"/>
      <c r="Q38" s="408"/>
      <c r="R38" s="408"/>
      <c r="S38" s="515"/>
      <c r="T38" s="408"/>
      <c r="U38" s="408"/>
      <c r="V38" s="515"/>
      <c r="W38" s="408"/>
      <c r="X38" s="408"/>
      <c r="Y38" s="515"/>
      <c r="Z38" s="408"/>
      <c r="AA38" s="408"/>
      <c r="AB38" s="515"/>
      <c r="AC38" s="408"/>
      <c r="AD38" s="408"/>
    </row>
    <row r="39" spans="1:30" ht="17.25">
      <c r="A39" s="408"/>
      <c r="B39" s="540"/>
      <c r="C39" s="583"/>
      <c r="D39" s="540"/>
      <c r="E39" s="584"/>
      <c r="F39" s="584"/>
      <c r="G39" s="583"/>
      <c r="H39" s="408"/>
      <c r="I39" s="408"/>
      <c r="J39" s="515"/>
      <c r="K39" s="408"/>
      <c r="L39" s="408"/>
      <c r="M39" s="515"/>
      <c r="N39" s="408"/>
      <c r="O39" s="408"/>
      <c r="P39" s="515"/>
      <c r="Q39" s="408"/>
      <c r="R39" s="408"/>
      <c r="S39" s="515"/>
      <c r="T39" s="408"/>
      <c r="U39" s="408"/>
      <c r="V39" s="515"/>
      <c r="W39" s="408"/>
      <c r="X39" s="408"/>
      <c r="Y39" s="515"/>
      <c r="Z39" s="408"/>
      <c r="AA39" s="408"/>
      <c r="AB39" s="515"/>
      <c r="AC39" s="408"/>
      <c r="AD39" s="408"/>
    </row>
    <row r="40" spans="1:30" ht="17.25">
      <c r="A40" s="408"/>
      <c r="B40" s="540"/>
      <c r="C40" s="583"/>
      <c r="D40" s="540"/>
      <c r="E40" s="584"/>
      <c r="F40" s="584"/>
      <c r="G40" s="583"/>
      <c r="H40" s="408"/>
      <c r="I40" s="408"/>
      <c r="J40" s="515"/>
      <c r="K40" s="408"/>
      <c r="L40" s="408"/>
      <c r="M40" s="515"/>
      <c r="N40" s="408"/>
      <c r="O40" s="408"/>
      <c r="P40" s="515"/>
      <c r="Q40" s="408"/>
      <c r="R40" s="408"/>
      <c r="S40" s="515"/>
      <c r="T40" s="408"/>
      <c r="U40" s="408"/>
      <c r="V40" s="515"/>
      <c r="W40" s="408"/>
      <c r="X40" s="408"/>
      <c r="Y40" s="515"/>
      <c r="Z40" s="408"/>
      <c r="AA40" s="408"/>
      <c r="AB40" s="515"/>
      <c r="AC40" s="408"/>
      <c r="AD40" s="408"/>
    </row>
    <row r="41" spans="1:30" ht="17.25">
      <c r="A41" s="408"/>
      <c r="B41" s="540"/>
      <c r="C41" s="583"/>
      <c r="D41" s="540"/>
      <c r="E41" s="584"/>
      <c r="F41" s="584"/>
      <c r="G41" s="583"/>
      <c r="H41" s="408"/>
      <c r="I41" s="408"/>
      <c r="J41" s="515"/>
      <c r="K41" s="408"/>
      <c r="L41" s="408"/>
      <c r="M41" s="515"/>
      <c r="N41" s="408"/>
      <c r="O41" s="408"/>
      <c r="P41" s="515"/>
      <c r="Q41" s="408"/>
      <c r="R41" s="408"/>
      <c r="S41" s="515"/>
      <c r="T41" s="408"/>
      <c r="U41" s="408"/>
      <c r="V41" s="515"/>
      <c r="W41" s="408"/>
      <c r="X41" s="408"/>
      <c r="Y41" s="515"/>
      <c r="Z41" s="408"/>
      <c r="AA41" s="408"/>
      <c r="AB41" s="515"/>
      <c r="AC41" s="408"/>
      <c r="AD41" s="408"/>
    </row>
    <row r="42" spans="1:30" ht="17.25">
      <c r="A42" s="408"/>
      <c r="B42" s="540"/>
      <c r="C42" s="583"/>
      <c r="D42" s="540"/>
      <c r="E42" s="584"/>
      <c r="F42" s="584"/>
      <c r="G42" s="583"/>
      <c r="H42" s="408"/>
      <c r="I42" s="408"/>
      <c r="J42" s="515"/>
      <c r="K42" s="408"/>
      <c r="L42" s="408"/>
      <c r="M42" s="515"/>
      <c r="N42" s="408"/>
      <c r="O42" s="408"/>
      <c r="P42" s="515"/>
      <c r="Q42" s="408"/>
      <c r="R42" s="408"/>
      <c r="S42" s="515"/>
      <c r="T42" s="408"/>
      <c r="U42" s="408"/>
      <c r="V42" s="515"/>
      <c r="W42" s="408"/>
      <c r="X42" s="408"/>
      <c r="Y42" s="515"/>
      <c r="Z42" s="408"/>
      <c r="AA42" s="408"/>
      <c r="AB42" s="515"/>
      <c r="AC42" s="408"/>
      <c r="AD42" s="408"/>
    </row>
    <row r="43" spans="1:30" ht="17.25">
      <c r="A43" s="408"/>
      <c r="B43" s="540"/>
      <c r="C43" s="583"/>
      <c r="D43" s="540"/>
      <c r="E43" s="584"/>
      <c r="F43" s="584"/>
      <c r="G43" s="583"/>
      <c r="H43" s="408"/>
      <c r="I43" s="408"/>
      <c r="J43" s="515"/>
      <c r="K43" s="408"/>
      <c r="L43" s="408"/>
      <c r="M43" s="515"/>
      <c r="N43" s="408"/>
      <c r="O43" s="408"/>
      <c r="P43" s="515"/>
      <c r="Q43" s="408"/>
      <c r="R43" s="408"/>
      <c r="S43" s="515"/>
      <c r="T43" s="408"/>
      <c r="U43" s="408"/>
      <c r="V43" s="515"/>
      <c r="W43" s="408"/>
      <c r="X43" s="408"/>
      <c r="Y43" s="515"/>
      <c r="Z43" s="408"/>
      <c r="AA43" s="408"/>
      <c r="AB43" s="515"/>
      <c r="AC43" s="408"/>
      <c r="AD43" s="408"/>
    </row>
    <row r="44" spans="1:30" ht="17.25">
      <c r="A44" s="408"/>
      <c r="B44" s="540"/>
      <c r="C44" s="583"/>
      <c r="D44" s="540"/>
      <c r="E44" s="584"/>
      <c r="F44" s="584"/>
      <c r="G44" s="583"/>
      <c r="H44" s="408"/>
      <c r="I44" s="408"/>
      <c r="J44" s="515"/>
      <c r="K44" s="408"/>
      <c r="L44" s="408"/>
      <c r="M44" s="515"/>
      <c r="N44" s="408"/>
      <c r="O44" s="408"/>
      <c r="P44" s="515"/>
      <c r="Q44" s="408"/>
      <c r="R44" s="408"/>
      <c r="S44" s="515"/>
      <c r="T44" s="408"/>
      <c r="U44" s="408"/>
      <c r="V44" s="515"/>
      <c r="W44" s="408"/>
      <c r="X44" s="408"/>
      <c r="Y44" s="515"/>
      <c r="Z44" s="408"/>
      <c r="AA44" s="408"/>
      <c r="AB44" s="515"/>
      <c r="AC44" s="408"/>
      <c r="AD44" s="408"/>
    </row>
    <row r="45" spans="1:30" ht="17.25">
      <c r="A45" s="408"/>
      <c r="B45" s="540"/>
      <c r="C45" s="583"/>
      <c r="D45" s="540"/>
      <c r="E45" s="584"/>
      <c r="F45" s="584"/>
      <c r="G45" s="583"/>
      <c r="H45" s="408"/>
      <c r="I45" s="408"/>
      <c r="J45" s="515"/>
      <c r="K45" s="408"/>
      <c r="L45" s="408"/>
      <c r="M45" s="515"/>
      <c r="N45" s="408"/>
      <c r="O45" s="408"/>
      <c r="P45" s="515"/>
      <c r="Q45" s="408"/>
      <c r="R45" s="408"/>
      <c r="S45" s="515"/>
      <c r="T45" s="408"/>
      <c r="U45" s="408"/>
      <c r="V45" s="515"/>
      <c r="W45" s="408"/>
      <c r="X45" s="408"/>
      <c r="Y45" s="515"/>
      <c r="Z45" s="408"/>
      <c r="AA45" s="408"/>
      <c r="AB45" s="515"/>
      <c r="AC45" s="408"/>
      <c r="AD45" s="408"/>
    </row>
    <row r="46" spans="1:30" ht="17.25">
      <c r="A46" s="408"/>
      <c r="B46" s="540"/>
      <c r="C46" s="583"/>
      <c r="D46" s="540"/>
      <c r="E46" s="584"/>
      <c r="F46" s="584"/>
      <c r="G46" s="583"/>
      <c r="H46" s="408"/>
      <c r="I46" s="408"/>
      <c r="J46" s="515"/>
      <c r="K46" s="408"/>
      <c r="L46" s="408"/>
      <c r="M46" s="515"/>
      <c r="N46" s="408"/>
      <c r="O46" s="408"/>
      <c r="P46" s="515"/>
      <c r="Q46" s="408"/>
      <c r="R46" s="408"/>
      <c r="S46" s="515"/>
      <c r="T46" s="408"/>
      <c r="U46" s="408"/>
      <c r="V46" s="515"/>
      <c r="W46" s="408"/>
      <c r="X46" s="408"/>
      <c r="Y46" s="515"/>
      <c r="Z46" s="408"/>
      <c r="AA46" s="408"/>
      <c r="AB46" s="515"/>
      <c r="AC46" s="408"/>
      <c r="AD46" s="408"/>
    </row>
    <row r="47" spans="1:30" ht="17.25">
      <c r="A47" s="408"/>
      <c r="B47" s="540"/>
      <c r="C47" s="583"/>
      <c r="D47" s="540"/>
      <c r="E47" s="584"/>
      <c r="F47" s="584"/>
      <c r="G47" s="583"/>
      <c r="H47" s="408"/>
      <c r="I47" s="408"/>
      <c r="J47" s="515"/>
      <c r="K47" s="408"/>
      <c r="L47" s="408"/>
      <c r="M47" s="515"/>
      <c r="N47" s="408"/>
      <c r="O47" s="408"/>
      <c r="P47" s="515"/>
      <c r="Q47" s="408"/>
      <c r="R47" s="408"/>
      <c r="S47" s="515"/>
      <c r="T47" s="408"/>
      <c r="U47" s="408"/>
      <c r="V47" s="515"/>
      <c r="W47" s="408"/>
      <c r="X47" s="408"/>
      <c r="Y47" s="515"/>
      <c r="Z47" s="408"/>
      <c r="AA47" s="408"/>
      <c r="AB47" s="515"/>
      <c r="AC47" s="408"/>
      <c r="AD47" s="408"/>
    </row>
    <row r="48" spans="1:30" ht="17.25">
      <c r="A48" s="408"/>
      <c r="B48" s="540"/>
      <c r="C48" s="583"/>
      <c r="D48" s="540"/>
      <c r="E48" s="584"/>
      <c r="F48" s="584"/>
      <c r="G48" s="583"/>
      <c r="H48" s="408"/>
      <c r="I48" s="408"/>
      <c r="J48" s="515"/>
      <c r="K48" s="408"/>
      <c r="L48" s="408"/>
      <c r="M48" s="515"/>
      <c r="N48" s="408"/>
      <c r="O48" s="408"/>
      <c r="P48" s="515"/>
      <c r="Q48" s="408"/>
      <c r="R48" s="408"/>
      <c r="S48" s="515"/>
      <c r="T48" s="408"/>
      <c r="U48" s="408"/>
      <c r="V48" s="515"/>
      <c r="W48" s="408"/>
      <c r="X48" s="408"/>
      <c r="Y48" s="515"/>
      <c r="Z48" s="408"/>
      <c r="AA48" s="408"/>
      <c r="AB48" s="515"/>
      <c r="AC48" s="408"/>
      <c r="AD48" s="408"/>
    </row>
    <row r="49" spans="1:30" ht="17.25">
      <c r="A49" s="408"/>
      <c r="B49" s="540"/>
      <c r="C49" s="583"/>
      <c r="D49" s="540"/>
      <c r="E49" s="584"/>
      <c r="F49" s="584"/>
      <c r="G49" s="583"/>
      <c r="H49" s="408"/>
      <c r="I49" s="408"/>
      <c r="J49" s="515"/>
      <c r="K49" s="408"/>
      <c r="L49" s="408"/>
      <c r="M49" s="515"/>
      <c r="N49" s="408"/>
      <c r="O49" s="408"/>
      <c r="P49" s="515"/>
      <c r="Q49" s="408"/>
      <c r="R49" s="408"/>
      <c r="S49" s="515"/>
      <c r="T49" s="408"/>
      <c r="U49" s="408"/>
      <c r="V49" s="515"/>
      <c r="W49" s="408"/>
      <c r="X49" s="408"/>
      <c r="Y49" s="515"/>
      <c r="Z49" s="408"/>
      <c r="AA49" s="408"/>
      <c r="AB49" s="515"/>
      <c r="AC49" s="408"/>
      <c r="AD49" s="408"/>
    </row>
    <row r="50" spans="1:30" ht="17.25">
      <c r="A50" s="408"/>
      <c r="B50" s="540"/>
      <c r="C50" s="583"/>
      <c r="D50" s="540"/>
      <c r="E50" s="584"/>
      <c r="F50" s="584"/>
      <c r="G50" s="583"/>
      <c r="H50" s="408"/>
      <c r="I50" s="408"/>
      <c r="J50" s="515"/>
      <c r="K50" s="408"/>
      <c r="L50" s="408"/>
      <c r="M50" s="515"/>
      <c r="N50" s="408"/>
      <c r="O50" s="408"/>
      <c r="P50" s="515"/>
      <c r="Q50" s="408"/>
      <c r="R50" s="408"/>
      <c r="S50" s="515"/>
      <c r="T50" s="408"/>
      <c r="U50" s="408"/>
      <c r="V50" s="515"/>
      <c r="W50" s="408"/>
      <c r="X50" s="408"/>
      <c r="Y50" s="515"/>
      <c r="Z50" s="408"/>
      <c r="AA50" s="408"/>
      <c r="AB50" s="515"/>
      <c r="AC50" s="408"/>
      <c r="AD50" s="408"/>
    </row>
    <row r="51" spans="1:30" ht="17.25">
      <c r="A51" s="408"/>
      <c r="B51" s="540"/>
      <c r="C51" s="583"/>
      <c r="D51" s="540"/>
      <c r="E51" s="584"/>
      <c r="F51" s="584"/>
      <c r="G51" s="583"/>
      <c r="H51" s="408"/>
      <c r="I51" s="408"/>
      <c r="J51" s="515"/>
      <c r="K51" s="408"/>
      <c r="L51" s="408"/>
      <c r="M51" s="515"/>
      <c r="N51" s="408"/>
      <c r="O51" s="408"/>
      <c r="P51" s="515"/>
      <c r="Q51" s="408"/>
      <c r="R51" s="408"/>
      <c r="S51" s="515"/>
      <c r="T51" s="408"/>
      <c r="U51" s="408"/>
      <c r="V51" s="515"/>
      <c r="W51" s="408"/>
      <c r="X51" s="408"/>
      <c r="Y51" s="515"/>
      <c r="Z51" s="408"/>
      <c r="AA51" s="408"/>
      <c r="AB51" s="515"/>
      <c r="AC51" s="408"/>
      <c r="AD51" s="408"/>
    </row>
    <row r="52" spans="1:30" ht="17.25">
      <c r="A52" s="408"/>
      <c r="B52" s="540"/>
      <c r="C52" s="583"/>
      <c r="D52" s="540"/>
      <c r="E52" s="584"/>
      <c r="F52" s="584"/>
      <c r="G52" s="583"/>
      <c r="H52" s="408"/>
      <c r="I52" s="408"/>
      <c r="J52" s="515"/>
      <c r="K52" s="408"/>
      <c r="L52" s="408"/>
      <c r="M52" s="515"/>
      <c r="N52" s="408"/>
      <c r="O52" s="408"/>
      <c r="P52" s="515"/>
      <c r="Q52" s="408"/>
      <c r="R52" s="408"/>
      <c r="S52" s="515"/>
      <c r="T52" s="408"/>
      <c r="U52" s="408"/>
      <c r="V52" s="515"/>
      <c r="W52" s="408"/>
      <c r="X52" s="408"/>
      <c r="Y52" s="515"/>
      <c r="Z52" s="408"/>
      <c r="AA52" s="408"/>
      <c r="AB52" s="515"/>
      <c r="AC52" s="408"/>
      <c r="AD52" s="408"/>
    </row>
    <row r="53" spans="1:30" ht="17.25">
      <c r="A53" s="408"/>
      <c r="B53" s="540"/>
      <c r="C53" s="583"/>
      <c r="D53" s="540"/>
      <c r="E53" s="584"/>
      <c r="F53" s="584"/>
      <c r="G53" s="583"/>
      <c r="H53" s="408"/>
      <c r="I53" s="408"/>
      <c r="J53" s="515"/>
      <c r="K53" s="408"/>
      <c r="L53" s="408"/>
      <c r="M53" s="515"/>
      <c r="N53" s="408"/>
      <c r="O53" s="408"/>
      <c r="P53" s="515"/>
      <c r="Q53" s="408"/>
      <c r="R53" s="408"/>
      <c r="S53" s="515"/>
      <c r="T53" s="408"/>
      <c r="U53" s="408"/>
      <c r="V53" s="515"/>
      <c r="W53" s="408"/>
      <c r="X53" s="408"/>
      <c r="Y53" s="515"/>
      <c r="Z53" s="408"/>
      <c r="AA53" s="408"/>
      <c r="AB53" s="515"/>
      <c r="AC53" s="408"/>
      <c r="AD53" s="408"/>
    </row>
    <row r="54" spans="1:30" ht="17.25">
      <c r="A54" s="408"/>
      <c r="B54" s="540"/>
      <c r="C54" s="583"/>
      <c r="D54" s="540"/>
      <c r="E54" s="584"/>
      <c r="F54" s="584"/>
      <c r="G54" s="583"/>
      <c r="H54" s="408"/>
      <c r="I54" s="408"/>
      <c r="J54" s="515"/>
      <c r="K54" s="408"/>
      <c r="L54" s="408"/>
      <c r="M54" s="515"/>
      <c r="N54" s="408"/>
      <c r="O54" s="408"/>
      <c r="P54" s="515"/>
      <c r="Q54" s="408"/>
      <c r="R54" s="408"/>
      <c r="S54" s="515"/>
      <c r="T54" s="408"/>
      <c r="U54" s="408"/>
      <c r="V54" s="515"/>
      <c r="W54" s="408"/>
      <c r="X54" s="408"/>
      <c r="Y54" s="515"/>
      <c r="Z54" s="408"/>
      <c r="AA54" s="408"/>
      <c r="AB54" s="515"/>
      <c r="AC54" s="408"/>
      <c r="AD54" s="408"/>
    </row>
    <row r="55" spans="1:30" ht="17.25">
      <c r="A55" s="408"/>
      <c r="B55" s="540"/>
      <c r="C55" s="583"/>
      <c r="D55" s="540"/>
      <c r="E55" s="584"/>
      <c r="F55" s="584"/>
      <c r="G55" s="583"/>
      <c r="H55" s="408"/>
      <c r="I55" s="408"/>
      <c r="J55" s="515"/>
      <c r="K55" s="408"/>
      <c r="L55" s="408"/>
      <c r="M55" s="515"/>
      <c r="N55" s="408"/>
      <c r="O55" s="408"/>
      <c r="P55" s="515"/>
      <c r="Q55" s="408"/>
      <c r="R55" s="408"/>
      <c r="S55" s="515"/>
      <c r="T55" s="408"/>
      <c r="U55" s="408"/>
      <c r="V55" s="515"/>
      <c r="W55" s="408"/>
      <c r="X55" s="408"/>
      <c r="Y55" s="515"/>
      <c r="Z55" s="408"/>
      <c r="AA55" s="408"/>
      <c r="AB55" s="515"/>
      <c r="AC55" s="408"/>
      <c r="AD55" s="408"/>
    </row>
    <row r="56" spans="1:30" ht="17.25">
      <c r="A56" s="408"/>
      <c r="B56" s="540"/>
      <c r="C56" s="583"/>
      <c r="D56" s="540"/>
      <c r="E56" s="584"/>
      <c r="F56" s="584"/>
      <c r="G56" s="583"/>
      <c r="H56" s="408"/>
      <c r="I56" s="408"/>
      <c r="J56" s="515"/>
      <c r="K56" s="408"/>
      <c r="L56" s="408"/>
      <c r="M56" s="515"/>
      <c r="N56" s="408"/>
      <c r="O56" s="408"/>
      <c r="P56" s="515"/>
      <c r="Q56" s="408"/>
      <c r="R56" s="408"/>
      <c r="S56" s="515"/>
      <c r="T56" s="408"/>
      <c r="U56" s="408"/>
      <c r="V56" s="515"/>
      <c r="W56" s="408"/>
      <c r="X56" s="408"/>
      <c r="Y56" s="515"/>
      <c r="Z56" s="408"/>
      <c r="AA56" s="408"/>
      <c r="AB56" s="515"/>
      <c r="AC56" s="408"/>
      <c r="AD56" s="408"/>
    </row>
    <row r="57" spans="1:30" ht="17.25">
      <c r="A57" s="408"/>
      <c r="B57" s="540"/>
      <c r="C57" s="583"/>
      <c r="D57" s="540"/>
      <c r="E57" s="584"/>
      <c r="F57" s="584"/>
      <c r="G57" s="583"/>
      <c r="H57" s="408"/>
      <c r="I57" s="408"/>
      <c r="J57" s="515"/>
      <c r="K57" s="408"/>
      <c r="L57" s="408"/>
      <c r="M57" s="515"/>
      <c r="N57" s="408"/>
      <c r="O57" s="408"/>
      <c r="P57" s="515"/>
      <c r="Q57" s="408"/>
      <c r="R57" s="408"/>
      <c r="S57" s="515"/>
      <c r="T57" s="408"/>
      <c r="U57" s="408"/>
      <c r="V57" s="515"/>
      <c r="W57" s="408"/>
      <c r="X57" s="408"/>
      <c r="Y57" s="515"/>
      <c r="Z57" s="408"/>
      <c r="AA57" s="408"/>
      <c r="AB57" s="515"/>
      <c r="AC57" s="408"/>
      <c r="AD57" s="408"/>
    </row>
    <row r="58" spans="1:30" ht="17.25">
      <c r="A58" s="408"/>
      <c r="B58" s="540"/>
      <c r="C58" s="583"/>
      <c r="D58" s="540"/>
      <c r="E58" s="584"/>
      <c r="F58" s="584"/>
      <c r="G58" s="583"/>
      <c r="H58" s="408"/>
      <c r="I58" s="408"/>
      <c r="J58" s="515"/>
      <c r="K58" s="408"/>
      <c r="L58" s="408"/>
      <c r="M58" s="515"/>
      <c r="N58" s="408"/>
      <c r="O58" s="408"/>
      <c r="P58" s="515"/>
      <c r="Q58" s="408"/>
      <c r="R58" s="408"/>
      <c r="S58" s="515"/>
      <c r="T58" s="408"/>
      <c r="U58" s="408"/>
      <c r="V58" s="515"/>
      <c r="W58" s="408"/>
      <c r="X58" s="408"/>
      <c r="Y58" s="515"/>
      <c r="Z58" s="408"/>
      <c r="AA58" s="408"/>
      <c r="AB58" s="515"/>
      <c r="AC58" s="408"/>
      <c r="AD58" s="408"/>
    </row>
    <row r="59" spans="1:30" ht="17.25">
      <c r="A59" s="408"/>
      <c r="B59" s="540"/>
      <c r="C59" s="583"/>
      <c r="D59" s="540"/>
      <c r="E59" s="584"/>
      <c r="F59" s="584"/>
      <c r="G59" s="583"/>
      <c r="H59" s="408"/>
      <c r="I59" s="408"/>
      <c r="J59" s="515"/>
      <c r="K59" s="408"/>
      <c r="L59" s="408"/>
      <c r="M59" s="515"/>
      <c r="N59" s="408"/>
      <c r="O59" s="408"/>
      <c r="P59" s="515"/>
      <c r="Q59" s="408"/>
      <c r="R59" s="408"/>
      <c r="S59" s="515"/>
      <c r="T59" s="408"/>
      <c r="U59" s="408"/>
      <c r="V59" s="515"/>
      <c r="W59" s="408"/>
      <c r="X59" s="408"/>
      <c r="Y59" s="515"/>
      <c r="Z59" s="408"/>
      <c r="AA59" s="408"/>
      <c r="AB59" s="515"/>
      <c r="AC59" s="408"/>
      <c r="AD59" s="408"/>
    </row>
    <row r="60" spans="1:30" ht="17.25">
      <c r="A60" s="408"/>
      <c r="B60" s="540"/>
      <c r="C60" s="583"/>
      <c r="D60" s="540"/>
      <c r="E60" s="584"/>
      <c r="F60" s="584"/>
      <c r="G60" s="583"/>
      <c r="H60" s="408"/>
      <c r="I60" s="408"/>
      <c r="J60" s="515"/>
      <c r="K60" s="408"/>
      <c r="L60" s="408"/>
      <c r="M60" s="515"/>
      <c r="N60" s="408"/>
      <c r="O60" s="408"/>
      <c r="P60" s="515"/>
      <c r="Q60" s="408"/>
      <c r="R60" s="408"/>
      <c r="S60" s="515"/>
      <c r="T60" s="408"/>
      <c r="U60" s="408"/>
      <c r="V60" s="515"/>
      <c r="W60" s="408"/>
      <c r="X60" s="408"/>
      <c r="Y60" s="515"/>
      <c r="Z60" s="408"/>
      <c r="AA60" s="408"/>
      <c r="AB60" s="515"/>
      <c r="AC60" s="408"/>
      <c r="AD60" s="408"/>
    </row>
    <row r="61" spans="1:30" ht="17.25">
      <c r="A61" s="408"/>
      <c r="B61" s="540"/>
      <c r="C61" s="583"/>
      <c r="D61" s="540"/>
      <c r="E61" s="584"/>
      <c r="F61" s="584"/>
      <c r="G61" s="583"/>
      <c r="H61" s="408"/>
      <c r="I61" s="408"/>
      <c r="J61" s="515"/>
      <c r="K61" s="408"/>
      <c r="L61" s="408"/>
      <c r="M61" s="515"/>
      <c r="N61" s="408"/>
      <c r="O61" s="408"/>
      <c r="P61" s="515"/>
      <c r="Q61" s="408"/>
      <c r="R61" s="408"/>
      <c r="S61" s="515"/>
      <c r="T61" s="408"/>
      <c r="U61" s="408"/>
      <c r="V61" s="515"/>
      <c r="W61" s="408"/>
      <c r="X61" s="408"/>
      <c r="Y61" s="515"/>
      <c r="Z61" s="408"/>
      <c r="AA61" s="408"/>
      <c r="AB61" s="515"/>
      <c r="AC61" s="408"/>
      <c r="AD61" s="408"/>
    </row>
    <row r="62" spans="1:30" ht="17.25">
      <c r="A62" s="408"/>
      <c r="B62" s="540"/>
      <c r="C62" s="583"/>
      <c r="D62" s="540"/>
      <c r="E62" s="584"/>
      <c r="F62" s="584"/>
      <c r="G62" s="583"/>
      <c r="H62" s="408"/>
      <c r="I62" s="408"/>
      <c r="J62" s="515"/>
      <c r="K62" s="408"/>
      <c r="L62" s="408"/>
      <c r="M62" s="515"/>
      <c r="N62" s="408"/>
      <c r="O62" s="408"/>
      <c r="P62" s="515"/>
      <c r="Q62" s="408"/>
      <c r="R62" s="408"/>
      <c r="S62" s="515"/>
      <c r="T62" s="408"/>
      <c r="U62" s="408"/>
      <c r="V62" s="515"/>
      <c r="W62" s="408"/>
      <c r="X62" s="408"/>
      <c r="Y62" s="515"/>
      <c r="Z62" s="408"/>
      <c r="AA62" s="408"/>
      <c r="AB62" s="515"/>
      <c r="AC62" s="408"/>
      <c r="AD62" s="408"/>
    </row>
    <row r="63" spans="1:30" ht="17.25">
      <c r="A63" s="408"/>
      <c r="B63" s="540"/>
      <c r="C63" s="583"/>
      <c r="D63" s="540"/>
      <c r="E63" s="584"/>
      <c r="F63" s="584"/>
      <c r="G63" s="583"/>
      <c r="H63" s="408"/>
      <c r="I63" s="408"/>
      <c r="J63" s="515"/>
      <c r="K63" s="408"/>
      <c r="L63" s="408"/>
      <c r="M63" s="515"/>
      <c r="N63" s="408"/>
      <c r="O63" s="408"/>
      <c r="P63" s="515"/>
      <c r="Q63" s="408"/>
      <c r="R63" s="408"/>
      <c r="S63" s="515"/>
      <c r="T63" s="408"/>
      <c r="U63" s="408"/>
      <c r="V63" s="515"/>
      <c r="W63" s="408"/>
      <c r="X63" s="408"/>
      <c r="Y63" s="515"/>
      <c r="Z63" s="408"/>
      <c r="AA63" s="408"/>
      <c r="AB63" s="515"/>
      <c r="AC63" s="408"/>
      <c r="AD63" s="408"/>
    </row>
    <row r="64" spans="1:30" ht="17.25">
      <c r="A64" s="408"/>
      <c r="B64" s="540"/>
      <c r="C64" s="583"/>
      <c r="D64" s="540"/>
      <c r="E64" s="584"/>
      <c r="F64" s="584"/>
      <c r="G64" s="583"/>
      <c r="H64" s="408"/>
      <c r="I64" s="408"/>
      <c r="J64" s="515"/>
      <c r="K64" s="408"/>
      <c r="L64" s="408"/>
      <c r="M64" s="515"/>
      <c r="N64" s="408"/>
      <c r="O64" s="408"/>
      <c r="P64" s="515"/>
      <c r="Q64" s="408"/>
      <c r="R64" s="408"/>
      <c r="S64" s="515"/>
      <c r="T64" s="408"/>
      <c r="U64" s="408"/>
      <c r="V64" s="515"/>
      <c r="W64" s="408"/>
      <c r="X64" s="408"/>
      <c r="Y64" s="515"/>
      <c r="Z64" s="408"/>
      <c r="AA64" s="408"/>
      <c r="AB64" s="515"/>
      <c r="AC64" s="408"/>
      <c r="AD64" s="408"/>
    </row>
    <row r="65" spans="1:30" ht="17.25">
      <c r="A65" s="408"/>
      <c r="B65" s="540"/>
      <c r="C65" s="583"/>
      <c r="D65" s="540"/>
      <c r="E65" s="584"/>
      <c r="F65" s="584"/>
      <c r="G65" s="583"/>
      <c r="H65" s="408"/>
      <c r="I65" s="408"/>
      <c r="J65" s="515"/>
      <c r="K65" s="408"/>
      <c r="L65" s="408"/>
      <c r="M65" s="515"/>
      <c r="N65" s="408"/>
      <c r="O65" s="408"/>
      <c r="P65" s="515"/>
      <c r="Q65" s="408"/>
      <c r="R65" s="408"/>
      <c r="S65" s="515"/>
      <c r="T65" s="408"/>
      <c r="U65" s="408"/>
      <c r="V65" s="515"/>
      <c r="W65" s="408"/>
      <c r="X65" s="408"/>
      <c r="Y65" s="515"/>
      <c r="Z65" s="408"/>
      <c r="AA65" s="408"/>
      <c r="AB65" s="515"/>
      <c r="AC65" s="408"/>
      <c r="AD65" s="408"/>
    </row>
    <row r="66" spans="1:30" ht="17.25">
      <c r="A66" s="408"/>
      <c r="B66" s="540"/>
      <c r="C66" s="583"/>
      <c r="D66" s="540"/>
      <c r="E66" s="584"/>
      <c r="F66" s="584"/>
      <c r="G66" s="583"/>
      <c r="H66" s="408"/>
      <c r="I66" s="408"/>
      <c r="J66" s="515"/>
      <c r="K66" s="408"/>
      <c r="L66" s="408"/>
      <c r="M66" s="515"/>
      <c r="N66" s="408"/>
      <c r="O66" s="408"/>
      <c r="P66" s="515"/>
      <c r="Q66" s="408"/>
      <c r="R66" s="408"/>
      <c r="S66" s="515"/>
      <c r="T66" s="408"/>
      <c r="U66" s="408"/>
      <c r="V66" s="515"/>
      <c r="W66" s="408"/>
      <c r="X66" s="408"/>
      <c r="Y66" s="515"/>
      <c r="Z66" s="408"/>
      <c r="AA66" s="408"/>
      <c r="AB66" s="515"/>
      <c r="AC66" s="408"/>
      <c r="AD66" s="408"/>
    </row>
    <row r="67" spans="1:30" ht="17.25">
      <c r="A67" s="408"/>
      <c r="B67" s="540"/>
      <c r="C67" s="583"/>
      <c r="D67" s="540"/>
      <c r="E67" s="584"/>
      <c r="F67" s="584"/>
      <c r="G67" s="583"/>
      <c r="H67" s="408"/>
      <c r="I67" s="408"/>
      <c r="J67" s="515"/>
      <c r="K67" s="408"/>
      <c r="L67" s="408"/>
      <c r="M67" s="515"/>
      <c r="N67" s="408"/>
      <c r="O67" s="408"/>
      <c r="P67" s="515"/>
      <c r="Q67" s="408"/>
      <c r="R67" s="408"/>
      <c r="S67" s="515"/>
      <c r="T67" s="408"/>
      <c r="U67" s="408"/>
      <c r="V67" s="515"/>
      <c r="W67" s="408"/>
      <c r="X67" s="408"/>
      <c r="Y67" s="515"/>
      <c r="Z67" s="408"/>
      <c r="AA67" s="408"/>
      <c r="AB67" s="515"/>
      <c r="AC67" s="408"/>
      <c r="AD67" s="408"/>
    </row>
    <row r="68" spans="1:30" ht="17.25">
      <c r="A68" s="408"/>
      <c r="B68" s="540"/>
      <c r="C68" s="583"/>
      <c r="D68" s="540"/>
      <c r="E68" s="584"/>
      <c r="F68" s="584"/>
      <c r="G68" s="583"/>
      <c r="H68" s="408"/>
      <c r="I68" s="408"/>
      <c r="J68" s="515"/>
      <c r="K68" s="408"/>
      <c r="L68" s="408"/>
      <c r="M68" s="515"/>
      <c r="N68" s="408"/>
      <c r="O68" s="408"/>
      <c r="P68" s="515"/>
      <c r="Q68" s="408"/>
      <c r="R68" s="408"/>
      <c r="S68" s="515"/>
      <c r="T68" s="408"/>
      <c r="U68" s="408"/>
      <c r="V68" s="515"/>
      <c r="W68" s="408"/>
      <c r="X68" s="408"/>
      <c r="Y68" s="515"/>
      <c r="Z68" s="408"/>
      <c r="AA68" s="408"/>
      <c r="AB68" s="515"/>
      <c r="AC68" s="408"/>
      <c r="AD68" s="408"/>
    </row>
    <row r="69" spans="1:30" ht="17.25">
      <c r="A69" s="408"/>
      <c r="B69" s="540"/>
      <c r="C69" s="583"/>
      <c r="D69" s="540"/>
      <c r="E69" s="584"/>
      <c r="F69" s="584"/>
      <c r="G69" s="583"/>
      <c r="H69" s="408"/>
      <c r="I69" s="408"/>
      <c r="J69" s="515"/>
      <c r="K69" s="408"/>
      <c r="L69" s="408"/>
      <c r="M69" s="515"/>
      <c r="N69" s="408"/>
      <c r="O69" s="408"/>
      <c r="P69" s="515"/>
      <c r="Q69" s="408"/>
      <c r="R69" s="408"/>
      <c r="S69" s="515"/>
      <c r="T69" s="408"/>
      <c r="U69" s="408"/>
      <c r="V69" s="515"/>
      <c r="W69" s="408"/>
      <c r="X69" s="408"/>
      <c r="Y69" s="515"/>
      <c r="Z69" s="408"/>
      <c r="AA69" s="408"/>
      <c r="AB69" s="515"/>
      <c r="AC69" s="408"/>
      <c r="AD69" s="408"/>
    </row>
    <row r="70" spans="1:30" ht="17.25">
      <c r="A70" s="408"/>
      <c r="B70" s="540"/>
      <c r="C70" s="583"/>
      <c r="D70" s="540"/>
      <c r="E70" s="584"/>
      <c r="F70" s="584"/>
      <c r="G70" s="583"/>
      <c r="H70" s="408"/>
      <c r="I70" s="408"/>
      <c r="J70" s="515"/>
      <c r="K70" s="408"/>
      <c r="L70" s="408"/>
      <c r="M70" s="515"/>
      <c r="N70" s="408"/>
      <c r="O70" s="408"/>
      <c r="P70" s="515"/>
      <c r="Q70" s="408"/>
      <c r="R70" s="408"/>
      <c r="S70" s="515"/>
      <c r="T70" s="408"/>
      <c r="U70" s="408"/>
      <c r="V70" s="515"/>
      <c r="W70" s="408"/>
      <c r="X70" s="408"/>
      <c r="Y70" s="515"/>
      <c r="Z70" s="408"/>
      <c r="AA70" s="408"/>
      <c r="AB70" s="515"/>
      <c r="AC70" s="408"/>
      <c r="AD70" s="408"/>
    </row>
    <row r="71" spans="1:30" ht="17.25">
      <c r="A71" s="408"/>
      <c r="B71" s="540"/>
      <c r="C71" s="583"/>
      <c r="D71" s="540"/>
      <c r="E71" s="584"/>
      <c r="F71" s="584"/>
      <c r="G71" s="583"/>
      <c r="H71" s="408"/>
      <c r="I71" s="408"/>
      <c r="J71" s="515"/>
      <c r="K71" s="408"/>
      <c r="L71" s="408"/>
      <c r="M71" s="515"/>
      <c r="N71" s="408"/>
      <c r="O71" s="408"/>
      <c r="P71" s="515"/>
      <c r="Q71" s="408"/>
      <c r="R71" s="408"/>
      <c r="S71" s="515"/>
      <c r="T71" s="408"/>
      <c r="U71" s="408"/>
      <c r="V71" s="515"/>
      <c r="W71" s="408"/>
      <c r="X71" s="408"/>
      <c r="Y71" s="515"/>
      <c r="Z71" s="408"/>
      <c r="AA71" s="408"/>
      <c r="AB71" s="515"/>
      <c r="AC71" s="408"/>
      <c r="AD71" s="408"/>
    </row>
    <row r="72" spans="1:30" ht="17.25">
      <c r="A72" s="408"/>
      <c r="B72" s="540"/>
      <c r="C72" s="583"/>
      <c r="D72" s="540"/>
      <c r="E72" s="584"/>
      <c r="F72" s="584"/>
      <c r="G72" s="583"/>
      <c r="H72" s="408"/>
      <c r="I72" s="408"/>
      <c r="J72" s="515"/>
      <c r="K72" s="408"/>
      <c r="L72" s="408"/>
      <c r="M72" s="515"/>
      <c r="N72" s="408"/>
      <c r="O72" s="408"/>
      <c r="P72" s="515"/>
      <c r="Q72" s="408"/>
      <c r="R72" s="408"/>
      <c r="S72" s="515"/>
      <c r="T72" s="408"/>
      <c r="U72" s="408"/>
      <c r="V72" s="515"/>
      <c r="W72" s="408"/>
      <c r="X72" s="408"/>
      <c r="Y72" s="515"/>
      <c r="Z72" s="408"/>
      <c r="AA72" s="408"/>
      <c r="AB72" s="515"/>
      <c r="AC72" s="408"/>
      <c r="AD72" s="408"/>
    </row>
    <row r="73" spans="1:30" ht="17.25">
      <c r="A73" s="408"/>
      <c r="B73" s="540"/>
      <c r="C73" s="583"/>
      <c r="D73" s="540"/>
      <c r="E73" s="584"/>
      <c r="F73" s="584"/>
      <c r="G73" s="583"/>
      <c r="H73" s="408"/>
      <c r="I73" s="408"/>
      <c r="J73" s="515"/>
      <c r="K73" s="408"/>
      <c r="L73" s="408"/>
      <c r="M73" s="515"/>
      <c r="N73" s="408"/>
      <c r="O73" s="408"/>
      <c r="P73" s="515"/>
      <c r="Q73" s="408"/>
      <c r="R73" s="408"/>
      <c r="S73" s="515"/>
      <c r="T73" s="408"/>
      <c r="U73" s="408"/>
      <c r="V73" s="515"/>
      <c r="W73" s="408"/>
      <c r="X73" s="408"/>
      <c r="Y73" s="515"/>
      <c r="Z73" s="408"/>
      <c r="AA73" s="408"/>
      <c r="AB73" s="515"/>
      <c r="AC73" s="408"/>
      <c r="AD73" s="408"/>
    </row>
    <row r="74" spans="1:30" ht="17.25">
      <c r="A74" s="408"/>
      <c r="B74" s="540"/>
      <c r="C74" s="583"/>
      <c r="D74" s="540"/>
      <c r="E74" s="584"/>
      <c r="F74" s="584"/>
      <c r="G74" s="583"/>
      <c r="H74" s="408"/>
      <c r="I74" s="408"/>
      <c r="J74" s="515"/>
      <c r="K74" s="408"/>
      <c r="L74" s="408"/>
      <c r="M74" s="515"/>
      <c r="N74" s="408"/>
      <c r="O74" s="408"/>
      <c r="P74" s="515"/>
      <c r="Q74" s="408"/>
      <c r="R74" s="408"/>
      <c r="S74" s="515"/>
      <c r="T74" s="408"/>
      <c r="U74" s="408"/>
      <c r="V74" s="515"/>
      <c r="W74" s="408"/>
      <c r="X74" s="408"/>
      <c r="Y74" s="515"/>
      <c r="Z74" s="408"/>
      <c r="AA74" s="408"/>
      <c r="AB74" s="515"/>
      <c r="AC74" s="408"/>
      <c r="AD74" s="408"/>
    </row>
    <row r="75" spans="1:30" ht="17.25">
      <c r="A75" s="408"/>
      <c r="B75" s="540"/>
      <c r="C75" s="583"/>
      <c r="D75" s="540"/>
      <c r="E75" s="584"/>
      <c r="F75" s="584"/>
      <c r="G75" s="583"/>
      <c r="H75" s="408"/>
      <c r="I75" s="408"/>
      <c r="J75" s="515"/>
      <c r="K75" s="408"/>
      <c r="L75" s="408"/>
      <c r="M75" s="515"/>
      <c r="N75" s="408"/>
      <c r="O75" s="408"/>
      <c r="P75" s="515"/>
      <c r="Q75" s="408"/>
      <c r="R75" s="408"/>
      <c r="S75" s="515"/>
      <c r="T75" s="408"/>
      <c r="U75" s="408"/>
      <c r="V75" s="515"/>
      <c r="W75" s="408"/>
      <c r="X75" s="408"/>
      <c r="Y75" s="515"/>
      <c r="Z75" s="408"/>
      <c r="AA75" s="408"/>
      <c r="AB75" s="515"/>
      <c r="AC75" s="408"/>
      <c r="AD75" s="408"/>
    </row>
    <row r="76" spans="1:30" ht="17.25">
      <c r="A76" s="408"/>
      <c r="B76" s="540"/>
      <c r="C76" s="583"/>
      <c r="D76" s="540"/>
      <c r="E76" s="584"/>
      <c r="F76" s="584"/>
      <c r="G76" s="583"/>
      <c r="H76" s="408"/>
      <c r="I76" s="408"/>
      <c r="J76" s="515"/>
      <c r="K76" s="408"/>
      <c r="L76" s="408"/>
      <c r="M76" s="515"/>
      <c r="N76" s="408"/>
      <c r="O76" s="408"/>
      <c r="P76" s="515"/>
      <c r="Q76" s="408"/>
      <c r="R76" s="408"/>
      <c r="S76" s="515"/>
      <c r="T76" s="408"/>
      <c r="U76" s="408"/>
      <c r="V76" s="515"/>
      <c r="W76" s="408"/>
      <c r="X76" s="408"/>
      <c r="Y76" s="515"/>
      <c r="Z76" s="408"/>
      <c r="AA76" s="408"/>
      <c r="AB76" s="515"/>
      <c r="AC76" s="408"/>
      <c r="AD76" s="408"/>
    </row>
    <row r="77" spans="1:30" ht="17.25">
      <c r="A77" s="408"/>
      <c r="B77" s="540"/>
      <c r="C77" s="583"/>
      <c r="D77" s="540"/>
      <c r="E77" s="584"/>
      <c r="F77" s="584"/>
      <c r="G77" s="583"/>
      <c r="H77" s="408"/>
      <c r="I77" s="408"/>
      <c r="J77" s="515"/>
      <c r="K77" s="408"/>
      <c r="L77" s="408"/>
      <c r="M77" s="515"/>
      <c r="N77" s="408"/>
      <c r="O77" s="408"/>
      <c r="P77" s="515"/>
      <c r="Q77" s="408"/>
      <c r="R77" s="408"/>
      <c r="S77" s="515"/>
      <c r="T77" s="408"/>
      <c r="U77" s="408"/>
      <c r="V77" s="515"/>
      <c r="W77" s="408"/>
      <c r="X77" s="408"/>
      <c r="Y77" s="515"/>
      <c r="Z77" s="408"/>
      <c r="AA77" s="408"/>
      <c r="AB77" s="515"/>
      <c r="AC77" s="408"/>
      <c r="AD77" s="408"/>
    </row>
    <row r="78" spans="1:30" ht="17.25">
      <c r="A78" s="408"/>
      <c r="B78" s="540"/>
      <c r="C78" s="583"/>
      <c r="D78" s="540"/>
      <c r="E78" s="584"/>
      <c r="F78" s="584"/>
      <c r="G78" s="583"/>
      <c r="H78" s="408"/>
      <c r="I78" s="408"/>
      <c r="J78" s="515"/>
      <c r="K78" s="408"/>
      <c r="L78" s="408"/>
      <c r="M78" s="515"/>
      <c r="N78" s="408"/>
      <c r="O78" s="408"/>
      <c r="P78" s="515"/>
      <c r="Q78" s="408"/>
      <c r="R78" s="408"/>
      <c r="S78" s="515"/>
      <c r="T78" s="408"/>
      <c r="U78" s="408"/>
      <c r="V78" s="515"/>
      <c r="W78" s="408"/>
      <c r="X78" s="408"/>
      <c r="Y78" s="515"/>
      <c r="Z78" s="408"/>
      <c r="AA78" s="408"/>
      <c r="AB78" s="515"/>
      <c r="AC78" s="408"/>
      <c r="AD78" s="408"/>
    </row>
    <row r="79" spans="1:30" ht="17.25">
      <c r="A79" s="408"/>
      <c r="B79" s="540"/>
      <c r="C79" s="583"/>
      <c r="D79" s="540"/>
      <c r="E79" s="584"/>
      <c r="F79" s="584"/>
      <c r="G79" s="583"/>
      <c r="H79" s="408"/>
      <c r="I79" s="408"/>
      <c r="J79" s="515"/>
      <c r="K79" s="408"/>
      <c r="L79" s="408"/>
      <c r="M79" s="515"/>
      <c r="N79" s="408"/>
      <c r="O79" s="408"/>
      <c r="P79" s="515"/>
      <c r="Q79" s="408"/>
      <c r="R79" s="408"/>
      <c r="S79" s="515"/>
      <c r="T79" s="408"/>
      <c r="U79" s="408"/>
      <c r="V79" s="515"/>
      <c r="W79" s="408"/>
      <c r="X79" s="408"/>
      <c r="Y79" s="515"/>
      <c r="Z79" s="408"/>
      <c r="AA79" s="408"/>
      <c r="AB79" s="515"/>
      <c r="AC79" s="408"/>
      <c r="AD79" s="408"/>
    </row>
    <row r="80" spans="1:30" ht="17.25">
      <c r="A80" s="408"/>
      <c r="B80" s="540"/>
      <c r="C80" s="583"/>
      <c r="D80" s="540"/>
      <c r="E80" s="584"/>
      <c r="F80" s="584"/>
      <c r="G80" s="583"/>
      <c r="H80" s="408"/>
      <c r="I80" s="408"/>
      <c r="J80" s="515"/>
      <c r="K80" s="408"/>
      <c r="L80" s="408"/>
      <c r="M80" s="515"/>
      <c r="N80" s="408"/>
      <c r="O80" s="408"/>
      <c r="P80" s="515"/>
      <c r="Q80" s="408"/>
      <c r="R80" s="408"/>
      <c r="S80" s="515"/>
      <c r="T80" s="408"/>
      <c r="U80" s="408"/>
      <c r="V80" s="515"/>
      <c r="W80" s="408"/>
      <c r="X80" s="408"/>
      <c r="Y80" s="515"/>
      <c r="Z80" s="408"/>
      <c r="AA80" s="408"/>
      <c r="AB80" s="515"/>
      <c r="AC80" s="408"/>
      <c r="AD80" s="408"/>
    </row>
    <row r="81" spans="1:30" ht="17.25">
      <c r="A81" s="408"/>
      <c r="B81" s="540"/>
      <c r="C81" s="583"/>
      <c r="D81" s="540"/>
      <c r="E81" s="584"/>
      <c r="F81" s="584"/>
      <c r="G81" s="583"/>
      <c r="H81" s="408"/>
      <c r="I81" s="408"/>
      <c r="J81" s="515"/>
      <c r="K81" s="408"/>
      <c r="L81" s="408"/>
      <c r="M81" s="515"/>
      <c r="N81" s="408"/>
      <c r="O81" s="408"/>
      <c r="P81" s="515"/>
      <c r="Q81" s="408"/>
      <c r="R81" s="408"/>
      <c r="S81" s="515"/>
      <c r="T81" s="408"/>
      <c r="U81" s="408"/>
      <c r="V81" s="515"/>
      <c r="W81" s="408"/>
      <c r="X81" s="408"/>
      <c r="Y81" s="515"/>
      <c r="Z81" s="408"/>
      <c r="AA81" s="408"/>
      <c r="AB81" s="515"/>
      <c r="AC81" s="408"/>
      <c r="AD81" s="408"/>
    </row>
    <row r="82" spans="1:30" ht="17.25">
      <c r="A82" s="408"/>
      <c r="B82" s="540"/>
      <c r="C82" s="583"/>
      <c r="D82" s="540"/>
      <c r="E82" s="584"/>
      <c r="F82" s="584"/>
      <c r="G82" s="583"/>
      <c r="H82" s="408"/>
      <c r="I82" s="408"/>
      <c r="J82" s="515"/>
      <c r="K82" s="408"/>
      <c r="L82" s="408"/>
      <c r="M82" s="515"/>
      <c r="N82" s="408"/>
      <c r="O82" s="408"/>
      <c r="P82" s="515"/>
      <c r="Q82" s="408"/>
      <c r="R82" s="408"/>
      <c r="S82" s="515"/>
      <c r="T82" s="408"/>
      <c r="U82" s="408"/>
      <c r="V82" s="515"/>
      <c r="W82" s="408"/>
      <c r="X82" s="408"/>
      <c r="Y82" s="515"/>
      <c r="Z82" s="408"/>
      <c r="AA82" s="408"/>
      <c r="AB82" s="515"/>
      <c r="AC82" s="408"/>
      <c r="AD82" s="408"/>
    </row>
    <row r="83" spans="1:30" ht="17.25">
      <c r="A83" s="408"/>
      <c r="B83" s="540"/>
      <c r="C83" s="583"/>
      <c r="D83" s="540"/>
      <c r="E83" s="584"/>
      <c r="F83" s="584"/>
      <c r="G83" s="583"/>
      <c r="H83" s="408"/>
      <c r="I83" s="408"/>
      <c r="J83" s="515"/>
      <c r="K83" s="408"/>
      <c r="L83" s="408"/>
      <c r="M83" s="515"/>
      <c r="N83" s="408"/>
      <c r="O83" s="408"/>
      <c r="P83" s="515"/>
      <c r="Q83" s="408"/>
      <c r="R83" s="408"/>
      <c r="S83" s="515"/>
      <c r="T83" s="408"/>
      <c r="U83" s="408"/>
      <c r="V83" s="515"/>
      <c r="W83" s="408"/>
      <c r="X83" s="408"/>
      <c r="Y83" s="515"/>
      <c r="Z83" s="408"/>
      <c r="AA83" s="408"/>
      <c r="AB83" s="515"/>
      <c r="AC83" s="408"/>
      <c r="AD83" s="408"/>
    </row>
    <row r="84" spans="1:30" ht="17.25">
      <c r="A84" s="408"/>
      <c r="B84" s="540"/>
      <c r="C84" s="583"/>
      <c r="D84" s="540"/>
      <c r="E84" s="584"/>
      <c r="F84" s="584"/>
      <c r="G84" s="583"/>
      <c r="H84" s="408"/>
      <c r="I84" s="408"/>
      <c r="J84" s="515"/>
      <c r="K84" s="408"/>
      <c r="L84" s="408"/>
      <c r="M84" s="515"/>
      <c r="N84" s="408"/>
      <c r="O84" s="408"/>
      <c r="P84" s="515"/>
      <c r="Q84" s="408"/>
      <c r="R84" s="408"/>
      <c r="S84" s="515"/>
      <c r="T84" s="408"/>
      <c r="U84" s="408"/>
      <c r="V84" s="515"/>
      <c r="W84" s="408"/>
      <c r="X84" s="408"/>
      <c r="Y84" s="515"/>
      <c r="Z84" s="408"/>
      <c r="AA84" s="408"/>
      <c r="AB84" s="515"/>
      <c r="AC84" s="408"/>
      <c r="AD84" s="408"/>
    </row>
    <row r="85" spans="1:30" ht="17.25">
      <c r="A85" s="408"/>
      <c r="B85" s="540"/>
      <c r="C85" s="583"/>
      <c r="D85" s="540"/>
      <c r="E85" s="584"/>
      <c r="F85" s="584"/>
      <c r="G85" s="583"/>
      <c r="H85" s="408"/>
      <c r="I85" s="408"/>
      <c r="J85" s="515"/>
      <c r="K85" s="408"/>
      <c r="L85" s="408"/>
      <c r="M85" s="515"/>
      <c r="N85" s="408"/>
      <c r="O85" s="408"/>
      <c r="P85" s="515"/>
      <c r="Q85" s="408"/>
      <c r="R85" s="408"/>
      <c r="S85" s="515"/>
      <c r="T85" s="408"/>
      <c r="U85" s="408"/>
      <c r="V85" s="515"/>
      <c r="W85" s="408"/>
      <c r="X85" s="408"/>
      <c r="Y85" s="515"/>
      <c r="Z85" s="408"/>
      <c r="AA85" s="408"/>
      <c r="AB85" s="515"/>
      <c r="AC85" s="408"/>
      <c r="AD85" s="408"/>
    </row>
    <row r="86" spans="1:30" ht="17.25">
      <c r="A86" s="408"/>
      <c r="B86" s="540"/>
      <c r="C86" s="583"/>
      <c r="D86" s="540"/>
      <c r="E86" s="584"/>
      <c r="F86" s="584"/>
      <c r="G86" s="583"/>
      <c r="H86" s="408"/>
      <c r="I86" s="408"/>
      <c r="J86" s="515"/>
      <c r="K86" s="408"/>
      <c r="L86" s="408"/>
      <c r="M86" s="515"/>
      <c r="N86" s="408"/>
      <c r="O86" s="408"/>
      <c r="P86" s="515"/>
      <c r="Q86" s="408"/>
      <c r="R86" s="408"/>
      <c r="S86" s="515"/>
      <c r="T86" s="408"/>
      <c r="U86" s="408"/>
      <c r="V86" s="515"/>
      <c r="W86" s="408"/>
      <c r="X86" s="408"/>
      <c r="Y86" s="515"/>
      <c r="Z86" s="408"/>
      <c r="AA86" s="408"/>
      <c r="AB86" s="515"/>
      <c r="AC86" s="408"/>
      <c r="AD86" s="408"/>
    </row>
    <row r="87" spans="1:30" ht="17.25">
      <c r="A87" s="408"/>
      <c r="B87" s="540"/>
      <c r="C87" s="583"/>
      <c r="D87" s="540"/>
      <c r="E87" s="584"/>
      <c r="F87" s="584"/>
      <c r="G87" s="583"/>
      <c r="H87" s="408"/>
      <c r="I87" s="408"/>
      <c r="J87" s="515"/>
      <c r="K87" s="408"/>
      <c r="L87" s="408"/>
      <c r="M87" s="515"/>
      <c r="N87" s="408"/>
      <c r="O87" s="408"/>
      <c r="P87" s="515"/>
      <c r="Q87" s="408"/>
      <c r="R87" s="408"/>
      <c r="S87" s="515"/>
      <c r="T87" s="408"/>
      <c r="U87" s="408"/>
      <c r="V87" s="515"/>
      <c r="W87" s="408"/>
      <c r="X87" s="408"/>
      <c r="Y87" s="515"/>
      <c r="Z87" s="408"/>
      <c r="AA87" s="408"/>
      <c r="AB87" s="515"/>
      <c r="AC87" s="408"/>
      <c r="AD87" s="408"/>
    </row>
    <row r="88" spans="1:30" ht="17.25">
      <c r="A88" s="408"/>
      <c r="B88" s="540"/>
      <c r="C88" s="583"/>
      <c r="D88" s="540"/>
      <c r="E88" s="584"/>
      <c r="F88" s="584"/>
      <c r="G88" s="583"/>
      <c r="H88" s="408"/>
      <c r="I88" s="408"/>
      <c r="J88" s="515"/>
      <c r="K88" s="408"/>
      <c r="L88" s="408"/>
      <c r="M88" s="515"/>
      <c r="N88" s="408"/>
      <c r="O88" s="408"/>
      <c r="P88" s="515"/>
      <c r="Q88" s="408"/>
      <c r="R88" s="408"/>
      <c r="S88" s="515"/>
      <c r="T88" s="408"/>
      <c r="U88" s="408"/>
      <c r="V88" s="515"/>
      <c r="W88" s="408"/>
      <c r="X88" s="408"/>
      <c r="Y88" s="515"/>
      <c r="Z88" s="408"/>
      <c r="AA88" s="408"/>
      <c r="AB88" s="515"/>
      <c r="AC88" s="408"/>
      <c r="AD88" s="408"/>
    </row>
    <row r="89" spans="1:30" ht="17.25">
      <c r="A89" s="408"/>
      <c r="B89" s="540"/>
      <c r="C89" s="583"/>
      <c r="D89" s="540"/>
      <c r="E89" s="584"/>
      <c r="F89" s="584"/>
      <c r="G89" s="583"/>
      <c r="H89" s="408"/>
      <c r="I89" s="408"/>
      <c r="J89" s="515"/>
      <c r="K89" s="408"/>
      <c r="L89" s="408"/>
      <c r="M89" s="515"/>
      <c r="N89" s="408"/>
      <c r="O89" s="408"/>
      <c r="P89" s="515"/>
      <c r="Q89" s="408"/>
      <c r="R89" s="408"/>
      <c r="S89" s="515"/>
      <c r="T89" s="408"/>
      <c r="U89" s="408"/>
      <c r="V89" s="515"/>
      <c r="W89" s="408"/>
      <c r="X89" s="408"/>
      <c r="Y89" s="515"/>
      <c r="Z89" s="408"/>
      <c r="AA89" s="408"/>
      <c r="AB89" s="515"/>
      <c r="AC89" s="408"/>
      <c r="AD89" s="408"/>
    </row>
    <row r="90" spans="1:30" ht="17.25">
      <c r="A90" s="408"/>
      <c r="B90" s="540"/>
      <c r="C90" s="583"/>
      <c r="D90" s="540"/>
      <c r="E90" s="584"/>
      <c r="F90" s="584"/>
      <c r="G90" s="583"/>
      <c r="H90" s="408"/>
      <c r="I90" s="408"/>
      <c r="J90" s="515"/>
      <c r="K90" s="408"/>
      <c r="L90" s="408"/>
      <c r="M90" s="515"/>
      <c r="N90" s="408"/>
      <c r="O90" s="408"/>
      <c r="P90" s="515"/>
      <c r="Q90" s="408"/>
      <c r="R90" s="408"/>
      <c r="S90" s="515"/>
      <c r="T90" s="408"/>
      <c r="U90" s="408"/>
      <c r="V90" s="515"/>
      <c r="W90" s="408"/>
      <c r="X90" s="408"/>
      <c r="Y90" s="515"/>
      <c r="Z90" s="408"/>
      <c r="AA90" s="408"/>
      <c r="AB90" s="515"/>
      <c r="AC90" s="408"/>
      <c r="AD90" s="408"/>
    </row>
    <row r="91" spans="1:30" ht="17.25">
      <c r="A91" s="408"/>
      <c r="B91" s="540"/>
      <c r="C91" s="583"/>
      <c r="D91" s="540"/>
      <c r="E91" s="584"/>
      <c r="F91" s="584"/>
      <c r="G91" s="583"/>
      <c r="H91" s="408"/>
      <c r="I91" s="408"/>
      <c r="J91" s="515"/>
      <c r="K91" s="408"/>
      <c r="L91" s="408"/>
      <c r="M91" s="515"/>
      <c r="N91" s="408"/>
      <c r="O91" s="408"/>
      <c r="P91" s="515"/>
      <c r="Q91" s="408"/>
      <c r="R91" s="408"/>
      <c r="S91" s="515"/>
      <c r="T91" s="408"/>
      <c r="U91" s="408"/>
      <c r="V91" s="515"/>
      <c r="W91" s="408"/>
      <c r="X91" s="408"/>
      <c r="Y91" s="515"/>
      <c r="Z91" s="408"/>
      <c r="AA91" s="408"/>
      <c r="AB91" s="515"/>
      <c r="AC91" s="408"/>
      <c r="AD91" s="408"/>
    </row>
    <row r="92" spans="1:30" ht="17.25">
      <c r="A92" s="408"/>
      <c r="B92" s="540"/>
      <c r="C92" s="583"/>
      <c r="D92" s="540"/>
      <c r="E92" s="584"/>
      <c r="F92" s="584"/>
      <c r="G92" s="583"/>
      <c r="H92" s="408"/>
      <c r="I92" s="408"/>
      <c r="J92" s="515"/>
      <c r="K92" s="408"/>
      <c r="L92" s="408"/>
      <c r="M92" s="515"/>
      <c r="N92" s="408"/>
      <c r="O92" s="408"/>
      <c r="P92" s="515"/>
      <c r="Q92" s="408"/>
      <c r="R92" s="408"/>
      <c r="S92" s="515"/>
      <c r="T92" s="408"/>
      <c r="U92" s="408"/>
      <c r="V92" s="515"/>
      <c r="W92" s="408"/>
      <c r="X92" s="408"/>
      <c r="Y92" s="515"/>
      <c r="Z92" s="408"/>
      <c r="AA92" s="408"/>
      <c r="AB92" s="515"/>
      <c r="AC92" s="408"/>
      <c r="AD92" s="408"/>
    </row>
    <row r="93" spans="1:30" ht="17.25">
      <c r="A93" s="408"/>
      <c r="B93" s="540"/>
      <c r="C93" s="583"/>
      <c r="D93" s="540"/>
      <c r="E93" s="584"/>
      <c r="F93" s="584"/>
      <c r="G93" s="583"/>
      <c r="H93" s="408"/>
      <c r="I93" s="408"/>
      <c r="J93" s="515"/>
      <c r="K93" s="408"/>
      <c r="L93" s="408"/>
      <c r="M93" s="515"/>
      <c r="N93" s="408"/>
      <c r="O93" s="408"/>
      <c r="P93" s="515"/>
      <c r="Q93" s="408"/>
      <c r="R93" s="408"/>
      <c r="S93" s="515"/>
      <c r="T93" s="408"/>
      <c r="U93" s="408"/>
      <c r="V93" s="515"/>
      <c r="W93" s="408"/>
      <c r="X93" s="408"/>
      <c r="Y93" s="515"/>
      <c r="Z93" s="408"/>
      <c r="AA93" s="408"/>
      <c r="AB93" s="515"/>
      <c r="AC93" s="408"/>
      <c r="AD93" s="408"/>
    </row>
    <row r="94" spans="1:30" ht="17.25">
      <c r="A94" s="408"/>
      <c r="B94" s="540"/>
      <c r="C94" s="583"/>
      <c r="D94" s="540"/>
      <c r="E94" s="584"/>
      <c r="F94" s="584"/>
      <c r="G94" s="583"/>
      <c r="H94" s="408"/>
      <c r="I94" s="408"/>
      <c r="J94" s="515"/>
      <c r="K94" s="408"/>
      <c r="L94" s="408"/>
      <c r="M94" s="515"/>
      <c r="N94" s="408"/>
      <c r="O94" s="408"/>
      <c r="P94" s="515"/>
      <c r="Q94" s="408"/>
      <c r="R94" s="408"/>
      <c r="S94" s="515"/>
      <c r="T94" s="408"/>
      <c r="U94" s="408"/>
      <c r="V94" s="515"/>
      <c r="W94" s="408"/>
      <c r="X94" s="408"/>
      <c r="Y94" s="515"/>
      <c r="Z94" s="408"/>
      <c r="AA94" s="408"/>
      <c r="AB94" s="515"/>
      <c r="AC94" s="408"/>
      <c r="AD94" s="408"/>
    </row>
    <row r="95" spans="1:30" ht="17.25">
      <c r="A95" s="408"/>
      <c r="B95" s="540"/>
      <c r="C95" s="583"/>
      <c r="D95" s="540"/>
      <c r="E95" s="584"/>
      <c r="F95" s="584"/>
      <c r="G95" s="583"/>
      <c r="H95" s="408"/>
      <c r="I95" s="408"/>
      <c r="J95" s="515"/>
      <c r="K95" s="408"/>
      <c r="L95" s="408"/>
      <c r="M95" s="515"/>
      <c r="N95" s="408"/>
      <c r="O95" s="408"/>
      <c r="P95" s="515"/>
      <c r="Q95" s="408"/>
      <c r="R95" s="408"/>
      <c r="S95" s="515"/>
      <c r="T95" s="408"/>
      <c r="U95" s="408"/>
      <c r="V95" s="515"/>
      <c r="W95" s="408"/>
      <c r="X95" s="408"/>
      <c r="Y95" s="515"/>
      <c r="Z95" s="408"/>
      <c r="AA95" s="408"/>
      <c r="AB95" s="515"/>
      <c r="AC95" s="408"/>
      <c r="AD95" s="408"/>
    </row>
    <row r="96" spans="1:30" ht="17.25">
      <c r="A96" s="408"/>
      <c r="B96" s="540"/>
      <c r="C96" s="583"/>
      <c r="D96" s="540"/>
      <c r="E96" s="584"/>
      <c r="F96" s="584"/>
      <c r="G96" s="583"/>
      <c r="H96" s="408"/>
      <c r="I96" s="408"/>
      <c r="J96" s="515"/>
      <c r="K96" s="408"/>
      <c r="L96" s="408"/>
      <c r="M96" s="515"/>
      <c r="N96" s="408"/>
      <c r="O96" s="408"/>
      <c r="P96" s="515"/>
      <c r="Q96" s="408"/>
      <c r="R96" s="408"/>
      <c r="S96" s="515"/>
      <c r="T96" s="408"/>
      <c r="U96" s="408"/>
      <c r="V96" s="515"/>
      <c r="W96" s="408"/>
      <c r="X96" s="408"/>
      <c r="Y96" s="515"/>
      <c r="Z96" s="408"/>
      <c r="AA96" s="408"/>
      <c r="AB96" s="515"/>
      <c r="AC96" s="408"/>
      <c r="AD96" s="408"/>
    </row>
    <row r="97" spans="1:30" ht="17.25">
      <c r="A97" s="408"/>
      <c r="B97" s="540"/>
      <c r="C97" s="583"/>
      <c r="D97" s="540"/>
      <c r="E97" s="584"/>
      <c r="F97" s="584"/>
      <c r="G97" s="583"/>
      <c r="H97" s="408"/>
      <c r="I97" s="408"/>
      <c r="J97" s="515"/>
      <c r="K97" s="408"/>
      <c r="L97" s="408"/>
      <c r="M97" s="515"/>
      <c r="N97" s="408"/>
      <c r="O97" s="408"/>
      <c r="P97" s="515"/>
      <c r="Q97" s="408"/>
      <c r="R97" s="408"/>
      <c r="S97" s="515"/>
      <c r="T97" s="408"/>
      <c r="U97" s="408"/>
      <c r="V97" s="515"/>
      <c r="W97" s="408"/>
      <c r="X97" s="408"/>
      <c r="Y97" s="515"/>
      <c r="Z97" s="408"/>
      <c r="AA97" s="408"/>
      <c r="AB97" s="515"/>
      <c r="AC97" s="408"/>
      <c r="AD97" s="408"/>
    </row>
    <row r="98" spans="1:30" ht="17.25">
      <c r="A98" s="408"/>
      <c r="B98" s="540"/>
      <c r="C98" s="583"/>
      <c r="D98" s="540"/>
      <c r="E98" s="584"/>
      <c r="F98" s="584"/>
      <c r="G98" s="583"/>
      <c r="H98" s="408"/>
      <c r="I98" s="408"/>
      <c r="J98" s="515"/>
      <c r="K98" s="408"/>
      <c r="L98" s="408"/>
      <c r="M98" s="515"/>
      <c r="N98" s="408"/>
      <c r="O98" s="408"/>
      <c r="P98" s="515"/>
      <c r="Q98" s="408"/>
      <c r="R98" s="408"/>
      <c r="S98" s="515"/>
      <c r="T98" s="408"/>
      <c r="U98" s="408"/>
      <c r="V98" s="515"/>
      <c r="W98" s="408"/>
      <c r="X98" s="408"/>
      <c r="Y98" s="515"/>
      <c r="Z98" s="408"/>
      <c r="AA98" s="408"/>
      <c r="AB98" s="515"/>
      <c r="AC98" s="408"/>
      <c r="AD98" s="408"/>
    </row>
    <row r="99" spans="1:30" ht="17.25">
      <c r="A99" s="408"/>
      <c r="B99" s="540"/>
      <c r="C99" s="583"/>
      <c r="D99" s="540"/>
      <c r="E99" s="584"/>
      <c r="F99" s="584"/>
      <c r="G99" s="583"/>
      <c r="H99" s="408"/>
      <c r="I99" s="408"/>
      <c r="J99" s="515"/>
      <c r="K99" s="408"/>
      <c r="L99" s="408"/>
      <c r="M99" s="515"/>
      <c r="N99" s="408"/>
      <c r="O99" s="408"/>
      <c r="P99" s="515"/>
      <c r="Q99" s="408"/>
      <c r="R99" s="408"/>
      <c r="S99" s="515"/>
      <c r="T99" s="408"/>
      <c r="U99" s="408"/>
      <c r="V99" s="515"/>
      <c r="W99" s="408"/>
      <c r="X99" s="408"/>
      <c r="Y99" s="515"/>
      <c r="Z99" s="408"/>
      <c r="AA99" s="408"/>
      <c r="AB99" s="515"/>
      <c r="AC99" s="408"/>
      <c r="AD99" s="408"/>
    </row>
    <row r="100" spans="1:30" ht="17.25">
      <c r="A100" s="408"/>
      <c r="B100" s="540"/>
      <c r="C100" s="583"/>
      <c r="D100" s="540"/>
      <c r="E100" s="584"/>
      <c r="F100" s="584"/>
      <c r="G100" s="583"/>
      <c r="H100" s="408"/>
      <c r="I100" s="408"/>
      <c r="J100" s="515"/>
      <c r="K100" s="408"/>
      <c r="L100" s="408"/>
      <c r="M100" s="515"/>
      <c r="N100" s="408"/>
      <c r="O100" s="408"/>
      <c r="P100" s="515"/>
      <c r="Q100" s="408"/>
      <c r="R100" s="408"/>
      <c r="S100" s="515"/>
      <c r="T100" s="408"/>
      <c r="U100" s="408"/>
      <c r="V100" s="515"/>
      <c r="W100" s="408"/>
      <c r="X100" s="408"/>
      <c r="Y100" s="515"/>
      <c r="Z100" s="408"/>
      <c r="AA100" s="408"/>
      <c r="AB100" s="515"/>
      <c r="AC100" s="408"/>
      <c r="AD100" s="408"/>
    </row>
    <row r="101" spans="1:30" ht="17.25">
      <c r="A101" s="408"/>
      <c r="B101" s="540"/>
      <c r="C101" s="583"/>
      <c r="D101" s="540"/>
      <c r="E101" s="584"/>
      <c r="F101" s="584"/>
      <c r="G101" s="583"/>
      <c r="H101" s="408"/>
      <c r="I101" s="408"/>
      <c r="J101" s="515"/>
      <c r="K101" s="408"/>
      <c r="L101" s="408"/>
      <c r="M101" s="515"/>
      <c r="N101" s="408"/>
      <c r="O101" s="408"/>
      <c r="P101" s="515"/>
      <c r="Q101" s="408"/>
      <c r="R101" s="408"/>
      <c r="S101" s="515"/>
      <c r="T101" s="408"/>
      <c r="U101" s="408"/>
      <c r="V101" s="515"/>
      <c r="W101" s="408"/>
      <c r="X101" s="408"/>
      <c r="Y101" s="515"/>
      <c r="Z101" s="408"/>
      <c r="AA101" s="408"/>
      <c r="AB101" s="515"/>
      <c r="AC101" s="408"/>
      <c r="AD101" s="408"/>
    </row>
    <row r="102" spans="1:30" ht="17.25">
      <c r="A102" s="408"/>
      <c r="B102" s="540"/>
      <c r="C102" s="583"/>
      <c r="D102" s="540"/>
      <c r="E102" s="584"/>
      <c r="F102" s="584"/>
      <c r="G102" s="583"/>
      <c r="H102" s="408"/>
      <c r="I102" s="408"/>
      <c r="J102" s="515"/>
      <c r="K102" s="408"/>
      <c r="L102" s="408"/>
      <c r="M102" s="515"/>
      <c r="N102" s="408"/>
      <c r="O102" s="408"/>
      <c r="P102" s="515"/>
      <c r="Q102" s="408"/>
      <c r="R102" s="408"/>
      <c r="S102" s="515"/>
      <c r="T102" s="408"/>
      <c r="U102" s="408"/>
      <c r="V102" s="515"/>
      <c r="W102" s="408"/>
      <c r="X102" s="408"/>
      <c r="Y102" s="515"/>
      <c r="Z102" s="408"/>
      <c r="AA102" s="408"/>
      <c r="AB102" s="515"/>
      <c r="AC102" s="408"/>
      <c r="AD102" s="408"/>
    </row>
    <row r="103" spans="1:30" ht="17.25">
      <c r="A103" s="408"/>
      <c r="B103" s="540"/>
      <c r="C103" s="583"/>
      <c r="D103" s="540"/>
      <c r="E103" s="584"/>
      <c r="F103" s="584"/>
      <c r="G103" s="583"/>
      <c r="H103" s="408"/>
      <c r="I103" s="408"/>
      <c r="J103" s="515"/>
      <c r="K103" s="408"/>
      <c r="L103" s="408"/>
      <c r="M103" s="515"/>
      <c r="N103" s="408"/>
      <c r="O103" s="408"/>
      <c r="P103" s="515"/>
      <c r="Q103" s="408"/>
      <c r="R103" s="408"/>
      <c r="S103" s="515"/>
      <c r="T103" s="408"/>
      <c r="U103" s="408"/>
      <c r="V103" s="515"/>
      <c r="W103" s="408"/>
      <c r="X103" s="408"/>
      <c r="Y103" s="515"/>
      <c r="Z103" s="408"/>
      <c r="AA103" s="408"/>
      <c r="AB103" s="515"/>
      <c r="AC103" s="408"/>
      <c r="AD103" s="408"/>
    </row>
    <row r="104" spans="1:30" ht="17.25">
      <c r="A104" s="408"/>
      <c r="B104" s="540"/>
      <c r="C104" s="583"/>
      <c r="D104" s="540"/>
      <c r="E104" s="584"/>
      <c r="F104" s="584"/>
      <c r="G104" s="583"/>
      <c r="H104" s="408"/>
      <c r="I104" s="408"/>
      <c r="J104" s="515"/>
      <c r="K104" s="408"/>
      <c r="L104" s="408"/>
      <c r="M104" s="515"/>
      <c r="N104" s="408"/>
      <c r="O104" s="408"/>
      <c r="P104" s="515"/>
      <c r="Q104" s="408"/>
      <c r="R104" s="408"/>
      <c r="S104" s="515"/>
      <c r="T104" s="408"/>
      <c r="U104" s="408"/>
      <c r="V104" s="515"/>
      <c r="W104" s="408"/>
      <c r="X104" s="408"/>
      <c r="Y104" s="515"/>
      <c r="Z104" s="408"/>
      <c r="AA104" s="408"/>
      <c r="AB104" s="515"/>
      <c r="AC104" s="408"/>
      <c r="AD104" s="408"/>
    </row>
    <row r="105" spans="1:30" ht="17.25">
      <c r="A105" s="408"/>
      <c r="B105" s="540"/>
      <c r="C105" s="583"/>
      <c r="D105" s="540"/>
      <c r="E105" s="584"/>
      <c r="F105" s="584"/>
      <c r="G105" s="583"/>
      <c r="H105" s="408"/>
      <c r="I105" s="408"/>
      <c r="J105" s="515"/>
      <c r="K105" s="408"/>
      <c r="L105" s="408"/>
      <c r="M105" s="515"/>
      <c r="N105" s="408"/>
      <c r="O105" s="408"/>
      <c r="P105" s="515"/>
      <c r="Q105" s="408"/>
      <c r="R105" s="408"/>
      <c r="S105" s="515"/>
      <c r="T105" s="408"/>
      <c r="U105" s="408"/>
      <c r="V105" s="515"/>
      <c r="W105" s="408"/>
      <c r="X105" s="408"/>
      <c r="Y105" s="515"/>
      <c r="Z105" s="408"/>
      <c r="AA105" s="408"/>
      <c r="AB105" s="515"/>
      <c r="AC105" s="408"/>
      <c r="AD105" s="408"/>
    </row>
    <row r="106" spans="1:30" ht="17.25">
      <c r="A106" s="408"/>
      <c r="B106" s="540"/>
      <c r="C106" s="583"/>
      <c r="D106" s="540"/>
      <c r="E106" s="584"/>
      <c r="F106" s="584"/>
      <c r="G106" s="583"/>
      <c r="H106" s="408"/>
      <c r="I106" s="408"/>
      <c r="J106" s="515"/>
      <c r="K106" s="408"/>
      <c r="L106" s="408"/>
      <c r="M106" s="515"/>
      <c r="N106" s="408"/>
      <c r="O106" s="408"/>
      <c r="P106" s="515"/>
      <c r="Q106" s="408"/>
      <c r="R106" s="408"/>
      <c r="S106" s="515"/>
      <c r="T106" s="408"/>
      <c r="U106" s="408"/>
      <c r="V106" s="515"/>
      <c r="W106" s="408"/>
      <c r="X106" s="408"/>
      <c r="Y106" s="515"/>
      <c r="Z106" s="408"/>
      <c r="AA106" s="408"/>
      <c r="AB106" s="515"/>
      <c r="AC106" s="408"/>
      <c r="AD106" s="408"/>
    </row>
    <row r="107" spans="1:30" ht="17.25">
      <c r="A107" s="408"/>
      <c r="B107" s="540"/>
      <c r="C107" s="583"/>
      <c r="D107" s="540"/>
      <c r="E107" s="584"/>
      <c r="F107" s="584"/>
      <c r="G107" s="583"/>
      <c r="H107" s="408"/>
      <c r="I107" s="408"/>
      <c r="J107" s="515"/>
      <c r="K107" s="408"/>
      <c r="L107" s="408"/>
      <c r="M107" s="515"/>
      <c r="N107" s="408"/>
      <c r="O107" s="408"/>
      <c r="P107" s="515"/>
      <c r="Q107" s="408"/>
      <c r="R107" s="408"/>
      <c r="S107" s="515"/>
      <c r="T107" s="408"/>
      <c r="U107" s="408"/>
      <c r="V107" s="515"/>
      <c r="W107" s="408"/>
      <c r="X107" s="408"/>
      <c r="Y107" s="515"/>
      <c r="Z107" s="408"/>
      <c r="AA107" s="408"/>
      <c r="AB107" s="515"/>
      <c r="AC107" s="408"/>
      <c r="AD107" s="408"/>
    </row>
    <row r="108" spans="1:30" ht="17.25">
      <c r="A108" s="408"/>
      <c r="B108" s="540"/>
      <c r="C108" s="583"/>
      <c r="D108" s="540"/>
      <c r="E108" s="584"/>
      <c r="F108" s="584"/>
      <c r="G108" s="583"/>
      <c r="H108" s="408"/>
      <c r="I108" s="408"/>
      <c r="J108" s="515"/>
      <c r="K108" s="408"/>
      <c r="L108" s="408"/>
      <c r="M108" s="515"/>
      <c r="N108" s="408"/>
      <c r="O108" s="408"/>
      <c r="P108" s="515"/>
      <c r="Q108" s="408"/>
      <c r="R108" s="408"/>
      <c r="S108" s="515"/>
      <c r="T108" s="408"/>
      <c r="U108" s="408"/>
      <c r="V108" s="515"/>
      <c r="W108" s="408"/>
      <c r="X108" s="408"/>
      <c r="Y108" s="515"/>
      <c r="Z108" s="408"/>
      <c r="AA108" s="408"/>
      <c r="AB108" s="515"/>
      <c r="AC108" s="408"/>
      <c r="AD108" s="408"/>
    </row>
    <row r="109" spans="1:30" ht="17.25">
      <c r="A109" s="408"/>
      <c r="B109" s="540"/>
      <c r="C109" s="583"/>
      <c r="D109" s="540"/>
      <c r="E109" s="584"/>
      <c r="F109" s="584"/>
      <c r="G109" s="583"/>
      <c r="H109" s="408"/>
      <c r="I109" s="408"/>
      <c r="J109" s="515"/>
      <c r="K109" s="408"/>
      <c r="L109" s="408"/>
      <c r="M109" s="515"/>
      <c r="N109" s="408"/>
      <c r="O109" s="408"/>
      <c r="P109" s="515"/>
      <c r="Q109" s="408"/>
      <c r="R109" s="408"/>
      <c r="S109" s="515"/>
      <c r="T109" s="408"/>
      <c r="U109" s="408"/>
      <c r="V109" s="515"/>
      <c r="W109" s="408"/>
      <c r="X109" s="408"/>
      <c r="Y109" s="515"/>
      <c r="Z109" s="408"/>
      <c r="AA109" s="408"/>
      <c r="AB109" s="515"/>
      <c r="AC109" s="408"/>
      <c r="AD109" s="408"/>
    </row>
    <row r="110" spans="1:30" ht="17.25">
      <c r="A110" s="408"/>
      <c r="B110" s="540"/>
      <c r="C110" s="583"/>
      <c r="D110" s="540"/>
      <c r="E110" s="584"/>
      <c r="F110" s="584"/>
      <c r="G110" s="583"/>
      <c r="H110" s="408"/>
      <c r="I110" s="408"/>
      <c r="J110" s="515"/>
      <c r="K110" s="408"/>
      <c r="L110" s="408"/>
      <c r="M110" s="515"/>
      <c r="N110" s="408"/>
      <c r="O110" s="408"/>
      <c r="P110" s="515"/>
      <c r="Q110" s="408"/>
      <c r="R110" s="408"/>
      <c r="S110" s="515"/>
      <c r="T110" s="408"/>
      <c r="U110" s="408"/>
      <c r="V110" s="515"/>
      <c r="W110" s="408"/>
      <c r="X110" s="408"/>
      <c r="Y110" s="515"/>
      <c r="Z110" s="408"/>
      <c r="AA110" s="408"/>
      <c r="AB110" s="515"/>
      <c r="AC110" s="408"/>
      <c r="AD110" s="408"/>
    </row>
    <row r="111" spans="1:30" ht="17.25">
      <c r="A111" s="408"/>
      <c r="B111" s="540"/>
      <c r="C111" s="583"/>
      <c r="D111" s="540"/>
      <c r="E111" s="584"/>
      <c r="F111" s="584"/>
      <c r="G111" s="583"/>
      <c r="H111" s="408"/>
      <c r="I111" s="408"/>
      <c r="J111" s="515"/>
      <c r="K111" s="408"/>
      <c r="L111" s="408"/>
      <c r="M111" s="515"/>
      <c r="N111" s="408"/>
      <c r="O111" s="408"/>
      <c r="P111" s="515"/>
      <c r="Q111" s="408"/>
      <c r="R111" s="408"/>
      <c r="S111" s="515"/>
      <c r="T111" s="408"/>
      <c r="U111" s="408"/>
      <c r="V111" s="515"/>
      <c r="W111" s="408"/>
      <c r="X111" s="408"/>
      <c r="Y111" s="515"/>
      <c r="Z111" s="408"/>
      <c r="AA111" s="408"/>
      <c r="AB111" s="515"/>
      <c r="AC111" s="408"/>
      <c r="AD111" s="408"/>
    </row>
    <row r="112" spans="1:30" ht="17.25">
      <c r="A112" s="408"/>
      <c r="B112" s="540"/>
      <c r="C112" s="583"/>
      <c r="D112" s="540"/>
      <c r="E112" s="584"/>
      <c r="F112" s="584"/>
      <c r="G112" s="583"/>
      <c r="H112" s="408"/>
      <c r="I112" s="408"/>
      <c r="J112" s="515"/>
      <c r="K112" s="408"/>
      <c r="L112" s="408"/>
      <c r="M112" s="515"/>
      <c r="N112" s="408"/>
      <c r="O112" s="408"/>
      <c r="P112" s="515"/>
      <c r="Q112" s="408"/>
      <c r="R112" s="408"/>
      <c r="S112" s="515"/>
      <c r="T112" s="408"/>
      <c r="U112" s="408"/>
      <c r="V112" s="515"/>
      <c r="W112" s="408"/>
      <c r="X112" s="408"/>
      <c r="Y112" s="515"/>
      <c r="Z112" s="408"/>
      <c r="AA112" s="408"/>
      <c r="AB112" s="515"/>
      <c r="AC112" s="408"/>
      <c r="AD112" s="408"/>
    </row>
    <row r="113" spans="1:30" ht="17.25">
      <c r="A113" s="408"/>
      <c r="B113" s="540"/>
      <c r="C113" s="583"/>
      <c r="D113" s="540"/>
      <c r="E113" s="584"/>
      <c r="F113" s="584"/>
      <c r="G113" s="583"/>
      <c r="H113" s="408"/>
      <c r="I113" s="408"/>
      <c r="J113" s="515"/>
      <c r="K113" s="408"/>
      <c r="L113" s="408"/>
      <c r="M113" s="515"/>
      <c r="N113" s="408"/>
      <c r="O113" s="408"/>
      <c r="P113" s="515"/>
      <c r="Q113" s="408"/>
      <c r="R113" s="408"/>
      <c r="S113" s="515"/>
      <c r="T113" s="408"/>
      <c r="U113" s="408"/>
      <c r="V113" s="515"/>
      <c r="W113" s="408"/>
      <c r="X113" s="408"/>
      <c r="Y113" s="515"/>
      <c r="Z113" s="408"/>
      <c r="AA113" s="408"/>
      <c r="AB113" s="515"/>
      <c r="AC113" s="408"/>
      <c r="AD113" s="408"/>
    </row>
    <row r="114" spans="1:30" ht="17.25">
      <c r="A114" s="408"/>
      <c r="B114" s="540"/>
      <c r="C114" s="583"/>
      <c r="D114" s="540"/>
      <c r="E114" s="584"/>
      <c r="F114" s="584"/>
      <c r="G114" s="583"/>
      <c r="H114" s="408"/>
      <c r="I114" s="408"/>
      <c r="J114" s="515"/>
      <c r="K114" s="408"/>
      <c r="L114" s="408"/>
      <c r="M114" s="515"/>
      <c r="N114" s="408"/>
      <c r="O114" s="408"/>
      <c r="P114" s="515"/>
      <c r="Q114" s="408"/>
      <c r="R114" s="408"/>
      <c r="S114" s="515"/>
      <c r="T114" s="408"/>
      <c r="U114" s="408"/>
      <c r="V114" s="515"/>
      <c r="W114" s="408"/>
      <c r="X114" s="408"/>
      <c r="Y114" s="515"/>
      <c r="Z114" s="408"/>
      <c r="AA114" s="408"/>
      <c r="AB114" s="515"/>
      <c r="AC114" s="408"/>
      <c r="AD114" s="408"/>
    </row>
    <row r="115" spans="1:30" ht="17.25">
      <c r="A115" s="408"/>
      <c r="B115" s="540"/>
      <c r="C115" s="583"/>
      <c r="D115" s="540"/>
      <c r="E115" s="584"/>
      <c r="F115" s="584"/>
      <c r="G115" s="583"/>
      <c r="H115" s="408"/>
      <c r="I115" s="408"/>
      <c r="J115" s="515"/>
      <c r="K115" s="408"/>
      <c r="L115" s="408"/>
      <c r="M115" s="515"/>
      <c r="N115" s="408"/>
      <c r="O115" s="408"/>
      <c r="P115" s="515"/>
      <c r="Q115" s="408"/>
      <c r="R115" s="408"/>
      <c r="S115" s="515"/>
      <c r="T115" s="408"/>
      <c r="U115" s="408"/>
      <c r="V115" s="515"/>
      <c r="W115" s="408"/>
      <c r="X115" s="408"/>
      <c r="Y115" s="515"/>
      <c r="Z115" s="408"/>
      <c r="AA115" s="408"/>
      <c r="AB115" s="515"/>
      <c r="AC115" s="408"/>
      <c r="AD115" s="408"/>
    </row>
    <row r="116" spans="1:30" ht="17.25">
      <c r="A116" s="408"/>
      <c r="B116" s="540"/>
      <c r="C116" s="583"/>
      <c r="D116" s="540"/>
      <c r="E116" s="584"/>
      <c r="F116" s="584"/>
      <c r="G116" s="583"/>
      <c r="H116" s="408"/>
      <c r="I116" s="408"/>
      <c r="J116" s="515"/>
      <c r="K116" s="408"/>
      <c r="L116" s="408"/>
      <c r="M116" s="515"/>
      <c r="N116" s="408"/>
      <c r="O116" s="408"/>
      <c r="P116" s="515"/>
      <c r="Q116" s="408"/>
      <c r="R116" s="408"/>
      <c r="S116" s="515"/>
      <c r="T116" s="408"/>
      <c r="U116" s="408"/>
      <c r="V116" s="515"/>
      <c r="W116" s="408"/>
      <c r="X116" s="408"/>
      <c r="Y116" s="515"/>
      <c r="Z116" s="408"/>
      <c r="AA116" s="408"/>
      <c r="AB116" s="515"/>
      <c r="AC116" s="408"/>
      <c r="AD116" s="408"/>
    </row>
    <row r="117" spans="1:30" ht="17.25">
      <c r="A117" s="408"/>
      <c r="B117" s="540"/>
      <c r="C117" s="583"/>
      <c r="D117" s="540"/>
      <c r="E117" s="584"/>
      <c r="F117" s="584"/>
      <c r="G117" s="583"/>
      <c r="H117" s="408"/>
      <c r="I117" s="408"/>
      <c r="J117" s="515"/>
      <c r="K117" s="408"/>
      <c r="L117" s="408"/>
      <c r="M117" s="515"/>
      <c r="N117" s="408"/>
      <c r="O117" s="408"/>
      <c r="P117" s="515"/>
      <c r="Q117" s="408"/>
      <c r="R117" s="408"/>
      <c r="S117" s="515"/>
      <c r="T117" s="408"/>
      <c r="U117" s="408"/>
      <c r="V117" s="515"/>
      <c r="W117" s="408"/>
      <c r="X117" s="408"/>
      <c r="Y117" s="515"/>
      <c r="Z117" s="408"/>
      <c r="AA117" s="408"/>
      <c r="AB117" s="515"/>
      <c r="AC117" s="408"/>
      <c r="AD117" s="408"/>
    </row>
    <row r="118" spans="1:30" ht="17.25">
      <c r="A118" s="408"/>
      <c r="B118" s="540"/>
      <c r="C118" s="583"/>
      <c r="D118" s="540"/>
      <c r="E118" s="584"/>
      <c r="F118" s="584"/>
      <c r="G118" s="583"/>
      <c r="H118" s="408"/>
      <c r="I118" s="408"/>
      <c r="J118" s="515"/>
      <c r="K118" s="408"/>
      <c r="L118" s="408"/>
      <c r="M118" s="515"/>
      <c r="N118" s="408"/>
      <c r="O118" s="408"/>
      <c r="P118" s="515"/>
      <c r="Q118" s="408"/>
      <c r="R118" s="408"/>
      <c r="S118" s="515"/>
      <c r="T118" s="408"/>
      <c r="U118" s="408"/>
      <c r="V118" s="515"/>
      <c r="W118" s="408"/>
      <c r="X118" s="408"/>
      <c r="Y118" s="515"/>
      <c r="Z118" s="408"/>
      <c r="AA118" s="408"/>
      <c r="AB118" s="515"/>
      <c r="AC118" s="408"/>
      <c r="AD118" s="408"/>
    </row>
    <row r="119" spans="1:30" ht="17.25">
      <c r="A119" s="408"/>
      <c r="B119" s="540"/>
      <c r="C119" s="583"/>
      <c r="D119" s="540"/>
      <c r="E119" s="584"/>
      <c r="F119" s="584"/>
      <c r="G119" s="583"/>
      <c r="H119" s="408"/>
      <c r="I119" s="408"/>
      <c r="J119" s="515"/>
      <c r="K119" s="408"/>
      <c r="L119" s="408"/>
      <c r="M119" s="515"/>
      <c r="N119" s="408"/>
      <c r="O119" s="408"/>
      <c r="P119" s="515"/>
      <c r="Q119" s="408"/>
      <c r="R119" s="408"/>
      <c r="S119" s="515"/>
      <c r="T119" s="408"/>
      <c r="U119" s="408"/>
      <c r="V119" s="515"/>
      <c r="W119" s="408"/>
      <c r="X119" s="408"/>
      <c r="Y119" s="515"/>
      <c r="Z119" s="408"/>
      <c r="AA119" s="408"/>
      <c r="AB119" s="515"/>
      <c r="AC119" s="408"/>
      <c r="AD119" s="408"/>
    </row>
    <row r="120" spans="1:30" ht="17.25">
      <c r="A120" s="408"/>
      <c r="B120" s="540"/>
      <c r="C120" s="583"/>
      <c r="D120" s="540"/>
      <c r="E120" s="584"/>
      <c r="F120" s="584"/>
      <c r="G120" s="583"/>
      <c r="H120" s="408"/>
      <c r="I120" s="408"/>
      <c r="J120" s="515"/>
      <c r="K120" s="408"/>
      <c r="L120" s="408"/>
      <c r="M120" s="515"/>
      <c r="N120" s="408"/>
      <c r="O120" s="408"/>
      <c r="P120" s="515"/>
      <c r="Q120" s="408"/>
      <c r="R120" s="408"/>
      <c r="S120" s="515"/>
      <c r="T120" s="408"/>
      <c r="U120" s="408"/>
      <c r="V120" s="515"/>
      <c r="W120" s="408"/>
      <c r="X120" s="408"/>
      <c r="Y120" s="515"/>
      <c r="Z120" s="408"/>
      <c r="AA120" s="408"/>
      <c r="AB120" s="515"/>
      <c r="AC120" s="408"/>
      <c r="AD120" s="408"/>
    </row>
    <row r="121" spans="1:30" ht="17.25">
      <c r="A121" s="408"/>
      <c r="B121" s="540"/>
      <c r="C121" s="583"/>
      <c r="D121" s="540"/>
      <c r="E121" s="584"/>
      <c r="F121" s="584"/>
      <c r="G121" s="583"/>
      <c r="H121" s="408"/>
      <c r="I121" s="408"/>
      <c r="J121" s="515"/>
      <c r="K121" s="408"/>
      <c r="L121" s="408"/>
      <c r="M121" s="515"/>
      <c r="N121" s="408"/>
      <c r="O121" s="408"/>
      <c r="P121" s="515"/>
      <c r="Q121" s="408"/>
      <c r="R121" s="408"/>
      <c r="S121" s="515"/>
      <c r="T121" s="408"/>
      <c r="U121" s="408"/>
      <c r="V121" s="515"/>
      <c r="W121" s="408"/>
      <c r="X121" s="408"/>
      <c r="Y121" s="515"/>
      <c r="Z121" s="408"/>
      <c r="AA121" s="408"/>
      <c r="AB121" s="515"/>
      <c r="AC121" s="408"/>
      <c r="AD121" s="408"/>
    </row>
    <row r="122" spans="1:30" ht="17.25">
      <c r="A122" s="408"/>
      <c r="B122" s="540"/>
      <c r="C122" s="583"/>
      <c r="D122" s="540"/>
      <c r="E122" s="584"/>
      <c r="F122" s="584"/>
      <c r="G122" s="583"/>
      <c r="H122" s="408"/>
      <c r="I122" s="408"/>
      <c r="J122" s="515"/>
      <c r="K122" s="408"/>
      <c r="L122" s="408"/>
      <c r="M122" s="515"/>
      <c r="N122" s="408"/>
      <c r="O122" s="408"/>
      <c r="P122" s="515"/>
      <c r="Q122" s="408"/>
      <c r="R122" s="408"/>
      <c r="S122" s="515"/>
      <c r="T122" s="408"/>
      <c r="U122" s="408"/>
      <c r="V122" s="515"/>
      <c r="W122" s="408"/>
      <c r="X122" s="408"/>
      <c r="Y122" s="515"/>
      <c r="Z122" s="408"/>
      <c r="AA122" s="408"/>
      <c r="AB122" s="515"/>
      <c r="AC122" s="408"/>
      <c r="AD122" s="408"/>
    </row>
    <row r="123" spans="1:30" ht="17.25">
      <c r="A123" s="408"/>
      <c r="B123" s="540"/>
      <c r="C123" s="583"/>
      <c r="D123" s="540"/>
      <c r="E123" s="584"/>
      <c r="F123" s="584"/>
      <c r="G123" s="583"/>
      <c r="H123" s="408"/>
      <c r="I123" s="408"/>
      <c r="J123" s="515"/>
      <c r="K123" s="408"/>
      <c r="L123" s="408"/>
      <c r="M123" s="515"/>
      <c r="N123" s="408"/>
      <c r="O123" s="408"/>
      <c r="P123" s="515"/>
      <c r="Q123" s="408"/>
      <c r="R123" s="408"/>
      <c r="S123" s="515"/>
      <c r="T123" s="408"/>
      <c r="U123" s="408"/>
      <c r="V123" s="515"/>
      <c r="W123" s="408"/>
      <c r="X123" s="408"/>
      <c r="Y123" s="515"/>
      <c r="Z123" s="408"/>
      <c r="AA123" s="408"/>
      <c r="AB123" s="515"/>
      <c r="AC123" s="408"/>
      <c r="AD123" s="408"/>
    </row>
    <row r="124" spans="1:30" ht="17.25">
      <c r="A124" s="408"/>
      <c r="B124" s="540"/>
      <c r="C124" s="583"/>
      <c r="D124" s="540"/>
      <c r="E124" s="584"/>
      <c r="F124" s="584"/>
      <c r="G124" s="583"/>
      <c r="H124" s="408"/>
      <c r="I124" s="408"/>
      <c r="J124" s="515"/>
      <c r="K124" s="408"/>
      <c r="L124" s="408"/>
      <c r="M124" s="515"/>
      <c r="N124" s="408"/>
      <c r="O124" s="408"/>
      <c r="P124" s="515"/>
      <c r="Q124" s="408"/>
      <c r="R124" s="408"/>
      <c r="S124" s="515"/>
      <c r="T124" s="408"/>
      <c r="U124" s="408"/>
      <c r="V124" s="515"/>
      <c r="W124" s="408"/>
      <c r="X124" s="408"/>
      <c r="Y124" s="515"/>
      <c r="Z124" s="408"/>
      <c r="AA124" s="408"/>
      <c r="AB124" s="515"/>
      <c r="AC124" s="408"/>
      <c r="AD124" s="408"/>
    </row>
    <row r="125" spans="1:30" ht="17.25">
      <c r="A125" s="408"/>
      <c r="B125" s="540"/>
      <c r="C125" s="583"/>
      <c r="D125" s="540"/>
      <c r="E125" s="584"/>
      <c r="F125" s="584"/>
      <c r="G125" s="583"/>
      <c r="H125" s="408"/>
      <c r="I125" s="408"/>
      <c r="J125" s="515"/>
      <c r="K125" s="408"/>
      <c r="L125" s="408"/>
      <c r="M125" s="515"/>
      <c r="N125" s="408"/>
      <c r="O125" s="408"/>
      <c r="P125" s="515"/>
      <c r="Q125" s="408"/>
      <c r="R125" s="408"/>
      <c r="S125" s="515"/>
      <c r="T125" s="408"/>
      <c r="U125" s="408"/>
      <c r="V125" s="515"/>
      <c r="W125" s="408"/>
      <c r="X125" s="408"/>
      <c r="Y125" s="515"/>
      <c r="Z125" s="408"/>
      <c r="AA125" s="408"/>
      <c r="AB125" s="515"/>
      <c r="AC125" s="408"/>
      <c r="AD125" s="408"/>
    </row>
    <row r="126" spans="1:30" ht="17.25">
      <c r="A126" s="408"/>
      <c r="B126" s="540"/>
      <c r="C126" s="583"/>
      <c r="D126" s="540"/>
      <c r="E126" s="584"/>
      <c r="F126" s="584"/>
      <c r="G126" s="583"/>
      <c r="H126" s="408"/>
      <c r="I126" s="408"/>
      <c r="J126" s="515"/>
      <c r="K126" s="408"/>
      <c r="L126" s="408"/>
      <c r="M126" s="515"/>
      <c r="N126" s="408"/>
      <c r="O126" s="408"/>
      <c r="P126" s="515"/>
      <c r="Q126" s="408"/>
      <c r="R126" s="408"/>
      <c r="S126" s="515"/>
      <c r="T126" s="408"/>
      <c r="U126" s="408"/>
      <c r="V126" s="515"/>
      <c r="W126" s="408"/>
      <c r="X126" s="408"/>
      <c r="Y126" s="515"/>
      <c r="Z126" s="408"/>
      <c r="AA126" s="408"/>
      <c r="AB126" s="515"/>
      <c r="AC126" s="408"/>
      <c r="AD126" s="408"/>
    </row>
    <row r="127" spans="1:30" ht="17.25">
      <c r="A127" s="408"/>
      <c r="B127" s="540"/>
      <c r="C127" s="583"/>
      <c r="D127" s="540"/>
      <c r="E127" s="584"/>
      <c r="F127" s="584"/>
      <c r="G127" s="583"/>
      <c r="H127" s="408"/>
      <c r="I127" s="408"/>
      <c r="J127" s="515"/>
      <c r="K127" s="408"/>
      <c r="L127" s="408"/>
      <c r="M127" s="515"/>
      <c r="N127" s="408"/>
      <c r="O127" s="408"/>
      <c r="P127" s="515"/>
      <c r="Q127" s="408"/>
      <c r="R127" s="408"/>
      <c r="S127" s="515"/>
      <c r="T127" s="408"/>
      <c r="U127" s="408"/>
      <c r="V127" s="515"/>
      <c r="W127" s="408"/>
      <c r="X127" s="408"/>
      <c r="Y127" s="515"/>
      <c r="Z127" s="408"/>
      <c r="AA127" s="408"/>
      <c r="AB127" s="515"/>
      <c r="AC127" s="408"/>
      <c r="AD127" s="408"/>
    </row>
    <row r="128" spans="1:30" ht="17.25">
      <c r="A128" s="408"/>
      <c r="B128" s="540"/>
      <c r="C128" s="583"/>
      <c r="D128" s="540"/>
      <c r="E128" s="584"/>
      <c r="F128" s="584"/>
      <c r="G128" s="583"/>
      <c r="H128" s="408"/>
      <c r="I128" s="408"/>
      <c r="J128" s="515"/>
      <c r="K128" s="408"/>
      <c r="L128" s="408"/>
      <c r="M128" s="515"/>
      <c r="N128" s="408"/>
      <c r="O128" s="408"/>
      <c r="P128" s="515"/>
      <c r="Q128" s="408"/>
      <c r="R128" s="408"/>
      <c r="S128" s="515"/>
      <c r="T128" s="408"/>
      <c r="U128" s="408"/>
      <c r="V128" s="515"/>
      <c r="W128" s="408"/>
      <c r="X128" s="408"/>
      <c r="Y128" s="515"/>
      <c r="Z128" s="408"/>
      <c r="AA128" s="408"/>
      <c r="AB128" s="515"/>
      <c r="AC128" s="408"/>
      <c r="AD128" s="408"/>
    </row>
    <row r="129" spans="1:30" ht="17.25">
      <c r="A129" s="408"/>
      <c r="B129" s="540"/>
      <c r="C129" s="583"/>
      <c r="D129" s="540"/>
      <c r="E129" s="584"/>
      <c r="F129" s="584"/>
      <c r="G129" s="583"/>
      <c r="H129" s="408"/>
      <c r="I129" s="408"/>
      <c r="J129" s="515"/>
      <c r="K129" s="408"/>
      <c r="L129" s="408"/>
      <c r="M129" s="515"/>
      <c r="N129" s="408"/>
      <c r="O129" s="408"/>
      <c r="P129" s="515"/>
      <c r="Q129" s="408"/>
      <c r="R129" s="408"/>
      <c r="S129" s="515"/>
      <c r="T129" s="408"/>
      <c r="U129" s="408"/>
      <c r="V129" s="515"/>
      <c r="W129" s="408"/>
      <c r="X129" s="408"/>
      <c r="Y129" s="515"/>
      <c r="Z129" s="408"/>
      <c r="AA129" s="408"/>
      <c r="AB129" s="515"/>
      <c r="AC129" s="408"/>
      <c r="AD129" s="408"/>
    </row>
    <row r="130" spans="1:30" ht="17.25">
      <c r="A130" s="408"/>
      <c r="B130" s="540"/>
      <c r="C130" s="583"/>
      <c r="D130" s="540"/>
      <c r="E130" s="584"/>
      <c r="F130" s="584"/>
      <c r="G130" s="583"/>
      <c r="H130" s="408"/>
      <c r="I130" s="408"/>
      <c r="J130" s="515"/>
      <c r="K130" s="408"/>
      <c r="L130" s="408"/>
      <c r="M130" s="515"/>
      <c r="N130" s="408"/>
      <c r="O130" s="408"/>
      <c r="P130" s="515"/>
      <c r="Q130" s="408"/>
      <c r="R130" s="408"/>
      <c r="S130" s="515"/>
      <c r="T130" s="408"/>
      <c r="U130" s="408"/>
      <c r="V130" s="515"/>
      <c r="W130" s="408"/>
      <c r="X130" s="408"/>
      <c r="Y130" s="515"/>
      <c r="Z130" s="408"/>
      <c r="AA130" s="408"/>
      <c r="AB130" s="515"/>
      <c r="AC130" s="408"/>
      <c r="AD130" s="408"/>
    </row>
    <row r="131" spans="1:30" ht="17.25">
      <c r="A131" s="408"/>
      <c r="B131" s="540"/>
      <c r="C131" s="583"/>
      <c r="D131" s="540"/>
      <c r="E131" s="584"/>
      <c r="F131" s="584"/>
      <c r="G131" s="583"/>
      <c r="H131" s="408"/>
      <c r="I131" s="408"/>
      <c r="J131" s="515"/>
      <c r="K131" s="408"/>
      <c r="L131" s="408"/>
      <c r="M131" s="515"/>
      <c r="N131" s="408"/>
      <c r="O131" s="408"/>
      <c r="P131" s="515"/>
      <c r="Q131" s="408"/>
      <c r="R131" s="408"/>
      <c r="S131" s="515"/>
      <c r="T131" s="408"/>
      <c r="U131" s="408"/>
      <c r="V131" s="515"/>
      <c r="W131" s="408"/>
      <c r="X131" s="408"/>
      <c r="Y131" s="515"/>
      <c r="Z131" s="408"/>
      <c r="AA131" s="408"/>
      <c r="AB131" s="515"/>
      <c r="AC131" s="408"/>
      <c r="AD131" s="408"/>
    </row>
    <row r="132" spans="1:30" ht="17.25">
      <c r="A132" s="408"/>
      <c r="B132" s="540"/>
      <c r="C132" s="583"/>
      <c r="D132" s="540"/>
      <c r="E132" s="584"/>
      <c r="F132" s="584"/>
      <c r="G132" s="583"/>
      <c r="H132" s="408"/>
      <c r="I132" s="408"/>
      <c r="J132" s="515"/>
      <c r="K132" s="408"/>
      <c r="L132" s="408"/>
      <c r="M132" s="515"/>
      <c r="N132" s="408"/>
      <c r="O132" s="408"/>
      <c r="P132" s="515"/>
      <c r="Q132" s="408"/>
      <c r="R132" s="408"/>
      <c r="S132" s="515"/>
      <c r="T132" s="408"/>
      <c r="U132" s="408"/>
      <c r="V132" s="515"/>
      <c r="W132" s="408"/>
      <c r="X132" s="408"/>
      <c r="Y132" s="515"/>
      <c r="Z132" s="408"/>
      <c r="AA132" s="408"/>
      <c r="AB132" s="515"/>
      <c r="AC132" s="408"/>
      <c r="AD132" s="408"/>
    </row>
    <row r="133" spans="1:30" ht="17.25">
      <c r="A133" s="408"/>
      <c r="B133" s="540"/>
      <c r="C133" s="583"/>
      <c r="D133" s="540"/>
      <c r="E133" s="584"/>
      <c r="F133" s="584"/>
      <c r="G133" s="583"/>
      <c r="H133" s="408"/>
      <c r="I133" s="408"/>
      <c r="J133" s="515"/>
      <c r="K133" s="408"/>
      <c r="L133" s="408"/>
      <c r="M133" s="515"/>
      <c r="N133" s="408"/>
      <c r="O133" s="408"/>
      <c r="P133" s="515"/>
      <c r="Q133" s="408"/>
      <c r="R133" s="408"/>
      <c r="S133" s="515"/>
      <c r="T133" s="408"/>
      <c r="U133" s="408"/>
      <c r="V133" s="515"/>
      <c r="W133" s="408"/>
      <c r="X133" s="408"/>
      <c r="Y133" s="515"/>
      <c r="Z133" s="408"/>
      <c r="AA133" s="408"/>
      <c r="AB133" s="515"/>
      <c r="AC133" s="408"/>
      <c r="AD133" s="408"/>
    </row>
    <row r="134" spans="1:30" ht="17.25">
      <c r="A134" s="408"/>
      <c r="B134" s="540"/>
      <c r="C134" s="583"/>
      <c r="D134" s="540"/>
      <c r="E134" s="584"/>
      <c r="F134" s="584"/>
      <c r="G134" s="583"/>
      <c r="H134" s="408"/>
      <c r="I134" s="408"/>
      <c r="J134" s="515"/>
      <c r="K134" s="408"/>
      <c r="L134" s="408"/>
      <c r="M134" s="515"/>
      <c r="N134" s="408"/>
      <c r="O134" s="408"/>
      <c r="P134" s="515"/>
      <c r="Q134" s="408"/>
      <c r="R134" s="408"/>
      <c r="S134" s="515"/>
      <c r="T134" s="408"/>
      <c r="U134" s="408"/>
      <c r="V134" s="515"/>
      <c r="W134" s="408"/>
      <c r="X134" s="408"/>
      <c r="Y134" s="515"/>
      <c r="Z134" s="408"/>
      <c r="AA134" s="408"/>
      <c r="AB134" s="515"/>
      <c r="AC134" s="408"/>
      <c r="AD134" s="408"/>
    </row>
    <row r="135" spans="1:30" ht="17.25">
      <c r="A135" s="408"/>
      <c r="B135" s="540"/>
      <c r="C135" s="583"/>
      <c r="D135" s="540"/>
      <c r="E135" s="584"/>
      <c r="F135" s="584"/>
      <c r="G135" s="583"/>
      <c r="H135" s="408"/>
      <c r="I135" s="408"/>
      <c r="J135" s="515"/>
      <c r="K135" s="408"/>
      <c r="L135" s="408"/>
      <c r="M135" s="515"/>
      <c r="N135" s="408"/>
      <c r="O135" s="408"/>
      <c r="P135" s="515"/>
      <c r="Q135" s="408"/>
      <c r="R135" s="408"/>
      <c r="S135" s="515"/>
      <c r="T135" s="408"/>
      <c r="U135" s="408"/>
      <c r="V135" s="515"/>
      <c r="W135" s="408"/>
      <c r="X135" s="408"/>
      <c r="Y135" s="515"/>
      <c r="Z135" s="408"/>
      <c r="AA135" s="408"/>
      <c r="AB135" s="515"/>
      <c r="AC135" s="408"/>
      <c r="AD135" s="408"/>
    </row>
    <row r="136" spans="1:30" ht="17.25">
      <c r="A136" s="408"/>
      <c r="B136" s="540"/>
      <c r="C136" s="583"/>
      <c r="D136" s="540"/>
      <c r="E136" s="584"/>
      <c r="F136" s="584"/>
      <c r="G136" s="583"/>
      <c r="H136" s="408"/>
      <c r="I136" s="408"/>
      <c r="J136" s="515"/>
      <c r="K136" s="408"/>
      <c r="L136" s="408"/>
      <c r="M136" s="515"/>
      <c r="N136" s="408"/>
      <c r="O136" s="408"/>
      <c r="P136" s="515"/>
      <c r="Q136" s="408"/>
      <c r="R136" s="408"/>
      <c r="S136" s="515"/>
      <c r="T136" s="408"/>
      <c r="U136" s="408"/>
      <c r="V136" s="515"/>
      <c r="W136" s="408"/>
      <c r="X136" s="408"/>
      <c r="Y136" s="515"/>
      <c r="Z136" s="408"/>
      <c r="AA136" s="408"/>
      <c r="AB136" s="515"/>
      <c r="AC136" s="408"/>
      <c r="AD136" s="408"/>
    </row>
    <row r="137" spans="1:30" ht="17.25">
      <c r="A137" s="408"/>
      <c r="B137" s="540"/>
      <c r="C137" s="583"/>
      <c r="D137" s="540"/>
      <c r="E137" s="584"/>
      <c r="F137" s="584"/>
      <c r="G137" s="583"/>
      <c r="H137" s="408"/>
      <c r="I137" s="408"/>
      <c r="J137" s="515"/>
      <c r="K137" s="408"/>
      <c r="L137" s="408"/>
      <c r="M137" s="515"/>
      <c r="N137" s="408"/>
      <c r="O137" s="408"/>
      <c r="P137" s="515"/>
      <c r="Q137" s="408"/>
      <c r="R137" s="408"/>
      <c r="S137" s="515"/>
      <c r="T137" s="408"/>
      <c r="U137" s="408"/>
      <c r="V137" s="515"/>
      <c r="W137" s="408"/>
      <c r="X137" s="408"/>
      <c r="Y137" s="515"/>
      <c r="Z137" s="408"/>
      <c r="AA137" s="408"/>
      <c r="AB137" s="515"/>
      <c r="AC137" s="408"/>
      <c r="AD137" s="408"/>
    </row>
    <row r="138" spans="1:30" ht="17.25">
      <c r="A138" s="408"/>
      <c r="B138" s="540"/>
      <c r="C138" s="583"/>
      <c r="D138" s="540"/>
      <c r="E138" s="584"/>
      <c r="F138" s="584"/>
      <c r="G138" s="583"/>
      <c r="H138" s="408"/>
      <c r="I138" s="408"/>
      <c r="J138" s="515"/>
      <c r="K138" s="408"/>
      <c r="L138" s="408"/>
      <c r="M138" s="515"/>
      <c r="N138" s="408"/>
      <c r="O138" s="408"/>
      <c r="P138" s="515"/>
      <c r="Q138" s="408"/>
      <c r="R138" s="408"/>
      <c r="S138" s="515"/>
      <c r="T138" s="408"/>
      <c r="U138" s="408"/>
      <c r="V138" s="515"/>
      <c r="W138" s="408"/>
      <c r="X138" s="408"/>
      <c r="Y138" s="515"/>
      <c r="Z138" s="408"/>
      <c r="AA138" s="408"/>
      <c r="AB138" s="515"/>
      <c r="AC138" s="408"/>
      <c r="AD138" s="408"/>
    </row>
    <row r="139" spans="1:30" ht="17.25">
      <c r="A139" s="408"/>
      <c r="B139" s="540"/>
      <c r="C139" s="583"/>
      <c r="D139" s="540"/>
      <c r="E139" s="584"/>
      <c r="F139" s="584"/>
      <c r="G139" s="583"/>
      <c r="H139" s="408"/>
      <c r="I139" s="408"/>
      <c r="J139" s="515"/>
      <c r="K139" s="408"/>
      <c r="L139" s="408"/>
      <c r="M139" s="515"/>
      <c r="N139" s="408"/>
      <c r="O139" s="408"/>
      <c r="P139" s="515"/>
      <c r="Q139" s="408"/>
      <c r="R139" s="408"/>
      <c r="S139" s="515"/>
      <c r="T139" s="408"/>
      <c r="U139" s="408"/>
      <c r="V139" s="515"/>
      <c r="W139" s="408"/>
      <c r="X139" s="408"/>
      <c r="Y139" s="515"/>
      <c r="Z139" s="408"/>
      <c r="AA139" s="408"/>
      <c r="AB139" s="515"/>
      <c r="AC139" s="408"/>
      <c r="AD139" s="408"/>
    </row>
    <row r="140" spans="1:30" ht="17.25">
      <c r="A140" s="408"/>
      <c r="B140" s="540"/>
      <c r="C140" s="583"/>
      <c r="D140" s="540"/>
      <c r="E140" s="584"/>
      <c r="F140" s="584"/>
      <c r="G140" s="583"/>
      <c r="H140" s="408"/>
      <c r="I140" s="408"/>
      <c r="J140" s="515"/>
      <c r="K140" s="408"/>
      <c r="L140" s="408"/>
      <c r="M140" s="515"/>
      <c r="N140" s="408"/>
      <c r="O140" s="408"/>
      <c r="P140" s="515"/>
      <c r="Q140" s="408"/>
      <c r="R140" s="408"/>
      <c r="S140" s="515"/>
      <c r="T140" s="408"/>
      <c r="U140" s="408"/>
      <c r="V140" s="515"/>
      <c r="W140" s="408"/>
      <c r="X140" s="408"/>
      <c r="Y140" s="515"/>
      <c r="Z140" s="408"/>
      <c r="AA140" s="408"/>
      <c r="AB140" s="515"/>
      <c r="AC140" s="408"/>
      <c r="AD140" s="408"/>
    </row>
    <row r="141" spans="1:30" ht="17.25">
      <c r="A141" s="408"/>
      <c r="B141" s="540"/>
      <c r="C141" s="583"/>
      <c r="D141" s="540"/>
      <c r="E141" s="584"/>
      <c r="F141" s="584"/>
      <c r="G141" s="583"/>
      <c r="H141" s="408"/>
      <c r="I141" s="408"/>
      <c r="J141" s="515"/>
      <c r="K141" s="408"/>
      <c r="L141" s="408"/>
      <c r="M141" s="515"/>
      <c r="N141" s="408"/>
      <c r="O141" s="408"/>
      <c r="P141" s="515"/>
      <c r="Q141" s="408"/>
      <c r="R141" s="408"/>
      <c r="S141" s="515"/>
      <c r="T141" s="408"/>
      <c r="U141" s="408"/>
      <c r="V141" s="515"/>
      <c r="W141" s="408"/>
      <c r="X141" s="408"/>
      <c r="Y141" s="515"/>
      <c r="Z141" s="408"/>
      <c r="AA141" s="408"/>
      <c r="AB141" s="515"/>
      <c r="AC141" s="408"/>
      <c r="AD141" s="408"/>
    </row>
    <row r="142" spans="1:30" ht="17.25">
      <c r="A142" s="408"/>
      <c r="B142" s="540"/>
      <c r="C142" s="583"/>
      <c r="D142" s="540"/>
      <c r="E142" s="584"/>
      <c r="F142" s="584"/>
      <c r="G142" s="583"/>
      <c r="H142" s="408"/>
      <c r="I142" s="408"/>
      <c r="J142" s="515"/>
      <c r="K142" s="408"/>
      <c r="L142" s="408"/>
      <c r="M142" s="515"/>
      <c r="N142" s="408"/>
      <c r="O142" s="408"/>
      <c r="P142" s="515"/>
      <c r="Q142" s="408"/>
      <c r="R142" s="408"/>
      <c r="S142" s="515"/>
      <c r="T142" s="408"/>
      <c r="U142" s="408"/>
      <c r="V142" s="515"/>
      <c r="W142" s="408"/>
      <c r="X142" s="408"/>
      <c r="Y142" s="515"/>
      <c r="Z142" s="408"/>
      <c r="AA142" s="408"/>
      <c r="AB142" s="515"/>
      <c r="AC142" s="408"/>
      <c r="AD142" s="408"/>
    </row>
    <row r="143" spans="1:30" ht="17.25">
      <c r="A143" s="408"/>
      <c r="B143" s="540"/>
      <c r="C143" s="583"/>
      <c r="D143" s="540"/>
      <c r="E143" s="584"/>
      <c r="F143" s="584"/>
      <c r="G143" s="583"/>
      <c r="H143" s="408"/>
      <c r="I143" s="408"/>
      <c r="J143" s="515"/>
      <c r="K143" s="408"/>
      <c r="L143" s="408"/>
      <c r="M143" s="515"/>
      <c r="N143" s="408"/>
      <c r="O143" s="408"/>
      <c r="P143" s="515"/>
      <c r="Q143" s="408"/>
      <c r="R143" s="408"/>
      <c r="S143" s="515"/>
      <c r="T143" s="408"/>
      <c r="U143" s="408"/>
      <c r="V143" s="515"/>
      <c r="W143" s="408"/>
      <c r="X143" s="408"/>
      <c r="Y143" s="515"/>
      <c r="Z143" s="408"/>
      <c r="AA143" s="408"/>
      <c r="AB143" s="515"/>
      <c r="AC143" s="408"/>
      <c r="AD143" s="408"/>
    </row>
    <row r="144" spans="1:30" ht="17.25">
      <c r="A144" s="408"/>
      <c r="B144" s="540"/>
      <c r="C144" s="583"/>
      <c r="D144" s="540"/>
      <c r="E144" s="584"/>
      <c r="F144" s="584"/>
      <c r="G144" s="583"/>
      <c r="H144" s="408"/>
      <c r="I144" s="408"/>
      <c r="J144" s="515"/>
      <c r="K144" s="408"/>
      <c r="L144" s="408"/>
      <c r="M144" s="515"/>
      <c r="N144" s="408"/>
      <c r="O144" s="408"/>
      <c r="P144" s="515"/>
      <c r="Q144" s="408"/>
      <c r="R144" s="408"/>
      <c r="S144" s="515"/>
      <c r="T144" s="408"/>
      <c r="U144" s="408"/>
      <c r="V144" s="515"/>
      <c r="W144" s="408"/>
      <c r="X144" s="408"/>
      <c r="Y144" s="515"/>
      <c r="Z144" s="408"/>
      <c r="AA144" s="408"/>
      <c r="AB144" s="515"/>
      <c r="AC144" s="408"/>
      <c r="AD144" s="408"/>
    </row>
    <row r="145" spans="1:30" ht="17.25">
      <c r="A145" s="408"/>
      <c r="B145" s="540"/>
      <c r="C145" s="583"/>
      <c r="D145" s="540"/>
      <c r="E145" s="584"/>
      <c r="F145" s="584"/>
      <c r="G145" s="583"/>
      <c r="H145" s="408"/>
      <c r="I145" s="408"/>
      <c r="J145" s="515"/>
      <c r="K145" s="408"/>
      <c r="L145" s="408"/>
      <c r="M145" s="515"/>
      <c r="N145" s="408"/>
      <c r="O145" s="408"/>
      <c r="P145" s="515"/>
      <c r="Q145" s="408"/>
      <c r="R145" s="408"/>
      <c r="S145" s="515"/>
      <c r="T145" s="408"/>
      <c r="U145" s="408"/>
      <c r="V145" s="515"/>
      <c r="W145" s="408"/>
      <c r="X145" s="408"/>
      <c r="Y145" s="515"/>
      <c r="Z145" s="408"/>
      <c r="AA145" s="408"/>
      <c r="AB145" s="515"/>
      <c r="AC145" s="408"/>
      <c r="AD145" s="408"/>
    </row>
    <row r="146" spans="1:30" ht="17.25">
      <c r="A146" s="408"/>
      <c r="B146" s="540"/>
      <c r="C146" s="583"/>
      <c r="D146" s="540"/>
      <c r="E146" s="584"/>
      <c r="F146" s="584"/>
      <c r="G146" s="583"/>
      <c r="H146" s="408"/>
      <c r="I146" s="408"/>
      <c r="J146" s="515"/>
      <c r="K146" s="408"/>
      <c r="L146" s="408"/>
      <c r="M146" s="515"/>
      <c r="N146" s="408"/>
      <c r="O146" s="408"/>
      <c r="P146" s="515"/>
      <c r="Q146" s="408"/>
      <c r="R146" s="408"/>
      <c r="S146" s="515"/>
      <c r="T146" s="408"/>
      <c r="U146" s="408"/>
      <c r="V146" s="515"/>
      <c r="W146" s="408"/>
      <c r="X146" s="408"/>
      <c r="Y146" s="515"/>
      <c r="Z146" s="408"/>
      <c r="AA146" s="408"/>
      <c r="AB146" s="515"/>
      <c r="AC146" s="408"/>
      <c r="AD146" s="408"/>
    </row>
    <row r="147" spans="1:30" ht="17.25">
      <c r="A147" s="408"/>
      <c r="B147" s="540"/>
      <c r="C147" s="583"/>
      <c r="D147" s="540"/>
      <c r="E147" s="584"/>
      <c r="F147" s="584"/>
      <c r="G147" s="583"/>
      <c r="H147" s="408"/>
      <c r="I147" s="408"/>
      <c r="J147" s="515"/>
      <c r="K147" s="408"/>
      <c r="L147" s="408"/>
      <c r="M147" s="515"/>
      <c r="N147" s="408"/>
      <c r="O147" s="408"/>
      <c r="P147" s="515"/>
      <c r="Q147" s="408"/>
      <c r="R147" s="408"/>
      <c r="S147" s="515"/>
      <c r="T147" s="408"/>
      <c r="U147" s="408"/>
      <c r="V147" s="515"/>
      <c r="W147" s="408"/>
      <c r="X147" s="408"/>
      <c r="Y147" s="515"/>
      <c r="Z147" s="408"/>
      <c r="AA147" s="408"/>
      <c r="AB147" s="515"/>
      <c r="AC147" s="408"/>
      <c r="AD147" s="408"/>
    </row>
    <row r="148" spans="1:30" ht="17.25">
      <c r="A148" s="408"/>
      <c r="B148" s="540"/>
      <c r="C148" s="583"/>
      <c r="D148" s="540"/>
      <c r="E148" s="584"/>
      <c r="F148" s="584"/>
      <c r="G148" s="583"/>
      <c r="H148" s="408"/>
      <c r="I148" s="408"/>
      <c r="J148" s="515"/>
      <c r="K148" s="408"/>
      <c r="L148" s="408"/>
      <c r="M148" s="515"/>
      <c r="N148" s="408"/>
      <c r="O148" s="408"/>
      <c r="P148" s="515"/>
      <c r="Q148" s="408"/>
      <c r="R148" s="408"/>
      <c r="S148" s="515"/>
      <c r="T148" s="408"/>
      <c r="U148" s="408"/>
      <c r="V148" s="515"/>
      <c r="W148" s="408"/>
      <c r="X148" s="408"/>
      <c r="Y148" s="515"/>
      <c r="Z148" s="408"/>
      <c r="AA148" s="408"/>
      <c r="AB148" s="515"/>
      <c r="AC148" s="408"/>
      <c r="AD148" s="408"/>
    </row>
    <row r="149" spans="1:30" ht="17.25">
      <c r="A149" s="408"/>
      <c r="B149" s="540"/>
      <c r="C149" s="583"/>
      <c r="D149" s="540"/>
      <c r="E149" s="584"/>
      <c r="F149" s="584"/>
      <c r="G149" s="583"/>
      <c r="H149" s="408"/>
      <c r="I149" s="408"/>
      <c r="J149" s="515"/>
      <c r="K149" s="408"/>
      <c r="L149" s="408"/>
      <c r="M149" s="515"/>
      <c r="N149" s="408"/>
      <c r="O149" s="408"/>
      <c r="P149" s="515"/>
      <c r="Q149" s="408"/>
      <c r="R149" s="408"/>
      <c r="S149" s="515"/>
      <c r="T149" s="408"/>
      <c r="U149" s="408"/>
      <c r="V149" s="515"/>
      <c r="W149" s="408"/>
      <c r="X149" s="408"/>
      <c r="Y149" s="515"/>
      <c r="Z149" s="408"/>
      <c r="AA149" s="408"/>
      <c r="AB149" s="515"/>
      <c r="AC149" s="408"/>
      <c r="AD149" s="408"/>
    </row>
    <row r="150" spans="1:30" ht="17.25">
      <c r="A150" s="408"/>
      <c r="B150" s="540"/>
      <c r="C150" s="583"/>
      <c r="D150" s="540"/>
      <c r="E150" s="584"/>
      <c r="F150" s="584"/>
      <c r="G150" s="583"/>
      <c r="H150" s="408"/>
      <c r="I150" s="408"/>
      <c r="J150" s="515"/>
      <c r="K150" s="408"/>
      <c r="L150" s="408"/>
      <c r="M150" s="515"/>
      <c r="N150" s="408"/>
      <c r="O150" s="408"/>
      <c r="P150" s="515"/>
      <c r="Q150" s="408"/>
      <c r="R150" s="408"/>
      <c r="S150" s="515"/>
      <c r="T150" s="408"/>
      <c r="U150" s="408"/>
      <c r="V150" s="515"/>
      <c r="W150" s="408"/>
      <c r="X150" s="408"/>
      <c r="Y150" s="515"/>
      <c r="Z150" s="408"/>
      <c r="AA150" s="408"/>
      <c r="AB150" s="515"/>
      <c r="AC150" s="408"/>
      <c r="AD150" s="408"/>
    </row>
    <row r="151" spans="1:30" ht="17.25">
      <c r="A151" s="408"/>
      <c r="B151" s="540"/>
      <c r="C151" s="583"/>
      <c r="D151" s="540"/>
      <c r="E151" s="584"/>
      <c r="F151" s="584"/>
      <c r="G151" s="583"/>
      <c r="H151" s="408"/>
      <c r="I151" s="408"/>
      <c r="J151" s="515"/>
      <c r="K151" s="408"/>
      <c r="L151" s="408"/>
      <c r="M151" s="515"/>
      <c r="N151" s="408"/>
      <c r="O151" s="408"/>
      <c r="P151" s="515"/>
      <c r="Q151" s="408"/>
      <c r="R151" s="408"/>
      <c r="S151" s="515"/>
      <c r="T151" s="408"/>
      <c r="U151" s="408"/>
      <c r="V151" s="515"/>
      <c r="W151" s="408"/>
      <c r="X151" s="408"/>
      <c r="Y151" s="515"/>
      <c r="Z151" s="408"/>
      <c r="AA151" s="408"/>
      <c r="AB151" s="515"/>
      <c r="AC151" s="408"/>
      <c r="AD151" s="408"/>
    </row>
    <row r="152" spans="1:30" ht="17.25">
      <c r="A152" s="408"/>
      <c r="B152" s="540"/>
      <c r="C152" s="583"/>
      <c r="D152" s="540"/>
      <c r="E152" s="584"/>
      <c r="F152" s="584"/>
      <c r="G152" s="583"/>
      <c r="H152" s="408"/>
      <c r="I152" s="408"/>
      <c r="J152" s="515"/>
      <c r="K152" s="408"/>
      <c r="L152" s="408"/>
      <c r="M152" s="515"/>
      <c r="N152" s="408"/>
      <c r="O152" s="408"/>
      <c r="P152" s="515"/>
      <c r="Q152" s="408"/>
      <c r="R152" s="408"/>
      <c r="S152" s="515"/>
      <c r="T152" s="408"/>
      <c r="U152" s="408"/>
      <c r="V152" s="515"/>
      <c r="W152" s="408"/>
      <c r="X152" s="408"/>
      <c r="Y152" s="515"/>
      <c r="Z152" s="408"/>
      <c r="AA152" s="408"/>
      <c r="AB152" s="515"/>
      <c r="AC152" s="408"/>
      <c r="AD152" s="408"/>
    </row>
    <row r="153" spans="1:30" ht="17.25">
      <c r="A153" s="408"/>
      <c r="B153" s="540"/>
      <c r="C153" s="583"/>
      <c r="D153" s="540"/>
      <c r="E153" s="584"/>
      <c r="F153" s="584"/>
      <c r="G153" s="583"/>
      <c r="H153" s="408"/>
      <c r="I153" s="408"/>
      <c r="J153" s="515"/>
      <c r="K153" s="408"/>
      <c r="L153" s="408"/>
      <c r="M153" s="515"/>
      <c r="N153" s="408"/>
      <c r="O153" s="408"/>
      <c r="P153" s="515"/>
      <c r="Q153" s="408"/>
      <c r="R153" s="408"/>
      <c r="S153" s="515"/>
      <c r="T153" s="408"/>
      <c r="U153" s="408"/>
      <c r="V153" s="515"/>
      <c r="W153" s="408"/>
      <c r="X153" s="408"/>
      <c r="Y153" s="515"/>
      <c r="Z153" s="408"/>
      <c r="AA153" s="408"/>
      <c r="AB153" s="515"/>
      <c r="AC153" s="408"/>
      <c r="AD153" s="408"/>
    </row>
    <row r="154" spans="1:30" ht="17.25">
      <c r="A154" s="408"/>
      <c r="B154" s="540"/>
      <c r="C154" s="583"/>
      <c r="D154" s="540"/>
      <c r="E154" s="584"/>
      <c r="F154" s="584"/>
      <c r="G154" s="583"/>
      <c r="H154" s="408"/>
      <c r="I154" s="408"/>
      <c r="J154" s="515"/>
      <c r="K154" s="408"/>
      <c r="L154" s="408"/>
      <c r="M154" s="515"/>
      <c r="N154" s="408"/>
      <c r="O154" s="408"/>
      <c r="P154" s="515"/>
      <c r="Q154" s="408"/>
      <c r="R154" s="408"/>
      <c r="S154" s="515"/>
      <c r="T154" s="408"/>
      <c r="U154" s="408"/>
      <c r="V154" s="515"/>
      <c r="W154" s="408"/>
      <c r="X154" s="408"/>
      <c r="Y154" s="515"/>
      <c r="Z154" s="408"/>
      <c r="AA154" s="408"/>
      <c r="AB154" s="515"/>
      <c r="AC154" s="408"/>
      <c r="AD154" s="408"/>
    </row>
    <row r="155" spans="1:30" ht="17.25">
      <c r="A155" s="408"/>
      <c r="B155" s="540"/>
      <c r="C155" s="583"/>
      <c r="D155" s="540"/>
      <c r="E155" s="584"/>
      <c r="F155" s="584"/>
      <c r="G155" s="583"/>
      <c r="H155" s="408"/>
      <c r="I155" s="408"/>
      <c r="J155" s="515"/>
      <c r="K155" s="408"/>
      <c r="L155" s="408"/>
      <c r="M155" s="515"/>
      <c r="N155" s="408"/>
      <c r="O155" s="408"/>
      <c r="P155" s="515"/>
      <c r="Q155" s="408"/>
      <c r="R155" s="408"/>
      <c r="S155" s="515"/>
      <c r="T155" s="408"/>
      <c r="U155" s="408"/>
      <c r="V155" s="515"/>
      <c r="W155" s="408"/>
      <c r="X155" s="408"/>
      <c r="Y155" s="515"/>
      <c r="Z155" s="408"/>
      <c r="AA155" s="408"/>
      <c r="AB155" s="515"/>
      <c r="AC155" s="408"/>
      <c r="AD155" s="408"/>
    </row>
    <row r="156" spans="1:30" ht="17.25">
      <c r="A156" s="408"/>
      <c r="B156" s="540"/>
      <c r="C156" s="583"/>
      <c r="D156" s="540"/>
      <c r="E156" s="584"/>
      <c r="F156" s="584"/>
      <c r="G156" s="583"/>
      <c r="H156" s="408"/>
      <c r="I156" s="408"/>
      <c r="J156" s="515"/>
      <c r="K156" s="408"/>
      <c r="L156" s="408"/>
      <c r="M156" s="515"/>
      <c r="N156" s="408"/>
      <c r="O156" s="408"/>
      <c r="P156" s="515"/>
      <c r="Q156" s="408"/>
      <c r="R156" s="408"/>
      <c r="S156" s="515"/>
      <c r="T156" s="408"/>
      <c r="U156" s="408"/>
      <c r="V156" s="515"/>
      <c r="W156" s="408"/>
      <c r="X156" s="408"/>
      <c r="Y156" s="515"/>
      <c r="Z156" s="408"/>
      <c r="AA156" s="408"/>
      <c r="AB156" s="515"/>
      <c r="AC156" s="408"/>
      <c r="AD156" s="408"/>
    </row>
    <row r="157" spans="1:30" ht="17.25">
      <c r="A157" s="408"/>
      <c r="B157" s="540"/>
      <c r="C157" s="583"/>
      <c r="D157" s="540"/>
      <c r="E157" s="584"/>
      <c r="F157" s="584"/>
      <c r="G157" s="583"/>
      <c r="H157" s="408"/>
      <c r="I157" s="408"/>
      <c r="J157" s="515"/>
      <c r="K157" s="408"/>
      <c r="L157" s="408"/>
      <c r="M157" s="515"/>
      <c r="N157" s="408"/>
      <c r="O157" s="408"/>
      <c r="P157" s="515"/>
      <c r="Q157" s="408"/>
      <c r="R157" s="408"/>
      <c r="S157" s="515"/>
      <c r="T157" s="408"/>
      <c r="U157" s="408"/>
      <c r="V157" s="515"/>
      <c r="W157" s="408"/>
      <c r="X157" s="408"/>
      <c r="Y157" s="515"/>
      <c r="Z157" s="408"/>
      <c r="AA157" s="408"/>
      <c r="AB157" s="515"/>
      <c r="AC157" s="408"/>
      <c r="AD157" s="408"/>
    </row>
    <row r="158" spans="1:30" ht="17.25">
      <c r="A158" s="408"/>
      <c r="B158" s="540"/>
      <c r="C158" s="583"/>
      <c r="D158" s="540"/>
      <c r="E158" s="584"/>
      <c r="F158" s="584"/>
      <c r="G158" s="583"/>
      <c r="H158" s="408"/>
      <c r="I158" s="408"/>
      <c r="J158" s="515"/>
      <c r="K158" s="408"/>
      <c r="L158" s="408"/>
      <c r="M158" s="515"/>
      <c r="N158" s="408"/>
      <c r="O158" s="408"/>
      <c r="P158" s="515"/>
      <c r="Q158" s="408"/>
      <c r="R158" s="408"/>
      <c r="S158" s="515"/>
      <c r="T158" s="408"/>
      <c r="U158" s="408"/>
      <c r="V158" s="515"/>
      <c r="W158" s="408"/>
      <c r="X158" s="408"/>
      <c r="Y158" s="515"/>
      <c r="Z158" s="408"/>
      <c r="AA158" s="408"/>
      <c r="AB158" s="515"/>
      <c r="AC158" s="408"/>
      <c r="AD158" s="408"/>
    </row>
    <row r="159" spans="1:30" ht="17.25">
      <c r="A159" s="408"/>
      <c r="B159" s="540"/>
      <c r="C159" s="583"/>
      <c r="D159" s="540"/>
      <c r="E159" s="584"/>
      <c r="F159" s="584"/>
      <c r="G159" s="583"/>
      <c r="H159" s="408"/>
      <c r="I159" s="408"/>
      <c r="J159" s="515"/>
      <c r="K159" s="408"/>
      <c r="L159" s="408"/>
      <c r="M159" s="515"/>
      <c r="N159" s="408"/>
      <c r="O159" s="408"/>
      <c r="P159" s="515"/>
      <c r="Q159" s="408"/>
      <c r="R159" s="408"/>
      <c r="S159" s="515"/>
      <c r="T159" s="408"/>
      <c r="U159" s="408"/>
      <c r="V159" s="515"/>
      <c r="W159" s="408"/>
      <c r="X159" s="408"/>
      <c r="Y159" s="515"/>
      <c r="Z159" s="408"/>
      <c r="AA159" s="408"/>
      <c r="AB159" s="515"/>
      <c r="AC159" s="408"/>
      <c r="AD159" s="408"/>
    </row>
    <row r="160" spans="1:30" ht="17.25">
      <c r="A160" s="408"/>
      <c r="B160" s="540"/>
      <c r="C160" s="583"/>
      <c r="D160" s="540"/>
      <c r="E160" s="584"/>
      <c r="F160" s="584"/>
      <c r="G160" s="583"/>
      <c r="H160" s="408"/>
      <c r="I160" s="408"/>
      <c r="J160" s="515"/>
      <c r="K160" s="408"/>
      <c r="L160" s="408"/>
      <c r="M160" s="515"/>
      <c r="N160" s="408"/>
      <c r="O160" s="408"/>
      <c r="P160" s="515"/>
      <c r="Q160" s="408"/>
      <c r="R160" s="408"/>
      <c r="S160" s="515"/>
      <c r="T160" s="408"/>
      <c r="U160" s="408"/>
      <c r="V160" s="515"/>
      <c r="W160" s="408"/>
      <c r="X160" s="408"/>
      <c r="Y160" s="515"/>
      <c r="Z160" s="408"/>
      <c r="AA160" s="408"/>
      <c r="AB160" s="515"/>
      <c r="AC160" s="408"/>
      <c r="AD160" s="408"/>
    </row>
    <row r="161" spans="1:30" ht="17.25">
      <c r="A161" s="408"/>
      <c r="B161" s="540"/>
      <c r="C161" s="583"/>
      <c r="D161" s="540"/>
      <c r="E161" s="584"/>
      <c r="F161" s="584"/>
      <c r="G161" s="583"/>
      <c r="H161" s="408"/>
      <c r="I161" s="408"/>
      <c r="J161" s="515"/>
      <c r="K161" s="408"/>
      <c r="L161" s="408"/>
      <c r="M161" s="515"/>
      <c r="N161" s="408"/>
      <c r="O161" s="408"/>
      <c r="P161" s="515"/>
      <c r="Q161" s="408"/>
      <c r="R161" s="408"/>
      <c r="S161" s="515"/>
      <c r="T161" s="408"/>
      <c r="U161" s="408"/>
      <c r="V161" s="515"/>
      <c r="W161" s="408"/>
      <c r="X161" s="408"/>
      <c r="Y161" s="515"/>
      <c r="Z161" s="408"/>
      <c r="AA161" s="408"/>
      <c r="AB161" s="515"/>
      <c r="AC161" s="408"/>
      <c r="AD161" s="408"/>
    </row>
    <row r="162" spans="1:30" ht="17.25">
      <c r="A162" s="408"/>
      <c r="B162" s="540"/>
      <c r="C162" s="583"/>
      <c r="D162" s="540"/>
      <c r="E162" s="584"/>
      <c r="F162" s="584"/>
      <c r="G162" s="583"/>
      <c r="H162" s="408"/>
      <c r="I162" s="408"/>
      <c r="J162" s="515"/>
      <c r="K162" s="408"/>
      <c r="L162" s="408"/>
      <c r="M162" s="515"/>
      <c r="N162" s="408"/>
      <c r="O162" s="408"/>
      <c r="P162" s="515"/>
      <c r="Q162" s="408"/>
      <c r="R162" s="408"/>
      <c r="S162" s="515"/>
      <c r="T162" s="408"/>
      <c r="U162" s="408"/>
      <c r="V162" s="515"/>
      <c r="W162" s="408"/>
      <c r="X162" s="408"/>
      <c r="Y162" s="515"/>
      <c r="Z162" s="408"/>
      <c r="AA162" s="408"/>
      <c r="AB162" s="515"/>
      <c r="AC162" s="408"/>
      <c r="AD162" s="408"/>
    </row>
    <row r="163" spans="1:30" ht="17.25">
      <c r="A163" s="408"/>
      <c r="B163" s="540"/>
      <c r="C163" s="583"/>
      <c r="D163" s="540"/>
      <c r="E163" s="584"/>
      <c r="F163" s="584"/>
      <c r="G163" s="583"/>
      <c r="H163" s="408"/>
      <c r="I163" s="408"/>
      <c r="J163" s="515"/>
      <c r="K163" s="408"/>
      <c r="L163" s="408"/>
      <c r="M163" s="515"/>
      <c r="N163" s="408"/>
      <c r="O163" s="408"/>
      <c r="P163" s="515"/>
      <c r="Q163" s="408"/>
      <c r="R163" s="408"/>
      <c r="S163" s="515"/>
      <c r="T163" s="408"/>
      <c r="U163" s="408"/>
      <c r="V163" s="515"/>
      <c r="W163" s="408"/>
      <c r="X163" s="408"/>
      <c r="Y163" s="515"/>
      <c r="Z163" s="408"/>
      <c r="AA163" s="408"/>
      <c r="AB163" s="515"/>
      <c r="AC163" s="408"/>
      <c r="AD163" s="408"/>
    </row>
    <row r="164" spans="1:30" ht="17.25">
      <c r="A164" s="408"/>
      <c r="B164" s="540"/>
      <c r="C164" s="583"/>
      <c r="D164" s="540"/>
      <c r="E164" s="584"/>
      <c r="F164" s="584"/>
      <c r="G164" s="583"/>
      <c r="H164" s="408"/>
      <c r="I164" s="408"/>
      <c r="J164" s="515"/>
      <c r="K164" s="408"/>
      <c r="L164" s="408"/>
      <c r="M164" s="515"/>
      <c r="N164" s="408"/>
      <c r="O164" s="408"/>
      <c r="P164" s="515"/>
      <c r="Q164" s="408"/>
      <c r="R164" s="408"/>
      <c r="S164" s="515"/>
      <c r="T164" s="408"/>
      <c r="U164" s="408"/>
      <c r="V164" s="515"/>
      <c r="W164" s="408"/>
      <c r="X164" s="408"/>
      <c r="Y164" s="515"/>
      <c r="Z164" s="408"/>
      <c r="AA164" s="408"/>
      <c r="AB164" s="515"/>
      <c r="AC164" s="408"/>
      <c r="AD164" s="408"/>
    </row>
    <row r="165" spans="1:30" ht="17.25">
      <c r="A165" s="408"/>
      <c r="B165" s="540"/>
      <c r="C165" s="583"/>
      <c r="D165" s="540"/>
      <c r="E165" s="584"/>
      <c r="F165" s="584"/>
      <c r="G165" s="583"/>
      <c r="H165" s="408"/>
      <c r="I165" s="408"/>
      <c r="J165" s="515"/>
      <c r="K165" s="408"/>
      <c r="L165" s="408"/>
      <c r="M165" s="515"/>
      <c r="N165" s="408"/>
      <c r="O165" s="408"/>
      <c r="P165" s="515"/>
      <c r="Q165" s="408"/>
      <c r="R165" s="408"/>
      <c r="S165" s="515"/>
      <c r="T165" s="408"/>
      <c r="U165" s="408"/>
      <c r="V165" s="515"/>
      <c r="W165" s="408"/>
      <c r="X165" s="408"/>
      <c r="Y165" s="515"/>
      <c r="Z165" s="408"/>
      <c r="AA165" s="408"/>
      <c r="AB165" s="515"/>
      <c r="AC165" s="408"/>
      <c r="AD165" s="408"/>
    </row>
    <row r="166" spans="1:30" ht="17.25">
      <c r="A166" s="408"/>
      <c r="B166" s="540"/>
      <c r="C166" s="583"/>
      <c r="D166" s="540"/>
      <c r="E166" s="584"/>
      <c r="F166" s="584"/>
      <c r="G166" s="583"/>
      <c r="H166" s="408"/>
      <c r="I166" s="408"/>
      <c r="J166" s="515"/>
      <c r="K166" s="408"/>
      <c r="L166" s="408"/>
      <c r="M166" s="515"/>
      <c r="N166" s="408"/>
      <c r="O166" s="408"/>
      <c r="P166" s="515"/>
      <c r="Q166" s="408"/>
      <c r="R166" s="408"/>
      <c r="S166" s="515"/>
      <c r="T166" s="408"/>
      <c r="U166" s="408"/>
      <c r="V166" s="515"/>
      <c r="W166" s="408"/>
      <c r="X166" s="408"/>
      <c r="Y166" s="515"/>
      <c r="Z166" s="408"/>
      <c r="AA166" s="408"/>
      <c r="AB166" s="515"/>
      <c r="AC166" s="408"/>
      <c r="AD166" s="408"/>
    </row>
    <row r="167" spans="1:30" ht="17.25">
      <c r="A167" s="408"/>
      <c r="B167" s="540"/>
      <c r="C167" s="583"/>
      <c r="D167" s="540"/>
      <c r="E167" s="584"/>
      <c r="F167" s="584"/>
      <c r="G167" s="583"/>
      <c r="H167" s="408"/>
      <c r="I167" s="408"/>
      <c r="J167" s="515"/>
      <c r="K167" s="408"/>
      <c r="L167" s="408"/>
      <c r="M167" s="515"/>
      <c r="N167" s="408"/>
      <c r="O167" s="408"/>
      <c r="P167" s="515"/>
      <c r="Q167" s="408"/>
      <c r="R167" s="408"/>
      <c r="S167" s="515"/>
      <c r="T167" s="408"/>
      <c r="U167" s="408"/>
      <c r="V167" s="515"/>
      <c r="W167" s="408"/>
      <c r="X167" s="408"/>
      <c r="Y167" s="515"/>
      <c r="Z167" s="408"/>
      <c r="AA167" s="408"/>
      <c r="AB167" s="515"/>
      <c r="AC167" s="408"/>
      <c r="AD167" s="408"/>
    </row>
    <row r="168" spans="1:30" ht="17.25">
      <c r="A168" s="408"/>
      <c r="B168" s="540"/>
      <c r="C168" s="583"/>
      <c r="D168" s="540"/>
      <c r="E168" s="584"/>
      <c r="F168" s="584"/>
      <c r="G168" s="583"/>
      <c r="H168" s="408"/>
      <c r="I168" s="408"/>
      <c r="J168" s="515"/>
      <c r="K168" s="408"/>
      <c r="L168" s="408"/>
      <c r="M168" s="515"/>
      <c r="N168" s="408"/>
      <c r="O168" s="408"/>
      <c r="P168" s="515"/>
      <c r="Q168" s="408"/>
      <c r="R168" s="408"/>
      <c r="S168" s="515"/>
      <c r="T168" s="408"/>
      <c r="U168" s="408"/>
      <c r="V168" s="515"/>
      <c r="W168" s="408"/>
      <c r="X168" s="408"/>
      <c r="Y168" s="515"/>
      <c r="Z168" s="408"/>
      <c r="AA168" s="408"/>
      <c r="AB168" s="515"/>
      <c r="AC168" s="408"/>
      <c r="AD168" s="408"/>
    </row>
    <row r="169" spans="1:30" ht="17.25">
      <c r="A169" s="408"/>
      <c r="B169" s="540"/>
      <c r="C169" s="583"/>
      <c r="D169" s="540"/>
      <c r="E169" s="584"/>
      <c r="F169" s="584"/>
      <c r="G169" s="583"/>
      <c r="H169" s="408"/>
      <c r="I169" s="408"/>
      <c r="J169" s="515"/>
      <c r="K169" s="408"/>
      <c r="L169" s="408"/>
      <c r="M169" s="515"/>
      <c r="N169" s="408"/>
      <c r="O169" s="408"/>
      <c r="P169" s="515"/>
      <c r="Q169" s="408"/>
      <c r="R169" s="408"/>
      <c r="S169" s="515"/>
      <c r="T169" s="408"/>
      <c r="U169" s="408"/>
      <c r="V169" s="515"/>
      <c r="W169" s="408"/>
      <c r="X169" s="408"/>
      <c r="Y169" s="515"/>
      <c r="Z169" s="408"/>
      <c r="AA169" s="408"/>
      <c r="AB169" s="515"/>
      <c r="AC169" s="408"/>
      <c r="AD169" s="408"/>
    </row>
    <row r="170" spans="1:30" ht="17.25">
      <c r="A170" s="408"/>
      <c r="B170" s="540"/>
      <c r="C170" s="583"/>
      <c r="D170" s="540"/>
      <c r="E170" s="584"/>
      <c r="F170" s="584"/>
      <c r="G170" s="583"/>
      <c r="H170" s="408"/>
      <c r="I170" s="408"/>
      <c r="J170" s="515"/>
      <c r="K170" s="408"/>
      <c r="L170" s="408"/>
      <c r="M170" s="515"/>
      <c r="N170" s="408"/>
      <c r="O170" s="408"/>
      <c r="P170" s="515"/>
      <c r="Q170" s="408"/>
      <c r="R170" s="408"/>
      <c r="S170" s="515"/>
      <c r="T170" s="408"/>
      <c r="U170" s="408"/>
      <c r="V170" s="515"/>
      <c r="W170" s="408"/>
      <c r="X170" s="408"/>
      <c r="Y170" s="515"/>
      <c r="Z170" s="408"/>
      <c r="AA170" s="408"/>
      <c r="AB170" s="515"/>
      <c r="AC170" s="408"/>
      <c r="AD170" s="408"/>
    </row>
    <row r="171" spans="1:30" ht="17.25">
      <c r="A171" s="408"/>
      <c r="B171" s="540"/>
      <c r="C171" s="583"/>
      <c r="D171" s="540"/>
      <c r="E171" s="584"/>
      <c r="F171" s="584"/>
      <c r="G171" s="583"/>
      <c r="H171" s="408"/>
      <c r="I171" s="408"/>
      <c r="J171" s="515"/>
      <c r="K171" s="408"/>
      <c r="L171" s="408"/>
      <c r="M171" s="515"/>
      <c r="N171" s="408"/>
      <c r="O171" s="408"/>
      <c r="P171" s="515"/>
      <c r="Q171" s="408"/>
      <c r="R171" s="408"/>
      <c r="S171" s="515"/>
      <c r="T171" s="408"/>
      <c r="U171" s="408"/>
      <c r="V171" s="515"/>
      <c r="W171" s="408"/>
      <c r="X171" s="408"/>
      <c r="Y171" s="515"/>
      <c r="Z171" s="408"/>
      <c r="AA171" s="408"/>
      <c r="AB171" s="515"/>
      <c r="AC171" s="408"/>
      <c r="AD171" s="408"/>
    </row>
    <row r="172" spans="1:30" ht="17.25">
      <c r="A172" s="408"/>
      <c r="B172" s="540"/>
      <c r="C172" s="583"/>
      <c r="D172" s="540"/>
      <c r="E172" s="584"/>
      <c r="F172" s="584"/>
      <c r="G172" s="583"/>
      <c r="H172" s="408"/>
      <c r="I172" s="408"/>
      <c r="J172" s="515"/>
      <c r="K172" s="408"/>
      <c r="L172" s="408"/>
      <c r="M172" s="515"/>
      <c r="N172" s="408"/>
      <c r="O172" s="408"/>
      <c r="P172" s="515"/>
      <c r="Q172" s="408"/>
      <c r="R172" s="408"/>
      <c r="S172" s="515"/>
      <c r="T172" s="408"/>
      <c r="U172" s="408"/>
      <c r="V172" s="515"/>
      <c r="W172" s="408"/>
      <c r="X172" s="408"/>
      <c r="Y172" s="515"/>
      <c r="Z172" s="408"/>
      <c r="AA172" s="408"/>
      <c r="AB172" s="515"/>
      <c r="AC172" s="408"/>
      <c r="AD172" s="408"/>
    </row>
    <row r="173" spans="1:30" ht="17.25">
      <c r="A173" s="408"/>
      <c r="B173" s="540"/>
      <c r="C173" s="583"/>
      <c r="D173" s="540"/>
      <c r="E173" s="584"/>
      <c r="F173" s="584"/>
      <c r="G173" s="583"/>
      <c r="H173" s="408"/>
      <c r="I173" s="408"/>
      <c r="J173" s="515"/>
      <c r="K173" s="408"/>
      <c r="L173" s="408"/>
      <c r="M173" s="515"/>
      <c r="N173" s="408"/>
      <c r="O173" s="408"/>
      <c r="P173" s="515"/>
      <c r="Q173" s="408"/>
      <c r="R173" s="408"/>
      <c r="S173" s="515"/>
      <c r="T173" s="408"/>
      <c r="U173" s="408"/>
      <c r="V173" s="515"/>
      <c r="W173" s="408"/>
      <c r="X173" s="408"/>
      <c r="Y173" s="515"/>
      <c r="Z173" s="408"/>
      <c r="AA173" s="408"/>
      <c r="AB173" s="515"/>
      <c r="AC173" s="408"/>
      <c r="AD173" s="408"/>
    </row>
    <row r="174" spans="1:30" ht="17.25">
      <c r="A174" s="408"/>
      <c r="B174" s="540"/>
      <c r="C174" s="583"/>
      <c r="D174" s="540"/>
      <c r="E174" s="584"/>
      <c r="F174" s="584"/>
      <c r="G174" s="583"/>
      <c r="H174" s="408"/>
      <c r="I174" s="408"/>
      <c r="J174" s="515"/>
      <c r="K174" s="408"/>
      <c r="L174" s="408"/>
      <c r="M174" s="515"/>
      <c r="N174" s="408"/>
      <c r="O174" s="408"/>
      <c r="P174" s="515"/>
      <c r="Q174" s="408"/>
      <c r="R174" s="408"/>
      <c r="S174" s="515"/>
      <c r="T174" s="408"/>
      <c r="U174" s="408"/>
      <c r="V174" s="515"/>
      <c r="W174" s="408"/>
      <c r="X174" s="408"/>
      <c r="Y174" s="515"/>
      <c r="Z174" s="408"/>
      <c r="AA174" s="408"/>
      <c r="AB174" s="515"/>
      <c r="AC174" s="408"/>
      <c r="AD174" s="408"/>
    </row>
    <row r="175" spans="1:30" ht="17.25">
      <c r="A175" s="408"/>
      <c r="B175" s="540"/>
      <c r="C175" s="583"/>
      <c r="D175" s="540"/>
      <c r="E175" s="584"/>
      <c r="F175" s="584"/>
      <c r="G175" s="583"/>
      <c r="H175" s="408"/>
      <c r="I175" s="408"/>
      <c r="J175" s="515"/>
      <c r="K175" s="408"/>
      <c r="L175" s="408"/>
      <c r="M175" s="515"/>
      <c r="N175" s="408"/>
      <c r="O175" s="408"/>
      <c r="P175" s="515"/>
      <c r="Q175" s="408"/>
      <c r="R175" s="408"/>
      <c r="S175" s="515"/>
      <c r="T175" s="408"/>
      <c r="U175" s="408"/>
      <c r="V175" s="515"/>
      <c r="W175" s="408"/>
      <c r="X175" s="408"/>
      <c r="Y175" s="515"/>
      <c r="Z175" s="408"/>
      <c r="AA175" s="408"/>
      <c r="AB175" s="515"/>
      <c r="AC175" s="408"/>
      <c r="AD175" s="408"/>
    </row>
    <row r="176" spans="1:30" ht="17.25">
      <c r="A176" s="408"/>
      <c r="B176" s="540"/>
      <c r="C176" s="583"/>
      <c r="D176" s="540"/>
      <c r="E176" s="584"/>
      <c r="F176" s="584"/>
      <c r="G176" s="583"/>
      <c r="H176" s="408"/>
      <c r="I176" s="408"/>
      <c r="J176" s="515"/>
      <c r="K176" s="408"/>
      <c r="L176" s="408"/>
      <c r="M176" s="515"/>
      <c r="N176" s="408"/>
      <c r="O176" s="408"/>
      <c r="P176" s="515"/>
      <c r="Q176" s="408"/>
      <c r="R176" s="408"/>
      <c r="S176" s="515"/>
      <c r="T176" s="408"/>
      <c r="U176" s="408"/>
      <c r="V176" s="515"/>
      <c r="W176" s="408"/>
      <c r="X176" s="408"/>
      <c r="Y176" s="515"/>
      <c r="Z176" s="408"/>
      <c r="AA176" s="408"/>
      <c r="AB176" s="515"/>
      <c r="AC176" s="408"/>
      <c r="AD176" s="408"/>
    </row>
    <row r="177" spans="1:30" ht="17.25">
      <c r="A177" s="408"/>
      <c r="B177" s="540"/>
      <c r="C177" s="583"/>
      <c r="D177" s="540"/>
      <c r="E177" s="584"/>
      <c r="F177" s="584"/>
      <c r="G177" s="583"/>
      <c r="H177" s="408"/>
      <c r="I177" s="408"/>
      <c r="J177" s="515"/>
      <c r="K177" s="408"/>
      <c r="L177" s="408"/>
      <c r="M177" s="515"/>
      <c r="N177" s="408"/>
      <c r="O177" s="408"/>
      <c r="P177" s="515"/>
      <c r="Q177" s="408"/>
      <c r="R177" s="408"/>
      <c r="S177" s="515"/>
      <c r="T177" s="408"/>
      <c r="U177" s="408"/>
      <c r="V177" s="515"/>
      <c r="W177" s="408"/>
      <c r="X177" s="408"/>
      <c r="Y177" s="515"/>
      <c r="Z177" s="408"/>
      <c r="AA177" s="408"/>
      <c r="AB177" s="515"/>
      <c r="AC177" s="408"/>
      <c r="AD177" s="408"/>
    </row>
    <row r="178" spans="1:30" ht="17.25">
      <c r="A178" s="408"/>
      <c r="B178" s="540"/>
      <c r="C178" s="583"/>
      <c r="D178" s="540"/>
      <c r="E178" s="584"/>
      <c r="F178" s="584"/>
      <c r="G178" s="583"/>
      <c r="H178" s="408"/>
      <c r="I178" s="408"/>
      <c r="J178" s="515"/>
      <c r="K178" s="408"/>
      <c r="L178" s="408"/>
      <c r="M178" s="515"/>
      <c r="N178" s="408"/>
      <c r="O178" s="408"/>
      <c r="P178" s="515"/>
      <c r="Q178" s="408"/>
      <c r="R178" s="408"/>
      <c r="S178" s="515"/>
      <c r="T178" s="408"/>
      <c r="U178" s="408"/>
      <c r="V178" s="515"/>
      <c r="W178" s="408"/>
      <c r="X178" s="408"/>
      <c r="Y178" s="515"/>
      <c r="Z178" s="408"/>
      <c r="AA178" s="408"/>
      <c r="AB178" s="515"/>
      <c r="AC178" s="408"/>
      <c r="AD178" s="408"/>
    </row>
    <row r="179" spans="1:30" ht="17.25">
      <c r="A179" s="408"/>
      <c r="B179" s="540"/>
      <c r="C179" s="583"/>
      <c r="D179" s="540"/>
      <c r="E179" s="584"/>
      <c r="F179" s="584"/>
      <c r="G179" s="583"/>
      <c r="H179" s="408"/>
      <c r="I179" s="408"/>
      <c r="J179" s="515"/>
      <c r="K179" s="408"/>
      <c r="L179" s="408"/>
      <c r="M179" s="515"/>
      <c r="N179" s="408"/>
      <c r="O179" s="408"/>
      <c r="P179" s="515"/>
      <c r="Q179" s="408"/>
      <c r="R179" s="408"/>
      <c r="S179" s="515"/>
      <c r="T179" s="408"/>
      <c r="U179" s="408"/>
      <c r="V179" s="515"/>
      <c r="W179" s="408"/>
      <c r="X179" s="408"/>
      <c r="Y179" s="515"/>
      <c r="Z179" s="408"/>
      <c r="AA179" s="408"/>
      <c r="AB179" s="515"/>
      <c r="AC179" s="408"/>
      <c r="AD179" s="408"/>
    </row>
    <row r="180" spans="1:30" ht="17.25">
      <c r="A180" s="408"/>
      <c r="B180" s="540"/>
      <c r="C180" s="583"/>
      <c r="D180" s="540"/>
      <c r="E180" s="584"/>
      <c r="F180" s="584"/>
      <c r="G180" s="583"/>
      <c r="H180" s="408"/>
      <c r="I180" s="408"/>
      <c r="J180" s="515"/>
      <c r="K180" s="408"/>
      <c r="L180" s="408"/>
      <c r="M180" s="515"/>
      <c r="N180" s="408"/>
      <c r="O180" s="408"/>
      <c r="P180" s="515"/>
      <c r="Q180" s="408"/>
      <c r="R180" s="408"/>
      <c r="S180" s="515"/>
      <c r="T180" s="408"/>
      <c r="U180" s="408"/>
      <c r="V180" s="515"/>
      <c r="W180" s="408"/>
      <c r="X180" s="408"/>
      <c r="Y180" s="515"/>
      <c r="Z180" s="408"/>
      <c r="AA180" s="408"/>
      <c r="AB180" s="515"/>
      <c r="AC180" s="408"/>
      <c r="AD180" s="408"/>
    </row>
    <row r="181" spans="1:30" ht="17.25">
      <c r="A181" s="408"/>
      <c r="B181" s="540"/>
      <c r="C181" s="583"/>
      <c r="D181" s="540"/>
      <c r="E181" s="584"/>
      <c r="F181" s="584"/>
      <c r="G181" s="583"/>
      <c r="H181" s="408"/>
      <c r="I181" s="408"/>
      <c r="J181" s="515"/>
      <c r="K181" s="408"/>
      <c r="L181" s="408"/>
      <c r="M181" s="515"/>
      <c r="N181" s="408"/>
      <c r="O181" s="408"/>
      <c r="P181" s="515"/>
      <c r="Q181" s="408"/>
      <c r="R181" s="408"/>
      <c r="S181" s="515"/>
      <c r="T181" s="408"/>
      <c r="U181" s="408"/>
      <c r="V181" s="515"/>
      <c r="W181" s="408"/>
      <c r="X181" s="408"/>
      <c r="Y181" s="515"/>
      <c r="Z181" s="408"/>
      <c r="AA181" s="408"/>
      <c r="AB181" s="515"/>
      <c r="AC181" s="408"/>
      <c r="AD181" s="408"/>
    </row>
    <row r="182" spans="1:30" ht="17.25">
      <c r="A182" s="408"/>
      <c r="B182" s="540"/>
      <c r="C182" s="583"/>
      <c r="D182" s="540"/>
      <c r="E182" s="584"/>
      <c r="F182" s="584"/>
      <c r="G182" s="583"/>
      <c r="H182" s="408"/>
      <c r="I182" s="408"/>
      <c r="J182" s="515"/>
      <c r="K182" s="408"/>
      <c r="L182" s="408"/>
      <c r="M182" s="515"/>
      <c r="N182" s="408"/>
      <c r="O182" s="408"/>
      <c r="P182" s="515"/>
      <c r="Q182" s="408"/>
      <c r="R182" s="408"/>
      <c r="S182" s="515"/>
      <c r="T182" s="408"/>
      <c r="U182" s="408"/>
      <c r="V182" s="515"/>
      <c r="W182" s="408"/>
      <c r="X182" s="408"/>
      <c r="Y182" s="515"/>
      <c r="Z182" s="408"/>
      <c r="AA182" s="408"/>
      <c r="AB182" s="515"/>
      <c r="AC182" s="408"/>
      <c r="AD182" s="408"/>
    </row>
    <row r="183" spans="1:30" ht="17.25">
      <c r="A183" s="408"/>
      <c r="B183" s="540"/>
      <c r="C183" s="583"/>
      <c r="D183" s="540"/>
      <c r="E183" s="584"/>
      <c r="F183" s="584"/>
      <c r="G183" s="583"/>
      <c r="H183" s="408"/>
      <c r="I183" s="408"/>
      <c r="J183" s="515"/>
      <c r="K183" s="408"/>
      <c r="L183" s="408"/>
      <c r="M183" s="515"/>
      <c r="N183" s="408"/>
      <c r="O183" s="408"/>
      <c r="P183" s="515"/>
      <c r="Q183" s="408"/>
      <c r="R183" s="408"/>
      <c r="S183" s="515"/>
      <c r="T183" s="408"/>
      <c r="U183" s="408"/>
      <c r="V183" s="515"/>
      <c r="W183" s="408"/>
      <c r="X183" s="408"/>
      <c r="Y183" s="515"/>
      <c r="Z183" s="408"/>
      <c r="AA183" s="408"/>
      <c r="AB183" s="515"/>
      <c r="AC183" s="408"/>
      <c r="AD183" s="408"/>
    </row>
    <row r="184" spans="1:30" ht="17.25">
      <c r="A184" s="408"/>
      <c r="B184" s="540"/>
      <c r="C184" s="583"/>
      <c r="D184" s="540"/>
      <c r="E184" s="584"/>
      <c r="F184" s="584"/>
      <c r="G184" s="583"/>
      <c r="H184" s="408"/>
      <c r="I184" s="408"/>
      <c r="J184" s="515"/>
      <c r="K184" s="408"/>
      <c r="L184" s="408"/>
      <c r="M184" s="515"/>
      <c r="N184" s="408"/>
      <c r="O184" s="408"/>
      <c r="P184" s="515"/>
      <c r="Q184" s="408"/>
      <c r="R184" s="408"/>
      <c r="S184" s="515"/>
      <c r="T184" s="408"/>
      <c r="U184" s="408"/>
      <c r="V184" s="515"/>
      <c r="W184" s="408"/>
      <c r="X184" s="408"/>
      <c r="Y184" s="515"/>
      <c r="Z184" s="408"/>
      <c r="AA184" s="408"/>
      <c r="AB184" s="515"/>
      <c r="AC184" s="408"/>
      <c r="AD184" s="408"/>
    </row>
    <row r="185" spans="1:30" ht="17.25">
      <c r="A185" s="408"/>
      <c r="B185" s="540"/>
      <c r="C185" s="583"/>
      <c r="D185" s="540"/>
      <c r="E185" s="584"/>
      <c r="F185" s="584"/>
      <c r="G185" s="583"/>
      <c r="H185" s="408"/>
      <c r="I185" s="408"/>
      <c r="J185" s="515"/>
      <c r="K185" s="408"/>
      <c r="L185" s="408"/>
      <c r="M185" s="515"/>
      <c r="N185" s="408"/>
      <c r="O185" s="408"/>
      <c r="P185" s="515"/>
      <c r="Q185" s="408"/>
      <c r="R185" s="408"/>
      <c r="S185" s="515"/>
      <c r="T185" s="408"/>
      <c r="U185" s="408"/>
      <c r="V185" s="515"/>
      <c r="W185" s="408"/>
      <c r="X185" s="408"/>
      <c r="Y185" s="515"/>
      <c r="Z185" s="408"/>
      <c r="AA185" s="408"/>
      <c r="AB185" s="515"/>
      <c r="AC185" s="408"/>
      <c r="AD185" s="408"/>
    </row>
    <row r="186" spans="1:30" ht="17.25">
      <c r="A186" s="408"/>
      <c r="B186" s="540"/>
      <c r="C186" s="583"/>
      <c r="D186" s="540"/>
      <c r="E186" s="584"/>
      <c r="F186" s="584"/>
      <c r="G186" s="583"/>
      <c r="H186" s="408"/>
      <c r="I186" s="408"/>
      <c r="J186" s="515"/>
      <c r="K186" s="408"/>
      <c r="L186" s="408"/>
      <c r="M186" s="515"/>
      <c r="N186" s="408"/>
      <c r="O186" s="408"/>
      <c r="P186" s="515"/>
      <c r="Q186" s="408"/>
      <c r="R186" s="408"/>
      <c r="S186" s="515"/>
      <c r="T186" s="408"/>
      <c r="U186" s="408"/>
      <c r="V186" s="515"/>
      <c r="W186" s="408"/>
      <c r="X186" s="408"/>
      <c r="Y186" s="515"/>
      <c r="Z186" s="408"/>
      <c r="AA186" s="408"/>
      <c r="AB186" s="515"/>
      <c r="AC186" s="408"/>
      <c r="AD186" s="408"/>
    </row>
    <row r="187" spans="1:30" ht="17.25">
      <c r="A187" s="408"/>
      <c r="B187" s="540"/>
      <c r="C187" s="583"/>
      <c r="D187" s="540"/>
      <c r="E187" s="584"/>
      <c r="F187" s="584"/>
      <c r="G187" s="583"/>
      <c r="H187" s="408"/>
      <c r="I187" s="408"/>
      <c r="J187" s="515"/>
      <c r="K187" s="408"/>
      <c r="L187" s="408"/>
      <c r="M187" s="515"/>
      <c r="N187" s="408"/>
      <c r="O187" s="408"/>
      <c r="P187" s="515"/>
      <c r="Q187" s="408"/>
      <c r="R187" s="408"/>
      <c r="S187" s="515"/>
      <c r="T187" s="408"/>
      <c r="U187" s="408"/>
      <c r="V187" s="515"/>
      <c r="W187" s="408"/>
      <c r="X187" s="408"/>
      <c r="Y187" s="515"/>
      <c r="Z187" s="408"/>
      <c r="AA187" s="408"/>
      <c r="AB187" s="515"/>
      <c r="AC187" s="408"/>
      <c r="AD187" s="408"/>
    </row>
    <row r="188" spans="1:30" ht="17.25">
      <c r="A188" s="408"/>
      <c r="B188" s="540"/>
      <c r="C188" s="583"/>
      <c r="D188" s="540"/>
      <c r="E188" s="584"/>
      <c r="F188" s="584"/>
      <c r="G188" s="583"/>
      <c r="H188" s="408"/>
      <c r="I188" s="408"/>
      <c r="J188" s="515"/>
      <c r="K188" s="408"/>
      <c r="L188" s="408"/>
      <c r="M188" s="515"/>
      <c r="N188" s="408"/>
      <c r="O188" s="408"/>
      <c r="P188" s="515"/>
      <c r="Q188" s="408"/>
      <c r="R188" s="408"/>
      <c r="S188" s="515"/>
      <c r="T188" s="408"/>
      <c r="U188" s="408"/>
      <c r="V188" s="515"/>
      <c r="W188" s="408"/>
      <c r="X188" s="408"/>
      <c r="Y188" s="515"/>
      <c r="Z188" s="408"/>
      <c r="AA188" s="408"/>
      <c r="AB188" s="515"/>
      <c r="AC188" s="408"/>
      <c r="AD188" s="408"/>
    </row>
    <row r="189" spans="1:30" ht="17.25">
      <c r="A189" s="408"/>
      <c r="B189" s="540"/>
      <c r="C189" s="583"/>
      <c r="D189" s="540"/>
      <c r="E189" s="584"/>
      <c r="F189" s="584"/>
      <c r="G189" s="583"/>
      <c r="H189" s="408"/>
      <c r="I189" s="408"/>
      <c r="J189" s="515"/>
      <c r="K189" s="408"/>
      <c r="L189" s="408"/>
      <c r="M189" s="515"/>
      <c r="N189" s="408"/>
      <c r="O189" s="408"/>
      <c r="P189" s="515"/>
      <c r="Q189" s="408"/>
      <c r="R189" s="408"/>
      <c r="S189" s="515"/>
      <c r="T189" s="408"/>
      <c r="U189" s="408"/>
      <c r="V189" s="515"/>
      <c r="W189" s="408"/>
      <c r="X189" s="408"/>
      <c r="Y189" s="515"/>
      <c r="Z189" s="408"/>
      <c r="AA189" s="408"/>
      <c r="AB189" s="515"/>
      <c r="AC189" s="408"/>
      <c r="AD189" s="408"/>
    </row>
    <row r="190" spans="1:30" ht="17.25">
      <c r="A190" s="408"/>
      <c r="B190" s="540"/>
      <c r="C190" s="583"/>
      <c r="D190" s="540"/>
      <c r="E190" s="584"/>
      <c r="F190" s="584"/>
      <c r="G190" s="583"/>
      <c r="H190" s="408"/>
      <c r="I190" s="408"/>
      <c r="J190" s="515"/>
      <c r="K190" s="408"/>
      <c r="L190" s="408"/>
      <c r="M190" s="515"/>
      <c r="N190" s="408"/>
      <c r="O190" s="408"/>
      <c r="P190" s="515"/>
      <c r="Q190" s="408"/>
      <c r="R190" s="408"/>
      <c r="S190" s="515"/>
      <c r="T190" s="408"/>
      <c r="U190" s="408"/>
      <c r="V190" s="515"/>
      <c r="W190" s="408"/>
      <c r="X190" s="408"/>
      <c r="Y190" s="515"/>
      <c r="Z190" s="408"/>
      <c r="AA190" s="408"/>
      <c r="AB190" s="515"/>
      <c r="AC190" s="408"/>
      <c r="AD190" s="408"/>
    </row>
    <row r="191" spans="1:30" ht="17.25">
      <c r="A191" s="408"/>
      <c r="B191" s="540"/>
      <c r="C191" s="583"/>
      <c r="D191" s="540"/>
      <c r="E191" s="584"/>
      <c r="F191" s="584"/>
      <c r="G191" s="583"/>
      <c r="H191" s="408"/>
      <c r="I191" s="408"/>
      <c r="J191" s="515"/>
      <c r="K191" s="408"/>
      <c r="L191" s="408"/>
      <c r="M191" s="515"/>
      <c r="N191" s="408"/>
      <c r="O191" s="408"/>
      <c r="P191" s="515"/>
      <c r="Q191" s="408"/>
      <c r="R191" s="408"/>
      <c r="S191" s="515"/>
      <c r="T191" s="408"/>
      <c r="U191" s="408"/>
      <c r="V191" s="515"/>
      <c r="W191" s="408"/>
      <c r="X191" s="408"/>
      <c r="Y191" s="515"/>
      <c r="Z191" s="408"/>
      <c r="AA191" s="408"/>
      <c r="AB191" s="515"/>
      <c r="AC191" s="408"/>
      <c r="AD191" s="408"/>
    </row>
    <row r="192" spans="1:30" ht="17.25">
      <c r="A192" s="408"/>
      <c r="B192" s="540"/>
      <c r="C192" s="583"/>
      <c r="D192" s="540"/>
      <c r="E192" s="584"/>
      <c r="F192" s="584"/>
      <c r="G192" s="583"/>
      <c r="H192" s="408"/>
      <c r="I192" s="408"/>
      <c r="J192" s="515"/>
      <c r="K192" s="408"/>
      <c r="L192" s="408"/>
      <c r="M192" s="515"/>
      <c r="N192" s="408"/>
      <c r="O192" s="408"/>
      <c r="P192" s="515"/>
      <c r="Q192" s="408"/>
      <c r="R192" s="408"/>
      <c r="S192" s="515"/>
      <c r="T192" s="408"/>
      <c r="U192" s="408"/>
      <c r="V192" s="515"/>
      <c r="W192" s="408"/>
      <c r="X192" s="408"/>
      <c r="Y192" s="515"/>
      <c r="Z192" s="408"/>
      <c r="AA192" s="408"/>
      <c r="AB192" s="515"/>
      <c r="AC192" s="408"/>
      <c r="AD192" s="408"/>
    </row>
    <row r="193" spans="1:30" ht="17.25">
      <c r="A193" s="408"/>
      <c r="B193" s="540"/>
      <c r="C193" s="583"/>
      <c r="D193" s="540"/>
      <c r="E193" s="584"/>
      <c r="F193" s="584"/>
      <c r="G193" s="583"/>
      <c r="H193" s="408"/>
      <c r="I193" s="408"/>
      <c r="J193" s="515"/>
      <c r="K193" s="408"/>
      <c r="L193" s="408"/>
      <c r="M193" s="515"/>
      <c r="N193" s="408"/>
      <c r="O193" s="408"/>
      <c r="P193" s="515"/>
      <c r="Q193" s="408"/>
      <c r="R193" s="408"/>
      <c r="S193" s="515"/>
      <c r="T193" s="408"/>
      <c r="U193" s="408"/>
      <c r="V193" s="515"/>
      <c r="W193" s="408"/>
      <c r="X193" s="408"/>
      <c r="Y193" s="515"/>
      <c r="Z193" s="408"/>
      <c r="AA193" s="408"/>
      <c r="AB193" s="515"/>
      <c r="AC193" s="408"/>
      <c r="AD193" s="408"/>
    </row>
    <row r="194" spans="1:30" ht="17.25">
      <c r="A194" s="408"/>
      <c r="B194" s="540"/>
      <c r="C194" s="583"/>
      <c r="D194" s="540"/>
      <c r="E194" s="584"/>
      <c r="F194" s="584"/>
      <c r="G194" s="583"/>
      <c r="H194" s="408"/>
      <c r="I194" s="408"/>
      <c r="J194" s="515"/>
      <c r="K194" s="408"/>
      <c r="L194" s="408"/>
      <c r="M194" s="515"/>
      <c r="N194" s="408"/>
      <c r="O194" s="408"/>
      <c r="P194" s="515"/>
      <c r="Q194" s="408"/>
      <c r="R194" s="408"/>
      <c r="S194" s="515"/>
      <c r="T194" s="408"/>
      <c r="U194" s="408"/>
      <c r="V194" s="515"/>
      <c r="W194" s="408"/>
      <c r="X194" s="408"/>
      <c r="Y194" s="515"/>
      <c r="Z194" s="408"/>
      <c r="AA194" s="408"/>
      <c r="AB194" s="515"/>
      <c r="AC194" s="408"/>
      <c r="AD194" s="408"/>
    </row>
    <row r="195" spans="1:30" ht="17.25">
      <c r="A195" s="408"/>
      <c r="B195" s="540"/>
      <c r="C195" s="583"/>
      <c r="D195" s="540"/>
      <c r="E195" s="584"/>
      <c r="F195" s="584"/>
      <c r="G195" s="583"/>
      <c r="H195" s="408"/>
      <c r="I195" s="408"/>
      <c r="J195" s="515"/>
      <c r="K195" s="408"/>
      <c r="L195" s="408"/>
      <c r="M195" s="515"/>
      <c r="N195" s="408"/>
      <c r="O195" s="408"/>
      <c r="P195" s="515"/>
      <c r="Q195" s="408"/>
      <c r="R195" s="408"/>
      <c r="S195" s="515"/>
      <c r="T195" s="408"/>
      <c r="U195" s="408"/>
      <c r="V195" s="515"/>
      <c r="W195" s="408"/>
      <c r="X195" s="408"/>
      <c r="Y195" s="515"/>
      <c r="Z195" s="408"/>
      <c r="AA195" s="408"/>
      <c r="AB195" s="515"/>
      <c r="AC195" s="408"/>
      <c r="AD195" s="408"/>
    </row>
    <row r="196" spans="1:30" ht="17.25">
      <c r="A196" s="408"/>
      <c r="B196" s="540"/>
      <c r="C196" s="583"/>
      <c r="D196" s="540"/>
      <c r="E196" s="584"/>
      <c r="F196" s="584"/>
      <c r="G196" s="583"/>
      <c r="H196" s="408"/>
      <c r="I196" s="408"/>
      <c r="J196" s="515"/>
      <c r="K196" s="408"/>
      <c r="L196" s="408"/>
      <c r="M196" s="515"/>
      <c r="N196" s="408"/>
      <c r="O196" s="408"/>
      <c r="P196" s="515"/>
      <c r="Q196" s="408"/>
      <c r="R196" s="408"/>
      <c r="S196" s="515"/>
      <c r="T196" s="408"/>
      <c r="U196" s="408"/>
      <c r="V196" s="515"/>
      <c r="W196" s="408"/>
      <c r="X196" s="408"/>
      <c r="Y196" s="515"/>
      <c r="Z196" s="408"/>
      <c r="AA196" s="408"/>
      <c r="AB196" s="515"/>
      <c r="AC196" s="408"/>
      <c r="AD196" s="408"/>
    </row>
    <row r="197" spans="1:30" ht="17.25">
      <c r="A197" s="408"/>
      <c r="B197" s="540"/>
      <c r="C197" s="583"/>
      <c r="D197" s="540"/>
      <c r="E197" s="584"/>
      <c r="F197" s="584"/>
      <c r="G197" s="583"/>
      <c r="H197" s="408"/>
      <c r="I197" s="408"/>
      <c r="J197" s="515"/>
      <c r="K197" s="408"/>
      <c r="L197" s="408"/>
      <c r="M197" s="515"/>
      <c r="N197" s="408"/>
      <c r="O197" s="408"/>
      <c r="P197" s="515"/>
      <c r="Q197" s="408"/>
      <c r="R197" s="408"/>
      <c r="S197" s="515"/>
      <c r="T197" s="408"/>
      <c r="U197" s="408"/>
      <c r="V197" s="515"/>
      <c r="W197" s="408"/>
      <c r="X197" s="408"/>
      <c r="Y197" s="515"/>
      <c r="Z197" s="408"/>
      <c r="AA197" s="408"/>
      <c r="AB197" s="515"/>
      <c r="AC197" s="408"/>
      <c r="AD197" s="408"/>
    </row>
    <row r="198" spans="1:30" ht="17.25">
      <c r="A198" s="408"/>
      <c r="B198" s="540"/>
      <c r="C198" s="583"/>
      <c r="D198" s="540"/>
      <c r="E198" s="584"/>
      <c r="F198" s="584"/>
      <c r="G198" s="583"/>
      <c r="H198" s="408"/>
      <c r="I198" s="408"/>
      <c r="J198" s="515"/>
      <c r="K198" s="408"/>
      <c r="L198" s="408"/>
      <c r="M198" s="515"/>
      <c r="N198" s="408"/>
      <c r="O198" s="408"/>
      <c r="P198" s="515"/>
      <c r="Q198" s="408"/>
      <c r="R198" s="408"/>
      <c r="S198" s="515"/>
      <c r="T198" s="408"/>
      <c r="U198" s="408"/>
      <c r="V198" s="515"/>
      <c r="W198" s="408"/>
      <c r="X198" s="408"/>
      <c r="Y198" s="515"/>
      <c r="Z198" s="408"/>
      <c r="AA198" s="408"/>
      <c r="AB198" s="515"/>
      <c r="AC198" s="408"/>
      <c r="AD198" s="408"/>
    </row>
    <row r="199" spans="1:30" ht="17.25">
      <c r="A199" s="408"/>
      <c r="B199" s="540"/>
      <c r="C199" s="583"/>
      <c r="D199" s="540"/>
      <c r="E199" s="584"/>
      <c r="F199" s="584"/>
      <c r="G199" s="583"/>
      <c r="H199" s="408"/>
      <c r="I199" s="408"/>
      <c r="J199" s="515"/>
      <c r="K199" s="408"/>
      <c r="L199" s="408"/>
      <c r="M199" s="515"/>
      <c r="N199" s="408"/>
      <c r="O199" s="408"/>
      <c r="P199" s="515"/>
      <c r="Q199" s="408"/>
      <c r="R199" s="408"/>
      <c r="S199" s="515"/>
      <c r="T199" s="408"/>
      <c r="U199" s="408"/>
      <c r="V199" s="515"/>
      <c r="W199" s="408"/>
      <c r="X199" s="408"/>
      <c r="Y199" s="515"/>
      <c r="Z199" s="408"/>
      <c r="AA199" s="408"/>
      <c r="AB199" s="515"/>
      <c r="AC199" s="408"/>
      <c r="AD199" s="408"/>
    </row>
    <row r="200" spans="1:30" ht="17.25">
      <c r="A200" s="408"/>
      <c r="B200" s="540"/>
      <c r="C200" s="583"/>
      <c r="D200" s="540"/>
      <c r="E200" s="584"/>
      <c r="F200" s="584"/>
      <c r="G200" s="583"/>
      <c r="H200" s="408"/>
      <c r="I200" s="408"/>
      <c r="J200" s="515"/>
      <c r="K200" s="408"/>
      <c r="L200" s="408"/>
      <c r="M200" s="515"/>
      <c r="N200" s="408"/>
      <c r="O200" s="408"/>
      <c r="P200" s="515"/>
      <c r="Q200" s="408"/>
      <c r="R200" s="408"/>
      <c r="S200" s="515"/>
      <c r="T200" s="408"/>
      <c r="U200" s="408"/>
      <c r="V200" s="515"/>
      <c r="W200" s="408"/>
      <c r="X200" s="408"/>
      <c r="Y200" s="515"/>
      <c r="Z200" s="408"/>
      <c r="AA200" s="408"/>
      <c r="AB200" s="515"/>
      <c r="AC200" s="408"/>
      <c r="AD200" s="408"/>
    </row>
    <row r="201" spans="1:30" ht="17.25">
      <c r="A201" s="408"/>
      <c r="B201" s="540"/>
      <c r="C201" s="583"/>
      <c r="D201" s="540"/>
      <c r="E201" s="584"/>
      <c r="F201" s="584"/>
      <c r="G201" s="583"/>
      <c r="H201" s="408"/>
      <c r="I201" s="408"/>
      <c r="J201" s="515"/>
      <c r="K201" s="408"/>
      <c r="L201" s="408"/>
      <c r="M201" s="515"/>
      <c r="N201" s="408"/>
      <c r="O201" s="408"/>
      <c r="P201" s="515"/>
      <c r="Q201" s="408"/>
      <c r="R201" s="408"/>
      <c r="S201" s="515"/>
      <c r="T201" s="408"/>
      <c r="U201" s="408"/>
      <c r="V201" s="515"/>
      <c r="W201" s="408"/>
      <c r="X201" s="408"/>
      <c r="Y201" s="515"/>
      <c r="Z201" s="408"/>
      <c r="AA201" s="408"/>
      <c r="AB201" s="515"/>
      <c r="AC201" s="408"/>
      <c r="AD201" s="408"/>
    </row>
    <row r="202" spans="1:30" ht="17.25">
      <c r="A202" s="408"/>
      <c r="B202" s="540"/>
      <c r="C202" s="583"/>
      <c r="D202" s="540"/>
      <c r="E202" s="584"/>
      <c r="F202" s="584"/>
      <c r="G202" s="583"/>
      <c r="H202" s="408"/>
      <c r="I202" s="408"/>
      <c r="J202" s="515"/>
      <c r="K202" s="408"/>
      <c r="L202" s="408"/>
      <c r="M202" s="515"/>
      <c r="N202" s="408"/>
      <c r="O202" s="408"/>
      <c r="P202" s="515"/>
      <c r="Q202" s="408"/>
      <c r="R202" s="408"/>
      <c r="S202" s="515"/>
      <c r="T202" s="408"/>
      <c r="U202" s="408"/>
      <c r="V202" s="515"/>
      <c r="W202" s="408"/>
      <c r="X202" s="408"/>
      <c r="Y202" s="515"/>
      <c r="Z202" s="408"/>
      <c r="AA202" s="408"/>
      <c r="AB202" s="515"/>
      <c r="AC202" s="408"/>
      <c r="AD202" s="408"/>
    </row>
    <row r="203" spans="1:30" ht="17.25">
      <c r="A203" s="408"/>
      <c r="B203" s="540"/>
      <c r="C203" s="583"/>
      <c r="D203" s="540"/>
      <c r="E203" s="584"/>
      <c r="F203" s="584"/>
      <c r="G203" s="583"/>
      <c r="H203" s="408"/>
      <c r="I203" s="408"/>
      <c r="J203" s="515"/>
      <c r="K203" s="408"/>
      <c r="L203" s="408"/>
      <c r="M203" s="515"/>
      <c r="N203" s="408"/>
      <c r="O203" s="408"/>
      <c r="P203" s="515"/>
      <c r="Q203" s="408"/>
      <c r="R203" s="408"/>
      <c r="S203" s="515"/>
      <c r="T203" s="408"/>
      <c r="U203" s="408"/>
      <c r="V203" s="515"/>
      <c r="W203" s="408"/>
      <c r="X203" s="408"/>
      <c r="Y203" s="515"/>
      <c r="Z203" s="408"/>
      <c r="AA203" s="408"/>
      <c r="AB203" s="515"/>
      <c r="AC203" s="408"/>
      <c r="AD203" s="408"/>
    </row>
    <row r="204" spans="1:30" ht="17.25">
      <c r="A204" s="408"/>
      <c r="B204" s="540"/>
      <c r="C204" s="583"/>
      <c r="D204" s="540"/>
      <c r="E204" s="584"/>
      <c r="F204" s="584"/>
      <c r="G204" s="583"/>
      <c r="H204" s="408"/>
      <c r="I204" s="408"/>
      <c r="J204" s="515"/>
      <c r="K204" s="408"/>
      <c r="L204" s="408"/>
      <c r="M204" s="515"/>
      <c r="N204" s="408"/>
      <c r="O204" s="408"/>
      <c r="P204" s="515"/>
      <c r="Q204" s="408"/>
      <c r="R204" s="408"/>
      <c r="S204" s="515"/>
      <c r="T204" s="408"/>
      <c r="U204" s="408"/>
      <c r="V204" s="515"/>
      <c r="W204" s="408"/>
      <c r="X204" s="408"/>
      <c r="Y204" s="515"/>
      <c r="Z204" s="408"/>
      <c r="AA204" s="408"/>
      <c r="AB204" s="515"/>
      <c r="AC204" s="408"/>
      <c r="AD204" s="408"/>
    </row>
    <row r="205" spans="1:30" ht="17.25">
      <c r="A205" s="408"/>
      <c r="B205" s="540"/>
      <c r="C205" s="583"/>
      <c r="D205" s="540"/>
      <c r="E205" s="584"/>
      <c r="F205" s="584"/>
      <c r="G205" s="583"/>
      <c r="H205" s="408"/>
      <c r="I205" s="408"/>
      <c r="J205" s="515"/>
      <c r="K205" s="408"/>
      <c r="L205" s="408"/>
      <c r="M205" s="515"/>
      <c r="N205" s="408"/>
      <c r="O205" s="408"/>
      <c r="P205" s="515"/>
      <c r="Q205" s="408"/>
      <c r="R205" s="408"/>
      <c r="S205" s="515"/>
      <c r="T205" s="408"/>
      <c r="U205" s="408"/>
      <c r="V205" s="515"/>
      <c r="W205" s="408"/>
      <c r="X205" s="408"/>
      <c r="Y205" s="515"/>
      <c r="Z205" s="408"/>
      <c r="AA205" s="408"/>
      <c r="AB205" s="515"/>
      <c r="AC205" s="408"/>
      <c r="AD205" s="408"/>
    </row>
    <row r="206" spans="1:30" ht="17.25">
      <c r="A206" s="408"/>
      <c r="B206" s="540"/>
      <c r="C206" s="583"/>
      <c r="D206" s="540"/>
      <c r="E206" s="584"/>
      <c r="F206" s="584"/>
      <c r="G206" s="583"/>
      <c r="H206" s="408"/>
      <c r="I206" s="408"/>
      <c r="J206" s="515"/>
      <c r="K206" s="408"/>
      <c r="L206" s="408"/>
      <c r="M206" s="515"/>
      <c r="N206" s="408"/>
      <c r="O206" s="408"/>
      <c r="P206" s="515"/>
      <c r="Q206" s="408"/>
      <c r="R206" s="408"/>
      <c r="S206" s="515"/>
      <c r="T206" s="408"/>
      <c r="U206" s="408"/>
      <c r="V206" s="515"/>
      <c r="W206" s="408"/>
      <c r="X206" s="408"/>
      <c r="Y206" s="515"/>
      <c r="Z206" s="408"/>
      <c r="AA206" s="408"/>
      <c r="AB206" s="515"/>
      <c r="AC206" s="408"/>
      <c r="AD206" s="408"/>
    </row>
    <row r="207" spans="1:30" ht="17.25">
      <c r="A207" s="408"/>
      <c r="B207" s="540"/>
      <c r="C207" s="583"/>
      <c r="D207" s="540"/>
      <c r="E207" s="584"/>
      <c r="F207" s="584"/>
      <c r="G207" s="583"/>
      <c r="H207" s="408"/>
      <c r="I207" s="408"/>
      <c r="J207" s="515"/>
      <c r="K207" s="408"/>
      <c r="L207" s="408"/>
      <c r="M207" s="515"/>
      <c r="N207" s="408"/>
      <c r="O207" s="408"/>
      <c r="P207" s="515"/>
      <c r="Q207" s="408"/>
      <c r="R207" s="408"/>
      <c r="S207" s="515"/>
      <c r="T207" s="408"/>
      <c r="U207" s="408"/>
      <c r="V207" s="515"/>
      <c r="W207" s="408"/>
      <c r="X207" s="408"/>
      <c r="Y207" s="515"/>
      <c r="Z207" s="408"/>
      <c r="AA207" s="408"/>
      <c r="AB207" s="515"/>
      <c r="AC207" s="408"/>
      <c r="AD207" s="408"/>
    </row>
    <row r="208" spans="1:30" ht="17.25">
      <c r="A208" s="408"/>
      <c r="B208" s="540"/>
      <c r="C208" s="583"/>
      <c r="D208" s="540"/>
      <c r="E208" s="584"/>
      <c r="F208" s="584"/>
      <c r="G208" s="583"/>
      <c r="H208" s="408"/>
      <c r="I208" s="408"/>
      <c r="J208" s="515"/>
      <c r="K208" s="408"/>
      <c r="L208" s="408"/>
      <c r="M208" s="515"/>
      <c r="N208" s="408"/>
      <c r="O208" s="408"/>
      <c r="P208" s="515"/>
      <c r="Q208" s="408"/>
      <c r="R208" s="408"/>
      <c r="S208" s="515"/>
      <c r="T208" s="408"/>
      <c r="U208" s="408"/>
      <c r="V208" s="515"/>
      <c r="W208" s="408"/>
      <c r="X208" s="408"/>
      <c r="Y208" s="515"/>
      <c r="Z208" s="408"/>
      <c r="AA208" s="408"/>
      <c r="AB208" s="515"/>
      <c r="AC208" s="408"/>
      <c r="AD208" s="408"/>
    </row>
    <row r="209" spans="1:30" ht="17.25">
      <c r="A209" s="408"/>
      <c r="B209" s="540"/>
      <c r="C209" s="583"/>
      <c r="D209" s="540"/>
      <c r="E209" s="584"/>
      <c r="F209" s="584"/>
      <c r="G209" s="583"/>
      <c r="H209" s="408"/>
      <c r="I209" s="408"/>
      <c r="J209" s="515"/>
      <c r="K209" s="408"/>
      <c r="L209" s="408"/>
      <c r="M209" s="515"/>
      <c r="N209" s="408"/>
      <c r="O209" s="408"/>
      <c r="P209" s="515"/>
      <c r="Q209" s="408"/>
      <c r="R209" s="408"/>
      <c r="S209" s="515"/>
      <c r="T209" s="408"/>
      <c r="U209" s="408"/>
      <c r="V209" s="515"/>
      <c r="W209" s="408"/>
      <c r="X209" s="408"/>
      <c r="Y209" s="515"/>
      <c r="Z209" s="408"/>
      <c r="AA209" s="408"/>
      <c r="AB209" s="515"/>
      <c r="AC209" s="408"/>
      <c r="AD209" s="408"/>
    </row>
    <row r="210" spans="1:30" ht="17.25">
      <c r="A210" s="408"/>
      <c r="B210" s="540"/>
      <c r="C210" s="583"/>
      <c r="D210" s="540"/>
      <c r="E210" s="584"/>
      <c r="F210" s="584"/>
      <c r="G210" s="583"/>
      <c r="H210" s="408"/>
      <c r="I210" s="408"/>
      <c r="J210" s="515"/>
      <c r="K210" s="408"/>
      <c r="L210" s="408"/>
      <c r="M210" s="515"/>
      <c r="N210" s="408"/>
      <c r="O210" s="408"/>
      <c r="P210" s="515"/>
      <c r="Q210" s="408"/>
      <c r="R210" s="408"/>
      <c r="S210" s="515"/>
      <c r="T210" s="408"/>
      <c r="U210" s="408"/>
      <c r="V210" s="515"/>
      <c r="W210" s="408"/>
      <c r="X210" s="408"/>
      <c r="Y210" s="515"/>
      <c r="Z210" s="408"/>
      <c r="AA210" s="408"/>
      <c r="AB210" s="515"/>
      <c r="AC210" s="408"/>
      <c r="AD210" s="408"/>
    </row>
    <row r="211" spans="1:30" ht="17.25">
      <c r="A211" s="408"/>
      <c r="B211" s="540"/>
      <c r="C211" s="583"/>
      <c r="D211" s="540"/>
      <c r="E211" s="584"/>
      <c r="F211" s="584"/>
      <c r="G211" s="583"/>
      <c r="H211" s="408"/>
      <c r="I211" s="408"/>
      <c r="J211" s="515"/>
      <c r="K211" s="408"/>
      <c r="L211" s="408"/>
      <c r="M211" s="515"/>
      <c r="N211" s="408"/>
      <c r="O211" s="408"/>
      <c r="P211" s="515"/>
      <c r="Q211" s="408"/>
      <c r="R211" s="408"/>
      <c r="S211" s="515"/>
      <c r="T211" s="408"/>
      <c r="U211" s="408"/>
      <c r="V211" s="515"/>
      <c r="W211" s="408"/>
      <c r="X211" s="408"/>
      <c r="Y211" s="515"/>
      <c r="Z211" s="408"/>
      <c r="AA211" s="408"/>
      <c r="AB211" s="515"/>
      <c r="AC211" s="408"/>
      <c r="AD211" s="408"/>
    </row>
    <row r="212" spans="1:30" ht="17.25">
      <c r="A212" s="408"/>
      <c r="B212" s="540"/>
      <c r="C212" s="583"/>
      <c r="D212" s="540"/>
      <c r="E212" s="584"/>
      <c r="F212" s="584"/>
      <c r="G212" s="583"/>
      <c r="H212" s="408"/>
      <c r="I212" s="408"/>
      <c r="J212" s="515"/>
      <c r="K212" s="408"/>
      <c r="L212" s="408"/>
      <c r="M212" s="515"/>
      <c r="N212" s="408"/>
      <c r="O212" s="408"/>
      <c r="P212" s="515"/>
      <c r="Q212" s="408"/>
      <c r="R212" s="408"/>
      <c r="S212" s="515"/>
      <c r="T212" s="408"/>
      <c r="U212" s="408"/>
      <c r="V212" s="515"/>
      <c r="W212" s="408"/>
      <c r="X212" s="408"/>
      <c r="Y212" s="515"/>
      <c r="Z212" s="408"/>
      <c r="AA212" s="408"/>
      <c r="AB212" s="515"/>
      <c r="AC212" s="408"/>
      <c r="AD212" s="408"/>
    </row>
    <row r="213" spans="1:30" ht="17.25">
      <c r="A213" s="408"/>
      <c r="B213" s="540"/>
      <c r="C213" s="583"/>
      <c r="D213" s="540"/>
      <c r="E213" s="584"/>
      <c r="F213" s="584"/>
      <c r="G213" s="583"/>
      <c r="H213" s="408"/>
      <c r="I213" s="408"/>
      <c r="J213" s="515"/>
      <c r="K213" s="408"/>
      <c r="L213" s="408"/>
      <c r="M213" s="515"/>
      <c r="N213" s="408"/>
      <c r="O213" s="408"/>
      <c r="P213" s="515"/>
      <c r="Q213" s="408"/>
      <c r="R213" s="408"/>
      <c r="S213" s="515"/>
      <c r="T213" s="408"/>
      <c r="U213" s="408"/>
      <c r="V213" s="515"/>
      <c r="W213" s="408"/>
      <c r="X213" s="408"/>
      <c r="Y213" s="515"/>
      <c r="Z213" s="408"/>
      <c r="AA213" s="408"/>
      <c r="AB213" s="515"/>
      <c r="AC213" s="408"/>
      <c r="AD213" s="408"/>
    </row>
    <row r="214" spans="1:30" ht="17.25">
      <c r="A214" s="408"/>
      <c r="B214" s="540"/>
      <c r="C214" s="583"/>
      <c r="D214" s="540"/>
      <c r="E214" s="584"/>
      <c r="F214" s="584"/>
      <c r="G214" s="583"/>
      <c r="H214" s="408"/>
      <c r="I214" s="408"/>
      <c r="J214" s="515"/>
      <c r="K214" s="408"/>
      <c r="L214" s="408"/>
      <c r="M214" s="515"/>
      <c r="N214" s="408"/>
      <c r="O214" s="408"/>
      <c r="P214" s="515"/>
      <c r="Q214" s="408"/>
      <c r="R214" s="408"/>
      <c r="S214" s="515"/>
      <c r="T214" s="408"/>
      <c r="U214" s="408"/>
      <c r="V214" s="515"/>
      <c r="W214" s="408"/>
      <c r="X214" s="408"/>
      <c r="Y214" s="515"/>
      <c r="Z214" s="408"/>
      <c r="AA214" s="408"/>
      <c r="AB214" s="515"/>
      <c r="AC214" s="408"/>
      <c r="AD214" s="408"/>
    </row>
    <row r="215" spans="1:30" ht="17.25">
      <c r="A215" s="408"/>
      <c r="B215" s="540"/>
      <c r="C215" s="583"/>
      <c r="D215" s="540"/>
      <c r="E215" s="584"/>
      <c r="F215" s="584"/>
      <c r="G215" s="583"/>
      <c r="H215" s="408"/>
      <c r="I215" s="408"/>
      <c r="J215" s="515"/>
      <c r="K215" s="408"/>
      <c r="L215" s="408"/>
      <c r="M215" s="515"/>
      <c r="N215" s="408"/>
      <c r="O215" s="408"/>
      <c r="P215" s="515"/>
      <c r="Q215" s="408"/>
      <c r="R215" s="408"/>
      <c r="S215" s="515"/>
      <c r="T215" s="408"/>
      <c r="U215" s="408"/>
      <c r="V215" s="515"/>
      <c r="W215" s="408"/>
      <c r="X215" s="408"/>
      <c r="Y215" s="515"/>
      <c r="Z215" s="408"/>
      <c r="AA215" s="408"/>
      <c r="AB215" s="515"/>
      <c r="AC215" s="408"/>
      <c r="AD215" s="408"/>
    </row>
    <row r="216" spans="1:30" ht="17.25">
      <c r="A216" s="408"/>
      <c r="B216" s="540"/>
      <c r="C216" s="583"/>
      <c r="D216" s="540"/>
      <c r="E216" s="584"/>
      <c r="F216" s="584"/>
      <c r="G216" s="583"/>
      <c r="H216" s="408"/>
      <c r="I216" s="408"/>
      <c r="J216" s="515"/>
      <c r="K216" s="408"/>
      <c r="L216" s="408"/>
      <c r="M216" s="515"/>
      <c r="N216" s="408"/>
      <c r="O216" s="408"/>
      <c r="P216" s="515"/>
      <c r="Q216" s="408"/>
      <c r="R216" s="408"/>
      <c r="S216" s="515"/>
      <c r="T216" s="408"/>
      <c r="U216" s="408"/>
      <c r="V216" s="515"/>
      <c r="W216" s="408"/>
      <c r="X216" s="408"/>
      <c r="Y216" s="515"/>
      <c r="Z216" s="408"/>
      <c r="AA216" s="408"/>
      <c r="AB216" s="515"/>
      <c r="AC216" s="408"/>
      <c r="AD216" s="408"/>
    </row>
    <row r="217" spans="1:30" ht="17.25">
      <c r="A217" s="408"/>
      <c r="B217" s="540"/>
      <c r="C217" s="583"/>
      <c r="D217" s="540"/>
      <c r="E217" s="584"/>
      <c r="F217" s="584"/>
      <c r="G217" s="583"/>
      <c r="H217" s="408"/>
      <c r="I217" s="408"/>
      <c r="J217" s="515"/>
      <c r="K217" s="408"/>
      <c r="L217" s="408"/>
      <c r="M217" s="515"/>
      <c r="N217" s="408"/>
      <c r="O217" s="408"/>
      <c r="P217" s="515"/>
      <c r="Q217" s="408"/>
      <c r="R217" s="408"/>
      <c r="S217" s="515"/>
      <c r="T217" s="408"/>
      <c r="U217" s="408"/>
      <c r="V217" s="515"/>
      <c r="W217" s="408"/>
      <c r="X217" s="408"/>
      <c r="Y217" s="515"/>
      <c r="Z217" s="408"/>
      <c r="AA217" s="408"/>
      <c r="AB217" s="515"/>
      <c r="AC217" s="408"/>
      <c r="AD217" s="408"/>
    </row>
    <row r="218" spans="1:30" ht="17.25">
      <c r="A218" s="408"/>
      <c r="B218" s="540"/>
      <c r="C218" s="583"/>
      <c r="D218" s="540"/>
      <c r="E218" s="584"/>
      <c r="F218" s="584"/>
      <c r="G218" s="583"/>
      <c r="H218" s="408"/>
      <c r="I218" s="408"/>
      <c r="J218" s="515"/>
      <c r="K218" s="408"/>
      <c r="L218" s="408"/>
      <c r="M218" s="515"/>
      <c r="N218" s="408"/>
      <c r="O218" s="408"/>
      <c r="P218" s="515"/>
      <c r="Q218" s="408"/>
      <c r="R218" s="408"/>
      <c r="S218" s="515"/>
      <c r="T218" s="408"/>
      <c r="U218" s="408"/>
      <c r="V218" s="515"/>
      <c r="W218" s="408"/>
      <c r="X218" s="408"/>
      <c r="Y218" s="515"/>
      <c r="Z218" s="408"/>
      <c r="AA218" s="408"/>
      <c r="AB218" s="515"/>
      <c r="AC218" s="408"/>
      <c r="AD218" s="408"/>
    </row>
    <row r="219" spans="1:30" ht="17.25">
      <c r="A219" s="408"/>
      <c r="B219" s="540"/>
      <c r="C219" s="583"/>
      <c r="D219" s="540"/>
      <c r="E219" s="584"/>
      <c r="F219" s="584"/>
      <c r="G219" s="583"/>
      <c r="H219" s="408"/>
      <c r="I219" s="408"/>
      <c r="J219" s="515"/>
      <c r="K219" s="408"/>
      <c r="L219" s="408"/>
      <c r="M219" s="515"/>
      <c r="N219" s="408"/>
      <c r="O219" s="408"/>
      <c r="P219" s="515"/>
      <c r="Q219" s="408"/>
      <c r="R219" s="408"/>
      <c r="S219" s="515"/>
      <c r="T219" s="408"/>
      <c r="U219" s="408"/>
      <c r="V219" s="515"/>
      <c r="W219" s="408"/>
      <c r="X219" s="408"/>
      <c r="Y219" s="515"/>
      <c r="Z219" s="408"/>
      <c r="AA219" s="408"/>
      <c r="AB219" s="515"/>
      <c r="AC219" s="408"/>
      <c r="AD219" s="408"/>
    </row>
    <row r="220" spans="1:30" ht="17.25">
      <c r="A220" s="408"/>
      <c r="B220" s="540"/>
      <c r="C220" s="583"/>
      <c r="D220" s="540"/>
      <c r="E220" s="584"/>
      <c r="F220" s="584"/>
      <c r="G220" s="583"/>
      <c r="H220" s="408"/>
      <c r="I220" s="408"/>
      <c r="J220" s="515"/>
      <c r="K220" s="408"/>
      <c r="L220" s="408"/>
      <c r="M220" s="515"/>
      <c r="N220" s="408"/>
      <c r="O220" s="408"/>
      <c r="P220" s="515"/>
      <c r="Q220" s="408"/>
      <c r="R220" s="408"/>
      <c r="S220" s="515"/>
      <c r="T220" s="408"/>
      <c r="U220" s="408"/>
      <c r="V220" s="515"/>
      <c r="W220" s="408"/>
      <c r="X220" s="408"/>
      <c r="Y220" s="515"/>
      <c r="Z220" s="408"/>
      <c r="AA220" s="408"/>
      <c r="AB220" s="515"/>
      <c r="AC220" s="408"/>
      <c r="AD220" s="408"/>
    </row>
    <row r="221" spans="1:30" ht="17.25">
      <c r="A221" s="408"/>
      <c r="B221" s="540"/>
      <c r="C221" s="583"/>
      <c r="D221" s="540"/>
      <c r="E221" s="584"/>
      <c r="F221" s="584"/>
      <c r="G221" s="583"/>
      <c r="H221" s="408"/>
      <c r="I221" s="408"/>
      <c r="J221" s="515"/>
      <c r="K221" s="408"/>
      <c r="L221" s="408"/>
      <c r="M221" s="515"/>
      <c r="N221" s="408"/>
      <c r="O221" s="408"/>
      <c r="P221" s="515"/>
      <c r="Q221" s="408"/>
      <c r="R221" s="408"/>
      <c r="S221" s="515"/>
      <c r="T221" s="408"/>
      <c r="U221" s="408"/>
      <c r="V221" s="515"/>
      <c r="W221" s="408"/>
      <c r="X221" s="408"/>
      <c r="Y221" s="515"/>
      <c r="Z221" s="408"/>
      <c r="AA221" s="408"/>
      <c r="AB221" s="515"/>
      <c r="AC221" s="408"/>
      <c r="AD221" s="408"/>
    </row>
    <row r="222" spans="1:30" ht="17.25">
      <c r="A222" s="408"/>
      <c r="B222" s="540"/>
      <c r="C222" s="583"/>
      <c r="D222" s="540"/>
      <c r="E222" s="584"/>
      <c r="F222" s="584"/>
      <c r="G222" s="583"/>
      <c r="H222" s="408"/>
      <c r="I222" s="408"/>
      <c r="J222" s="515"/>
      <c r="K222" s="408"/>
      <c r="L222" s="408"/>
      <c r="M222" s="515"/>
      <c r="N222" s="408"/>
      <c r="O222" s="408"/>
      <c r="P222" s="515"/>
      <c r="Q222" s="408"/>
      <c r="R222" s="408"/>
      <c r="S222" s="515"/>
      <c r="T222" s="408"/>
      <c r="U222" s="408"/>
      <c r="V222" s="515"/>
      <c r="W222" s="408"/>
      <c r="X222" s="408"/>
      <c r="Y222" s="515"/>
      <c r="Z222" s="408"/>
      <c r="AA222" s="408"/>
      <c r="AB222" s="515"/>
      <c r="AC222" s="408"/>
      <c r="AD222" s="408"/>
    </row>
    <row r="223" spans="1:30" ht="17.25">
      <c r="A223" s="408"/>
      <c r="B223" s="540"/>
      <c r="C223" s="583"/>
      <c r="D223" s="540"/>
      <c r="E223" s="584"/>
      <c r="F223" s="584"/>
      <c r="G223" s="583"/>
      <c r="H223" s="408"/>
      <c r="I223" s="408"/>
      <c r="J223" s="515"/>
      <c r="K223" s="408"/>
      <c r="L223" s="408"/>
      <c r="M223" s="515"/>
      <c r="N223" s="408"/>
      <c r="O223" s="408"/>
      <c r="P223" s="515"/>
      <c r="Q223" s="408"/>
      <c r="R223" s="408"/>
      <c r="S223" s="515"/>
      <c r="T223" s="408"/>
      <c r="U223" s="408"/>
      <c r="V223" s="515"/>
      <c r="W223" s="408"/>
      <c r="X223" s="408"/>
      <c r="Y223" s="515"/>
      <c r="Z223" s="408"/>
      <c r="AA223" s="408"/>
      <c r="AB223" s="515"/>
      <c r="AC223" s="408"/>
      <c r="AD223" s="408"/>
    </row>
    <row r="224" spans="1:30" ht="17.25">
      <c r="A224" s="408"/>
      <c r="B224" s="540"/>
      <c r="C224" s="583"/>
      <c r="D224" s="540"/>
      <c r="E224" s="584"/>
      <c r="F224" s="584"/>
      <c r="G224" s="583"/>
      <c r="H224" s="408"/>
      <c r="I224" s="408"/>
      <c r="J224" s="515"/>
      <c r="K224" s="408"/>
      <c r="L224" s="408"/>
      <c r="M224" s="515"/>
      <c r="N224" s="408"/>
      <c r="O224" s="408"/>
      <c r="P224" s="515"/>
      <c r="Q224" s="408"/>
      <c r="R224" s="408"/>
      <c r="S224" s="515"/>
      <c r="T224" s="408"/>
      <c r="U224" s="408"/>
      <c r="V224" s="515"/>
      <c r="W224" s="408"/>
      <c r="X224" s="408"/>
      <c r="Y224" s="515"/>
      <c r="Z224" s="408"/>
      <c r="AA224" s="408"/>
      <c r="AB224" s="515"/>
      <c r="AC224" s="408"/>
      <c r="AD224" s="408"/>
    </row>
    <row r="225" spans="1:30" ht="17.25">
      <c r="A225" s="408"/>
      <c r="B225" s="540"/>
      <c r="C225" s="583"/>
      <c r="D225" s="540"/>
      <c r="E225" s="584"/>
      <c r="F225" s="584"/>
      <c r="G225" s="583"/>
      <c r="H225" s="408"/>
      <c r="I225" s="408"/>
      <c r="J225" s="515"/>
      <c r="K225" s="408"/>
      <c r="L225" s="408"/>
      <c r="M225" s="515"/>
      <c r="N225" s="408"/>
      <c r="O225" s="408"/>
      <c r="P225" s="515"/>
      <c r="Q225" s="408"/>
      <c r="R225" s="408"/>
      <c r="S225" s="515"/>
      <c r="T225" s="408"/>
      <c r="U225" s="408"/>
      <c r="V225" s="515"/>
      <c r="W225" s="408"/>
      <c r="X225" s="408"/>
      <c r="Y225" s="515"/>
      <c r="Z225" s="408"/>
      <c r="AA225" s="408"/>
      <c r="AB225" s="515"/>
      <c r="AC225" s="408"/>
      <c r="AD225" s="408"/>
    </row>
    <row r="226" spans="1:30" ht="17.25">
      <c r="A226" s="408"/>
      <c r="B226" s="540"/>
      <c r="C226" s="583"/>
      <c r="D226" s="540"/>
      <c r="E226" s="584"/>
      <c r="F226" s="584"/>
      <c r="G226" s="583"/>
      <c r="H226" s="408"/>
      <c r="I226" s="408"/>
      <c r="J226" s="515"/>
      <c r="K226" s="408"/>
      <c r="L226" s="408"/>
      <c r="M226" s="515"/>
      <c r="N226" s="408"/>
      <c r="O226" s="408"/>
      <c r="P226" s="515"/>
      <c r="Q226" s="408"/>
      <c r="R226" s="408"/>
      <c r="S226" s="515"/>
      <c r="T226" s="408"/>
      <c r="U226" s="408"/>
      <c r="V226" s="515"/>
      <c r="W226" s="408"/>
      <c r="X226" s="408"/>
      <c r="Y226" s="515"/>
      <c r="Z226" s="408"/>
      <c r="AA226" s="408"/>
      <c r="AB226" s="515"/>
      <c r="AC226" s="408"/>
      <c r="AD226" s="408"/>
    </row>
    <row r="227" spans="1:30" ht="17.25">
      <c r="A227" s="408"/>
      <c r="B227" s="540"/>
      <c r="C227" s="583"/>
      <c r="D227" s="540"/>
      <c r="E227" s="584"/>
      <c r="F227" s="584"/>
      <c r="G227" s="583"/>
      <c r="H227" s="408"/>
      <c r="I227" s="408"/>
      <c r="J227" s="515"/>
      <c r="K227" s="408"/>
      <c r="L227" s="408"/>
      <c r="M227" s="515"/>
      <c r="N227" s="408"/>
      <c r="O227" s="408"/>
      <c r="P227" s="515"/>
      <c r="Q227" s="408"/>
      <c r="R227" s="408"/>
      <c r="S227" s="515"/>
      <c r="T227" s="408"/>
      <c r="U227" s="408"/>
      <c r="V227" s="515"/>
      <c r="W227" s="408"/>
      <c r="X227" s="408"/>
      <c r="Y227" s="515"/>
      <c r="Z227" s="408"/>
      <c r="AA227" s="408"/>
      <c r="AB227" s="515"/>
      <c r="AC227" s="408"/>
      <c r="AD227" s="408"/>
    </row>
    <row r="228" spans="1:30" ht="17.25">
      <c r="A228" s="408"/>
      <c r="B228" s="540"/>
      <c r="C228" s="583"/>
      <c r="D228" s="540"/>
      <c r="E228" s="584"/>
      <c r="F228" s="584"/>
      <c r="G228" s="583"/>
      <c r="H228" s="408"/>
      <c r="I228" s="408"/>
      <c r="J228" s="515"/>
      <c r="K228" s="408"/>
      <c r="L228" s="408"/>
      <c r="M228" s="515"/>
      <c r="N228" s="408"/>
      <c r="O228" s="408"/>
      <c r="P228" s="515"/>
      <c r="Q228" s="408"/>
      <c r="R228" s="408"/>
      <c r="S228" s="515"/>
      <c r="T228" s="408"/>
      <c r="U228" s="408"/>
      <c r="V228" s="515"/>
      <c r="W228" s="408"/>
      <c r="X228" s="408"/>
      <c r="Y228" s="515"/>
      <c r="Z228" s="408"/>
      <c r="AA228" s="408"/>
      <c r="AB228" s="515"/>
      <c r="AC228" s="408"/>
      <c r="AD228" s="408"/>
    </row>
    <row r="229" spans="1:30" ht="17.25">
      <c r="A229" s="408"/>
      <c r="B229" s="540"/>
      <c r="C229" s="583"/>
      <c r="D229" s="540"/>
      <c r="E229" s="584"/>
      <c r="F229" s="584"/>
      <c r="G229" s="583"/>
      <c r="H229" s="408"/>
      <c r="I229" s="408"/>
      <c r="J229" s="515"/>
      <c r="K229" s="408"/>
      <c r="L229" s="408"/>
      <c r="M229" s="515"/>
      <c r="N229" s="408"/>
      <c r="O229" s="408"/>
      <c r="P229" s="515"/>
      <c r="Q229" s="408"/>
      <c r="R229" s="408"/>
      <c r="S229" s="515"/>
      <c r="T229" s="408"/>
      <c r="U229" s="408"/>
      <c r="V229" s="515"/>
      <c r="W229" s="408"/>
      <c r="X229" s="408"/>
      <c r="Y229" s="515"/>
      <c r="Z229" s="408"/>
      <c r="AA229" s="408"/>
      <c r="AB229" s="515"/>
      <c r="AC229" s="408"/>
      <c r="AD229" s="408"/>
    </row>
    <row r="230" spans="1:30" ht="17.25">
      <c r="A230" s="408"/>
      <c r="B230" s="540"/>
      <c r="C230" s="583"/>
      <c r="D230" s="540"/>
      <c r="E230" s="584"/>
      <c r="F230" s="584"/>
      <c r="G230" s="583"/>
      <c r="H230" s="408"/>
      <c r="I230" s="408"/>
      <c r="J230" s="515"/>
      <c r="K230" s="408"/>
      <c r="L230" s="408"/>
      <c r="M230" s="515"/>
      <c r="N230" s="408"/>
      <c r="O230" s="408"/>
      <c r="P230" s="515"/>
      <c r="Q230" s="408"/>
      <c r="R230" s="408"/>
      <c r="S230" s="515"/>
      <c r="T230" s="408"/>
      <c r="U230" s="408"/>
      <c r="V230" s="515"/>
      <c r="W230" s="408"/>
      <c r="X230" s="408"/>
      <c r="Y230" s="515"/>
      <c r="Z230" s="408"/>
      <c r="AA230" s="408"/>
      <c r="AB230" s="515"/>
      <c r="AC230" s="408"/>
      <c r="AD230" s="408"/>
    </row>
    <row r="231" spans="1:30" ht="17.25">
      <c r="A231" s="408"/>
      <c r="B231" s="540"/>
      <c r="C231" s="583"/>
      <c r="D231" s="540"/>
      <c r="E231" s="584"/>
      <c r="F231" s="584"/>
      <c r="G231" s="583"/>
      <c r="H231" s="408"/>
      <c r="I231" s="408"/>
      <c r="J231" s="515"/>
      <c r="K231" s="408"/>
      <c r="L231" s="408"/>
      <c r="M231" s="515"/>
      <c r="N231" s="408"/>
      <c r="O231" s="408"/>
      <c r="P231" s="515"/>
      <c r="Q231" s="408"/>
      <c r="R231" s="408"/>
      <c r="S231" s="515"/>
      <c r="T231" s="408"/>
      <c r="U231" s="408"/>
      <c r="V231" s="515"/>
      <c r="W231" s="408"/>
      <c r="X231" s="408"/>
      <c r="Y231" s="515"/>
      <c r="Z231" s="408"/>
      <c r="AA231" s="408"/>
      <c r="AB231" s="515"/>
      <c r="AC231" s="408"/>
      <c r="AD231" s="408"/>
    </row>
    <row r="232" spans="1:30" ht="17.25">
      <c r="A232" s="408"/>
      <c r="B232" s="540"/>
      <c r="C232" s="583"/>
      <c r="D232" s="540"/>
      <c r="E232" s="584"/>
      <c r="F232" s="584"/>
      <c r="G232" s="583"/>
      <c r="H232" s="408"/>
      <c r="I232" s="408"/>
      <c r="J232" s="515"/>
      <c r="K232" s="408"/>
      <c r="L232" s="408"/>
      <c r="M232" s="515"/>
      <c r="N232" s="408"/>
      <c r="O232" s="408"/>
      <c r="P232" s="515"/>
      <c r="Q232" s="408"/>
      <c r="R232" s="408"/>
      <c r="S232" s="515"/>
      <c r="T232" s="408"/>
      <c r="U232" s="408"/>
      <c r="V232" s="515"/>
      <c r="W232" s="408"/>
      <c r="X232" s="408"/>
      <c r="Y232" s="515"/>
      <c r="Z232" s="408"/>
      <c r="AA232" s="408"/>
      <c r="AB232" s="515"/>
      <c r="AC232" s="408"/>
      <c r="AD232" s="408"/>
    </row>
    <row r="233" spans="1:30" ht="17.25">
      <c r="A233" s="408"/>
      <c r="B233" s="540"/>
      <c r="C233" s="583"/>
      <c r="D233" s="540"/>
      <c r="E233" s="584"/>
      <c r="F233" s="584"/>
      <c r="G233" s="583"/>
      <c r="H233" s="408"/>
      <c r="I233" s="408"/>
      <c r="J233" s="515"/>
      <c r="K233" s="408"/>
      <c r="L233" s="408"/>
      <c r="M233" s="515"/>
      <c r="N233" s="408"/>
      <c r="O233" s="408"/>
      <c r="P233" s="515"/>
      <c r="Q233" s="408"/>
      <c r="R233" s="408"/>
      <c r="S233" s="515"/>
      <c r="T233" s="408"/>
      <c r="U233" s="408"/>
      <c r="V233" s="515"/>
      <c r="W233" s="408"/>
      <c r="X233" s="408"/>
      <c r="Y233" s="515"/>
      <c r="Z233" s="408"/>
      <c r="AA233" s="408"/>
      <c r="AB233" s="515"/>
      <c r="AC233" s="408"/>
      <c r="AD233" s="408"/>
    </row>
    <row r="234" spans="1:30" ht="17.25">
      <c r="A234" s="408"/>
      <c r="B234" s="540"/>
      <c r="C234" s="583"/>
      <c r="D234" s="540"/>
      <c r="E234" s="584"/>
      <c r="F234" s="584"/>
      <c r="G234" s="583"/>
      <c r="H234" s="408"/>
      <c r="I234" s="408"/>
      <c r="J234" s="515"/>
      <c r="K234" s="408"/>
      <c r="L234" s="408"/>
      <c r="M234" s="515"/>
      <c r="N234" s="408"/>
      <c r="O234" s="408"/>
      <c r="P234" s="515"/>
      <c r="Q234" s="408"/>
      <c r="R234" s="408"/>
      <c r="S234" s="515"/>
      <c r="T234" s="408"/>
      <c r="U234" s="408"/>
      <c r="V234" s="515"/>
      <c r="W234" s="408"/>
      <c r="X234" s="408"/>
      <c r="Y234" s="515"/>
      <c r="Z234" s="408"/>
      <c r="AA234" s="408"/>
      <c r="AB234" s="515"/>
      <c r="AC234" s="408"/>
      <c r="AD234" s="408"/>
    </row>
    <row r="235" spans="1:30" ht="17.25">
      <c r="A235" s="408"/>
      <c r="B235" s="540"/>
      <c r="C235" s="583"/>
      <c r="D235" s="540"/>
      <c r="E235" s="584"/>
      <c r="F235" s="584"/>
      <c r="G235" s="583"/>
      <c r="H235" s="408"/>
      <c r="I235" s="408"/>
      <c r="J235" s="515"/>
      <c r="K235" s="408"/>
      <c r="L235" s="408"/>
      <c r="M235" s="515"/>
      <c r="N235" s="408"/>
      <c r="O235" s="408"/>
      <c r="P235" s="515"/>
      <c r="Q235" s="408"/>
      <c r="R235" s="408"/>
      <c r="S235" s="515"/>
      <c r="T235" s="408"/>
      <c r="U235" s="408"/>
      <c r="V235" s="515"/>
      <c r="W235" s="408"/>
      <c r="X235" s="408"/>
      <c r="Y235" s="515"/>
      <c r="Z235" s="408"/>
      <c r="AA235" s="408"/>
      <c r="AB235" s="515"/>
      <c r="AC235" s="408"/>
      <c r="AD235" s="408"/>
    </row>
    <row r="236" spans="1:30" ht="17.25">
      <c r="A236" s="408"/>
      <c r="B236" s="540"/>
      <c r="C236" s="583"/>
      <c r="D236" s="540"/>
      <c r="E236" s="584"/>
      <c r="F236" s="584"/>
      <c r="G236" s="583"/>
      <c r="H236" s="408"/>
      <c r="I236" s="408"/>
      <c r="J236" s="515"/>
      <c r="K236" s="408"/>
      <c r="L236" s="408"/>
      <c r="M236" s="515"/>
      <c r="N236" s="408"/>
      <c r="O236" s="408"/>
      <c r="P236" s="515"/>
      <c r="Q236" s="408"/>
      <c r="R236" s="408"/>
      <c r="S236" s="515"/>
      <c r="T236" s="408"/>
      <c r="U236" s="408"/>
      <c r="V236" s="515"/>
      <c r="W236" s="408"/>
      <c r="X236" s="408"/>
      <c r="Y236" s="515"/>
      <c r="Z236" s="408"/>
      <c r="AA236" s="408"/>
      <c r="AB236" s="515"/>
      <c r="AC236" s="408"/>
      <c r="AD236" s="408"/>
    </row>
    <row r="237" spans="1:30" ht="17.25">
      <c r="A237" s="408"/>
      <c r="B237" s="540"/>
      <c r="C237" s="583"/>
      <c r="D237" s="540"/>
      <c r="E237" s="584"/>
      <c r="F237" s="584"/>
      <c r="G237" s="583"/>
      <c r="H237" s="408"/>
      <c r="I237" s="408"/>
      <c r="J237" s="515"/>
      <c r="K237" s="408"/>
      <c r="L237" s="408"/>
      <c r="M237" s="515"/>
      <c r="N237" s="408"/>
      <c r="O237" s="408"/>
      <c r="P237" s="515"/>
      <c r="Q237" s="408"/>
      <c r="R237" s="408"/>
      <c r="S237" s="515"/>
      <c r="T237" s="408"/>
      <c r="U237" s="408"/>
      <c r="V237" s="515"/>
      <c r="W237" s="408"/>
      <c r="X237" s="408"/>
      <c r="Y237" s="515"/>
      <c r="Z237" s="408"/>
      <c r="AA237" s="408"/>
      <c r="AB237" s="515"/>
      <c r="AC237" s="408"/>
      <c r="AD237" s="408"/>
    </row>
    <row r="238" spans="1:30" ht="17.25">
      <c r="A238" s="408"/>
      <c r="B238" s="540"/>
      <c r="C238" s="583"/>
      <c r="D238" s="540"/>
      <c r="E238" s="584"/>
      <c r="F238" s="584"/>
      <c r="G238" s="583"/>
      <c r="H238" s="408"/>
      <c r="I238" s="408"/>
      <c r="J238" s="515"/>
      <c r="K238" s="408"/>
      <c r="L238" s="408"/>
      <c r="M238" s="515"/>
      <c r="N238" s="408"/>
      <c r="O238" s="408"/>
      <c r="P238" s="515"/>
      <c r="Q238" s="408"/>
      <c r="R238" s="408"/>
      <c r="S238" s="515"/>
      <c r="T238" s="408"/>
      <c r="U238" s="408"/>
      <c r="V238" s="515"/>
      <c r="W238" s="408"/>
      <c r="X238" s="408"/>
      <c r="Y238" s="515"/>
      <c r="Z238" s="408"/>
      <c r="AA238" s="408"/>
      <c r="AB238" s="515"/>
      <c r="AC238" s="408"/>
      <c r="AD238" s="408"/>
    </row>
    <row r="239" spans="1:30" ht="17.25">
      <c r="A239" s="408"/>
      <c r="B239" s="540"/>
      <c r="C239" s="583"/>
      <c r="D239" s="540"/>
      <c r="E239" s="584"/>
      <c r="F239" s="584"/>
      <c r="G239" s="583"/>
      <c r="H239" s="408"/>
      <c r="I239" s="408"/>
      <c r="J239" s="515"/>
      <c r="K239" s="408"/>
      <c r="L239" s="408"/>
      <c r="M239" s="515"/>
      <c r="N239" s="408"/>
      <c r="O239" s="408"/>
      <c r="P239" s="515"/>
      <c r="Q239" s="408"/>
      <c r="R239" s="408"/>
      <c r="S239" s="515"/>
      <c r="T239" s="408"/>
      <c r="U239" s="408"/>
      <c r="V239" s="515"/>
      <c r="W239" s="408"/>
      <c r="X239" s="408"/>
      <c r="Y239" s="515"/>
      <c r="Z239" s="408"/>
      <c r="AA239" s="408"/>
      <c r="AB239" s="515"/>
      <c r="AC239" s="408"/>
      <c r="AD239" s="408"/>
    </row>
    <row r="240" spans="1:30" ht="17.25">
      <c r="A240" s="408"/>
      <c r="B240" s="540"/>
      <c r="C240" s="583"/>
      <c r="D240" s="540"/>
      <c r="E240" s="584"/>
      <c r="F240" s="584"/>
      <c r="G240" s="583"/>
      <c r="H240" s="408"/>
      <c r="I240" s="408"/>
      <c r="J240" s="515"/>
      <c r="K240" s="408"/>
      <c r="L240" s="408"/>
      <c r="M240" s="515"/>
      <c r="N240" s="408"/>
      <c r="O240" s="408"/>
      <c r="P240" s="515"/>
      <c r="Q240" s="408"/>
      <c r="R240" s="408"/>
      <c r="S240" s="515"/>
      <c r="T240" s="408"/>
      <c r="U240" s="408"/>
      <c r="V240" s="515"/>
      <c r="W240" s="408"/>
      <c r="X240" s="408"/>
      <c r="Y240" s="515"/>
      <c r="Z240" s="408"/>
      <c r="AA240" s="408"/>
      <c r="AB240" s="515"/>
      <c r="AC240" s="408"/>
      <c r="AD240" s="408"/>
    </row>
    <row r="241" spans="1:30" ht="17.25">
      <c r="A241" s="408"/>
      <c r="B241" s="540"/>
      <c r="C241" s="583"/>
      <c r="D241" s="540"/>
      <c r="E241" s="584"/>
      <c r="F241" s="584"/>
      <c r="G241" s="583"/>
      <c r="H241" s="408"/>
      <c r="I241" s="408"/>
      <c r="J241" s="515"/>
      <c r="K241" s="408"/>
      <c r="L241" s="408"/>
      <c r="M241" s="515"/>
      <c r="N241" s="408"/>
      <c r="O241" s="408"/>
      <c r="P241" s="515"/>
      <c r="Q241" s="408"/>
      <c r="R241" s="408"/>
      <c r="S241" s="515"/>
      <c r="T241" s="408"/>
      <c r="U241" s="408"/>
      <c r="V241" s="515"/>
      <c r="W241" s="408"/>
      <c r="X241" s="408"/>
      <c r="Y241" s="515"/>
      <c r="Z241" s="408"/>
      <c r="AA241" s="408"/>
      <c r="AB241" s="515"/>
      <c r="AC241" s="408"/>
      <c r="AD241" s="408"/>
    </row>
    <row r="242" spans="1:30" ht="17.25">
      <c r="A242" s="408"/>
      <c r="B242" s="540"/>
      <c r="C242" s="583"/>
      <c r="D242" s="540"/>
      <c r="E242" s="584"/>
      <c r="F242" s="584"/>
      <c r="G242" s="583"/>
      <c r="H242" s="408"/>
      <c r="I242" s="408"/>
      <c r="J242" s="515"/>
      <c r="K242" s="408"/>
      <c r="L242" s="408"/>
      <c r="M242" s="515"/>
      <c r="N242" s="408"/>
      <c r="O242" s="408"/>
      <c r="P242" s="515"/>
      <c r="Q242" s="408"/>
      <c r="R242" s="408"/>
      <c r="S242" s="515"/>
      <c r="T242" s="408"/>
      <c r="U242" s="408"/>
      <c r="V242" s="515"/>
      <c r="W242" s="408"/>
      <c r="X242" s="408"/>
      <c r="Y242" s="515"/>
      <c r="Z242" s="408"/>
      <c r="AA242" s="408"/>
      <c r="AB242" s="515"/>
      <c r="AC242" s="408"/>
      <c r="AD242" s="408"/>
    </row>
    <row r="243" spans="1:30" ht="17.25">
      <c r="A243" s="408"/>
      <c r="B243" s="540"/>
      <c r="C243" s="583"/>
      <c r="D243" s="540"/>
      <c r="E243" s="584"/>
      <c r="F243" s="584"/>
      <c r="G243" s="583"/>
      <c r="H243" s="408"/>
      <c r="I243" s="408"/>
      <c r="J243" s="515"/>
      <c r="K243" s="408"/>
      <c r="L243" s="408"/>
      <c r="M243" s="515"/>
      <c r="N243" s="408"/>
      <c r="O243" s="408"/>
      <c r="P243" s="515"/>
      <c r="Q243" s="408"/>
      <c r="R243" s="408"/>
      <c r="S243" s="515"/>
      <c r="T243" s="408"/>
      <c r="U243" s="408"/>
      <c r="V243" s="515"/>
      <c r="W243" s="408"/>
      <c r="X243" s="408"/>
      <c r="Y243" s="515"/>
      <c r="Z243" s="408"/>
      <c r="AA243" s="408"/>
      <c r="AB243" s="515"/>
      <c r="AC243" s="408"/>
      <c r="AD243" s="408"/>
    </row>
    <row r="244" spans="1:30" ht="17.25">
      <c r="A244" s="408"/>
      <c r="B244" s="540"/>
      <c r="C244" s="583"/>
      <c r="D244" s="540"/>
      <c r="E244" s="584"/>
      <c r="F244" s="584"/>
      <c r="G244" s="583"/>
      <c r="H244" s="408"/>
      <c r="I244" s="408"/>
      <c r="J244" s="515"/>
      <c r="K244" s="408"/>
      <c r="L244" s="408"/>
      <c r="M244" s="515"/>
      <c r="N244" s="408"/>
      <c r="O244" s="408"/>
      <c r="P244" s="515"/>
      <c r="Q244" s="408"/>
      <c r="R244" s="408"/>
      <c r="S244" s="515"/>
      <c r="T244" s="408"/>
      <c r="U244" s="408"/>
      <c r="V244" s="515"/>
      <c r="W244" s="408"/>
      <c r="X244" s="408"/>
      <c r="Y244" s="515"/>
      <c r="Z244" s="408"/>
      <c r="AA244" s="408"/>
      <c r="AB244" s="515"/>
      <c r="AC244" s="408"/>
      <c r="AD244" s="408"/>
    </row>
    <row r="245" spans="1:30" ht="17.25">
      <c r="A245" s="408"/>
      <c r="B245" s="540"/>
      <c r="C245" s="583"/>
      <c r="D245" s="540"/>
      <c r="E245" s="584"/>
      <c r="F245" s="584"/>
      <c r="G245" s="583"/>
      <c r="H245" s="408"/>
      <c r="I245" s="408"/>
      <c r="J245" s="515"/>
      <c r="K245" s="408"/>
      <c r="L245" s="408"/>
      <c r="M245" s="515"/>
      <c r="N245" s="408"/>
      <c r="O245" s="408"/>
      <c r="P245" s="515"/>
      <c r="Q245" s="408"/>
      <c r="R245" s="408"/>
      <c r="S245" s="515"/>
      <c r="T245" s="408"/>
      <c r="U245" s="408"/>
      <c r="V245" s="515"/>
      <c r="W245" s="408"/>
      <c r="X245" s="408"/>
      <c r="Y245" s="515"/>
      <c r="Z245" s="408"/>
      <c r="AA245" s="408"/>
      <c r="AB245" s="515"/>
      <c r="AC245" s="408"/>
      <c r="AD245" s="408"/>
    </row>
    <row r="246" spans="1:30" ht="17.25">
      <c r="A246" s="408"/>
      <c r="B246" s="540"/>
      <c r="C246" s="583"/>
      <c r="D246" s="540"/>
      <c r="E246" s="584"/>
      <c r="F246" s="584"/>
      <c r="G246" s="583"/>
      <c r="H246" s="408"/>
      <c r="I246" s="408"/>
      <c r="J246" s="515"/>
      <c r="K246" s="408"/>
      <c r="L246" s="408"/>
      <c r="M246" s="515"/>
      <c r="N246" s="408"/>
      <c r="O246" s="408"/>
      <c r="P246" s="515"/>
      <c r="Q246" s="408"/>
      <c r="R246" s="408"/>
      <c r="S246" s="515"/>
      <c r="T246" s="408"/>
      <c r="U246" s="408"/>
      <c r="V246" s="515"/>
      <c r="W246" s="408"/>
      <c r="X246" s="408"/>
      <c r="Y246" s="515"/>
      <c r="Z246" s="408"/>
      <c r="AA246" s="408"/>
      <c r="AB246" s="515"/>
      <c r="AC246" s="408"/>
      <c r="AD246" s="408"/>
    </row>
    <row r="247" spans="1:30" ht="17.25">
      <c r="A247" s="408"/>
      <c r="B247" s="540"/>
      <c r="C247" s="583"/>
      <c r="D247" s="540"/>
      <c r="E247" s="584"/>
      <c r="F247" s="584"/>
      <c r="G247" s="583"/>
      <c r="H247" s="408"/>
      <c r="I247" s="408"/>
      <c r="J247" s="515"/>
      <c r="K247" s="408"/>
      <c r="L247" s="408"/>
      <c r="M247" s="515"/>
      <c r="N247" s="408"/>
      <c r="O247" s="408"/>
      <c r="P247" s="515"/>
      <c r="Q247" s="408"/>
      <c r="R247" s="408"/>
      <c r="S247" s="515"/>
      <c r="T247" s="408"/>
      <c r="U247" s="408"/>
      <c r="V247" s="515"/>
      <c r="W247" s="408"/>
      <c r="X247" s="408"/>
      <c r="Y247" s="515"/>
      <c r="Z247" s="408"/>
      <c r="AA247" s="408"/>
      <c r="AB247" s="515"/>
      <c r="AC247" s="408"/>
      <c r="AD247" s="408"/>
    </row>
    <row r="248" spans="1:30" ht="17.25">
      <c r="A248" s="408"/>
      <c r="B248" s="540"/>
      <c r="C248" s="583"/>
      <c r="D248" s="540"/>
      <c r="E248" s="584"/>
      <c r="F248" s="584"/>
      <c r="G248" s="583"/>
      <c r="H248" s="408"/>
      <c r="I248" s="408"/>
      <c r="J248" s="515"/>
      <c r="K248" s="408"/>
      <c r="L248" s="408"/>
      <c r="M248" s="515"/>
      <c r="N248" s="408"/>
      <c r="O248" s="408"/>
      <c r="P248" s="515"/>
      <c r="Q248" s="408"/>
      <c r="R248" s="408"/>
      <c r="S248" s="515"/>
      <c r="T248" s="408"/>
      <c r="U248" s="408"/>
      <c r="V248" s="515"/>
      <c r="W248" s="408"/>
      <c r="X248" s="408"/>
      <c r="Y248" s="515"/>
      <c r="Z248" s="408"/>
      <c r="AA248" s="408"/>
      <c r="AB248" s="515"/>
      <c r="AC248" s="408"/>
      <c r="AD248" s="408"/>
    </row>
    <row r="249" spans="1:30" ht="17.25">
      <c r="A249" s="408"/>
      <c r="B249" s="540"/>
      <c r="C249" s="583"/>
      <c r="D249" s="540"/>
      <c r="E249" s="584"/>
      <c r="F249" s="584"/>
      <c r="G249" s="583"/>
      <c r="H249" s="408"/>
      <c r="I249" s="408"/>
      <c r="J249" s="515"/>
      <c r="K249" s="408"/>
      <c r="L249" s="408"/>
      <c r="M249" s="515"/>
      <c r="N249" s="408"/>
      <c r="O249" s="408"/>
      <c r="P249" s="515"/>
      <c r="Q249" s="408"/>
      <c r="R249" s="408"/>
      <c r="S249" s="515"/>
      <c r="T249" s="408"/>
      <c r="U249" s="408"/>
      <c r="V249" s="515"/>
      <c r="W249" s="408"/>
      <c r="X249" s="408"/>
      <c r="Y249" s="515"/>
      <c r="Z249" s="408"/>
      <c r="AA249" s="408"/>
      <c r="AB249" s="515"/>
      <c r="AC249" s="408"/>
      <c r="AD249" s="408"/>
    </row>
    <row r="250" spans="1:30" ht="17.25">
      <c r="A250" s="408"/>
      <c r="B250" s="540"/>
      <c r="C250" s="583"/>
      <c r="D250" s="540"/>
      <c r="E250" s="584"/>
      <c r="F250" s="584"/>
      <c r="G250" s="583"/>
      <c r="H250" s="408"/>
      <c r="I250" s="408"/>
      <c r="J250" s="515"/>
      <c r="K250" s="408"/>
      <c r="L250" s="408"/>
      <c r="M250" s="515"/>
      <c r="N250" s="408"/>
      <c r="O250" s="408"/>
      <c r="P250" s="515"/>
      <c r="Q250" s="408"/>
      <c r="R250" s="408"/>
      <c r="S250" s="515"/>
      <c r="T250" s="408"/>
      <c r="U250" s="408"/>
      <c r="V250" s="515"/>
      <c r="W250" s="408"/>
      <c r="X250" s="408"/>
      <c r="Y250" s="515"/>
      <c r="Z250" s="408"/>
      <c r="AA250" s="408"/>
      <c r="AB250" s="515"/>
      <c r="AC250" s="408"/>
      <c r="AD250" s="408"/>
    </row>
    <row r="251" spans="1:30" ht="17.25">
      <c r="A251" s="408"/>
      <c r="B251" s="540"/>
      <c r="C251" s="583"/>
      <c r="D251" s="540"/>
      <c r="E251" s="584"/>
      <c r="F251" s="584"/>
      <c r="G251" s="583"/>
      <c r="H251" s="408"/>
      <c r="I251" s="408"/>
      <c r="J251" s="515"/>
      <c r="K251" s="408"/>
      <c r="L251" s="408"/>
      <c r="M251" s="515"/>
      <c r="N251" s="408"/>
      <c r="O251" s="408"/>
      <c r="P251" s="515"/>
      <c r="Q251" s="408"/>
      <c r="R251" s="408"/>
      <c r="S251" s="515"/>
      <c r="T251" s="408"/>
      <c r="U251" s="408"/>
      <c r="V251" s="515"/>
      <c r="W251" s="408"/>
      <c r="X251" s="408"/>
      <c r="Y251" s="515"/>
      <c r="Z251" s="408"/>
      <c r="AA251" s="408"/>
      <c r="AB251" s="515"/>
      <c r="AC251" s="408"/>
      <c r="AD251" s="408"/>
    </row>
    <row r="252" spans="1:30" ht="17.25">
      <c r="A252" s="408"/>
      <c r="B252" s="540"/>
      <c r="C252" s="583"/>
      <c r="D252" s="540"/>
      <c r="E252" s="584"/>
      <c r="F252" s="584"/>
      <c r="G252" s="583"/>
      <c r="H252" s="408"/>
      <c r="I252" s="408"/>
      <c r="J252" s="515"/>
      <c r="K252" s="408"/>
      <c r="L252" s="408"/>
      <c r="M252" s="515"/>
      <c r="N252" s="408"/>
      <c r="O252" s="408"/>
      <c r="P252" s="515"/>
      <c r="Q252" s="408"/>
      <c r="R252" s="408"/>
      <c r="S252" s="515"/>
      <c r="T252" s="408"/>
      <c r="U252" s="408"/>
      <c r="V252" s="515"/>
      <c r="W252" s="408"/>
      <c r="X252" s="408"/>
      <c r="Y252" s="515"/>
      <c r="Z252" s="408"/>
      <c r="AA252" s="408"/>
      <c r="AB252" s="515"/>
      <c r="AC252" s="408"/>
      <c r="AD252" s="408"/>
    </row>
    <row r="253" spans="1:30" ht="17.25">
      <c r="A253" s="408"/>
      <c r="B253" s="540"/>
      <c r="C253" s="583"/>
      <c r="D253" s="540"/>
      <c r="E253" s="584"/>
      <c r="F253" s="584"/>
      <c r="G253" s="583"/>
      <c r="H253" s="408"/>
      <c r="I253" s="408"/>
      <c r="J253" s="515"/>
      <c r="K253" s="408"/>
      <c r="L253" s="408"/>
      <c r="M253" s="515"/>
      <c r="N253" s="408"/>
      <c r="O253" s="408"/>
      <c r="P253" s="515"/>
      <c r="Q253" s="408"/>
      <c r="R253" s="408"/>
      <c r="S253" s="515"/>
      <c r="T253" s="408"/>
      <c r="U253" s="408"/>
      <c r="V253" s="515"/>
      <c r="W253" s="408"/>
      <c r="X253" s="408"/>
      <c r="Y253" s="515"/>
      <c r="Z253" s="408"/>
      <c r="AA253" s="408"/>
      <c r="AB253" s="515"/>
      <c r="AC253" s="408"/>
      <c r="AD253" s="408"/>
    </row>
    <row r="254" spans="1:30" ht="17.25">
      <c r="A254" s="408"/>
      <c r="B254" s="540"/>
      <c r="C254" s="583"/>
      <c r="D254" s="540"/>
      <c r="E254" s="584"/>
      <c r="F254" s="584"/>
      <c r="G254" s="583"/>
      <c r="H254" s="408"/>
      <c r="I254" s="408"/>
      <c r="J254" s="515"/>
      <c r="K254" s="408"/>
      <c r="L254" s="408"/>
      <c r="M254" s="515"/>
      <c r="N254" s="408"/>
      <c r="O254" s="408"/>
      <c r="P254" s="515"/>
      <c r="Q254" s="408"/>
      <c r="R254" s="408"/>
      <c r="S254" s="515"/>
      <c r="T254" s="408"/>
      <c r="U254" s="408"/>
      <c r="V254" s="515"/>
      <c r="W254" s="408"/>
      <c r="X254" s="408"/>
      <c r="Y254" s="515"/>
      <c r="Z254" s="408"/>
      <c r="AA254" s="408"/>
      <c r="AB254" s="515"/>
      <c r="AC254" s="408"/>
      <c r="AD254" s="408"/>
    </row>
    <row r="255" spans="1:30" ht="17.25">
      <c r="A255" s="408"/>
      <c r="B255" s="540"/>
      <c r="C255" s="583"/>
      <c r="D255" s="540"/>
      <c r="E255" s="584"/>
      <c r="F255" s="584"/>
      <c r="G255" s="583"/>
      <c r="H255" s="408"/>
      <c r="I255" s="408"/>
      <c r="J255" s="515"/>
      <c r="K255" s="408"/>
      <c r="L255" s="408"/>
      <c r="M255" s="515"/>
      <c r="N255" s="408"/>
      <c r="O255" s="408"/>
      <c r="P255" s="515"/>
      <c r="Q255" s="408"/>
      <c r="R255" s="408"/>
      <c r="S255" s="515"/>
      <c r="T255" s="408"/>
      <c r="U255" s="408"/>
      <c r="V255" s="515"/>
      <c r="W255" s="408"/>
      <c r="X255" s="408"/>
      <c r="Y255" s="515"/>
      <c r="Z255" s="408"/>
      <c r="AA255" s="408"/>
      <c r="AB255" s="515"/>
      <c r="AC255" s="408"/>
      <c r="AD255" s="408"/>
    </row>
    <row r="256" spans="1:30" ht="17.25">
      <c r="A256" s="408"/>
      <c r="B256" s="540"/>
      <c r="C256" s="583"/>
      <c r="D256" s="540"/>
      <c r="E256" s="584"/>
      <c r="F256" s="584"/>
      <c r="G256" s="583"/>
      <c r="H256" s="408"/>
      <c r="I256" s="408"/>
      <c r="J256" s="515"/>
      <c r="K256" s="408"/>
      <c r="L256" s="408"/>
      <c r="M256" s="515"/>
      <c r="N256" s="408"/>
      <c r="O256" s="408"/>
      <c r="P256" s="515"/>
      <c r="Q256" s="408"/>
      <c r="R256" s="408"/>
      <c r="S256" s="515"/>
      <c r="T256" s="408"/>
      <c r="U256" s="408"/>
      <c r="V256" s="515"/>
      <c r="W256" s="408"/>
      <c r="X256" s="408"/>
      <c r="Y256" s="515"/>
      <c r="Z256" s="408"/>
      <c r="AA256" s="408"/>
      <c r="AB256" s="515"/>
      <c r="AC256" s="408"/>
      <c r="AD256" s="408"/>
    </row>
    <row r="257" spans="1:30" ht="17.25">
      <c r="A257" s="408"/>
      <c r="B257" s="540"/>
      <c r="C257" s="583"/>
      <c r="D257" s="540"/>
      <c r="E257" s="584"/>
      <c r="F257" s="584"/>
      <c r="G257" s="583"/>
      <c r="H257" s="408"/>
      <c r="I257" s="408"/>
      <c r="J257" s="515"/>
      <c r="K257" s="408"/>
      <c r="L257" s="408"/>
      <c r="M257" s="515"/>
      <c r="N257" s="408"/>
      <c r="O257" s="408"/>
      <c r="P257" s="515"/>
      <c r="Q257" s="408"/>
      <c r="R257" s="408"/>
      <c r="S257" s="515"/>
      <c r="T257" s="408"/>
      <c r="U257" s="408"/>
      <c r="V257" s="515"/>
      <c r="W257" s="408"/>
      <c r="X257" s="408"/>
      <c r="Y257" s="515"/>
      <c r="Z257" s="408"/>
      <c r="AA257" s="408"/>
      <c r="AB257" s="515"/>
      <c r="AC257" s="408"/>
      <c r="AD257" s="408"/>
    </row>
    <row r="258" spans="1:30" ht="17.25">
      <c r="A258" s="408"/>
      <c r="B258" s="540"/>
      <c r="C258" s="583"/>
      <c r="D258" s="540"/>
      <c r="E258" s="584"/>
      <c r="F258" s="584"/>
      <c r="G258" s="583"/>
      <c r="H258" s="408"/>
      <c r="I258" s="408"/>
      <c r="J258" s="515"/>
      <c r="K258" s="408"/>
      <c r="L258" s="408"/>
      <c r="M258" s="515"/>
      <c r="N258" s="408"/>
      <c r="O258" s="408"/>
      <c r="P258" s="515"/>
      <c r="Q258" s="408"/>
      <c r="R258" s="408"/>
      <c r="S258" s="515"/>
      <c r="T258" s="408"/>
      <c r="U258" s="408"/>
      <c r="V258" s="515"/>
      <c r="W258" s="408"/>
      <c r="X258" s="408"/>
      <c r="Y258" s="515"/>
      <c r="Z258" s="408"/>
      <c r="AA258" s="408"/>
      <c r="AB258" s="515"/>
      <c r="AC258" s="408"/>
      <c r="AD258" s="408"/>
    </row>
    <row r="259" spans="1:30" ht="17.25">
      <c r="A259" s="408"/>
      <c r="B259" s="540"/>
      <c r="C259" s="583"/>
      <c r="D259" s="540"/>
      <c r="E259" s="584"/>
      <c r="F259" s="584"/>
      <c r="G259" s="583"/>
      <c r="H259" s="408"/>
      <c r="I259" s="408"/>
      <c r="J259" s="515"/>
      <c r="K259" s="408"/>
      <c r="L259" s="408"/>
      <c r="M259" s="515"/>
      <c r="N259" s="408"/>
      <c r="O259" s="408"/>
      <c r="P259" s="515"/>
      <c r="Q259" s="408"/>
      <c r="R259" s="408"/>
      <c r="S259" s="515"/>
      <c r="T259" s="408"/>
      <c r="U259" s="408"/>
      <c r="V259" s="515"/>
      <c r="W259" s="408"/>
      <c r="X259" s="408"/>
      <c r="Y259" s="515"/>
      <c r="Z259" s="408"/>
      <c r="AA259" s="408"/>
      <c r="AB259" s="515"/>
      <c r="AC259" s="408"/>
      <c r="AD259" s="408"/>
    </row>
    <row r="260" spans="1:30" ht="17.25">
      <c r="A260" s="408"/>
      <c r="B260" s="540"/>
      <c r="C260" s="583"/>
      <c r="D260" s="540"/>
      <c r="E260" s="584"/>
      <c r="F260" s="584"/>
      <c r="G260" s="583"/>
      <c r="H260" s="408"/>
      <c r="I260" s="408"/>
      <c r="J260" s="515"/>
      <c r="K260" s="408"/>
      <c r="L260" s="408"/>
      <c r="M260" s="515"/>
      <c r="N260" s="408"/>
      <c r="O260" s="408"/>
      <c r="P260" s="515"/>
      <c r="Q260" s="408"/>
      <c r="R260" s="408"/>
      <c r="S260" s="515"/>
      <c r="T260" s="408"/>
      <c r="U260" s="408"/>
      <c r="V260" s="515"/>
      <c r="W260" s="408"/>
      <c r="X260" s="408"/>
      <c r="Y260" s="515"/>
      <c r="Z260" s="408"/>
      <c r="AA260" s="408"/>
      <c r="AB260" s="515"/>
      <c r="AC260" s="408"/>
      <c r="AD260" s="408"/>
    </row>
    <row r="261" spans="1:30" ht="17.25">
      <c r="A261" s="408"/>
      <c r="B261" s="540"/>
      <c r="C261" s="583"/>
      <c r="D261" s="540"/>
      <c r="E261" s="584"/>
      <c r="F261" s="584"/>
      <c r="G261" s="583"/>
      <c r="H261" s="408"/>
      <c r="I261" s="408"/>
      <c r="J261" s="515"/>
      <c r="K261" s="408"/>
      <c r="L261" s="408"/>
      <c r="M261" s="515"/>
      <c r="N261" s="408"/>
      <c r="O261" s="408"/>
      <c r="P261" s="515"/>
      <c r="Q261" s="408"/>
      <c r="R261" s="408"/>
      <c r="S261" s="515"/>
      <c r="T261" s="408"/>
      <c r="U261" s="408"/>
      <c r="V261" s="515"/>
      <c r="W261" s="408"/>
      <c r="X261" s="408"/>
      <c r="Y261" s="515"/>
      <c r="Z261" s="408"/>
      <c r="AA261" s="408"/>
      <c r="AB261" s="515"/>
      <c r="AC261" s="408"/>
      <c r="AD261" s="408"/>
    </row>
    <row r="262" spans="1:30" ht="17.25">
      <c r="A262" s="408"/>
      <c r="B262" s="540"/>
      <c r="C262" s="583"/>
      <c r="D262" s="540"/>
      <c r="E262" s="584"/>
      <c r="F262" s="584"/>
      <c r="G262" s="583"/>
      <c r="H262" s="408"/>
      <c r="I262" s="408"/>
      <c r="J262" s="515"/>
      <c r="K262" s="408"/>
      <c r="L262" s="408"/>
      <c r="M262" s="515"/>
      <c r="N262" s="408"/>
      <c r="O262" s="408"/>
      <c r="P262" s="515"/>
      <c r="Q262" s="408"/>
      <c r="R262" s="408"/>
      <c r="S262" s="515"/>
      <c r="T262" s="408"/>
      <c r="U262" s="408"/>
      <c r="V262" s="515"/>
      <c r="W262" s="408"/>
      <c r="X262" s="408"/>
      <c r="Y262" s="515"/>
      <c r="Z262" s="408"/>
      <c r="AA262" s="408"/>
      <c r="AB262" s="515"/>
      <c r="AC262" s="408"/>
      <c r="AD262" s="408"/>
    </row>
    <row r="263" spans="1:30" ht="17.25">
      <c r="A263" s="408"/>
      <c r="B263" s="540"/>
      <c r="C263" s="583"/>
      <c r="D263" s="540"/>
      <c r="E263" s="584"/>
      <c r="F263" s="584"/>
      <c r="G263" s="583"/>
      <c r="H263" s="408"/>
      <c r="I263" s="408"/>
      <c r="J263" s="515"/>
      <c r="K263" s="408"/>
      <c r="L263" s="408"/>
      <c r="M263" s="515"/>
      <c r="N263" s="408"/>
      <c r="O263" s="408"/>
      <c r="P263" s="515"/>
      <c r="Q263" s="408"/>
      <c r="R263" s="408"/>
      <c r="S263" s="515"/>
      <c r="T263" s="408"/>
      <c r="U263" s="408"/>
      <c r="V263" s="515"/>
      <c r="W263" s="408"/>
      <c r="X263" s="408"/>
      <c r="Y263" s="515"/>
      <c r="Z263" s="408"/>
      <c r="AA263" s="408"/>
      <c r="AB263" s="515"/>
      <c r="AC263" s="408"/>
      <c r="AD263" s="408"/>
    </row>
    <row r="264" spans="1:30" ht="17.25">
      <c r="A264" s="408"/>
      <c r="B264" s="540"/>
      <c r="C264" s="583"/>
      <c r="D264" s="540"/>
      <c r="E264" s="584"/>
      <c r="F264" s="584"/>
      <c r="G264" s="583"/>
      <c r="H264" s="408"/>
      <c r="I264" s="408"/>
      <c r="J264" s="515"/>
      <c r="K264" s="408"/>
      <c r="L264" s="408"/>
      <c r="M264" s="515"/>
      <c r="N264" s="408"/>
      <c r="O264" s="408"/>
      <c r="P264" s="515"/>
      <c r="Q264" s="408"/>
      <c r="R264" s="408"/>
      <c r="S264" s="515"/>
      <c r="T264" s="408"/>
      <c r="U264" s="408"/>
      <c r="V264" s="515"/>
      <c r="W264" s="408"/>
      <c r="X264" s="408"/>
      <c r="Y264" s="515"/>
      <c r="Z264" s="408"/>
      <c r="AA264" s="408"/>
      <c r="AB264" s="515"/>
      <c r="AC264" s="408"/>
      <c r="AD264" s="408"/>
    </row>
    <row r="265" spans="1:30" ht="17.25">
      <c r="A265" s="408"/>
      <c r="B265" s="540"/>
      <c r="C265" s="583"/>
      <c r="D265" s="540"/>
      <c r="E265" s="584"/>
      <c r="F265" s="584"/>
      <c r="G265" s="583"/>
      <c r="H265" s="408"/>
      <c r="I265" s="408"/>
      <c r="J265" s="515"/>
      <c r="K265" s="408"/>
      <c r="L265" s="408"/>
      <c r="M265" s="515"/>
      <c r="N265" s="408"/>
      <c r="O265" s="408"/>
      <c r="P265" s="515"/>
      <c r="Q265" s="408"/>
      <c r="R265" s="408"/>
      <c r="S265" s="515"/>
      <c r="T265" s="408"/>
      <c r="U265" s="408"/>
      <c r="V265" s="515"/>
      <c r="W265" s="408"/>
      <c r="X265" s="408"/>
      <c r="Y265" s="515"/>
      <c r="Z265" s="408"/>
      <c r="AA265" s="408"/>
      <c r="AB265" s="515"/>
      <c r="AC265" s="408"/>
      <c r="AD265" s="408"/>
    </row>
    <row r="266" spans="1:30" ht="17.25">
      <c r="A266" s="408"/>
      <c r="B266" s="540"/>
      <c r="C266" s="583"/>
      <c r="D266" s="540"/>
      <c r="E266" s="584"/>
      <c r="F266" s="584"/>
      <c r="G266" s="583"/>
      <c r="H266" s="408"/>
      <c r="I266" s="408"/>
      <c r="J266" s="515"/>
      <c r="K266" s="408"/>
      <c r="L266" s="408"/>
      <c r="M266" s="515"/>
      <c r="N266" s="408"/>
      <c r="O266" s="408"/>
      <c r="P266" s="515"/>
      <c r="Q266" s="408"/>
      <c r="R266" s="408"/>
      <c r="S266" s="515"/>
      <c r="T266" s="408"/>
      <c r="U266" s="408"/>
      <c r="V266" s="515"/>
      <c r="W266" s="408"/>
      <c r="X266" s="408"/>
      <c r="Y266" s="515"/>
      <c r="Z266" s="408"/>
      <c r="AA266" s="408"/>
      <c r="AB266" s="515"/>
      <c r="AC266" s="408"/>
      <c r="AD266" s="408"/>
    </row>
    <row r="267" spans="1:30" ht="17.25">
      <c r="A267" s="408"/>
      <c r="B267" s="540"/>
      <c r="C267" s="583"/>
      <c r="D267" s="540"/>
      <c r="E267" s="584"/>
      <c r="F267" s="584"/>
      <c r="G267" s="583"/>
      <c r="H267" s="408"/>
      <c r="I267" s="408"/>
      <c r="J267" s="515"/>
      <c r="K267" s="408"/>
      <c r="L267" s="408"/>
      <c r="M267" s="515"/>
      <c r="N267" s="408"/>
      <c r="O267" s="408"/>
      <c r="P267" s="515"/>
      <c r="Q267" s="408"/>
      <c r="R267" s="408"/>
      <c r="S267" s="515"/>
      <c r="T267" s="408"/>
      <c r="U267" s="408"/>
      <c r="V267" s="515"/>
      <c r="W267" s="408"/>
      <c r="X267" s="408"/>
      <c r="Y267" s="515"/>
      <c r="Z267" s="408"/>
      <c r="AA267" s="408"/>
      <c r="AB267" s="515"/>
      <c r="AC267" s="408"/>
      <c r="AD267" s="408"/>
    </row>
    <row r="268" spans="1:30" ht="17.25">
      <c r="A268" s="408"/>
      <c r="B268" s="540"/>
      <c r="C268" s="583"/>
      <c r="D268" s="540"/>
      <c r="E268" s="584"/>
      <c r="F268" s="584"/>
      <c r="G268" s="583"/>
      <c r="H268" s="408"/>
      <c r="I268" s="408"/>
      <c r="J268" s="515"/>
      <c r="K268" s="408"/>
      <c r="L268" s="408"/>
      <c r="M268" s="515"/>
      <c r="N268" s="408"/>
      <c r="O268" s="408"/>
      <c r="P268" s="515"/>
      <c r="Q268" s="408"/>
      <c r="R268" s="408"/>
      <c r="S268" s="515"/>
      <c r="T268" s="408"/>
      <c r="U268" s="408"/>
      <c r="V268" s="515"/>
      <c r="W268" s="408"/>
      <c r="X268" s="408"/>
      <c r="Y268" s="515"/>
      <c r="Z268" s="408"/>
      <c r="AA268" s="408"/>
      <c r="AB268" s="515"/>
      <c r="AC268" s="408"/>
      <c r="AD268" s="408"/>
    </row>
    <row r="269" spans="1:30" ht="17.25">
      <c r="A269" s="408"/>
      <c r="B269" s="540"/>
      <c r="C269" s="583"/>
      <c r="D269" s="540"/>
      <c r="E269" s="584"/>
      <c r="F269" s="584"/>
      <c r="G269" s="583"/>
      <c r="H269" s="408"/>
      <c r="I269" s="408"/>
      <c r="J269" s="515"/>
      <c r="K269" s="408"/>
      <c r="L269" s="408"/>
      <c r="M269" s="515"/>
      <c r="N269" s="408"/>
      <c r="O269" s="408"/>
      <c r="P269" s="515"/>
      <c r="Q269" s="408"/>
      <c r="R269" s="408"/>
      <c r="S269" s="515"/>
      <c r="T269" s="408"/>
      <c r="U269" s="408"/>
      <c r="V269" s="515"/>
      <c r="W269" s="408"/>
      <c r="X269" s="408"/>
      <c r="Y269" s="515"/>
      <c r="Z269" s="408"/>
      <c r="AA269" s="408"/>
      <c r="AB269" s="515"/>
      <c r="AC269" s="408"/>
      <c r="AD269" s="408"/>
    </row>
    <row r="270" spans="1:30" ht="17.25">
      <c r="A270" s="408"/>
      <c r="B270" s="540"/>
      <c r="C270" s="583"/>
      <c r="D270" s="540"/>
      <c r="E270" s="584"/>
      <c r="F270" s="584"/>
      <c r="G270" s="583"/>
      <c r="H270" s="408"/>
      <c r="I270" s="408"/>
      <c r="J270" s="515"/>
      <c r="K270" s="408"/>
      <c r="L270" s="408"/>
      <c r="M270" s="515"/>
      <c r="N270" s="408"/>
      <c r="O270" s="408"/>
      <c r="P270" s="515"/>
      <c r="Q270" s="408"/>
      <c r="R270" s="408"/>
      <c r="S270" s="515"/>
      <c r="T270" s="408"/>
      <c r="U270" s="408"/>
      <c r="V270" s="515"/>
      <c r="W270" s="408"/>
      <c r="X270" s="408"/>
      <c r="Y270" s="515"/>
      <c r="Z270" s="408"/>
      <c r="AA270" s="408"/>
      <c r="AB270" s="515"/>
      <c r="AC270" s="408"/>
      <c r="AD270" s="408"/>
    </row>
    <row r="271" spans="1:30" ht="17.25">
      <c r="A271" s="408"/>
      <c r="B271" s="540"/>
      <c r="C271" s="583"/>
      <c r="D271" s="540"/>
      <c r="E271" s="584"/>
      <c r="F271" s="584"/>
      <c r="G271" s="583"/>
      <c r="H271" s="408"/>
      <c r="I271" s="408"/>
      <c r="J271" s="515"/>
      <c r="K271" s="408"/>
      <c r="L271" s="408"/>
      <c r="M271" s="515"/>
      <c r="N271" s="408"/>
      <c r="O271" s="408"/>
      <c r="P271" s="515"/>
      <c r="Q271" s="408"/>
      <c r="R271" s="408"/>
      <c r="S271" s="515"/>
      <c r="T271" s="408"/>
      <c r="U271" s="408"/>
      <c r="V271" s="515"/>
      <c r="W271" s="408"/>
      <c r="X271" s="408"/>
      <c r="Y271" s="515"/>
      <c r="Z271" s="408"/>
      <c r="AA271" s="408"/>
      <c r="AB271" s="515"/>
      <c r="AC271" s="408"/>
      <c r="AD271" s="408"/>
    </row>
    <row r="272" spans="1:30" ht="17.25">
      <c r="A272" s="408"/>
      <c r="B272" s="540"/>
      <c r="C272" s="583"/>
      <c r="D272" s="540"/>
      <c r="E272" s="584"/>
      <c r="F272" s="584"/>
      <c r="G272" s="583"/>
      <c r="H272" s="408"/>
      <c r="I272" s="408"/>
      <c r="J272" s="515"/>
      <c r="K272" s="408"/>
      <c r="L272" s="408"/>
      <c r="M272" s="515"/>
      <c r="N272" s="408"/>
      <c r="O272" s="408"/>
      <c r="P272" s="515"/>
      <c r="Q272" s="408"/>
      <c r="R272" s="408"/>
      <c r="S272" s="515"/>
      <c r="T272" s="408"/>
      <c r="U272" s="408"/>
      <c r="V272" s="515"/>
      <c r="W272" s="408"/>
      <c r="X272" s="408"/>
      <c r="Y272" s="515"/>
      <c r="Z272" s="408"/>
      <c r="AA272" s="408"/>
      <c r="AB272" s="515"/>
      <c r="AC272" s="408"/>
      <c r="AD272" s="408"/>
    </row>
    <row r="273" spans="1:30" ht="17.25">
      <c r="A273" s="408"/>
      <c r="B273" s="540"/>
      <c r="C273" s="583"/>
      <c r="D273" s="540"/>
      <c r="E273" s="584"/>
      <c r="F273" s="584"/>
      <c r="G273" s="583"/>
      <c r="H273" s="408"/>
      <c r="I273" s="408"/>
      <c r="J273" s="515"/>
      <c r="K273" s="408"/>
      <c r="L273" s="408"/>
      <c r="M273" s="515"/>
      <c r="N273" s="408"/>
      <c r="O273" s="408"/>
      <c r="P273" s="515"/>
      <c r="Q273" s="408"/>
      <c r="R273" s="408"/>
      <c r="S273" s="515"/>
      <c r="T273" s="408"/>
      <c r="U273" s="408"/>
      <c r="V273" s="515"/>
      <c r="W273" s="408"/>
      <c r="X273" s="408"/>
      <c r="Y273" s="515"/>
      <c r="Z273" s="408"/>
      <c r="AA273" s="408"/>
      <c r="AB273" s="515"/>
      <c r="AC273" s="408"/>
      <c r="AD273" s="408"/>
    </row>
    <row r="274" spans="1:30" ht="17.25">
      <c r="A274" s="408"/>
      <c r="B274" s="540"/>
      <c r="C274" s="583"/>
      <c r="D274" s="540"/>
      <c r="E274" s="584"/>
      <c r="F274" s="584"/>
      <c r="G274" s="583"/>
      <c r="H274" s="408"/>
      <c r="I274" s="408"/>
      <c r="J274" s="515"/>
      <c r="K274" s="408"/>
      <c r="L274" s="408"/>
      <c r="M274" s="515"/>
      <c r="N274" s="408"/>
      <c r="O274" s="408"/>
      <c r="P274" s="515"/>
      <c r="Q274" s="408"/>
      <c r="R274" s="408"/>
      <c r="S274" s="515"/>
      <c r="T274" s="408"/>
      <c r="U274" s="408"/>
      <c r="V274" s="515"/>
      <c r="W274" s="408"/>
      <c r="X274" s="408"/>
      <c r="Y274" s="515"/>
      <c r="Z274" s="408"/>
      <c r="AA274" s="408"/>
      <c r="AB274" s="515"/>
      <c r="AC274" s="408"/>
      <c r="AD274" s="408"/>
    </row>
    <row r="275" spans="1:30" ht="17.25">
      <c r="A275" s="408"/>
      <c r="B275" s="540"/>
      <c r="C275" s="583"/>
      <c r="D275" s="540"/>
      <c r="E275" s="584"/>
      <c r="F275" s="584"/>
      <c r="G275" s="583"/>
      <c r="H275" s="408"/>
      <c r="I275" s="408"/>
      <c r="J275" s="515"/>
      <c r="K275" s="408"/>
      <c r="L275" s="408"/>
      <c r="M275" s="515"/>
      <c r="N275" s="408"/>
      <c r="O275" s="408"/>
      <c r="P275" s="515"/>
      <c r="Q275" s="408"/>
      <c r="R275" s="408"/>
      <c r="S275" s="515"/>
      <c r="T275" s="408"/>
      <c r="U275" s="408"/>
      <c r="V275" s="515"/>
      <c r="W275" s="408"/>
      <c r="X275" s="408"/>
      <c r="Y275" s="515"/>
      <c r="Z275" s="408"/>
      <c r="AA275" s="408"/>
      <c r="AB275" s="515"/>
      <c r="AC275" s="408"/>
      <c r="AD275" s="408"/>
    </row>
    <row r="276" spans="1:30" ht="17.25">
      <c r="A276" s="408"/>
      <c r="B276" s="540"/>
      <c r="C276" s="583"/>
      <c r="D276" s="540"/>
      <c r="E276" s="584"/>
      <c r="F276" s="584"/>
      <c r="G276" s="583"/>
      <c r="H276" s="408"/>
      <c r="I276" s="408"/>
      <c r="J276" s="515"/>
      <c r="K276" s="408"/>
      <c r="L276" s="408"/>
      <c r="M276" s="515"/>
      <c r="N276" s="408"/>
      <c r="O276" s="408"/>
      <c r="P276" s="515"/>
      <c r="Q276" s="408"/>
      <c r="R276" s="408"/>
      <c r="S276" s="515"/>
      <c r="T276" s="408"/>
      <c r="U276" s="408"/>
      <c r="V276" s="515"/>
      <c r="W276" s="408"/>
      <c r="X276" s="408"/>
      <c r="Y276" s="515"/>
      <c r="Z276" s="408"/>
      <c r="AA276" s="408"/>
      <c r="AB276" s="515"/>
      <c r="AC276" s="408"/>
      <c r="AD276" s="408"/>
    </row>
    <row r="277" spans="1:30" ht="17.25">
      <c r="A277" s="408"/>
      <c r="B277" s="540"/>
      <c r="C277" s="583"/>
      <c r="D277" s="540"/>
      <c r="E277" s="584"/>
      <c r="F277" s="584"/>
      <c r="G277" s="583"/>
      <c r="H277" s="408"/>
      <c r="I277" s="408"/>
      <c r="J277" s="515"/>
      <c r="K277" s="408"/>
      <c r="L277" s="408"/>
      <c r="M277" s="515"/>
      <c r="N277" s="408"/>
      <c r="O277" s="408"/>
      <c r="P277" s="515"/>
      <c r="Q277" s="408"/>
      <c r="R277" s="408"/>
      <c r="S277" s="515"/>
      <c r="T277" s="408"/>
      <c r="U277" s="408"/>
      <c r="V277" s="515"/>
      <c r="W277" s="408"/>
      <c r="X277" s="408"/>
      <c r="Y277" s="515"/>
      <c r="Z277" s="408"/>
      <c r="AA277" s="408"/>
      <c r="AB277" s="515"/>
      <c r="AC277" s="408"/>
      <c r="AD277" s="408"/>
    </row>
    <row r="278" spans="1:30" ht="17.25">
      <c r="A278" s="408"/>
      <c r="B278" s="540"/>
      <c r="C278" s="583"/>
      <c r="D278" s="540"/>
      <c r="E278" s="584"/>
      <c r="F278" s="584"/>
      <c r="G278" s="583"/>
      <c r="H278" s="408"/>
      <c r="I278" s="408"/>
      <c r="J278" s="515"/>
      <c r="K278" s="408"/>
      <c r="L278" s="408"/>
      <c r="M278" s="515"/>
      <c r="N278" s="408"/>
      <c r="O278" s="408"/>
      <c r="P278" s="515"/>
      <c r="Q278" s="408"/>
      <c r="R278" s="408"/>
      <c r="S278" s="515"/>
      <c r="T278" s="408"/>
      <c r="U278" s="408"/>
      <c r="V278" s="515"/>
      <c r="W278" s="408"/>
      <c r="X278" s="408"/>
      <c r="Y278" s="515"/>
      <c r="Z278" s="408"/>
      <c r="AA278" s="408"/>
      <c r="AB278" s="515"/>
      <c r="AC278" s="408"/>
      <c r="AD278" s="408"/>
    </row>
    <row r="279" spans="1:30" ht="17.25">
      <c r="A279" s="408"/>
      <c r="B279" s="540"/>
      <c r="C279" s="583"/>
      <c r="D279" s="540"/>
      <c r="E279" s="584"/>
      <c r="F279" s="584"/>
      <c r="G279" s="583"/>
      <c r="H279" s="408"/>
      <c r="I279" s="408"/>
      <c r="J279" s="515"/>
      <c r="K279" s="408"/>
      <c r="L279" s="408"/>
      <c r="M279" s="515"/>
      <c r="N279" s="408"/>
      <c r="O279" s="408"/>
      <c r="P279" s="515"/>
      <c r="Q279" s="408"/>
      <c r="R279" s="408"/>
      <c r="S279" s="515"/>
      <c r="T279" s="408"/>
      <c r="U279" s="408"/>
      <c r="V279" s="515"/>
      <c r="W279" s="408"/>
      <c r="X279" s="408"/>
      <c r="Y279" s="515"/>
      <c r="Z279" s="408"/>
      <c r="AA279" s="408"/>
      <c r="AB279" s="515"/>
      <c r="AC279" s="408"/>
      <c r="AD279" s="408"/>
    </row>
    <row r="280" spans="1:30" ht="17.25">
      <c r="A280" s="408"/>
      <c r="B280" s="540"/>
      <c r="C280" s="583"/>
      <c r="D280" s="540"/>
      <c r="E280" s="584"/>
      <c r="F280" s="584"/>
      <c r="G280" s="583"/>
      <c r="H280" s="408"/>
      <c r="I280" s="408"/>
      <c r="J280" s="515"/>
      <c r="K280" s="408"/>
      <c r="L280" s="408"/>
      <c r="M280" s="515"/>
      <c r="N280" s="408"/>
      <c r="O280" s="408"/>
      <c r="P280" s="515"/>
      <c r="Q280" s="408"/>
      <c r="R280" s="408"/>
      <c r="S280" s="515"/>
      <c r="T280" s="408"/>
      <c r="U280" s="408"/>
      <c r="V280" s="515"/>
      <c r="W280" s="408"/>
      <c r="X280" s="408"/>
      <c r="Y280" s="515"/>
      <c r="Z280" s="408"/>
      <c r="AA280" s="408"/>
      <c r="AB280" s="515"/>
      <c r="AC280" s="408"/>
      <c r="AD280" s="408"/>
    </row>
    <row r="281" spans="1:30" ht="17.25">
      <c r="A281" s="408"/>
      <c r="B281" s="540"/>
      <c r="C281" s="583"/>
      <c r="D281" s="540"/>
      <c r="E281" s="584"/>
      <c r="F281" s="584"/>
      <c r="G281" s="583"/>
      <c r="H281" s="408"/>
      <c r="I281" s="408"/>
      <c r="J281" s="515"/>
      <c r="K281" s="408"/>
      <c r="L281" s="408"/>
      <c r="M281" s="515"/>
      <c r="N281" s="408"/>
      <c r="O281" s="408"/>
      <c r="P281" s="515"/>
      <c r="Q281" s="408"/>
      <c r="R281" s="408"/>
      <c r="S281" s="515"/>
      <c r="T281" s="408"/>
      <c r="U281" s="408"/>
      <c r="V281" s="515"/>
      <c r="W281" s="408"/>
      <c r="X281" s="408"/>
      <c r="Y281" s="515"/>
      <c r="Z281" s="408"/>
      <c r="AA281" s="408"/>
      <c r="AB281" s="515"/>
      <c r="AC281" s="408"/>
      <c r="AD281" s="408"/>
    </row>
    <row r="282" spans="1:30" ht="17.25">
      <c r="A282" s="408"/>
      <c r="B282" s="540"/>
      <c r="C282" s="583"/>
      <c r="D282" s="540"/>
      <c r="E282" s="584"/>
      <c r="F282" s="584"/>
      <c r="G282" s="583"/>
      <c r="H282" s="408"/>
      <c r="I282" s="408"/>
      <c r="J282" s="515"/>
      <c r="K282" s="408"/>
      <c r="L282" s="408"/>
      <c r="M282" s="515"/>
      <c r="N282" s="408"/>
      <c r="O282" s="408"/>
      <c r="P282" s="515"/>
      <c r="Q282" s="408"/>
      <c r="R282" s="408"/>
      <c r="S282" s="515"/>
      <c r="T282" s="408"/>
      <c r="U282" s="408"/>
      <c r="V282" s="515"/>
      <c r="W282" s="408"/>
      <c r="X282" s="408"/>
      <c r="Y282" s="515"/>
      <c r="Z282" s="408"/>
      <c r="AA282" s="408"/>
      <c r="AB282" s="515"/>
      <c r="AC282" s="408"/>
      <c r="AD282" s="408"/>
    </row>
    <row r="283" spans="1:30" ht="17.25">
      <c r="A283" s="408"/>
      <c r="B283" s="540"/>
      <c r="C283" s="583"/>
      <c r="D283" s="540"/>
      <c r="E283" s="584"/>
      <c r="F283" s="584"/>
      <c r="G283" s="583"/>
      <c r="H283" s="408"/>
      <c r="I283" s="408"/>
      <c r="J283" s="515"/>
      <c r="K283" s="408"/>
      <c r="L283" s="408"/>
      <c r="M283" s="515"/>
      <c r="N283" s="408"/>
      <c r="O283" s="408"/>
      <c r="P283" s="515"/>
      <c r="Q283" s="408"/>
      <c r="R283" s="408"/>
      <c r="S283" s="515"/>
      <c r="T283" s="408"/>
      <c r="U283" s="408"/>
      <c r="V283" s="515"/>
      <c r="W283" s="408"/>
      <c r="X283" s="408"/>
      <c r="Y283" s="515"/>
      <c r="Z283" s="408"/>
      <c r="AA283" s="408"/>
      <c r="AB283" s="515"/>
      <c r="AC283" s="408"/>
      <c r="AD283" s="408"/>
    </row>
    <row r="284" spans="1:30" ht="17.25">
      <c r="A284" s="408"/>
      <c r="B284" s="540"/>
      <c r="C284" s="583"/>
      <c r="D284" s="540"/>
      <c r="E284" s="584"/>
      <c r="F284" s="584"/>
      <c r="G284" s="583"/>
      <c r="H284" s="408"/>
      <c r="I284" s="408"/>
      <c r="J284" s="515"/>
      <c r="K284" s="408"/>
      <c r="L284" s="408"/>
      <c r="M284" s="515"/>
      <c r="N284" s="408"/>
      <c r="O284" s="408"/>
      <c r="P284" s="515"/>
      <c r="Q284" s="408"/>
      <c r="R284" s="408"/>
      <c r="S284" s="515"/>
      <c r="T284" s="408"/>
      <c r="U284" s="408"/>
      <c r="V284" s="515"/>
      <c r="W284" s="408"/>
      <c r="X284" s="408"/>
      <c r="Y284" s="515"/>
      <c r="Z284" s="408"/>
      <c r="AA284" s="408"/>
      <c r="AB284" s="515"/>
      <c r="AC284" s="408"/>
      <c r="AD284" s="408"/>
    </row>
    <row r="285" spans="1:30" ht="17.25">
      <c r="A285" s="408"/>
      <c r="B285" s="540"/>
      <c r="C285" s="583"/>
      <c r="D285" s="540"/>
      <c r="E285" s="584"/>
      <c r="F285" s="584"/>
      <c r="G285" s="583"/>
      <c r="H285" s="408"/>
      <c r="I285" s="408"/>
      <c r="J285" s="515"/>
      <c r="K285" s="408"/>
      <c r="L285" s="408"/>
      <c r="M285" s="515"/>
      <c r="N285" s="408"/>
      <c r="O285" s="408"/>
      <c r="P285" s="515"/>
      <c r="Q285" s="408"/>
      <c r="R285" s="408"/>
      <c r="S285" s="515"/>
      <c r="T285" s="408"/>
      <c r="U285" s="408"/>
      <c r="V285" s="515"/>
      <c r="W285" s="408"/>
      <c r="X285" s="408"/>
      <c r="Y285" s="515"/>
      <c r="Z285" s="408"/>
      <c r="AA285" s="408"/>
      <c r="AB285" s="515"/>
      <c r="AC285" s="408"/>
      <c r="AD285" s="408"/>
    </row>
    <row r="286" spans="1:30" ht="17.25">
      <c r="A286" s="408"/>
      <c r="B286" s="540"/>
      <c r="C286" s="583"/>
      <c r="D286" s="540"/>
      <c r="E286" s="584"/>
      <c r="F286" s="584"/>
      <c r="G286" s="583"/>
      <c r="H286" s="408"/>
      <c r="I286" s="408"/>
      <c r="J286" s="515"/>
      <c r="K286" s="408"/>
      <c r="L286" s="408"/>
      <c r="M286" s="515"/>
      <c r="N286" s="408"/>
      <c r="O286" s="408"/>
      <c r="P286" s="515"/>
      <c r="Q286" s="408"/>
      <c r="R286" s="408"/>
      <c r="S286" s="515"/>
      <c r="T286" s="408"/>
      <c r="U286" s="408"/>
      <c r="V286" s="515"/>
      <c r="W286" s="408"/>
      <c r="X286" s="408"/>
      <c r="Y286" s="515"/>
      <c r="Z286" s="408"/>
      <c r="AA286" s="408"/>
      <c r="AB286" s="515"/>
      <c r="AC286" s="408"/>
      <c r="AD286" s="408"/>
    </row>
    <row r="287" spans="1:30" ht="17.25">
      <c r="A287" s="408"/>
      <c r="B287" s="540"/>
      <c r="C287" s="583"/>
      <c r="D287" s="540"/>
      <c r="E287" s="584"/>
      <c r="F287" s="584"/>
      <c r="G287" s="583"/>
      <c r="H287" s="408"/>
      <c r="I287" s="408"/>
      <c r="J287" s="515"/>
      <c r="K287" s="408"/>
      <c r="L287" s="408"/>
      <c r="M287" s="515"/>
      <c r="N287" s="408"/>
      <c r="O287" s="408"/>
      <c r="P287" s="515"/>
      <c r="Q287" s="408"/>
      <c r="R287" s="408"/>
      <c r="S287" s="515"/>
      <c r="T287" s="408"/>
      <c r="U287" s="408"/>
      <c r="V287" s="515"/>
      <c r="W287" s="408"/>
      <c r="X287" s="408"/>
      <c r="Y287" s="515"/>
      <c r="Z287" s="408"/>
      <c r="AA287" s="408"/>
      <c r="AB287" s="515"/>
      <c r="AC287" s="408"/>
      <c r="AD287" s="408"/>
    </row>
    <row r="288" spans="1:30" ht="17.25">
      <c r="A288" s="408"/>
      <c r="B288" s="540"/>
      <c r="C288" s="583"/>
      <c r="D288" s="540"/>
      <c r="E288" s="584"/>
      <c r="F288" s="584"/>
      <c r="G288" s="583"/>
      <c r="H288" s="408"/>
      <c r="I288" s="408"/>
      <c r="J288" s="515"/>
      <c r="K288" s="408"/>
      <c r="L288" s="408"/>
      <c r="M288" s="515"/>
      <c r="N288" s="408"/>
      <c r="O288" s="408"/>
      <c r="P288" s="515"/>
      <c r="Q288" s="408"/>
      <c r="R288" s="408"/>
      <c r="S288" s="515"/>
      <c r="T288" s="408"/>
      <c r="U288" s="408"/>
      <c r="V288" s="515"/>
      <c r="W288" s="408"/>
      <c r="X288" s="408"/>
      <c r="Y288" s="515"/>
      <c r="Z288" s="408"/>
      <c r="AA288" s="408"/>
      <c r="AB288" s="515"/>
      <c r="AC288" s="408"/>
      <c r="AD288" s="408"/>
    </row>
    <row r="289" spans="1:30" ht="17.25">
      <c r="A289" s="408"/>
      <c r="B289" s="540"/>
      <c r="C289" s="583"/>
      <c r="D289" s="540"/>
      <c r="E289" s="584"/>
      <c r="F289" s="584"/>
      <c r="G289" s="583"/>
      <c r="H289" s="408"/>
      <c r="I289" s="408"/>
      <c r="J289" s="515"/>
      <c r="K289" s="408"/>
      <c r="L289" s="408"/>
      <c r="M289" s="515"/>
      <c r="N289" s="408"/>
      <c r="O289" s="408"/>
      <c r="P289" s="515"/>
      <c r="Q289" s="408"/>
      <c r="R289" s="408"/>
      <c r="S289" s="515"/>
      <c r="T289" s="408"/>
      <c r="U289" s="408"/>
      <c r="V289" s="515"/>
      <c r="W289" s="408"/>
      <c r="X289" s="408"/>
      <c r="Y289" s="515"/>
      <c r="Z289" s="408"/>
      <c r="AA289" s="408"/>
      <c r="AB289" s="515"/>
      <c r="AC289" s="408"/>
      <c r="AD289" s="408"/>
    </row>
    <row r="290" spans="1:30" ht="17.25">
      <c r="A290" s="408"/>
      <c r="B290" s="540"/>
      <c r="C290" s="583"/>
      <c r="D290" s="540"/>
      <c r="E290" s="584"/>
      <c r="F290" s="584"/>
      <c r="G290" s="583"/>
      <c r="H290" s="408"/>
      <c r="I290" s="408"/>
      <c r="J290" s="515"/>
      <c r="K290" s="408"/>
      <c r="L290" s="408"/>
      <c r="M290" s="515"/>
      <c r="N290" s="408"/>
      <c r="O290" s="408"/>
      <c r="P290" s="515"/>
      <c r="Q290" s="408"/>
      <c r="R290" s="408"/>
      <c r="S290" s="515"/>
      <c r="T290" s="408"/>
      <c r="U290" s="408"/>
      <c r="V290" s="515"/>
      <c r="W290" s="408"/>
      <c r="X290" s="408"/>
      <c r="Y290" s="515"/>
      <c r="Z290" s="408"/>
      <c r="AA290" s="408"/>
      <c r="AB290" s="515"/>
      <c r="AC290" s="408"/>
      <c r="AD290" s="408"/>
    </row>
    <row r="291" spans="1:30" ht="17.25">
      <c r="A291" s="408"/>
      <c r="B291" s="540"/>
      <c r="C291" s="583"/>
      <c r="D291" s="540"/>
      <c r="E291" s="584"/>
      <c r="F291" s="584"/>
      <c r="G291" s="583"/>
      <c r="H291" s="408"/>
      <c r="I291" s="408"/>
      <c r="J291" s="515"/>
      <c r="K291" s="408"/>
      <c r="L291" s="408"/>
      <c r="M291" s="515"/>
      <c r="N291" s="408"/>
      <c r="O291" s="408"/>
      <c r="P291" s="515"/>
      <c r="Q291" s="408"/>
      <c r="R291" s="408"/>
      <c r="S291" s="515"/>
      <c r="T291" s="408"/>
      <c r="U291" s="408"/>
      <c r="V291" s="515"/>
      <c r="W291" s="408"/>
      <c r="X291" s="408"/>
      <c r="Y291" s="515"/>
      <c r="Z291" s="408"/>
      <c r="AA291" s="408"/>
      <c r="AB291" s="515"/>
      <c r="AC291" s="408"/>
      <c r="AD291" s="408"/>
    </row>
    <row r="292" spans="1:30" ht="17.25">
      <c r="A292" s="408"/>
      <c r="B292" s="540"/>
      <c r="C292" s="583"/>
      <c r="D292" s="540"/>
      <c r="E292" s="584"/>
      <c r="F292" s="584"/>
      <c r="G292" s="583"/>
      <c r="H292" s="408"/>
      <c r="I292" s="408"/>
      <c r="J292" s="515"/>
      <c r="K292" s="408"/>
      <c r="L292" s="408"/>
      <c r="M292" s="515"/>
      <c r="N292" s="408"/>
      <c r="O292" s="408"/>
      <c r="P292" s="515"/>
      <c r="Q292" s="408"/>
      <c r="R292" s="408"/>
      <c r="S292" s="515"/>
      <c r="T292" s="408"/>
      <c r="U292" s="408"/>
      <c r="V292" s="515"/>
      <c r="W292" s="408"/>
      <c r="X292" s="408"/>
      <c r="Y292" s="515"/>
      <c r="Z292" s="408"/>
      <c r="AA292" s="408"/>
      <c r="AB292" s="515"/>
      <c r="AC292" s="408"/>
      <c r="AD292" s="408"/>
    </row>
    <row r="293" spans="1:30" ht="17.25">
      <c r="A293" s="408"/>
      <c r="B293" s="540"/>
      <c r="C293" s="583"/>
      <c r="D293" s="540"/>
      <c r="E293" s="584"/>
      <c r="F293" s="584"/>
      <c r="G293" s="583"/>
      <c r="H293" s="408"/>
      <c r="I293" s="408"/>
      <c r="J293" s="515"/>
      <c r="K293" s="408"/>
      <c r="L293" s="408"/>
      <c r="M293" s="515"/>
      <c r="N293" s="408"/>
      <c r="O293" s="408"/>
      <c r="P293" s="515"/>
      <c r="Q293" s="408"/>
      <c r="R293" s="408"/>
      <c r="S293" s="515"/>
      <c r="T293" s="408"/>
      <c r="U293" s="408"/>
      <c r="V293" s="515"/>
      <c r="W293" s="408"/>
      <c r="X293" s="408"/>
      <c r="Y293" s="515"/>
      <c r="Z293" s="408"/>
      <c r="AA293" s="408"/>
      <c r="AB293" s="515"/>
      <c r="AC293" s="408"/>
      <c r="AD293" s="408"/>
    </row>
    <row r="294" spans="1:30" ht="17.25">
      <c r="A294" s="408"/>
      <c r="B294" s="540"/>
      <c r="C294" s="583"/>
      <c r="D294" s="540"/>
      <c r="E294" s="584"/>
      <c r="F294" s="584"/>
      <c r="G294" s="583"/>
      <c r="H294" s="408"/>
      <c r="I294" s="408"/>
      <c r="J294" s="515"/>
      <c r="K294" s="408"/>
      <c r="L294" s="408"/>
      <c r="M294" s="515"/>
      <c r="N294" s="408"/>
      <c r="O294" s="408"/>
      <c r="P294" s="515"/>
      <c r="Q294" s="408"/>
      <c r="R294" s="408"/>
      <c r="S294" s="515"/>
      <c r="T294" s="408"/>
      <c r="U294" s="408"/>
      <c r="V294" s="515"/>
      <c r="W294" s="408"/>
      <c r="X294" s="408"/>
      <c r="Y294" s="515"/>
      <c r="Z294" s="408"/>
      <c r="AA294" s="408"/>
      <c r="AB294" s="515"/>
      <c r="AC294" s="408"/>
      <c r="AD294" s="408"/>
    </row>
    <row r="295" spans="1:30" ht="17.25">
      <c r="A295" s="408"/>
      <c r="B295" s="540"/>
      <c r="C295" s="583"/>
      <c r="D295" s="540"/>
      <c r="E295" s="584"/>
      <c r="F295" s="584"/>
      <c r="G295" s="583"/>
      <c r="H295" s="408"/>
      <c r="I295" s="408"/>
      <c r="J295" s="515"/>
      <c r="K295" s="408"/>
      <c r="L295" s="408"/>
      <c r="M295" s="515"/>
      <c r="N295" s="408"/>
      <c r="O295" s="408"/>
      <c r="P295" s="515"/>
      <c r="Q295" s="408"/>
      <c r="R295" s="408"/>
      <c r="S295" s="515"/>
      <c r="T295" s="408"/>
      <c r="U295" s="408"/>
      <c r="V295" s="515"/>
      <c r="W295" s="408"/>
      <c r="X295" s="408"/>
      <c r="Y295" s="515"/>
      <c r="Z295" s="408"/>
      <c r="AA295" s="408"/>
      <c r="AB295" s="515"/>
      <c r="AC295" s="408"/>
      <c r="AD295" s="408"/>
    </row>
    <row r="296" spans="1:30" ht="17.25">
      <c r="A296" s="408"/>
      <c r="B296" s="540"/>
      <c r="C296" s="583"/>
      <c r="D296" s="540"/>
      <c r="E296" s="584"/>
      <c r="F296" s="584"/>
      <c r="G296" s="583"/>
      <c r="H296" s="408"/>
      <c r="I296" s="408"/>
      <c r="J296" s="515"/>
      <c r="K296" s="408"/>
      <c r="L296" s="408"/>
      <c r="M296" s="515"/>
      <c r="N296" s="408"/>
      <c r="O296" s="408"/>
      <c r="P296" s="515"/>
      <c r="Q296" s="408"/>
      <c r="R296" s="408"/>
      <c r="S296" s="515"/>
      <c r="T296" s="408"/>
      <c r="U296" s="408"/>
      <c r="V296" s="515"/>
      <c r="W296" s="408"/>
      <c r="X296" s="408"/>
      <c r="Y296" s="515"/>
      <c r="Z296" s="408"/>
      <c r="AA296" s="408"/>
      <c r="AB296" s="515"/>
      <c r="AC296" s="408"/>
      <c r="AD296" s="408"/>
    </row>
    <row r="297" spans="1:30" ht="17.25">
      <c r="A297" s="408"/>
      <c r="B297" s="540"/>
      <c r="C297" s="583"/>
      <c r="D297" s="540"/>
      <c r="E297" s="584"/>
      <c r="F297" s="584"/>
      <c r="G297" s="583"/>
      <c r="H297" s="408"/>
      <c r="I297" s="408"/>
      <c r="J297" s="515"/>
      <c r="K297" s="408"/>
      <c r="L297" s="408"/>
      <c r="M297" s="515"/>
      <c r="N297" s="408"/>
      <c r="O297" s="408"/>
      <c r="P297" s="515"/>
      <c r="Q297" s="408"/>
      <c r="R297" s="408"/>
      <c r="S297" s="515"/>
      <c r="T297" s="408"/>
      <c r="U297" s="408"/>
      <c r="V297" s="515"/>
      <c r="W297" s="408"/>
      <c r="X297" s="408"/>
      <c r="Y297" s="515"/>
      <c r="Z297" s="408"/>
      <c r="AA297" s="408"/>
      <c r="AB297" s="515"/>
      <c r="AC297" s="408"/>
      <c r="AD297" s="408"/>
    </row>
    <row r="298" spans="1:30" ht="17.25">
      <c r="A298" s="408"/>
      <c r="B298" s="540"/>
      <c r="C298" s="583"/>
      <c r="D298" s="540"/>
      <c r="E298" s="584"/>
      <c r="F298" s="584"/>
      <c r="G298" s="583"/>
      <c r="H298" s="408"/>
      <c r="I298" s="408"/>
      <c r="J298" s="515"/>
      <c r="K298" s="408"/>
      <c r="L298" s="408"/>
      <c r="M298" s="515"/>
      <c r="N298" s="408"/>
      <c r="O298" s="408"/>
      <c r="P298" s="515"/>
      <c r="Q298" s="408"/>
      <c r="R298" s="408"/>
      <c r="S298" s="515"/>
      <c r="T298" s="408"/>
      <c r="U298" s="408"/>
      <c r="V298" s="515"/>
      <c r="W298" s="408"/>
      <c r="X298" s="408"/>
      <c r="Y298" s="515"/>
      <c r="Z298" s="408"/>
      <c r="AA298" s="408"/>
      <c r="AB298" s="515"/>
      <c r="AC298" s="408"/>
      <c r="AD298" s="408"/>
    </row>
    <row r="299" spans="1:30" ht="17.25">
      <c r="A299" s="408"/>
      <c r="B299" s="540"/>
      <c r="C299" s="583"/>
      <c r="D299" s="540"/>
      <c r="E299" s="584"/>
      <c r="F299" s="584"/>
      <c r="G299" s="583"/>
      <c r="H299" s="408"/>
      <c r="I299" s="408"/>
      <c r="J299" s="515"/>
      <c r="K299" s="408"/>
      <c r="L299" s="408"/>
      <c r="M299" s="515"/>
      <c r="N299" s="408"/>
      <c r="O299" s="408"/>
      <c r="P299" s="515"/>
      <c r="Q299" s="408"/>
      <c r="R299" s="408"/>
      <c r="S299" s="515"/>
      <c r="T299" s="408"/>
      <c r="U299" s="408"/>
      <c r="V299" s="515"/>
      <c r="W299" s="408"/>
      <c r="X299" s="408"/>
      <c r="Y299" s="515"/>
      <c r="Z299" s="408"/>
      <c r="AA299" s="408"/>
      <c r="AB299" s="515"/>
      <c r="AC299" s="408"/>
      <c r="AD299" s="408"/>
    </row>
    <row r="300" spans="1:30" ht="17.25">
      <c r="A300" s="408"/>
      <c r="B300" s="540"/>
      <c r="C300" s="583"/>
      <c r="D300" s="540"/>
      <c r="E300" s="584"/>
      <c r="F300" s="584"/>
      <c r="G300" s="583"/>
      <c r="H300" s="408"/>
      <c r="I300" s="408"/>
      <c r="J300" s="515"/>
      <c r="K300" s="408"/>
      <c r="L300" s="408"/>
      <c r="M300" s="515"/>
      <c r="N300" s="408"/>
      <c r="O300" s="408"/>
      <c r="P300" s="515"/>
      <c r="Q300" s="408"/>
      <c r="R300" s="408"/>
      <c r="S300" s="515"/>
      <c r="T300" s="408"/>
      <c r="U300" s="408"/>
      <c r="V300" s="515"/>
      <c r="W300" s="408"/>
      <c r="X300" s="408"/>
      <c r="Y300" s="515"/>
      <c r="Z300" s="408"/>
      <c r="AA300" s="408"/>
      <c r="AB300" s="515"/>
      <c r="AC300" s="408"/>
      <c r="AD300" s="408"/>
    </row>
    <row r="301" spans="1:30" ht="17.25">
      <c r="A301" s="408"/>
      <c r="B301" s="540"/>
      <c r="C301" s="583"/>
      <c r="D301" s="540"/>
      <c r="E301" s="584"/>
      <c r="F301" s="584"/>
      <c r="G301" s="583"/>
      <c r="H301" s="408"/>
      <c r="I301" s="408"/>
      <c r="J301" s="515"/>
      <c r="K301" s="408"/>
      <c r="L301" s="408"/>
      <c r="M301" s="515"/>
      <c r="N301" s="408"/>
      <c r="O301" s="408"/>
      <c r="P301" s="515"/>
      <c r="Q301" s="408"/>
      <c r="R301" s="408"/>
      <c r="S301" s="515"/>
      <c r="T301" s="408"/>
      <c r="U301" s="408"/>
      <c r="V301" s="515"/>
      <c r="W301" s="408"/>
      <c r="X301" s="408"/>
      <c r="Y301" s="515"/>
      <c r="Z301" s="408"/>
      <c r="AA301" s="408"/>
      <c r="AB301" s="515"/>
      <c r="AC301" s="408"/>
      <c r="AD301" s="408"/>
    </row>
    <row r="302" spans="1:30" ht="17.25">
      <c r="A302" s="408"/>
      <c r="B302" s="540"/>
      <c r="C302" s="583"/>
      <c r="D302" s="540"/>
      <c r="E302" s="584"/>
      <c r="F302" s="584"/>
      <c r="G302" s="583"/>
      <c r="H302" s="408"/>
      <c r="I302" s="408"/>
      <c r="J302" s="515"/>
      <c r="K302" s="408"/>
      <c r="L302" s="408"/>
      <c r="M302" s="515"/>
      <c r="N302" s="408"/>
      <c r="O302" s="408"/>
      <c r="P302" s="515"/>
      <c r="Q302" s="408"/>
      <c r="R302" s="408"/>
      <c r="S302" s="515"/>
      <c r="T302" s="408"/>
      <c r="U302" s="408"/>
      <c r="V302" s="515"/>
      <c r="W302" s="408"/>
      <c r="X302" s="408"/>
      <c r="Y302" s="515"/>
      <c r="Z302" s="408"/>
      <c r="AA302" s="408"/>
      <c r="AB302" s="515"/>
      <c r="AC302" s="408"/>
      <c r="AD302" s="408"/>
    </row>
    <row r="303" spans="1:30" ht="17.25">
      <c r="A303" s="408"/>
      <c r="B303" s="540"/>
      <c r="C303" s="583"/>
      <c r="D303" s="540"/>
      <c r="E303" s="584"/>
      <c r="F303" s="584"/>
      <c r="G303" s="583"/>
      <c r="H303" s="408"/>
      <c r="I303" s="408"/>
      <c r="J303" s="515"/>
      <c r="K303" s="408"/>
      <c r="L303" s="408"/>
      <c r="M303" s="515"/>
      <c r="N303" s="408"/>
      <c r="O303" s="408"/>
      <c r="P303" s="515"/>
      <c r="Q303" s="408"/>
      <c r="R303" s="408"/>
      <c r="S303" s="515"/>
      <c r="T303" s="408"/>
      <c r="U303" s="408"/>
      <c r="V303" s="515"/>
      <c r="W303" s="408"/>
      <c r="X303" s="408"/>
      <c r="Y303" s="515"/>
      <c r="Z303" s="408"/>
      <c r="AA303" s="408"/>
      <c r="AB303" s="515"/>
      <c r="AC303" s="408"/>
      <c r="AD303" s="408"/>
    </row>
    <row r="304" spans="1:30" ht="17.25">
      <c r="A304" s="408"/>
      <c r="B304" s="540"/>
      <c r="C304" s="583"/>
      <c r="D304" s="540"/>
      <c r="E304" s="584"/>
      <c r="F304" s="584"/>
      <c r="G304" s="583"/>
      <c r="H304" s="408"/>
      <c r="I304" s="408"/>
      <c r="J304" s="515"/>
      <c r="K304" s="408"/>
      <c r="L304" s="408"/>
      <c r="M304" s="515"/>
      <c r="N304" s="408"/>
      <c r="O304" s="408"/>
      <c r="P304" s="515"/>
      <c r="Q304" s="408"/>
      <c r="R304" s="408"/>
      <c r="S304" s="515"/>
      <c r="T304" s="408"/>
      <c r="U304" s="408"/>
      <c r="V304" s="515"/>
      <c r="W304" s="408"/>
      <c r="X304" s="408"/>
      <c r="Y304" s="515"/>
      <c r="Z304" s="408"/>
      <c r="AA304" s="408"/>
      <c r="AB304" s="515"/>
      <c r="AC304" s="408"/>
      <c r="AD304" s="408"/>
    </row>
    <row r="305" spans="1:30" ht="17.25">
      <c r="A305" s="408"/>
      <c r="B305" s="540"/>
      <c r="C305" s="583"/>
      <c r="D305" s="540"/>
      <c r="E305" s="584"/>
      <c r="F305" s="584"/>
      <c r="G305" s="583"/>
      <c r="H305" s="408"/>
      <c r="I305" s="408"/>
      <c r="J305" s="515"/>
      <c r="K305" s="408"/>
      <c r="L305" s="408"/>
      <c r="M305" s="515"/>
      <c r="N305" s="408"/>
      <c r="O305" s="408"/>
      <c r="P305" s="515"/>
      <c r="Q305" s="408"/>
      <c r="R305" s="408"/>
      <c r="S305" s="515"/>
      <c r="T305" s="408"/>
      <c r="U305" s="408"/>
      <c r="V305" s="515"/>
      <c r="W305" s="408"/>
      <c r="X305" s="408"/>
      <c r="Y305" s="515"/>
      <c r="Z305" s="408"/>
      <c r="AA305" s="408"/>
      <c r="AB305" s="515"/>
      <c r="AC305" s="408"/>
      <c r="AD305" s="408"/>
    </row>
    <row r="306" spans="1:30" ht="17.25">
      <c r="A306" s="408"/>
      <c r="B306" s="540"/>
      <c r="C306" s="583"/>
      <c r="D306" s="540"/>
      <c r="E306" s="584"/>
      <c r="F306" s="584"/>
      <c r="G306" s="583"/>
      <c r="H306" s="408"/>
      <c r="I306" s="408"/>
      <c r="J306" s="515"/>
      <c r="K306" s="408"/>
      <c r="L306" s="408"/>
      <c r="M306" s="515"/>
      <c r="N306" s="408"/>
      <c r="O306" s="408"/>
      <c r="P306" s="515"/>
      <c r="Q306" s="408"/>
      <c r="R306" s="408"/>
      <c r="S306" s="515"/>
      <c r="T306" s="408"/>
      <c r="U306" s="408"/>
      <c r="V306" s="515"/>
      <c r="W306" s="408"/>
      <c r="X306" s="408"/>
      <c r="Y306" s="515"/>
      <c r="Z306" s="408"/>
      <c r="AA306" s="408"/>
      <c r="AB306" s="515"/>
      <c r="AC306" s="408"/>
      <c r="AD306" s="408"/>
    </row>
    <row r="307" spans="1:30" ht="17.25">
      <c r="A307" s="408"/>
      <c r="B307" s="540"/>
      <c r="C307" s="583"/>
      <c r="D307" s="540"/>
      <c r="E307" s="584"/>
      <c r="F307" s="584"/>
      <c r="G307" s="583"/>
      <c r="H307" s="408"/>
      <c r="I307" s="408"/>
      <c r="J307" s="515"/>
      <c r="K307" s="408"/>
      <c r="L307" s="408"/>
      <c r="M307" s="515"/>
      <c r="N307" s="408"/>
      <c r="O307" s="408"/>
      <c r="P307" s="515"/>
      <c r="Q307" s="408"/>
      <c r="R307" s="408"/>
      <c r="S307" s="515"/>
      <c r="T307" s="408"/>
      <c r="U307" s="408"/>
      <c r="V307" s="515"/>
      <c r="W307" s="408"/>
      <c r="X307" s="408"/>
      <c r="Y307" s="515"/>
      <c r="Z307" s="408"/>
      <c r="AA307" s="408"/>
      <c r="AB307" s="515"/>
      <c r="AC307" s="408"/>
      <c r="AD307" s="408"/>
    </row>
    <row r="308" spans="1:30" ht="17.25">
      <c r="A308" s="408"/>
      <c r="B308" s="540"/>
      <c r="C308" s="583"/>
      <c r="D308" s="540"/>
      <c r="E308" s="584"/>
      <c r="F308" s="584"/>
      <c r="G308" s="583"/>
      <c r="H308" s="408"/>
      <c r="I308" s="408"/>
      <c r="J308" s="515"/>
      <c r="K308" s="408"/>
      <c r="L308" s="408"/>
      <c r="M308" s="515"/>
      <c r="N308" s="408"/>
      <c r="O308" s="408"/>
      <c r="P308" s="515"/>
      <c r="Q308" s="408"/>
      <c r="R308" s="408"/>
      <c r="S308" s="515"/>
      <c r="T308" s="408"/>
      <c r="U308" s="408"/>
      <c r="V308" s="515"/>
      <c r="W308" s="408"/>
      <c r="X308" s="408"/>
      <c r="Y308" s="515"/>
      <c r="Z308" s="408"/>
      <c r="AA308" s="408"/>
      <c r="AB308" s="515"/>
      <c r="AC308" s="408"/>
      <c r="AD308" s="408"/>
    </row>
    <row r="309" spans="1:30" ht="17.25">
      <c r="A309" s="408"/>
      <c r="B309" s="540"/>
      <c r="C309" s="583"/>
      <c r="D309" s="540"/>
      <c r="E309" s="584"/>
      <c r="F309" s="584"/>
      <c r="G309" s="583"/>
      <c r="H309" s="408"/>
      <c r="I309" s="408"/>
      <c r="J309" s="515"/>
      <c r="K309" s="408"/>
      <c r="L309" s="408"/>
      <c r="M309" s="515"/>
      <c r="N309" s="408"/>
      <c r="O309" s="408"/>
      <c r="P309" s="515"/>
      <c r="Q309" s="408"/>
      <c r="R309" s="408"/>
      <c r="S309" s="515"/>
      <c r="T309" s="408"/>
      <c r="U309" s="408"/>
      <c r="V309" s="515"/>
      <c r="W309" s="408"/>
      <c r="X309" s="408"/>
      <c r="Y309" s="515"/>
      <c r="Z309" s="408"/>
      <c r="AA309" s="408"/>
      <c r="AB309" s="515"/>
      <c r="AC309" s="408"/>
      <c r="AD309" s="408"/>
    </row>
    <row r="310" spans="1:30" ht="17.25">
      <c r="A310" s="408"/>
      <c r="B310" s="540"/>
      <c r="C310" s="583"/>
      <c r="D310" s="540"/>
      <c r="E310" s="584"/>
      <c r="F310" s="584"/>
      <c r="G310" s="583"/>
      <c r="H310" s="408"/>
      <c r="I310" s="408"/>
      <c r="J310" s="515"/>
      <c r="K310" s="408"/>
      <c r="L310" s="408"/>
      <c r="M310" s="515"/>
      <c r="N310" s="408"/>
      <c r="O310" s="408"/>
      <c r="P310" s="515"/>
      <c r="Q310" s="408"/>
      <c r="R310" s="408"/>
      <c r="S310" s="515"/>
      <c r="T310" s="408"/>
      <c r="U310" s="408"/>
      <c r="V310" s="515"/>
      <c r="W310" s="408"/>
      <c r="X310" s="408"/>
      <c r="Y310" s="515"/>
      <c r="Z310" s="408"/>
      <c r="AA310" s="408"/>
      <c r="AB310" s="515"/>
      <c r="AC310" s="408"/>
      <c r="AD310" s="408"/>
    </row>
    <row r="311" spans="1:30" ht="17.25">
      <c r="A311" s="408"/>
      <c r="B311" s="540"/>
      <c r="C311" s="583"/>
      <c r="D311" s="540"/>
      <c r="E311" s="584"/>
      <c r="F311" s="584"/>
      <c r="G311" s="583"/>
      <c r="H311" s="408"/>
      <c r="I311" s="408"/>
      <c r="J311" s="515"/>
      <c r="K311" s="408"/>
      <c r="L311" s="408"/>
      <c r="M311" s="515"/>
      <c r="N311" s="408"/>
      <c r="O311" s="408"/>
      <c r="P311" s="515"/>
      <c r="Q311" s="408"/>
      <c r="R311" s="408"/>
      <c r="S311" s="515"/>
      <c r="T311" s="408"/>
      <c r="U311" s="408"/>
      <c r="V311" s="515"/>
      <c r="W311" s="408"/>
      <c r="X311" s="408"/>
      <c r="Y311" s="515"/>
      <c r="Z311" s="408"/>
      <c r="AA311" s="408"/>
      <c r="AB311" s="515"/>
      <c r="AC311" s="408"/>
      <c r="AD311" s="408"/>
    </row>
    <row r="312" spans="1:30" ht="17.25">
      <c r="A312" s="408"/>
      <c r="B312" s="540"/>
      <c r="C312" s="583"/>
      <c r="D312" s="540"/>
      <c r="E312" s="584"/>
      <c r="F312" s="584"/>
      <c r="G312" s="583"/>
      <c r="H312" s="408"/>
      <c r="I312" s="408"/>
      <c r="J312" s="515"/>
      <c r="K312" s="408"/>
      <c r="L312" s="408"/>
      <c r="M312" s="515"/>
      <c r="N312" s="408"/>
      <c r="O312" s="408"/>
      <c r="P312" s="515"/>
      <c r="Q312" s="408"/>
      <c r="R312" s="408"/>
      <c r="S312" s="515"/>
      <c r="T312" s="408"/>
      <c r="U312" s="408"/>
      <c r="V312" s="515"/>
      <c r="W312" s="408"/>
      <c r="X312" s="408"/>
      <c r="Y312" s="515"/>
      <c r="Z312" s="408"/>
      <c r="AA312" s="408"/>
      <c r="AB312" s="515"/>
      <c r="AC312" s="408"/>
      <c r="AD312" s="408"/>
    </row>
    <row r="313" spans="1:30" ht="17.25">
      <c r="A313" s="408"/>
      <c r="B313" s="540"/>
      <c r="C313" s="583"/>
      <c r="D313" s="540"/>
      <c r="E313" s="584"/>
      <c r="F313" s="584"/>
      <c r="G313" s="583"/>
      <c r="H313" s="408"/>
      <c r="I313" s="408"/>
      <c r="J313" s="515"/>
      <c r="K313" s="408"/>
      <c r="L313" s="408"/>
      <c r="M313" s="515"/>
      <c r="N313" s="408"/>
      <c r="O313" s="408"/>
      <c r="P313" s="515"/>
      <c r="Q313" s="408"/>
      <c r="R313" s="408"/>
      <c r="S313" s="515"/>
      <c r="T313" s="408"/>
      <c r="U313" s="408"/>
      <c r="V313" s="515"/>
      <c r="W313" s="408"/>
      <c r="X313" s="408"/>
      <c r="Y313" s="515"/>
      <c r="Z313" s="408"/>
      <c r="AA313" s="408"/>
      <c r="AB313" s="515"/>
      <c r="AC313" s="408"/>
      <c r="AD313" s="408"/>
    </row>
    <row r="314" spans="1:30" ht="17.25">
      <c r="A314" s="408"/>
      <c r="B314" s="540"/>
      <c r="C314" s="583"/>
      <c r="D314" s="540"/>
      <c r="E314" s="584"/>
      <c r="F314" s="584"/>
      <c r="G314" s="583"/>
      <c r="H314" s="408"/>
      <c r="I314" s="408"/>
      <c r="J314" s="515"/>
      <c r="K314" s="408"/>
      <c r="L314" s="408"/>
      <c r="M314" s="515"/>
      <c r="N314" s="408"/>
      <c r="O314" s="408"/>
      <c r="P314" s="515"/>
      <c r="Q314" s="408"/>
      <c r="R314" s="408"/>
      <c r="S314" s="515"/>
      <c r="T314" s="408"/>
      <c r="U314" s="408"/>
      <c r="V314" s="515"/>
      <c r="W314" s="408"/>
      <c r="X314" s="408"/>
      <c r="Y314" s="515"/>
      <c r="Z314" s="408"/>
      <c r="AA314" s="408"/>
      <c r="AB314" s="515"/>
      <c r="AC314" s="408"/>
      <c r="AD314" s="408"/>
    </row>
    <row r="315" spans="1:30" ht="17.25">
      <c r="A315" s="408"/>
      <c r="B315" s="540"/>
      <c r="C315" s="583"/>
      <c r="D315" s="540"/>
      <c r="E315" s="584"/>
      <c r="F315" s="584"/>
      <c r="G315" s="583"/>
      <c r="H315" s="408"/>
      <c r="I315" s="408"/>
      <c r="J315" s="515"/>
      <c r="K315" s="408"/>
      <c r="L315" s="408"/>
      <c r="M315" s="515"/>
      <c r="N315" s="408"/>
      <c r="O315" s="408"/>
      <c r="P315" s="515"/>
      <c r="Q315" s="408"/>
      <c r="R315" s="408"/>
      <c r="S315" s="515"/>
      <c r="T315" s="408"/>
      <c r="U315" s="408"/>
      <c r="V315" s="515"/>
      <c r="W315" s="408"/>
      <c r="X315" s="408"/>
      <c r="Y315" s="515"/>
      <c r="Z315" s="408"/>
      <c r="AA315" s="408"/>
      <c r="AB315" s="515"/>
      <c r="AC315" s="408"/>
      <c r="AD315" s="408"/>
    </row>
    <row r="316" spans="1:30" ht="17.25">
      <c r="A316" s="408"/>
      <c r="B316" s="540"/>
      <c r="C316" s="583"/>
      <c r="D316" s="540"/>
      <c r="E316" s="584"/>
      <c r="F316" s="584"/>
      <c r="G316" s="583"/>
      <c r="H316" s="408"/>
      <c r="I316" s="408"/>
      <c r="J316" s="515"/>
      <c r="K316" s="408"/>
      <c r="L316" s="408"/>
      <c r="M316" s="515"/>
      <c r="N316" s="408"/>
      <c r="O316" s="408"/>
      <c r="P316" s="515"/>
      <c r="Q316" s="408"/>
      <c r="R316" s="408"/>
      <c r="S316" s="515"/>
      <c r="T316" s="408"/>
      <c r="U316" s="408"/>
      <c r="V316" s="515"/>
      <c r="W316" s="408"/>
      <c r="X316" s="408"/>
      <c r="Y316" s="515"/>
      <c r="Z316" s="408"/>
      <c r="AA316" s="408"/>
      <c r="AB316" s="515"/>
      <c r="AC316" s="408"/>
      <c r="AD316" s="408"/>
    </row>
    <row r="317" spans="1:30" ht="17.25">
      <c r="A317" s="408"/>
      <c r="B317" s="540"/>
      <c r="C317" s="583"/>
      <c r="D317" s="540"/>
      <c r="E317" s="584"/>
      <c r="F317" s="584"/>
      <c r="G317" s="583"/>
      <c r="H317" s="408"/>
      <c r="I317" s="408"/>
      <c r="J317" s="515"/>
      <c r="K317" s="408"/>
      <c r="L317" s="408"/>
      <c r="M317" s="515"/>
      <c r="N317" s="408"/>
      <c r="O317" s="408"/>
      <c r="P317" s="515"/>
      <c r="Q317" s="408"/>
      <c r="R317" s="408"/>
      <c r="S317" s="515"/>
      <c r="T317" s="408"/>
      <c r="U317" s="408"/>
      <c r="V317" s="515"/>
      <c r="W317" s="408"/>
      <c r="X317" s="408"/>
      <c r="Y317" s="515"/>
      <c r="Z317" s="408"/>
      <c r="AA317" s="408"/>
      <c r="AB317" s="515"/>
      <c r="AC317" s="408"/>
      <c r="AD317" s="408"/>
    </row>
    <row r="318" spans="1:30" ht="17.25">
      <c r="A318" s="408"/>
      <c r="B318" s="540"/>
      <c r="C318" s="583"/>
      <c r="D318" s="540"/>
      <c r="E318" s="584"/>
      <c r="F318" s="584"/>
      <c r="G318" s="583"/>
      <c r="H318" s="408"/>
      <c r="I318" s="408"/>
      <c r="J318" s="515"/>
      <c r="K318" s="408"/>
      <c r="L318" s="408"/>
      <c r="M318" s="515"/>
      <c r="N318" s="408"/>
      <c r="O318" s="408"/>
      <c r="P318" s="515"/>
      <c r="Q318" s="408"/>
      <c r="R318" s="408"/>
      <c r="S318" s="515"/>
      <c r="T318" s="408"/>
      <c r="U318" s="408"/>
      <c r="V318" s="515"/>
      <c r="W318" s="408"/>
      <c r="X318" s="408"/>
      <c r="Y318" s="515"/>
      <c r="Z318" s="408"/>
      <c r="AA318" s="408"/>
      <c r="AB318" s="515"/>
      <c r="AC318" s="408"/>
      <c r="AD318" s="408"/>
    </row>
    <row r="319" spans="1:30" ht="17.25">
      <c r="A319" s="408"/>
      <c r="B319" s="540"/>
      <c r="C319" s="583"/>
      <c r="D319" s="540"/>
      <c r="E319" s="584"/>
      <c r="F319" s="584"/>
      <c r="G319" s="583"/>
      <c r="H319" s="408"/>
      <c r="I319" s="408"/>
      <c r="J319" s="515"/>
      <c r="K319" s="408"/>
      <c r="L319" s="408"/>
      <c r="M319" s="515"/>
      <c r="N319" s="408"/>
      <c r="O319" s="408"/>
      <c r="P319" s="515"/>
      <c r="Q319" s="408"/>
      <c r="R319" s="408"/>
      <c r="S319" s="515"/>
      <c r="T319" s="408"/>
      <c r="U319" s="408"/>
      <c r="V319" s="515"/>
      <c r="W319" s="408"/>
      <c r="X319" s="408"/>
      <c r="Y319" s="515"/>
      <c r="Z319" s="408"/>
      <c r="AA319" s="408"/>
      <c r="AB319" s="515"/>
      <c r="AC319" s="408"/>
      <c r="AD319" s="408"/>
    </row>
    <row r="320" spans="1:30" ht="17.25">
      <c r="A320" s="408"/>
      <c r="B320" s="540"/>
      <c r="C320" s="583"/>
      <c r="D320" s="540"/>
      <c r="E320" s="584"/>
      <c r="F320" s="584"/>
      <c r="G320" s="583"/>
      <c r="H320" s="408"/>
      <c r="I320" s="408"/>
      <c r="J320" s="515"/>
      <c r="K320" s="408"/>
      <c r="L320" s="408"/>
      <c r="M320" s="515"/>
      <c r="N320" s="408"/>
      <c r="O320" s="408"/>
      <c r="P320" s="515"/>
      <c r="Q320" s="408"/>
      <c r="R320" s="408"/>
      <c r="S320" s="515"/>
      <c r="T320" s="408"/>
      <c r="U320" s="408"/>
      <c r="V320" s="515"/>
      <c r="W320" s="408"/>
      <c r="X320" s="408"/>
      <c r="Y320" s="515"/>
      <c r="Z320" s="408"/>
      <c r="AA320" s="408"/>
      <c r="AB320" s="515"/>
      <c r="AC320" s="408"/>
      <c r="AD320" s="408"/>
    </row>
    <row r="321" spans="1:30" ht="17.25">
      <c r="A321" s="408"/>
      <c r="B321" s="540"/>
      <c r="C321" s="583"/>
      <c r="D321" s="540"/>
      <c r="E321" s="584"/>
      <c r="F321" s="584"/>
      <c r="G321" s="583"/>
      <c r="H321" s="408"/>
      <c r="I321" s="408"/>
      <c r="J321" s="515"/>
      <c r="K321" s="408"/>
      <c r="L321" s="408"/>
      <c r="M321" s="515"/>
      <c r="N321" s="408"/>
      <c r="O321" s="408"/>
      <c r="P321" s="515"/>
      <c r="Q321" s="408"/>
      <c r="R321" s="408"/>
      <c r="S321" s="515"/>
      <c r="T321" s="408"/>
      <c r="U321" s="408"/>
      <c r="V321" s="515"/>
      <c r="W321" s="408"/>
      <c r="X321" s="408"/>
      <c r="Y321" s="515"/>
      <c r="Z321" s="408"/>
      <c r="AA321" s="408"/>
      <c r="AB321" s="515"/>
      <c r="AC321" s="408"/>
      <c r="AD321" s="408"/>
    </row>
    <row r="322" spans="1:30" ht="17.25">
      <c r="A322" s="408"/>
      <c r="B322" s="540"/>
      <c r="C322" s="583"/>
      <c r="D322" s="540"/>
      <c r="E322" s="584"/>
      <c r="F322" s="584"/>
      <c r="G322" s="583"/>
      <c r="H322" s="408"/>
      <c r="I322" s="408"/>
      <c r="J322" s="515"/>
      <c r="K322" s="408"/>
      <c r="L322" s="408"/>
      <c r="M322" s="515"/>
      <c r="N322" s="408"/>
      <c r="O322" s="408"/>
      <c r="P322" s="515"/>
      <c r="Q322" s="408"/>
      <c r="R322" s="408"/>
      <c r="S322" s="515"/>
      <c r="T322" s="408"/>
      <c r="U322" s="408"/>
      <c r="V322" s="515"/>
      <c r="W322" s="408"/>
      <c r="X322" s="408"/>
      <c r="Y322" s="515"/>
      <c r="Z322" s="408"/>
      <c r="AA322" s="408"/>
      <c r="AB322" s="515"/>
      <c r="AC322" s="408"/>
      <c r="AD322" s="408"/>
    </row>
    <row r="323" spans="1:30" ht="17.25">
      <c r="A323" s="408"/>
      <c r="B323" s="540"/>
      <c r="C323" s="583"/>
      <c r="D323" s="540"/>
      <c r="E323" s="584"/>
      <c r="F323" s="584"/>
      <c r="G323" s="583"/>
      <c r="H323" s="408"/>
      <c r="I323" s="408"/>
      <c r="J323" s="515"/>
      <c r="K323" s="408"/>
      <c r="L323" s="408"/>
      <c r="M323" s="515"/>
      <c r="N323" s="408"/>
      <c r="O323" s="408"/>
      <c r="P323" s="515"/>
      <c r="Q323" s="408"/>
      <c r="R323" s="408"/>
      <c r="S323" s="515"/>
      <c r="T323" s="408"/>
      <c r="U323" s="408"/>
      <c r="V323" s="515"/>
      <c r="W323" s="408"/>
      <c r="X323" s="408"/>
      <c r="Y323" s="515"/>
      <c r="Z323" s="408"/>
      <c r="AA323" s="408"/>
      <c r="AB323" s="515"/>
      <c r="AC323" s="408"/>
      <c r="AD323" s="408"/>
    </row>
    <row r="324" spans="1:30" ht="17.25">
      <c r="A324" s="408"/>
      <c r="B324" s="540"/>
      <c r="C324" s="583"/>
      <c r="D324" s="540"/>
      <c r="E324" s="584"/>
      <c r="F324" s="584"/>
      <c r="G324" s="583"/>
      <c r="H324" s="408"/>
      <c r="I324" s="408"/>
      <c r="J324" s="515"/>
      <c r="K324" s="408"/>
      <c r="L324" s="408"/>
      <c r="M324" s="515"/>
      <c r="N324" s="408"/>
      <c r="O324" s="408"/>
      <c r="P324" s="515"/>
      <c r="Q324" s="408"/>
      <c r="R324" s="408"/>
      <c r="S324" s="515"/>
      <c r="T324" s="408"/>
      <c r="U324" s="408"/>
      <c r="V324" s="515"/>
      <c r="W324" s="408"/>
      <c r="X324" s="408"/>
      <c r="Y324" s="515"/>
      <c r="Z324" s="408"/>
      <c r="AA324" s="408"/>
      <c r="AB324" s="515"/>
      <c r="AC324" s="408"/>
      <c r="AD324" s="408"/>
    </row>
    <row r="325" spans="1:30" ht="17.25">
      <c r="A325" s="408"/>
      <c r="B325" s="540"/>
      <c r="C325" s="583"/>
      <c r="D325" s="540"/>
      <c r="E325" s="584"/>
      <c r="F325" s="584"/>
      <c r="G325" s="583"/>
      <c r="H325" s="408"/>
      <c r="I325" s="408"/>
      <c r="J325" s="515"/>
      <c r="K325" s="408"/>
      <c r="L325" s="408"/>
      <c r="M325" s="515"/>
      <c r="N325" s="408"/>
      <c r="O325" s="408"/>
      <c r="P325" s="515"/>
      <c r="Q325" s="408"/>
      <c r="R325" s="408"/>
      <c r="S325" s="515"/>
      <c r="T325" s="408"/>
      <c r="U325" s="408"/>
      <c r="V325" s="515"/>
      <c r="W325" s="408"/>
      <c r="X325" s="408"/>
      <c r="Y325" s="515"/>
      <c r="Z325" s="408"/>
      <c r="AA325" s="408"/>
      <c r="AB325" s="515"/>
      <c r="AC325" s="408"/>
      <c r="AD325" s="408"/>
    </row>
    <row r="326" spans="1:30" ht="17.25">
      <c r="A326" s="408"/>
      <c r="B326" s="540"/>
      <c r="C326" s="583"/>
      <c r="D326" s="540"/>
      <c r="E326" s="584"/>
      <c r="F326" s="584"/>
      <c r="G326" s="583"/>
      <c r="H326" s="408"/>
      <c r="I326" s="408"/>
      <c r="J326" s="515"/>
      <c r="K326" s="408"/>
      <c r="L326" s="408"/>
      <c r="M326" s="515"/>
      <c r="N326" s="408"/>
      <c r="O326" s="408"/>
      <c r="P326" s="515"/>
      <c r="Q326" s="408"/>
      <c r="R326" s="408"/>
      <c r="S326" s="515"/>
      <c r="T326" s="408"/>
      <c r="U326" s="408"/>
      <c r="V326" s="515"/>
      <c r="W326" s="408"/>
      <c r="X326" s="408"/>
      <c r="Y326" s="515"/>
      <c r="Z326" s="408"/>
      <c r="AA326" s="408"/>
      <c r="AB326" s="515"/>
      <c r="AC326" s="408"/>
      <c r="AD326" s="408"/>
    </row>
    <row r="327" spans="1:30" ht="17.25">
      <c r="A327" s="408"/>
      <c r="B327" s="540"/>
      <c r="C327" s="583"/>
      <c r="D327" s="540"/>
      <c r="E327" s="584"/>
      <c r="F327" s="584"/>
      <c r="G327" s="583"/>
      <c r="H327" s="408"/>
      <c r="I327" s="408"/>
      <c r="J327" s="515"/>
      <c r="K327" s="408"/>
      <c r="L327" s="408"/>
      <c r="M327" s="515"/>
      <c r="N327" s="408"/>
      <c r="O327" s="408"/>
      <c r="P327" s="515"/>
      <c r="Q327" s="408"/>
      <c r="R327" s="408"/>
      <c r="S327" s="515"/>
      <c r="T327" s="408"/>
      <c r="U327" s="408"/>
      <c r="V327" s="515"/>
      <c r="W327" s="408"/>
      <c r="X327" s="408"/>
      <c r="Y327" s="515"/>
      <c r="Z327" s="408"/>
      <c r="AA327" s="408"/>
      <c r="AB327" s="515"/>
      <c r="AC327" s="408"/>
      <c r="AD327" s="408"/>
    </row>
    <row r="328" spans="1:30" ht="17.25">
      <c r="A328" s="408"/>
      <c r="B328" s="540"/>
      <c r="C328" s="583"/>
      <c r="D328" s="540"/>
      <c r="E328" s="584"/>
      <c r="F328" s="584"/>
      <c r="G328" s="583"/>
      <c r="H328" s="408"/>
      <c r="I328" s="408"/>
      <c r="J328" s="515"/>
      <c r="K328" s="408"/>
      <c r="L328" s="408"/>
      <c r="M328" s="515"/>
      <c r="N328" s="408"/>
      <c r="O328" s="408"/>
      <c r="P328" s="515"/>
      <c r="Q328" s="408"/>
      <c r="R328" s="408"/>
      <c r="S328" s="515"/>
      <c r="T328" s="408"/>
      <c r="U328" s="408"/>
      <c r="V328" s="515"/>
      <c r="W328" s="408"/>
      <c r="X328" s="408"/>
      <c r="Y328" s="515"/>
      <c r="Z328" s="408"/>
      <c r="AA328" s="408"/>
      <c r="AB328" s="515"/>
      <c r="AC328" s="408"/>
      <c r="AD328" s="408"/>
    </row>
    <row r="329" spans="1:30" ht="17.25">
      <c r="A329" s="408"/>
      <c r="B329" s="540"/>
      <c r="C329" s="583"/>
      <c r="D329" s="540"/>
      <c r="E329" s="584"/>
      <c r="F329" s="584"/>
      <c r="G329" s="583"/>
      <c r="H329" s="408"/>
      <c r="I329" s="408"/>
      <c r="J329" s="515"/>
      <c r="K329" s="408"/>
      <c r="L329" s="408"/>
      <c r="M329" s="515"/>
      <c r="N329" s="408"/>
      <c r="O329" s="408"/>
      <c r="P329" s="515"/>
      <c r="Q329" s="408"/>
      <c r="R329" s="408"/>
      <c r="S329" s="515"/>
      <c r="T329" s="408"/>
      <c r="U329" s="408"/>
      <c r="V329" s="515"/>
      <c r="W329" s="408"/>
      <c r="X329" s="408"/>
      <c r="Y329" s="515"/>
      <c r="Z329" s="408"/>
      <c r="AA329" s="408"/>
      <c r="AB329" s="515"/>
      <c r="AC329" s="408"/>
      <c r="AD329" s="408"/>
    </row>
    <row r="330" spans="1:30" ht="17.25">
      <c r="A330" s="408"/>
      <c r="B330" s="540"/>
      <c r="C330" s="583"/>
      <c r="D330" s="540"/>
      <c r="E330" s="584"/>
      <c r="F330" s="584"/>
      <c r="G330" s="583"/>
      <c r="H330" s="408"/>
      <c r="I330" s="408"/>
      <c r="J330" s="515"/>
      <c r="K330" s="408"/>
      <c r="L330" s="408"/>
      <c r="M330" s="515"/>
      <c r="N330" s="408"/>
      <c r="O330" s="408"/>
      <c r="P330" s="515"/>
      <c r="Q330" s="408"/>
      <c r="R330" s="408"/>
      <c r="S330" s="515"/>
      <c r="T330" s="408"/>
      <c r="U330" s="408"/>
      <c r="V330" s="515"/>
      <c r="W330" s="408"/>
      <c r="X330" s="408"/>
      <c r="Y330" s="515"/>
      <c r="Z330" s="408"/>
      <c r="AA330" s="408"/>
      <c r="AB330" s="515"/>
      <c r="AC330" s="408"/>
      <c r="AD330" s="408"/>
    </row>
    <row r="331" spans="1:30" ht="17.25">
      <c r="A331" s="408"/>
      <c r="B331" s="540"/>
      <c r="C331" s="583"/>
      <c r="D331" s="540"/>
      <c r="E331" s="584"/>
      <c r="F331" s="584"/>
      <c r="G331" s="583"/>
      <c r="H331" s="408"/>
      <c r="I331" s="408"/>
      <c r="J331" s="515"/>
      <c r="K331" s="408"/>
      <c r="L331" s="408"/>
      <c r="M331" s="515"/>
      <c r="N331" s="408"/>
      <c r="O331" s="408"/>
      <c r="P331" s="515"/>
      <c r="Q331" s="408"/>
      <c r="R331" s="408"/>
      <c r="S331" s="515"/>
      <c r="T331" s="408"/>
      <c r="U331" s="408"/>
      <c r="V331" s="515"/>
      <c r="W331" s="408"/>
      <c r="X331" s="408"/>
      <c r="Y331" s="515"/>
      <c r="Z331" s="408"/>
      <c r="AA331" s="408"/>
      <c r="AB331" s="515"/>
      <c r="AC331" s="408"/>
      <c r="AD331" s="408"/>
    </row>
    <row r="332" spans="1:30" ht="17.25">
      <c r="A332" s="408"/>
      <c r="B332" s="540"/>
      <c r="C332" s="583"/>
      <c r="D332" s="540"/>
      <c r="E332" s="584"/>
      <c r="F332" s="584"/>
      <c r="G332" s="583"/>
      <c r="H332" s="408"/>
      <c r="I332" s="408"/>
      <c r="J332" s="515"/>
      <c r="K332" s="408"/>
      <c r="L332" s="408"/>
      <c r="M332" s="515"/>
      <c r="N332" s="408"/>
      <c r="O332" s="408"/>
      <c r="P332" s="515"/>
      <c r="Q332" s="408"/>
      <c r="R332" s="408"/>
      <c r="S332" s="515"/>
      <c r="T332" s="408"/>
      <c r="U332" s="408"/>
      <c r="V332" s="515"/>
      <c r="W332" s="408"/>
      <c r="X332" s="408"/>
      <c r="Y332" s="515"/>
      <c r="Z332" s="408"/>
      <c r="AA332" s="408"/>
      <c r="AB332" s="515"/>
      <c r="AC332" s="408"/>
      <c r="AD332" s="408"/>
    </row>
    <row r="333" spans="1:30" ht="17.25">
      <c r="A333" s="408"/>
      <c r="B333" s="540"/>
      <c r="C333" s="583"/>
      <c r="D333" s="540"/>
      <c r="E333" s="584"/>
      <c r="F333" s="584"/>
      <c r="G333" s="583"/>
      <c r="H333" s="408"/>
      <c r="I333" s="408"/>
      <c r="J333" s="515"/>
      <c r="K333" s="408"/>
      <c r="L333" s="408"/>
      <c r="M333" s="515"/>
      <c r="N333" s="408"/>
      <c r="O333" s="408"/>
      <c r="P333" s="515"/>
      <c r="Q333" s="408"/>
      <c r="R333" s="408"/>
      <c r="S333" s="515"/>
      <c r="T333" s="408"/>
      <c r="U333" s="408"/>
      <c r="V333" s="515"/>
      <c r="W333" s="408"/>
      <c r="X333" s="408"/>
      <c r="Y333" s="515"/>
      <c r="Z333" s="408"/>
      <c r="AA333" s="408"/>
      <c r="AB333" s="515"/>
      <c r="AC333" s="408"/>
      <c r="AD333" s="408"/>
    </row>
    <row r="334" spans="1:30" ht="17.25">
      <c r="A334" s="408"/>
      <c r="B334" s="540"/>
      <c r="C334" s="583"/>
      <c r="D334" s="540"/>
      <c r="E334" s="584"/>
      <c r="F334" s="584"/>
      <c r="G334" s="583"/>
      <c r="H334" s="408"/>
      <c r="I334" s="408"/>
      <c r="J334" s="515"/>
      <c r="K334" s="408"/>
      <c r="L334" s="408"/>
      <c r="M334" s="515"/>
      <c r="N334" s="408"/>
      <c r="O334" s="408"/>
      <c r="P334" s="515"/>
      <c r="Q334" s="408"/>
      <c r="R334" s="408"/>
      <c r="S334" s="515"/>
      <c r="T334" s="408"/>
      <c r="U334" s="408"/>
      <c r="V334" s="515"/>
      <c r="W334" s="408"/>
      <c r="X334" s="408"/>
      <c r="Y334" s="515"/>
      <c r="Z334" s="408"/>
      <c r="AA334" s="408"/>
      <c r="AB334" s="515"/>
      <c r="AC334" s="408"/>
      <c r="AD334" s="408"/>
    </row>
    <row r="335" spans="1:30" ht="17.25">
      <c r="A335" s="408"/>
      <c r="B335" s="540"/>
      <c r="C335" s="583"/>
      <c r="D335" s="540"/>
      <c r="E335" s="584"/>
      <c r="F335" s="584"/>
      <c r="G335" s="583"/>
      <c r="H335" s="408"/>
      <c r="I335" s="408"/>
      <c r="J335" s="515"/>
      <c r="K335" s="408"/>
      <c r="L335" s="408"/>
      <c r="M335" s="515"/>
      <c r="N335" s="408"/>
      <c r="O335" s="408"/>
      <c r="P335" s="515"/>
      <c r="Q335" s="408"/>
      <c r="R335" s="408"/>
      <c r="S335" s="515"/>
      <c r="T335" s="408"/>
      <c r="U335" s="408"/>
      <c r="V335" s="515"/>
      <c r="W335" s="408"/>
      <c r="X335" s="408"/>
      <c r="Y335" s="515"/>
      <c r="Z335" s="408"/>
      <c r="AA335" s="408"/>
      <c r="AB335" s="515"/>
      <c r="AC335" s="408"/>
      <c r="AD335" s="408"/>
    </row>
    <row r="336" spans="1:30" ht="17.25">
      <c r="A336" s="408"/>
      <c r="B336" s="540"/>
      <c r="C336" s="583"/>
      <c r="D336" s="540"/>
      <c r="E336" s="584"/>
      <c r="F336" s="584"/>
      <c r="G336" s="583"/>
      <c r="H336" s="408"/>
      <c r="I336" s="408"/>
      <c r="J336" s="515"/>
      <c r="K336" s="408"/>
      <c r="L336" s="408"/>
      <c r="M336" s="515"/>
      <c r="N336" s="408"/>
      <c r="O336" s="408"/>
      <c r="P336" s="515"/>
      <c r="Q336" s="408"/>
      <c r="R336" s="408"/>
      <c r="S336" s="515"/>
      <c r="T336" s="408"/>
      <c r="U336" s="408"/>
      <c r="V336" s="515"/>
      <c r="W336" s="408"/>
      <c r="X336" s="408"/>
      <c r="Y336" s="515"/>
      <c r="Z336" s="408"/>
      <c r="AA336" s="408"/>
      <c r="AB336" s="515"/>
      <c r="AC336" s="408"/>
      <c r="AD336" s="408"/>
    </row>
    <row r="337" spans="1:30" ht="17.25">
      <c r="A337" s="408"/>
      <c r="B337" s="540"/>
      <c r="C337" s="583"/>
      <c r="D337" s="540"/>
      <c r="E337" s="584"/>
      <c r="F337" s="584"/>
      <c r="G337" s="583"/>
      <c r="H337" s="408"/>
      <c r="I337" s="408"/>
      <c r="J337" s="515"/>
      <c r="K337" s="408"/>
      <c r="L337" s="408"/>
      <c r="M337" s="515"/>
      <c r="N337" s="408"/>
      <c r="O337" s="408"/>
      <c r="P337" s="515"/>
      <c r="Q337" s="408"/>
      <c r="R337" s="408"/>
      <c r="S337" s="515"/>
      <c r="T337" s="408"/>
      <c r="U337" s="408"/>
      <c r="V337" s="515"/>
      <c r="W337" s="408"/>
      <c r="X337" s="408"/>
      <c r="Y337" s="515"/>
      <c r="Z337" s="408"/>
      <c r="AA337" s="408"/>
      <c r="AB337" s="515"/>
      <c r="AC337" s="408"/>
      <c r="AD337" s="408"/>
    </row>
    <row r="338" spans="1:30" ht="17.25">
      <c r="A338" s="408"/>
      <c r="B338" s="540"/>
      <c r="C338" s="583"/>
      <c r="D338" s="540"/>
      <c r="E338" s="584"/>
      <c r="F338" s="584"/>
      <c r="G338" s="583"/>
      <c r="H338" s="408"/>
      <c r="I338" s="408"/>
      <c r="J338" s="515"/>
      <c r="K338" s="408"/>
      <c r="L338" s="408"/>
      <c r="M338" s="515"/>
      <c r="N338" s="408"/>
      <c r="O338" s="408"/>
      <c r="P338" s="515"/>
      <c r="Q338" s="408"/>
      <c r="R338" s="408"/>
      <c r="S338" s="515"/>
      <c r="T338" s="408"/>
      <c r="U338" s="408"/>
      <c r="V338" s="515"/>
      <c r="W338" s="408"/>
      <c r="X338" s="408"/>
      <c r="Y338" s="515"/>
      <c r="Z338" s="408"/>
      <c r="AA338" s="408"/>
      <c r="AB338" s="515"/>
      <c r="AC338" s="408"/>
      <c r="AD338" s="408"/>
    </row>
    <row r="339" spans="1:30" ht="17.25">
      <c r="A339" s="408"/>
      <c r="B339" s="540"/>
      <c r="C339" s="583"/>
      <c r="D339" s="540"/>
      <c r="E339" s="584"/>
      <c r="F339" s="584"/>
      <c r="G339" s="583"/>
      <c r="H339" s="408"/>
      <c r="I339" s="408"/>
      <c r="J339" s="515"/>
      <c r="K339" s="408"/>
      <c r="L339" s="408"/>
      <c r="M339" s="515"/>
      <c r="N339" s="408"/>
      <c r="O339" s="408"/>
      <c r="P339" s="515"/>
      <c r="Q339" s="408"/>
      <c r="R339" s="408"/>
      <c r="S339" s="515"/>
      <c r="T339" s="408"/>
      <c r="U339" s="408"/>
      <c r="V339" s="515"/>
      <c r="W339" s="408"/>
      <c r="X339" s="408"/>
      <c r="Y339" s="515"/>
      <c r="Z339" s="408"/>
      <c r="AA339" s="408"/>
      <c r="AB339" s="515"/>
      <c r="AC339" s="408"/>
      <c r="AD339" s="408"/>
    </row>
    <row r="340" spans="1:30" ht="17.25">
      <c r="A340" s="408"/>
      <c r="B340" s="540"/>
      <c r="C340" s="583"/>
      <c r="D340" s="540"/>
      <c r="E340" s="584"/>
      <c r="F340" s="584"/>
      <c r="G340" s="583"/>
      <c r="H340" s="408"/>
      <c r="I340" s="408"/>
      <c r="J340" s="515"/>
      <c r="K340" s="408"/>
      <c r="L340" s="408"/>
      <c r="M340" s="515"/>
      <c r="N340" s="408"/>
      <c r="O340" s="408"/>
      <c r="P340" s="515"/>
      <c r="Q340" s="408"/>
      <c r="R340" s="408"/>
      <c r="S340" s="515"/>
      <c r="T340" s="408"/>
      <c r="U340" s="408"/>
      <c r="V340" s="515"/>
      <c r="W340" s="408"/>
      <c r="X340" s="408"/>
      <c r="Y340" s="515"/>
      <c r="Z340" s="408"/>
      <c r="AA340" s="408"/>
      <c r="AB340" s="515"/>
      <c r="AC340" s="408"/>
      <c r="AD340" s="408"/>
    </row>
    <row r="341" spans="1:30" ht="17.25">
      <c r="A341" s="408"/>
      <c r="B341" s="540"/>
      <c r="C341" s="583"/>
      <c r="D341" s="540"/>
      <c r="E341" s="584"/>
      <c r="F341" s="584"/>
      <c r="G341" s="583"/>
      <c r="H341" s="408"/>
      <c r="I341" s="408"/>
      <c r="J341" s="515"/>
      <c r="K341" s="408"/>
      <c r="L341" s="408"/>
      <c r="M341" s="515"/>
      <c r="N341" s="408"/>
      <c r="O341" s="408"/>
      <c r="P341" s="515"/>
      <c r="Q341" s="408"/>
      <c r="R341" s="408"/>
      <c r="S341" s="515"/>
      <c r="T341" s="408"/>
      <c r="U341" s="408"/>
      <c r="V341" s="515"/>
      <c r="W341" s="408"/>
      <c r="X341" s="408"/>
      <c r="Y341" s="515"/>
      <c r="Z341" s="408"/>
      <c r="AA341" s="408"/>
      <c r="AB341" s="515"/>
      <c r="AC341" s="408"/>
      <c r="AD341" s="408"/>
    </row>
    <row r="342" spans="1:30" ht="17.25">
      <c r="A342" s="408"/>
      <c r="B342" s="540"/>
      <c r="C342" s="583"/>
      <c r="D342" s="540"/>
      <c r="E342" s="584"/>
      <c r="F342" s="584"/>
      <c r="G342" s="583"/>
      <c r="H342" s="408"/>
      <c r="I342" s="408"/>
      <c r="J342" s="515"/>
      <c r="K342" s="408"/>
      <c r="L342" s="408"/>
      <c r="M342" s="515"/>
      <c r="N342" s="408"/>
      <c r="O342" s="408"/>
      <c r="P342" s="515"/>
      <c r="Q342" s="408"/>
      <c r="R342" s="408"/>
      <c r="S342" s="515"/>
      <c r="T342" s="408"/>
      <c r="U342" s="408"/>
      <c r="V342" s="515"/>
      <c r="W342" s="408"/>
      <c r="X342" s="408"/>
      <c r="Y342" s="515"/>
      <c r="Z342" s="408"/>
      <c r="AA342" s="408"/>
      <c r="AB342" s="515"/>
      <c r="AC342" s="408"/>
      <c r="AD342" s="408"/>
    </row>
    <row r="343" spans="1:30" ht="17.25">
      <c r="A343" s="408"/>
      <c r="B343" s="540"/>
      <c r="C343" s="583"/>
      <c r="D343" s="540"/>
      <c r="E343" s="584"/>
      <c r="F343" s="584"/>
      <c r="G343" s="583"/>
      <c r="H343" s="408"/>
      <c r="I343" s="408"/>
      <c r="J343" s="515"/>
      <c r="K343" s="408"/>
      <c r="L343" s="408"/>
      <c r="M343" s="515"/>
      <c r="N343" s="408"/>
      <c r="O343" s="408"/>
      <c r="P343" s="515"/>
      <c r="Q343" s="408"/>
      <c r="R343" s="408"/>
      <c r="S343" s="515"/>
      <c r="T343" s="408"/>
      <c r="U343" s="408"/>
      <c r="V343" s="515"/>
      <c r="W343" s="408"/>
      <c r="X343" s="408"/>
      <c r="Y343" s="515"/>
      <c r="Z343" s="408"/>
      <c r="AA343" s="408"/>
      <c r="AB343" s="515"/>
      <c r="AC343" s="408"/>
      <c r="AD343" s="408"/>
    </row>
    <row r="344" spans="1:30" ht="17.25">
      <c r="A344" s="408"/>
      <c r="B344" s="540"/>
      <c r="C344" s="583"/>
      <c r="D344" s="540"/>
      <c r="E344" s="584"/>
      <c r="F344" s="584"/>
      <c r="G344" s="583"/>
      <c r="H344" s="408"/>
      <c r="I344" s="408"/>
      <c r="J344" s="515"/>
      <c r="K344" s="408"/>
      <c r="L344" s="408"/>
      <c r="M344" s="515"/>
      <c r="N344" s="408"/>
      <c r="O344" s="408"/>
      <c r="P344" s="515"/>
      <c r="Q344" s="408"/>
      <c r="R344" s="408"/>
      <c r="S344" s="515"/>
      <c r="T344" s="408"/>
      <c r="U344" s="408"/>
      <c r="V344" s="515"/>
      <c r="W344" s="408"/>
      <c r="X344" s="408"/>
      <c r="Y344" s="515"/>
      <c r="Z344" s="408"/>
      <c r="AA344" s="408"/>
      <c r="AB344" s="515"/>
      <c r="AC344" s="408"/>
      <c r="AD344" s="408"/>
    </row>
    <row r="345" spans="1:30" ht="17.25">
      <c r="A345" s="408"/>
      <c r="B345" s="540"/>
      <c r="C345" s="583"/>
      <c r="D345" s="540"/>
      <c r="E345" s="584"/>
      <c r="F345" s="584"/>
      <c r="G345" s="583"/>
      <c r="H345" s="408"/>
      <c r="I345" s="408"/>
      <c r="J345" s="515"/>
      <c r="K345" s="408"/>
      <c r="L345" s="408"/>
      <c r="M345" s="515"/>
      <c r="N345" s="408"/>
      <c r="O345" s="408"/>
      <c r="P345" s="515"/>
      <c r="Q345" s="408"/>
      <c r="R345" s="408"/>
      <c r="S345" s="515"/>
      <c r="T345" s="408"/>
      <c r="U345" s="408"/>
      <c r="V345" s="515"/>
      <c r="W345" s="408"/>
      <c r="X345" s="408"/>
      <c r="Y345" s="515"/>
      <c r="Z345" s="408"/>
      <c r="AA345" s="408"/>
      <c r="AB345" s="515"/>
      <c r="AC345" s="408"/>
      <c r="AD345" s="408"/>
    </row>
    <row r="346" spans="1:30" ht="17.25">
      <c r="A346" s="408"/>
      <c r="B346" s="540"/>
      <c r="C346" s="583"/>
      <c r="D346" s="540"/>
      <c r="E346" s="584"/>
      <c r="F346" s="584"/>
      <c r="G346" s="583"/>
      <c r="H346" s="408"/>
      <c r="I346" s="408"/>
      <c r="J346" s="515"/>
      <c r="K346" s="408"/>
      <c r="L346" s="408"/>
      <c r="M346" s="515"/>
      <c r="N346" s="408"/>
      <c r="O346" s="408"/>
      <c r="P346" s="515"/>
      <c r="Q346" s="408"/>
      <c r="R346" s="408"/>
      <c r="S346" s="515"/>
      <c r="T346" s="408"/>
      <c r="U346" s="408"/>
      <c r="V346" s="515"/>
      <c r="W346" s="408"/>
      <c r="X346" s="408"/>
      <c r="Y346" s="515"/>
      <c r="Z346" s="408"/>
      <c r="AA346" s="408"/>
      <c r="AB346" s="515"/>
      <c r="AC346" s="408"/>
      <c r="AD346" s="408"/>
    </row>
    <row r="347" spans="1:30" ht="17.25">
      <c r="A347" s="408"/>
      <c r="B347" s="540"/>
      <c r="C347" s="583"/>
      <c r="D347" s="540"/>
      <c r="E347" s="584"/>
      <c r="F347" s="584"/>
      <c r="G347" s="583"/>
      <c r="H347" s="408"/>
      <c r="I347" s="408"/>
      <c r="J347" s="515"/>
      <c r="K347" s="408"/>
      <c r="L347" s="408"/>
      <c r="M347" s="515"/>
      <c r="N347" s="408"/>
      <c r="O347" s="408"/>
      <c r="P347" s="515"/>
      <c r="Q347" s="408"/>
      <c r="R347" s="408"/>
      <c r="S347" s="515"/>
      <c r="T347" s="408"/>
      <c r="U347" s="408"/>
      <c r="V347" s="515"/>
      <c r="W347" s="408"/>
      <c r="X347" s="408"/>
      <c r="Y347" s="515"/>
      <c r="Z347" s="408"/>
      <c r="AA347" s="408"/>
      <c r="AB347" s="515"/>
      <c r="AC347" s="408"/>
      <c r="AD347" s="408"/>
    </row>
    <row r="348" spans="1:30" ht="17.25">
      <c r="A348" s="408"/>
      <c r="B348" s="540"/>
      <c r="C348" s="583"/>
      <c r="D348" s="540"/>
      <c r="E348" s="584"/>
      <c r="F348" s="584"/>
      <c r="G348" s="583"/>
      <c r="H348" s="408"/>
      <c r="I348" s="408"/>
      <c r="J348" s="515"/>
      <c r="K348" s="408"/>
      <c r="L348" s="408"/>
      <c r="M348" s="515"/>
      <c r="N348" s="408"/>
      <c r="O348" s="408"/>
      <c r="P348" s="515"/>
      <c r="Q348" s="408"/>
      <c r="R348" s="408"/>
      <c r="S348" s="515"/>
      <c r="T348" s="408"/>
      <c r="U348" s="408"/>
      <c r="V348" s="515"/>
      <c r="W348" s="408"/>
      <c r="X348" s="408"/>
      <c r="Y348" s="515"/>
      <c r="Z348" s="408"/>
      <c r="AA348" s="408"/>
      <c r="AB348" s="515"/>
      <c r="AC348" s="408"/>
      <c r="AD348" s="408"/>
    </row>
    <row r="349" spans="1:30" ht="17.25">
      <c r="A349" s="408"/>
      <c r="B349" s="540"/>
      <c r="C349" s="583"/>
      <c r="D349" s="540"/>
      <c r="E349" s="584"/>
      <c r="F349" s="584"/>
      <c r="G349" s="583"/>
      <c r="H349" s="408"/>
      <c r="I349" s="408"/>
      <c r="J349" s="515"/>
      <c r="K349" s="408"/>
      <c r="L349" s="408"/>
      <c r="M349" s="515"/>
      <c r="N349" s="408"/>
      <c r="O349" s="408"/>
      <c r="P349" s="515"/>
      <c r="Q349" s="408"/>
      <c r="R349" s="408"/>
      <c r="S349" s="515"/>
      <c r="T349" s="408"/>
      <c r="U349" s="408"/>
      <c r="V349" s="515"/>
      <c r="W349" s="408"/>
      <c r="X349" s="408"/>
      <c r="Y349" s="515"/>
      <c r="Z349" s="408"/>
      <c r="AA349" s="408"/>
      <c r="AB349" s="515"/>
      <c r="AC349" s="408"/>
      <c r="AD349" s="408"/>
    </row>
    <row r="350" spans="1:30" ht="17.25">
      <c r="A350" s="408"/>
      <c r="B350" s="540"/>
      <c r="C350" s="583"/>
      <c r="D350" s="540"/>
      <c r="E350" s="584"/>
      <c r="F350" s="584"/>
      <c r="G350" s="583"/>
      <c r="H350" s="408"/>
      <c r="I350" s="408"/>
      <c r="J350" s="515"/>
      <c r="K350" s="408"/>
      <c r="L350" s="408"/>
      <c r="M350" s="515"/>
      <c r="N350" s="408"/>
      <c r="O350" s="408"/>
      <c r="P350" s="515"/>
      <c r="Q350" s="408"/>
      <c r="R350" s="408"/>
      <c r="S350" s="515"/>
      <c r="T350" s="408"/>
      <c r="U350" s="408"/>
      <c r="V350" s="515"/>
      <c r="W350" s="408"/>
      <c r="X350" s="408"/>
      <c r="Y350" s="515"/>
      <c r="Z350" s="408"/>
      <c r="AA350" s="408"/>
      <c r="AB350" s="515"/>
      <c r="AC350" s="408"/>
      <c r="AD350" s="408"/>
    </row>
    <row r="351" spans="1:30" ht="17.25">
      <c r="A351" s="408"/>
      <c r="B351" s="540"/>
      <c r="C351" s="583"/>
      <c r="D351" s="540"/>
      <c r="E351" s="584"/>
      <c r="F351" s="584"/>
      <c r="G351" s="583"/>
      <c r="H351" s="408"/>
      <c r="I351" s="408"/>
      <c r="J351" s="515"/>
      <c r="K351" s="408"/>
      <c r="L351" s="408"/>
      <c r="M351" s="515"/>
      <c r="N351" s="408"/>
      <c r="O351" s="408"/>
      <c r="P351" s="515"/>
      <c r="Q351" s="408"/>
      <c r="R351" s="408"/>
      <c r="S351" s="515"/>
      <c r="T351" s="408"/>
      <c r="U351" s="408"/>
      <c r="V351" s="515"/>
      <c r="W351" s="408"/>
      <c r="X351" s="408"/>
      <c r="Y351" s="515"/>
      <c r="Z351" s="408"/>
      <c r="AA351" s="408"/>
      <c r="AB351" s="515"/>
      <c r="AC351" s="408"/>
      <c r="AD351" s="408"/>
    </row>
    <row r="352" spans="1:30" ht="17.25">
      <c r="A352" s="408"/>
      <c r="B352" s="540"/>
      <c r="C352" s="583"/>
      <c r="D352" s="540"/>
      <c r="E352" s="584"/>
      <c r="F352" s="584"/>
      <c r="G352" s="583"/>
      <c r="H352" s="408"/>
      <c r="I352" s="408"/>
      <c r="J352" s="515"/>
      <c r="K352" s="408"/>
      <c r="L352" s="408"/>
      <c r="M352" s="515"/>
      <c r="N352" s="408"/>
      <c r="O352" s="408"/>
      <c r="P352" s="515"/>
      <c r="Q352" s="408"/>
      <c r="R352" s="408"/>
      <c r="S352" s="515"/>
      <c r="T352" s="408"/>
      <c r="U352" s="408"/>
      <c r="V352" s="515"/>
      <c r="W352" s="408"/>
      <c r="X352" s="408"/>
      <c r="Y352" s="515"/>
      <c r="Z352" s="408"/>
      <c r="AA352" s="408"/>
      <c r="AB352" s="515"/>
      <c r="AC352" s="408"/>
      <c r="AD352" s="408"/>
    </row>
    <row r="353" spans="1:30" ht="17.25">
      <c r="A353" s="408"/>
      <c r="B353" s="540"/>
      <c r="C353" s="583"/>
      <c r="D353" s="540"/>
      <c r="E353" s="584"/>
      <c r="F353" s="584"/>
      <c r="G353" s="583"/>
      <c r="H353" s="408"/>
      <c r="I353" s="408"/>
      <c r="J353" s="515"/>
      <c r="K353" s="408"/>
      <c r="L353" s="408"/>
      <c r="M353" s="515"/>
      <c r="N353" s="408"/>
      <c r="O353" s="408"/>
      <c r="P353" s="515"/>
      <c r="Q353" s="408"/>
      <c r="R353" s="408"/>
      <c r="S353" s="515"/>
      <c r="T353" s="408"/>
      <c r="U353" s="408"/>
      <c r="V353" s="515"/>
      <c r="W353" s="408"/>
      <c r="X353" s="408"/>
      <c r="Y353" s="515"/>
      <c r="Z353" s="408"/>
      <c r="AA353" s="408"/>
      <c r="AB353" s="515"/>
      <c r="AC353" s="408"/>
      <c r="AD353" s="408"/>
    </row>
    <row r="354" spans="1:30" ht="17.25">
      <c r="A354" s="408"/>
      <c r="B354" s="540"/>
      <c r="C354" s="583"/>
      <c r="D354" s="540"/>
      <c r="E354" s="584"/>
      <c r="F354" s="584"/>
      <c r="G354" s="583"/>
      <c r="H354" s="408"/>
      <c r="I354" s="408"/>
      <c r="J354" s="515"/>
      <c r="K354" s="408"/>
      <c r="L354" s="408"/>
      <c r="M354" s="515"/>
      <c r="N354" s="408"/>
      <c r="O354" s="408"/>
      <c r="P354" s="515"/>
      <c r="Q354" s="408"/>
      <c r="R354" s="408"/>
      <c r="S354" s="515"/>
      <c r="T354" s="408"/>
      <c r="U354" s="408"/>
      <c r="V354" s="515"/>
      <c r="W354" s="408"/>
      <c r="X354" s="408"/>
      <c r="Y354" s="515"/>
      <c r="Z354" s="408"/>
      <c r="AA354" s="408"/>
      <c r="AB354" s="515"/>
      <c r="AC354" s="408"/>
      <c r="AD354" s="408"/>
    </row>
    <row r="355" spans="1:30" ht="17.25">
      <c r="A355" s="408"/>
      <c r="B355" s="540"/>
      <c r="C355" s="583"/>
      <c r="D355" s="540"/>
      <c r="E355" s="584"/>
      <c r="F355" s="584"/>
      <c r="G355" s="583"/>
      <c r="H355" s="408"/>
      <c r="I355" s="408"/>
      <c r="J355" s="515"/>
      <c r="K355" s="408"/>
      <c r="L355" s="408"/>
      <c r="M355" s="515"/>
      <c r="N355" s="408"/>
      <c r="O355" s="408"/>
      <c r="P355" s="515"/>
      <c r="Q355" s="408"/>
      <c r="R355" s="408"/>
      <c r="S355" s="515"/>
      <c r="T355" s="408"/>
      <c r="U355" s="408"/>
      <c r="V355" s="515"/>
      <c r="W355" s="408"/>
      <c r="X355" s="408"/>
      <c r="Y355" s="515"/>
      <c r="Z355" s="408"/>
      <c r="AA355" s="408"/>
      <c r="AB355" s="515"/>
      <c r="AC355" s="408"/>
      <c r="AD355" s="408"/>
    </row>
    <row r="356" spans="1:30" ht="17.25">
      <c r="A356" s="408"/>
      <c r="B356" s="540"/>
      <c r="C356" s="583"/>
      <c r="D356" s="540"/>
      <c r="E356" s="584"/>
      <c r="F356" s="584"/>
      <c r="G356" s="583"/>
      <c r="H356" s="408"/>
      <c r="I356" s="408"/>
      <c r="J356" s="515"/>
      <c r="K356" s="408"/>
      <c r="L356" s="408"/>
      <c r="M356" s="515"/>
      <c r="N356" s="408"/>
      <c r="O356" s="408"/>
      <c r="P356" s="515"/>
      <c r="Q356" s="408"/>
      <c r="R356" s="408"/>
      <c r="S356" s="515"/>
      <c r="T356" s="408"/>
      <c r="U356" s="408"/>
      <c r="V356" s="515"/>
      <c r="W356" s="408"/>
      <c r="X356" s="408"/>
      <c r="Y356" s="515"/>
      <c r="Z356" s="408"/>
      <c r="AA356" s="408"/>
      <c r="AB356" s="515"/>
      <c r="AC356" s="408"/>
      <c r="AD356" s="408"/>
    </row>
    <row r="357" spans="1:30" ht="17.25">
      <c r="A357" s="408"/>
      <c r="B357" s="540"/>
      <c r="C357" s="583"/>
      <c r="D357" s="540"/>
      <c r="E357" s="584"/>
      <c r="F357" s="584"/>
      <c r="G357" s="583"/>
      <c r="H357" s="408"/>
      <c r="I357" s="408"/>
      <c r="J357" s="515"/>
      <c r="K357" s="408"/>
      <c r="L357" s="408"/>
      <c r="M357" s="515"/>
      <c r="N357" s="408"/>
      <c r="O357" s="408"/>
      <c r="P357" s="515"/>
      <c r="Q357" s="408"/>
      <c r="R357" s="408"/>
      <c r="S357" s="515"/>
      <c r="T357" s="408"/>
      <c r="U357" s="408"/>
      <c r="V357" s="515"/>
      <c r="W357" s="408"/>
      <c r="X357" s="408"/>
      <c r="Y357" s="515"/>
      <c r="Z357" s="408"/>
      <c r="AA357" s="408"/>
      <c r="AB357" s="515"/>
      <c r="AC357" s="408"/>
      <c r="AD357" s="408"/>
    </row>
    <row r="358" spans="1:30" ht="17.25">
      <c r="A358" s="408"/>
      <c r="B358" s="540"/>
      <c r="C358" s="583"/>
      <c r="D358" s="540"/>
      <c r="E358" s="584"/>
      <c r="F358" s="584"/>
      <c r="G358" s="583"/>
      <c r="H358" s="408"/>
      <c r="I358" s="408"/>
      <c r="J358" s="515"/>
      <c r="K358" s="408"/>
      <c r="L358" s="408"/>
      <c r="M358" s="515"/>
      <c r="N358" s="408"/>
      <c r="O358" s="408"/>
      <c r="P358" s="515"/>
      <c r="Q358" s="408"/>
      <c r="R358" s="408"/>
      <c r="S358" s="515"/>
      <c r="T358" s="408"/>
      <c r="U358" s="408"/>
      <c r="V358" s="515"/>
      <c r="W358" s="408"/>
      <c r="X358" s="408"/>
      <c r="Y358" s="515"/>
      <c r="Z358" s="408"/>
      <c r="AA358" s="408"/>
      <c r="AB358" s="515"/>
      <c r="AC358" s="408"/>
      <c r="AD358" s="408"/>
    </row>
    <row r="359" spans="1:30" ht="17.25">
      <c r="A359" s="408"/>
      <c r="B359" s="540"/>
      <c r="C359" s="583"/>
      <c r="D359" s="540"/>
      <c r="E359" s="584"/>
      <c r="F359" s="584"/>
      <c r="G359" s="583"/>
      <c r="H359" s="408"/>
      <c r="I359" s="408"/>
      <c r="J359" s="515"/>
      <c r="K359" s="408"/>
      <c r="L359" s="408"/>
      <c r="M359" s="515"/>
      <c r="N359" s="408"/>
      <c r="O359" s="408"/>
      <c r="P359" s="515"/>
      <c r="Q359" s="408"/>
      <c r="R359" s="408"/>
      <c r="S359" s="515"/>
      <c r="T359" s="408"/>
      <c r="U359" s="408"/>
      <c r="V359" s="515"/>
      <c r="W359" s="408"/>
      <c r="X359" s="408"/>
      <c r="Y359" s="515"/>
      <c r="Z359" s="408"/>
      <c r="AA359" s="408"/>
      <c r="AB359" s="515"/>
      <c r="AC359" s="408"/>
      <c r="AD359" s="408"/>
    </row>
    <row r="360" spans="1:30" ht="17.25">
      <c r="A360" s="408"/>
      <c r="B360" s="540"/>
      <c r="C360" s="583"/>
      <c r="D360" s="540"/>
      <c r="E360" s="584"/>
      <c r="F360" s="584"/>
      <c r="G360" s="583"/>
      <c r="H360" s="408"/>
      <c r="I360" s="408"/>
      <c r="J360" s="515"/>
      <c r="K360" s="408"/>
      <c r="L360" s="408"/>
      <c r="M360" s="515"/>
      <c r="N360" s="408"/>
      <c r="O360" s="408"/>
      <c r="P360" s="515"/>
      <c r="Q360" s="408"/>
      <c r="R360" s="408"/>
      <c r="S360" s="515"/>
      <c r="T360" s="408"/>
      <c r="U360" s="408"/>
      <c r="V360" s="515"/>
      <c r="W360" s="408"/>
      <c r="X360" s="408"/>
      <c r="Y360" s="515"/>
      <c r="Z360" s="408"/>
      <c r="AA360" s="408"/>
      <c r="AB360" s="515"/>
      <c r="AC360" s="408"/>
      <c r="AD360" s="408"/>
    </row>
    <row r="361" spans="1:30" ht="17.25">
      <c r="A361" s="408"/>
      <c r="B361" s="540"/>
      <c r="C361" s="583"/>
      <c r="D361" s="540"/>
      <c r="E361" s="584"/>
      <c r="F361" s="584"/>
      <c r="G361" s="583"/>
      <c r="H361" s="408"/>
      <c r="I361" s="408"/>
      <c r="J361" s="515"/>
      <c r="K361" s="408"/>
      <c r="L361" s="408"/>
      <c r="M361" s="515"/>
      <c r="N361" s="408"/>
      <c r="O361" s="408"/>
      <c r="P361" s="515"/>
      <c r="Q361" s="408"/>
      <c r="R361" s="408"/>
      <c r="S361" s="515"/>
      <c r="T361" s="408"/>
      <c r="U361" s="408"/>
      <c r="V361" s="515"/>
      <c r="W361" s="408"/>
      <c r="X361" s="408"/>
      <c r="Y361" s="515"/>
      <c r="Z361" s="408"/>
      <c r="AA361" s="408"/>
      <c r="AB361" s="515"/>
      <c r="AC361" s="408"/>
      <c r="AD361" s="408"/>
    </row>
    <row r="362" spans="1:30" ht="17.25">
      <c r="A362" s="408"/>
      <c r="B362" s="540"/>
      <c r="C362" s="583"/>
      <c r="D362" s="540"/>
      <c r="E362" s="584"/>
      <c r="F362" s="584"/>
      <c r="G362" s="583"/>
      <c r="H362" s="408"/>
      <c r="I362" s="408"/>
      <c r="J362" s="515"/>
      <c r="K362" s="408"/>
      <c r="L362" s="408"/>
      <c r="M362" s="515"/>
      <c r="N362" s="408"/>
      <c r="O362" s="408"/>
      <c r="P362" s="515"/>
      <c r="Q362" s="408"/>
      <c r="R362" s="408"/>
      <c r="S362" s="515"/>
      <c r="T362" s="408"/>
      <c r="U362" s="408"/>
      <c r="V362" s="515"/>
      <c r="W362" s="408"/>
      <c r="X362" s="408"/>
      <c r="Y362" s="515"/>
      <c r="Z362" s="408"/>
      <c r="AA362" s="408"/>
      <c r="AB362" s="515"/>
      <c r="AC362" s="408"/>
      <c r="AD362" s="408"/>
    </row>
    <row r="363" spans="1:30" ht="17.25">
      <c r="A363" s="408"/>
      <c r="B363" s="540"/>
      <c r="C363" s="583"/>
      <c r="D363" s="540"/>
      <c r="E363" s="584"/>
      <c r="F363" s="584"/>
      <c r="G363" s="583"/>
      <c r="H363" s="408"/>
      <c r="I363" s="408"/>
      <c r="J363" s="515"/>
      <c r="K363" s="408"/>
      <c r="L363" s="408"/>
      <c r="M363" s="515"/>
      <c r="N363" s="408"/>
      <c r="O363" s="408"/>
      <c r="P363" s="515"/>
      <c r="Q363" s="408"/>
      <c r="R363" s="408"/>
      <c r="S363" s="515"/>
      <c r="T363" s="408"/>
      <c r="U363" s="408"/>
      <c r="V363" s="515"/>
      <c r="W363" s="408"/>
      <c r="X363" s="408"/>
      <c r="Y363" s="515"/>
      <c r="Z363" s="408"/>
      <c r="AA363" s="408"/>
      <c r="AB363" s="515"/>
      <c r="AC363" s="408"/>
      <c r="AD363" s="408"/>
    </row>
    <row r="364" spans="1:30" ht="17.25">
      <c r="A364" s="408"/>
      <c r="B364" s="540"/>
      <c r="C364" s="583"/>
      <c r="D364" s="540"/>
      <c r="E364" s="584"/>
      <c r="F364" s="584"/>
      <c r="G364" s="583"/>
      <c r="H364" s="408"/>
      <c r="I364" s="408"/>
      <c r="J364" s="515"/>
      <c r="K364" s="408"/>
      <c r="L364" s="408"/>
      <c r="M364" s="515"/>
      <c r="N364" s="408"/>
      <c r="O364" s="408"/>
      <c r="P364" s="515"/>
      <c r="Q364" s="408"/>
      <c r="R364" s="408"/>
      <c r="S364" s="515"/>
      <c r="T364" s="408"/>
      <c r="U364" s="408"/>
      <c r="V364" s="515"/>
      <c r="W364" s="408"/>
      <c r="X364" s="408"/>
      <c r="Y364" s="515"/>
      <c r="Z364" s="408"/>
      <c r="AA364" s="408"/>
      <c r="AB364" s="515"/>
      <c r="AC364" s="408"/>
      <c r="AD364" s="408"/>
    </row>
    <row r="365" spans="1:30" ht="17.25">
      <c r="A365" s="408"/>
      <c r="B365" s="540"/>
      <c r="C365" s="583"/>
      <c r="D365" s="540"/>
      <c r="E365" s="584"/>
      <c r="F365" s="584"/>
      <c r="G365" s="583"/>
      <c r="H365" s="408"/>
      <c r="I365" s="408"/>
      <c r="J365" s="515"/>
      <c r="K365" s="408"/>
      <c r="L365" s="408"/>
      <c r="M365" s="515"/>
      <c r="N365" s="408"/>
      <c r="O365" s="408"/>
      <c r="P365" s="515"/>
      <c r="Q365" s="408"/>
      <c r="R365" s="408"/>
      <c r="S365" s="515"/>
      <c r="T365" s="408"/>
      <c r="U365" s="408"/>
      <c r="V365" s="515"/>
      <c r="W365" s="408"/>
      <c r="X365" s="408"/>
      <c r="Y365" s="515"/>
      <c r="Z365" s="408"/>
      <c r="AA365" s="408"/>
      <c r="AB365" s="515"/>
      <c r="AC365" s="408"/>
      <c r="AD365" s="408"/>
    </row>
    <row r="366" spans="1:30" ht="17.25">
      <c r="A366" s="408"/>
      <c r="B366" s="540"/>
      <c r="C366" s="583"/>
      <c r="D366" s="540"/>
      <c r="E366" s="584"/>
      <c r="F366" s="584"/>
      <c r="G366" s="583"/>
      <c r="H366" s="408"/>
      <c r="I366" s="408"/>
      <c r="J366" s="515"/>
      <c r="K366" s="408"/>
      <c r="L366" s="408"/>
      <c r="M366" s="515"/>
      <c r="N366" s="408"/>
      <c r="O366" s="408"/>
      <c r="P366" s="515"/>
      <c r="Q366" s="408"/>
      <c r="R366" s="408"/>
      <c r="S366" s="515"/>
      <c r="T366" s="408"/>
      <c r="U366" s="408"/>
      <c r="V366" s="515"/>
      <c r="W366" s="408"/>
      <c r="X366" s="408"/>
      <c r="Y366" s="515"/>
      <c r="Z366" s="408"/>
      <c r="AA366" s="408"/>
      <c r="AB366" s="515"/>
      <c r="AC366" s="408"/>
      <c r="AD366" s="408"/>
    </row>
    <row r="367" spans="1:30" ht="17.25">
      <c r="A367" s="408"/>
      <c r="B367" s="540"/>
      <c r="C367" s="583"/>
      <c r="D367" s="540"/>
      <c r="E367" s="584"/>
      <c r="F367" s="584"/>
      <c r="G367" s="583"/>
      <c r="H367" s="408"/>
      <c r="I367" s="408"/>
      <c r="J367" s="515"/>
      <c r="K367" s="408"/>
      <c r="L367" s="408"/>
      <c r="M367" s="515"/>
      <c r="N367" s="408"/>
      <c r="O367" s="408"/>
      <c r="P367" s="515"/>
      <c r="Q367" s="408"/>
      <c r="R367" s="408"/>
      <c r="S367" s="515"/>
      <c r="T367" s="408"/>
      <c r="U367" s="408"/>
      <c r="V367" s="515"/>
      <c r="W367" s="408"/>
      <c r="X367" s="408"/>
      <c r="Y367" s="515"/>
      <c r="Z367" s="408"/>
      <c r="AA367" s="408"/>
      <c r="AB367" s="515"/>
      <c r="AC367" s="408"/>
      <c r="AD367" s="408"/>
    </row>
    <row r="368" spans="1:30" ht="17.25">
      <c r="A368" s="408"/>
      <c r="B368" s="540"/>
      <c r="C368" s="583"/>
      <c r="D368" s="540"/>
      <c r="E368" s="584"/>
      <c r="F368" s="584"/>
      <c r="G368" s="583"/>
      <c r="H368" s="408"/>
      <c r="I368" s="408"/>
      <c r="J368" s="515"/>
      <c r="K368" s="408"/>
      <c r="L368" s="408"/>
      <c r="M368" s="515"/>
      <c r="N368" s="408"/>
      <c r="O368" s="408"/>
      <c r="P368" s="515"/>
      <c r="Q368" s="408"/>
      <c r="R368" s="408"/>
      <c r="S368" s="515"/>
      <c r="T368" s="408"/>
      <c r="U368" s="408"/>
      <c r="V368" s="515"/>
      <c r="W368" s="408"/>
      <c r="X368" s="408"/>
      <c r="Y368" s="515"/>
      <c r="Z368" s="408"/>
      <c r="AA368" s="408"/>
      <c r="AB368" s="515"/>
      <c r="AC368" s="408"/>
      <c r="AD368" s="408"/>
    </row>
    <row r="369" spans="1:30" ht="17.25">
      <c r="A369" s="408"/>
      <c r="B369" s="540"/>
      <c r="C369" s="583"/>
      <c r="D369" s="540"/>
      <c r="E369" s="584"/>
      <c r="F369" s="584"/>
      <c r="G369" s="583"/>
      <c r="H369" s="408"/>
      <c r="I369" s="408"/>
      <c r="J369" s="515"/>
      <c r="K369" s="408"/>
      <c r="L369" s="408"/>
      <c r="M369" s="515"/>
      <c r="N369" s="408"/>
      <c r="O369" s="408"/>
      <c r="P369" s="515"/>
      <c r="Q369" s="408"/>
      <c r="R369" s="408"/>
      <c r="S369" s="515"/>
      <c r="T369" s="408"/>
      <c r="U369" s="408"/>
      <c r="V369" s="515"/>
      <c r="W369" s="408"/>
      <c r="X369" s="408"/>
      <c r="Y369" s="515"/>
      <c r="Z369" s="408"/>
      <c r="AA369" s="408"/>
      <c r="AB369" s="515"/>
      <c r="AC369" s="408"/>
      <c r="AD369" s="408"/>
    </row>
    <row r="370" spans="1:30" ht="17.25">
      <c r="A370" s="408"/>
      <c r="B370" s="540"/>
      <c r="C370" s="583"/>
      <c r="D370" s="540"/>
      <c r="E370" s="584"/>
      <c r="F370" s="584"/>
      <c r="G370" s="583"/>
      <c r="H370" s="408"/>
      <c r="I370" s="408"/>
      <c r="J370" s="515"/>
      <c r="K370" s="408"/>
      <c r="L370" s="408"/>
      <c r="M370" s="515"/>
      <c r="N370" s="408"/>
      <c r="O370" s="408"/>
      <c r="P370" s="515"/>
      <c r="Q370" s="408"/>
      <c r="R370" s="408"/>
      <c r="S370" s="515"/>
      <c r="T370" s="408"/>
      <c r="U370" s="408"/>
      <c r="V370" s="515"/>
      <c r="W370" s="408"/>
      <c r="X370" s="408"/>
      <c r="Y370" s="515"/>
      <c r="Z370" s="408"/>
      <c r="AA370" s="408"/>
      <c r="AB370" s="515"/>
      <c r="AC370" s="408"/>
      <c r="AD370" s="408"/>
    </row>
    <row r="371" spans="1:30" ht="17.25">
      <c r="A371" s="408"/>
      <c r="B371" s="540"/>
      <c r="C371" s="583"/>
      <c r="D371" s="540"/>
      <c r="E371" s="584"/>
      <c r="F371" s="584"/>
      <c r="G371" s="583"/>
      <c r="H371" s="408"/>
      <c r="I371" s="408"/>
      <c r="J371" s="515"/>
      <c r="K371" s="408"/>
      <c r="L371" s="408"/>
      <c r="M371" s="515"/>
      <c r="N371" s="408"/>
      <c r="O371" s="408"/>
      <c r="P371" s="515"/>
      <c r="Q371" s="408"/>
      <c r="R371" s="408"/>
      <c r="S371" s="515"/>
      <c r="T371" s="408"/>
      <c r="U371" s="408"/>
      <c r="V371" s="515"/>
      <c r="W371" s="408"/>
      <c r="X371" s="408"/>
      <c r="Y371" s="515"/>
      <c r="Z371" s="408"/>
      <c r="AA371" s="408"/>
      <c r="AB371" s="515"/>
      <c r="AC371" s="408"/>
      <c r="AD371" s="408"/>
    </row>
    <row r="372" spans="1:30" ht="17.25">
      <c r="A372" s="408"/>
      <c r="B372" s="540"/>
      <c r="C372" s="583"/>
      <c r="D372" s="540"/>
      <c r="E372" s="584"/>
      <c r="F372" s="584"/>
      <c r="G372" s="583"/>
      <c r="H372" s="408"/>
      <c r="I372" s="408"/>
      <c r="J372" s="515"/>
      <c r="K372" s="408"/>
      <c r="L372" s="408"/>
      <c r="M372" s="515"/>
      <c r="N372" s="408"/>
      <c r="O372" s="408"/>
      <c r="P372" s="515"/>
      <c r="Q372" s="408"/>
      <c r="R372" s="408"/>
      <c r="S372" s="515"/>
      <c r="T372" s="408"/>
      <c r="U372" s="408"/>
      <c r="V372" s="515"/>
      <c r="W372" s="408"/>
      <c r="X372" s="408"/>
      <c r="Y372" s="515"/>
      <c r="Z372" s="408"/>
      <c r="AA372" s="408"/>
      <c r="AB372" s="515"/>
      <c r="AC372" s="408"/>
      <c r="AD372" s="408"/>
    </row>
    <row r="373" spans="1:30" ht="17.25">
      <c r="A373" s="408"/>
      <c r="B373" s="540"/>
      <c r="C373" s="583"/>
      <c r="D373" s="540"/>
      <c r="E373" s="584"/>
      <c r="F373" s="584"/>
      <c r="G373" s="583"/>
      <c r="H373" s="408"/>
      <c r="I373" s="408"/>
      <c r="J373" s="515"/>
      <c r="K373" s="408"/>
      <c r="L373" s="408"/>
      <c r="M373" s="515"/>
      <c r="N373" s="408"/>
      <c r="O373" s="408"/>
      <c r="P373" s="515"/>
      <c r="Q373" s="408"/>
      <c r="R373" s="408"/>
      <c r="S373" s="515"/>
      <c r="T373" s="408"/>
      <c r="U373" s="408"/>
      <c r="V373" s="515"/>
      <c r="W373" s="408"/>
      <c r="X373" s="408"/>
      <c r="Y373" s="515"/>
      <c r="Z373" s="408"/>
      <c r="AA373" s="408"/>
      <c r="AB373" s="515"/>
      <c r="AC373" s="408"/>
      <c r="AD373" s="408"/>
    </row>
    <row r="374" spans="1:30" ht="17.25">
      <c r="A374" s="408"/>
      <c r="B374" s="540"/>
      <c r="C374" s="583"/>
      <c r="D374" s="540"/>
      <c r="E374" s="584"/>
      <c r="F374" s="584"/>
      <c r="G374" s="583"/>
      <c r="H374" s="408"/>
      <c r="I374" s="408"/>
      <c r="J374" s="515"/>
      <c r="K374" s="408"/>
      <c r="L374" s="408"/>
      <c r="M374" s="515"/>
      <c r="N374" s="408"/>
      <c r="O374" s="408"/>
      <c r="P374" s="515"/>
      <c r="Q374" s="408"/>
      <c r="R374" s="408"/>
      <c r="S374" s="515"/>
      <c r="T374" s="408"/>
      <c r="U374" s="408"/>
      <c r="V374" s="515"/>
      <c r="W374" s="408"/>
      <c r="X374" s="408"/>
      <c r="Y374" s="515"/>
      <c r="Z374" s="408"/>
      <c r="AA374" s="408"/>
      <c r="AB374" s="515"/>
      <c r="AC374" s="408"/>
      <c r="AD374" s="408"/>
    </row>
    <row r="375" spans="1:30" ht="17.25">
      <c r="A375" s="408"/>
      <c r="B375" s="540"/>
      <c r="C375" s="583"/>
      <c r="D375" s="540"/>
      <c r="E375" s="584"/>
      <c r="F375" s="584"/>
      <c r="G375" s="583"/>
      <c r="H375" s="408"/>
      <c r="I375" s="408"/>
      <c r="J375" s="515"/>
      <c r="K375" s="408"/>
      <c r="L375" s="408"/>
      <c r="M375" s="515"/>
      <c r="N375" s="408"/>
      <c r="O375" s="408"/>
      <c r="P375" s="515"/>
      <c r="Q375" s="408"/>
      <c r="R375" s="408"/>
      <c r="S375" s="515"/>
      <c r="T375" s="408"/>
      <c r="U375" s="408"/>
      <c r="V375" s="515"/>
      <c r="W375" s="408"/>
      <c r="X375" s="408"/>
      <c r="Y375" s="515"/>
      <c r="Z375" s="408"/>
      <c r="AA375" s="408"/>
      <c r="AB375" s="515"/>
      <c r="AC375" s="408"/>
      <c r="AD375" s="408"/>
    </row>
    <row r="376" spans="1:30" ht="17.25">
      <c r="A376" s="408"/>
      <c r="B376" s="540"/>
      <c r="C376" s="583"/>
      <c r="D376" s="540"/>
      <c r="E376" s="584"/>
      <c r="F376" s="584"/>
      <c r="G376" s="583"/>
      <c r="H376" s="408"/>
      <c r="I376" s="408"/>
      <c r="J376" s="515"/>
      <c r="K376" s="408"/>
      <c r="L376" s="408"/>
      <c r="M376" s="515"/>
      <c r="N376" s="408"/>
      <c r="O376" s="408"/>
      <c r="P376" s="515"/>
      <c r="Q376" s="408"/>
      <c r="R376" s="408"/>
      <c r="S376" s="515"/>
      <c r="T376" s="408"/>
      <c r="U376" s="408"/>
      <c r="V376" s="515"/>
      <c r="W376" s="408"/>
      <c r="X376" s="408"/>
      <c r="Y376" s="515"/>
      <c r="Z376" s="408"/>
      <c r="AA376" s="408"/>
      <c r="AB376" s="515"/>
      <c r="AC376" s="408"/>
      <c r="AD376" s="408"/>
    </row>
    <row r="377" spans="1:30" ht="17.25">
      <c r="A377" s="408"/>
      <c r="B377" s="540"/>
      <c r="C377" s="583"/>
      <c r="D377" s="540"/>
      <c r="E377" s="584"/>
      <c r="F377" s="584"/>
      <c r="G377" s="583"/>
      <c r="H377" s="408"/>
      <c r="I377" s="408"/>
      <c r="J377" s="515"/>
      <c r="K377" s="408"/>
      <c r="L377" s="408"/>
      <c r="M377" s="515"/>
      <c r="N377" s="408"/>
      <c r="O377" s="408"/>
      <c r="P377" s="515"/>
      <c r="Q377" s="408"/>
      <c r="R377" s="408"/>
      <c r="S377" s="515"/>
      <c r="T377" s="408"/>
      <c r="U377" s="408"/>
      <c r="V377" s="515"/>
      <c r="W377" s="408"/>
      <c r="X377" s="408"/>
      <c r="Y377" s="515"/>
      <c r="Z377" s="408"/>
      <c r="AA377" s="408"/>
      <c r="AB377" s="515"/>
      <c r="AC377" s="408"/>
      <c r="AD377" s="408"/>
    </row>
    <row r="378" spans="1:30" ht="17.25">
      <c r="A378" s="408"/>
      <c r="B378" s="540"/>
      <c r="C378" s="583"/>
      <c r="D378" s="540"/>
      <c r="E378" s="584"/>
      <c r="F378" s="584"/>
      <c r="G378" s="583"/>
      <c r="H378" s="408"/>
      <c r="I378" s="408"/>
      <c r="J378" s="515"/>
      <c r="K378" s="408"/>
      <c r="L378" s="408"/>
      <c r="M378" s="515"/>
      <c r="N378" s="408"/>
      <c r="O378" s="408"/>
      <c r="P378" s="515"/>
      <c r="Q378" s="408"/>
      <c r="R378" s="408"/>
      <c r="S378" s="515"/>
      <c r="T378" s="408"/>
      <c r="U378" s="408"/>
      <c r="V378" s="515"/>
      <c r="W378" s="408"/>
      <c r="X378" s="408"/>
      <c r="Y378" s="515"/>
      <c r="Z378" s="408"/>
      <c r="AA378" s="408"/>
      <c r="AB378" s="515"/>
      <c r="AC378" s="408"/>
      <c r="AD378" s="408"/>
    </row>
    <row r="379" spans="1:30" ht="17.25">
      <c r="A379" s="408"/>
      <c r="B379" s="540"/>
      <c r="C379" s="583"/>
      <c r="D379" s="540"/>
      <c r="E379" s="584"/>
      <c r="F379" s="584"/>
      <c r="G379" s="583"/>
      <c r="H379" s="408"/>
      <c r="I379" s="408"/>
      <c r="J379" s="515"/>
      <c r="K379" s="408"/>
      <c r="L379" s="408"/>
      <c r="M379" s="515"/>
      <c r="N379" s="408"/>
      <c r="O379" s="408"/>
      <c r="P379" s="515"/>
      <c r="Q379" s="408"/>
      <c r="R379" s="408"/>
      <c r="S379" s="515"/>
      <c r="T379" s="408"/>
      <c r="U379" s="408"/>
      <c r="V379" s="515"/>
      <c r="W379" s="408"/>
      <c r="X379" s="408"/>
      <c r="Y379" s="515"/>
      <c r="Z379" s="408"/>
      <c r="AA379" s="408"/>
      <c r="AB379" s="515"/>
      <c r="AC379" s="408"/>
      <c r="AD379" s="408"/>
    </row>
    <row r="380" spans="1:30" ht="17.25">
      <c r="A380" s="408"/>
      <c r="B380" s="540"/>
      <c r="C380" s="583"/>
      <c r="D380" s="540"/>
      <c r="E380" s="584"/>
      <c r="F380" s="584"/>
      <c r="G380" s="583"/>
      <c r="H380" s="408"/>
      <c r="I380" s="408"/>
      <c r="J380" s="515"/>
      <c r="K380" s="408"/>
      <c r="L380" s="408"/>
      <c r="M380" s="515"/>
      <c r="N380" s="408"/>
      <c r="O380" s="408"/>
      <c r="P380" s="515"/>
      <c r="Q380" s="408"/>
      <c r="R380" s="408"/>
      <c r="S380" s="515"/>
      <c r="T380" s="408"/>
      <c r="U380" s="408"/>
      <c r="V380" s="515"/>
      <c r="W380" s="408"/>
      <c r="X380" s="408"/>
      <c r="Y380" s="515"/>
      <c r="Z380" s="408"/>
      <c r="AA380" s="408"/>
      <c r="AB380" s="515"/>
      <c r="AC380" s="408"/>
      <c r="AD380" s="408"/>
    </row>
    <row r="381" spans="1:30" ht="17.25">
      <c r="A381" s="408"/>
      <c r="B381" s="540"/>
      <c r="C381" s="583"/>
      <c r="D381" s="540"/>
      <c r="E381" s="584"/>
      <c r="F381" s="584"/>
      <c r="G381" s="583"/>
      <c r="H381" s="408"/>
      <c r="I381" s="408"/>
      <c r="J381" s="515"/>
      <c r="K381" s="408"/>
      <c r="L381" s="408"/>
      <c r="M381" s="515"/>
      <c r="N381" s="408"/>
      <c r="O381" s="408"/>
      <c r="P381" s="515"/>
      <c r="Q381" s="408"/>
      <c r="R381" s="408"/>
      <c r="S381" s="515"/>
      <c r="T381" s="408"/>
      <c r="U381" s="408"/>
      <c r="V381" s="515"/>
      <c r="W381" s="408"/>
      <c r="X381" s="408"/>
      <c r="Y381" s="515"/>
      <c r="Z381" s="408"/>
      <c r="AA381" s="408"/>
      <c r="AB381" s="515"/>
      <c r="AC381" s="408"/>
      <c r="AD381" s="408"/>
    </row>
    <row r="382" spans="1:30" ht="17.25">
      <c r="A382" s="408"/>
      <c r="B382" s="540"/>
      <c r="C382" s="583"/>
      <c r="D382" s="540"/>
      <c r="E382" s="584"/>
      <c r="F382" s="584"/>
      <c r="G382" s="583"/>
      <c r="H382" s="408"/>
      <c r="I382" s="408"/>
      <c r="J382" s="515"/>
      <c r="K382" s="408"/>
      <c r="L382" s="408"/>
      <c r="M382" s="515"/>
      <c r="N382" s="408"/>
      <c r="O382" s="408"/>
      <c r="P382" s="515"/>
      <c r="Q382" s="408"/>
      <c r="R382" s="408"/>
      <c r="S382" s="515"/>
      <c r="T382" s="408"/>
      <c r="U382" s="408"/>
      <c r="V382" s="515"/>
      <c r="W382" s="408"/>
      <c r="X382" s="408"/>
      <c r="Y382" s="515"/>
      <c r="Z382" s="408"/>
      <c r="AA382" s="408"/>
      <c r="AB382" s="515"/>
      <c r="AC382" s="408"/>
      <c r="AD382" s="408"/>
    </row>
    <row r="383" spans="1:30" ht="17.25">
      <c r="A383" s="408"/>
      <c r="B383" s="540"/>
      <c r="C383" s="583"/>
      <c r="D383" s="540"/>
      <c r="E383" s="584"/>
      <c r="F383" s="584"/>
      <c r="G383" s="583"/>
      <c r="H383" s="408"/>
      <c r="I383" s="408"/>
      <c r="J383" s="515"/>
      <c r="K383" s="408"/>
      <c r="L383" s="408"/>
      <c r="M383" s="515"/>
      <c r="N383" s="408"/>
      <c r="O383" s="408"/>
      <c r="P383" s="515"/>
      <c r="Q383" s="408"/>
      <c r="R383" s="408"/>
      <c r="S383" s="515"/>
      <c r="T383" s="408"/>
      <c r="U383" s="408"/>
      <c r="V383" s="515"/>
      <c r="W383" s="408"/>
      <c r="X383" s="408"/>
      <c r="Y383" s="515"/>
      <c r="Z383" s="408"/>
      <c r="AA383" s="408"/>
      <c r="AB383" s="515"/>
      <c r="AC383" s="408"/>
      <c r="AD383" s="408"/>
    </row>
    <row r="384" spans="1:30" ht="17.25">
      <c r="A384" s="408"/>
      <c r="B384" s="540"/>
      <c r="C384" s="583"/>
      <c r="D384" s="540"/>
      <c r="E384" s="584"/>
      <c r="F384" s="584"/>
      <c r="G384" s="583"/>
      <c r="H384" s="408"/>
      <c r="I384" s="408"/>
      <c r="J384" s="515"/>
      <c r="K384" s="408"/>
      <c r="L384" s="408"/>
      <c r="M384" s="515"/>
      <c r="N384" s="408"/>
      <c r="O384" s="408"/>
      <c r="P384" s="515"/>
      <c r="Q384" s="408"/>
      <c r="R384" s="408"/>
      <c r="S384" s="515"/>
      <c r="T384" s="408"/>
      <c r="U384" s="408"/>
      <c r="V384" s="515"/>
      <c r="W384" s="408"/>
      <c r="X384" s="408"/>
      <c r="Y384" s="515"/>
      <c r="Z384" s="408"/>
      <c r="AA384" s="408"/>
      <c r="AB384" s="515"/>
      <c r="AC384" s="408"/>
      <c r="AD384" s="408"/>
    </row>
    <row r="385" spans="1:30" ht="17.25">
      <c r="A385" s="408"/>
      <c r="B385" s="540"/>
      <c r="C385" s="583"/>
      <c r="D385" s="540"/>
      <c r="E385" s="584"/>
      <c r="F385" s="584"/>
      <c r="G385" s="583"/>
      <c r="H385" s="408"/>
      <c r="I385" s="408"/>
      <c r="J385" s="515"/>
      <c r="K385" s="408"/>
      <c r="L385" s="408"/>
      <c r="M385" s="515"/>
      <c r="N385" s="408"/>
      <c r="O385" s="408"/>
      <c r="P385" s="515"/>
      <c r="Q385" s="408"/>
      <c r="R385" s="408"/>
      <c r="S385" s="515"/>
      <c r="T385" s="408"/>
      <c r="U385" s="408"/>
      <c r="V385" s="515"/>
      <c r="W385" s="408"/>
      <c r="X385" s="408"/>
      <c r="Y385" s="515"/>
      <c r="Z385" s="408"/>
      <c r="AA385" s="408"/>
      <c r="AB385" s="515"/>
      <c r="AC385" s="408"/>
      <c r="AD385" s="408"/>
    </row>
    <row r="386" spans="1:30" ht="17.25">
      <c r="A386" s="408"/>
      <c r="B386" s="540"/>
      <c r="C386" s="583"/>
      <c r="D386" s="540"/>
      <c r="E386" s="584"/>
      <c r="F386" s="584"/>
      <c r="G386" s="583"/>
      <c r="H386" s="408"/>
      <c r="I386" s="408"/>
      <c r="J386" s="515"/>
      <c r="K386" s="408"/>
      <c r="L386" s="408"/>
      <c r="M386" s="515"/>
      <c r="N386" s="408"/>
      <c r="O386" s="408"/>
      <c r="P386" s="515"/>
      <c r="Q386" s="408"/>
      <c r="R386" s="408"/>
      <c r="S386" s="515"/>
      <c r="T386" s="408"/>
      <c r="U386" s="408"/>
      <c r="V386" s="515"/>
      <c r="W386" s="408"/>
      <c r="X386" s="408"/>
      <c r="Y386" s="515"/>
      <c r="Z386" s="408"/>
      <c r="AA386" s="408"/>
      <c r="AB386" s="515"/>
      <c r="AC386" s="408"/>
      <c r="AD386" s="408"/>
    </row>
    <row r="387" spans="1:30" ht="17.25">
      <c r="A387" s="408"/>
      <c r="B387" s="540"/>
      <c r="C387" s="583"/>
      <c r="D387" s="540"/>
      <c r="E387" s="584"/>
      <c r="F387" s="584"/>
      <c r="G387" s="583"/>
      <c r="H387" s="408"/>
      <c r="I387" s="408"/>
      <c r="J387" s="515"/>
      <c r="K387" s="408"/>
      <c r="L387" s="408"/>
      <c r="M387" s="515"/>
      <c r="N387" s="408"/>
      <c r="O387" s="408"/>
      <c r="P387" s="515"/>
      <c r="Q387" s="408"/>
      <c r="R387" s="408"/>
      <c r="S387" s="515"/>
      <c r="T387" s="408"/>
      <c r="U387" s="408"/>
      <c r="V387" s="515"/>
      <c r="W387" s="408"/>
      <c r="X387" s="408"/>
      <c r="Y387" s="515"/>
      <c r="Z387" s="408"/>
      <c r="AA387" s="408"/>
      <c r="AB387" s="515"/>
      <c r="AC387" s="408"/>
      <c r="AD387" s="408"/>
    </row>
    <row r="388" spans="1:30" ht="17.25">
      <c r="A388" s="408"/>
      <c r="B388" s="540"/>
      <c r="C388" s="583"/>
      <c r="D388" s="540"/>
      <c r="E388" s="584"/>
      <c r="F388" s="584"/>
      <c r="G388" s="583"/>
      <c r="H388" s="408"/>
      <c r="I388" s="408"/>
      <c r="J388" s="515"/>
      <c r="K388" s="408"/>
      <c r="L388" s="408"/>
      <c r="M388" s="515"/>
      <c r="N388" s="408"/>
      <c r="O388" s="408"/>
      <c r="P388" s="515"/>
      <c r="Q388" s="408"/>
      <c r="R388" s="408"/>
      <c r="S388" s="515"/>
      <c r="T388" s="408"/>
      <c r="U388" s="408"/>
      <c r="V388" s="515"/>
      <c r="W388" s="408"/>
      <c r="X388" s="408"/>
      <c r="Y388" s="515"/>
      <c r="Z388" s="408"/>
      <c r="AA388" s="408"/>
      <c r="AB388" s="515"/>
      <c r="AC388" s="408"/>
      <c r="AD388" s="408"/>
    </row>
    <row r="389" spans="1:30" ht="17.25">
      <c r="A389" s="408"/>
      <c r="B389" s="540"/>
      <c r="C389" s="583"/>
      <c r="D389" s="540"/>
      <c r="E389" s="584"/>
      <c r="F389" s="584"/>
      <c r="G389" s="583"/>
      <c r="H389" s="408"/>
      <c r="I389" s="408"/>
      <c r="J389" s="515"/>
      <c r="K389" s="408"/>
      <c r="L389" s="408"/>
      <c r="M389" s="515"/>
      <c r="N389" s="408"/>
      <c r="O389" s="408"/>
      <c r="P389" s="515"/>
      <c r="Q389" s="408"/>
      <c r="R389" s="408"/>
      <c r="S389" s="515"/>
      <c r="T389" s="408"/>
      <c r="U389" s="408"/>
      <c r="V389" s="515"/>
      <c r="W389" s="408"/>
      <c r="X389" s="408"/>
      <c r="Y389" s="515"/>
      <c r="Z389" s="408"/>
      <c r="AA389" s="408"/>
      <c r="AB389" s="515"/>
      <c r="AC389" s="408"/>
      <c r="AD389" s="408"/>
    </row>
    <row r="390" spans="1:30" ht="17.25">
      <c r="A390" s="408"/>
      <c r="B390" s="540"/>
      <c r="C390" s="583"/>
      <c r="D390" s="540"/>
      <c r="E390" s="584"/>
      <c r="F390" s="584"/>
      <c r="G390" s="583"/>
      <c r="H390" s="408"/>
      <c r="I390" s="408"/>
      <c r="J390" s="515"/>
      <c r="K390" s="408"/>
      <c r="L390" s="408"/>
      <c r="M390" s="515"/>
      <c r="N390" s="408"/>
      <c r="O390" s="408"/>
      <c r="P390" s="515"/>
      <c r="Q390" s="408"/>
      <c r="R390" s="408"/>
      <c r="S390" s="515"/>
      <c r="T390" s="408"/>
      <c r="U390" s="408"/>
      <c r="V390" s="515"/>
      <c r="W390" s="408"/>
      <c r="X390" s="408"/>
      <c r="Y390" s="515"/>
      <c r="Z390" s="408"/>
      <c r="AA390" s="408"/>
      <c r="AB390" s="515"/>
      <c r="AC390" s="408"/>
      <c r="AD390" s="408"/>
    </row>
    <row r="391" spans="1:30" ht="17.25">
      <c r="A391" s="408"/>
      <c r="B391" s="540"/>
      <c r="C391" s="583"/>
      <c r="D391" s="540"/>
      <c r="E391" s="584"/>
      <c r="F391" s="584"/>
      <c r="G391" s="583"/>
      <c r="H391" s="408"/>
      <c r="I391" s="408"/>
      <c r="J391" s="515"/>
      <c r="K391" s="408"/>
      <c r="L391" s="408"/>
      <c r="M391" s="515"/>
      <c r="N391" s="408"/>
      <c r="O391" s="408"/>
      <c r="P391" s="515"/>
      <c r="Q391" s="408"/>
      <c r="R391" s="408"/>
      <c r="S391" s="515"/>
      <c r="T391" s="408"/>
      <c r="U391" s="408"/>
      <c r="V391" s="515"/>
      <c r="W391" s="408"/>
      <c r="X391" s="408"/>
      <c r="Y391" s="515"/>
      <c r="Z391" s="408"/>
      <c r="AA391" s="408"/>
      <c r="AB391" s="515"/>
      <c r="AC391" s="408"/>
      <c r="AD391" s="408"/>
    </row>
    <row r="392" spans="1:30" ht="17.25">
      <c r="A392" s="408"/>
      <c r="B392" s="540"/>
      <c r="C392" s="583"/>
      <c r="D392" s="540"/>
      <c r="E392" s="584"/>
      <c r="F392" s="584"/>
      <c r="G392" s="583"/>
      <c r="H392" s="408"/>
      <c r="I392" s="408"/>
      <c r="J392" s="515"/>
      <c r="K392" s="408"/>
      <c r="L392" s="408"/>
      <c r="M392" s="515"/>
      <c r="N392" s="408"/>
      <c r="O392" s="408"/>
      <c r="P392" s="515"/>
      <c r="Q392" s="408"/>
      <c r="R392" s="408"/>
      <c r="S392" s="515"/>
      <c r="T392" s="408"/>
      <c r="U392" s="408"/>
      <c r="V392" s="515"/>
      <c r="W392" s="408"/>
      <c r="X392" s="408"/>
      <c r="Y392" s="515"/>
      <c r="Z392" s="408"/>
      <c r="AA392" s="408"/>
      <c r="AB392" s="515"/>
      <c r="AC392" s="408"/>
      <c r="AD392" s="408"/>
    </row>
    <row r="393" spans="1:30" ht="17.25">
      <c r="A393" s="408"/>
      <c r="B393" s="540"/>
      <c r="C393" s="583"/>
      <c r="D393" s="540"/>
      <c r="E393" s="584"/>
      <c r="F393" s="584"/>
      <c r="G393" s="583"/>
      <c r="H393" s="408"/>
      <c r="I393" s="408"/>
      <c r="J393" s="515"/>
      <c r="K393" s="408"/>
      <c r="L393" s="408"/>
      <c r="M393" s="515"/>
      <c r="N393" s="408"/>
      <c r="O393" s="408"/>
      <c r="P393" s="515"/>
      <c r="Q393" s="408"/>
      <c r="R393" s="408"/>
      <c r="S393" s="515"/>
      <c r="T393" s="408"/>
      <c r="U393" s="408"/>
      <c r="V393" s="515"/>
      <c r="W393" s="408"/>
      <c r="X393" s="408"/>
      <c r="Y393" s="515"/>
      <c r="Z393" s="408"/>
      <c r="AA393" s="408"/>
      <c r="AB393" s="515"/>
      <c r="AC393" s="408"/>
      <c r="AD393" s="408"/>
    </row>
    <row r="394" spans="1:30" ht="17.25">
      <c r="A394" s="408"/>
      <c r="B394" s="540"/>
      <c r="C394" s="583"/>
      <c r="D394" s="540"/>
      <c r="E394" s="584"/>
      <c r="F394" s="584"/>
      <c r="G394" s="583"/>
      <c r="H394" s="408"/>
      <c r="I394" s="408"/>
      <c r="J394" s="515"/>
      <c r="K394" s="408"/>
      <c r="L394" s="408"/>
      <c r="M394" s="515"/>
      <c r="N394" s="408"/>
      <c r="O394" s="408"/>
      <c r="P394" s="515"/>
      <c r="Q394" s="408"/>
      <c r="R394" s="408"/>
      <c r="S394" s="515"/>
      <c r="T394" s="408"/>
      <c r="U394" s="408"/>
      <c r="V394" s="515"/>
      <c r="W394" s="408"/>
      <c r="X394" s="408"/>
      <c r="Y394" s="515"/>
      <c r="Z394" s="408"/>
      <c r="AA394" s="408"/>
      <c r="AB394" s="515"/>
      <c r="AC394" s="408"/>
      <c r="AD394" s="408"/>
    </row>
    <row r="395" spans="1:30" ht="17.25">
      <c r="A395" s="408"/>
      <c r="B395" s="540"/>
      <c r="C395" s="583"/>
      <c r="D395" s="540"/>
      <c r="E395" s="584"/>
      <c r="F395" s="584"/>
      <c r="G395" s="583"/>
      <c r="H395" s="408"/>
      <c r="I395" s="408"/>
      <c r="J395" s="515"/>
      <c r="K395" s="408"/>
      <c r="L395" s="408"/>
      <c r="M395" s="515"/>
      <c r="N395" s="408"/>
      <c r="O395" s="408"/>
      <c r="P395" s="515"/>
      <c r="Q395" s="408"/>
      <c r="R395" s="408"/>
      <c r="S395" s="515"/>
      <c r="T395" s="408"/>
      <c r="U395" s="408"/>
      <c r="V395" s="515"/>
      <c r="W395" s="408"/>
      <c r="X395" s="408"/>
      <c r="Y395" s="515"/>
      <c r="Z395" s="408"/>
      <c r="AA395" s="408"/>
      <c r="AB395" s="515"/>
      <c r="AC395" s="408"/>
      <c r="AD395" s="408"/>
    </row>
    <row r="396" spans="1:30" ht="17.25">
      <c r="A396" s="408"/>
      <c r="B396" s="540"/>
      <c r="C396" s="583"/>
      <c r="D396" s="540"/>
      <c r="E396" s="584"/>
      <c r="F396" s="584"/>
      <c r="G396" s="583"/>
      <c r="H396" s="408"/>
      <c r="I396" s="408"/>
      <c r="J396" s="515"/>
      <c r="K396" s="408"/>
      <c r="L396" s="408"/>
      <c r="M396" s="515"/>
      <c r="N396" s="408"/>
      <c r="O396" s="408"/>
      <c r="P396" s="515"/>
      <c r="Q396" s="408"/>
      <c r="R396" s="408"/>
      <c r="S396" s="515"/>
      <c r="T396" s="408"/>
      <c r="U396" s="408"/>
      <c r="V396" s="515"/>
      <c r="W396" s="408"/>
      <c r="X396" s="408"/>
      <c r="Y396" s="515"/>
      <c r="Z396" s="408"/>
      <c r="AA396" s="408"/>
      <c r="AB396" s="515"/>
      <c r="AC396" s="408"/>
      <c r="AD396" s="408"/>
    </row>
    <row r="397" spans="1:30" ht="17.25">
      <c r="A397" s="408"/>
      <c r="B397" s="540"/>
      <c r="C397" s="583"/>
      <c r="D397" s="540"/>
      <c r="E397" s="584"/>
      <c r="F397" s="584"/>
      <c r="G397" s="583"/>
      <c r="H397" s="408"/>
      <c r="I397" s="408"/>
      <c r="J397" s="515"/>
      <c r="K397" s="408"/>
      <c r="L397" s="408"/>
      <c r="M397" s="515"/>
      <c r="N397" s="408"/>
      <c r="O397" s="408"/>
      <c r="P397" s="515"/>
      <c r="Q397" s="408"/>
      <c r="R397" s="408"/>
      <c r="S397" s="515"/>
      <c r="T397" s="408"/>
      <c r="U397" s="408"/>
      <c r="V397" s="515"/>
      <c r="W397" s="408"/>
      <c r="X397" s="408"/>
      <c r="Y397" s="515"/>
      <c r="Z397" s="408"/>
      <c r="AA397" s="408"/>
      <c r="AB397" s="515"/>
      <c r="AC397" s="408"/>
      <c r="AD397" s="408"/>
    </row>
    <row r="398" spans="1:30" ht="17.25">
      <c r="A398" s="408"/>
      <c r="B398" s="540"/>
      <c r="C398" s="583"/>
      <c r="D398" s="540"/>
      <c r="E398" s="584"/>
      <c r="F398" s="584"/>
      <c r="G398" s="583"/>
      <c r="H398" s="408"/>
      <c r="I398" s="408"/>
      <c r="J398" s="515"/>
      <c r="K398" s="408"/>
      <c r="L398" s="408"/>
      <c r="M398" s="515"/>
      <c r="N398" s="408"/>
      <c r="O398" s="408"/>
      <c r="P398" s="515"/>
      <c r="Q398" s="408"/>
      <c r="R398" s="408"/>
      <c r="S398" s="515"/>
      <c r="T398" s="408"/>
      <c r="U398" s="408"/>
      <c r="V398" s="515"/>
      <c r="W398" s="408"/>
      <c r="X398" s="408"/>
      <c r="Y398" s="515"/>
      <c r="Z398" s="408"/>
      <c r="AA398" s="408"/>
      <c r="AB398" s="515"/>
      <c r="AC398" s="408"/>
      <c r="AD398" s="408"/>
    </row>
    <row r="399" spans="1:30" ht="17.25">
      <c r="A399" s="408"/>
      <c r="B399" s="540"/>
      <c r="C399" s="583"/>
      <c r="D399" s="540"/>
      <c r="E399" s="584"/>
      <c r="F399" s="584"/>
      <c r="G399" s="583"/>
      <c r="H399" s="408"/>
      <c r="I399" s="408"/>
      <c r="J399" s="515"/>
      <c r="K399" s="408"/>
      <c r="L399" s="408"/>
      <c r="M399" s="515"/>
      <c r="N399" s="408"/>
      <c r="O399" s="408"/>
      <c r="P399" s="515"/>
      <c r="Q399" s="408"/>
      <c r="R399" s="408"/>
      <c r="S399" s="515"/>
      <c r="T399" s="408"/>
      <c r="U399" s="408"/>
      <c r="V399" s="515"/>
      <c r="W399" s="408"/>
      <c r="X399" s="408"/>
      <c r="Y399" s="515"/>
      <c r="Z399" s="408"/>
      <c r="AA399" s="408"/>
      <c r="AB399" s="515"/>
      <c r="AC399" s="408"/>
      <c r="AD399" s="408"/>
    </row>
    <row r="400" spans="1:30" ht="17.25">
      <c r="A400" s="408"/>
      <c r="B400" s="540"/>
      <c r="C400" s="583"/>
      <c r="D400" s="540"/>
      <c r="E400" s="584"/>
      <c r="F400" s="584"/>
      <c r="G400" s="583"/>
      <c r="H400" s="408"/>
      <c r="I400" s="408"/>
      <c r="J400" s="515"/>
      <c r="K400" s="408"/>
      <c r="L400" s="408"/>
      <c r="M400" s="515"/>
      <c r="N400" s="408"/>
      <c r="O400" s="408"/>
      <c r="P400" s="515"/>
      <c r="Q400" s="408"/>
      <c r="R400" s="408"/>
      <c r="S400" s="515"/>
      <c r="T400" s="408"/>
      <c r="U400" s="408"/>
      <c r="V400" s="515"/>
      <c r="W400" s="408"/>
      <c r="X400" s="408"/>
      <c r="Y400" s="515"/>
      <c r="Z400" s="408"/>
      <c r="AA400" s="408"/>
      <c r="AB400" s="515"/>
      <c r="AC400" s="408"/>
      <c r="AD400" s="408"/>
    </row>
    <row r="401" spans="1:30" ht="17.25">
      <c r="A401" s="408"/>
      <c r="B401" s="540"/>
      <c r="C401" s="583"/>
      <c r="D401" s="540"/>
      <c r="E401" s="584"/>
      <c r="F401" s="584"/>
      <c r="G401" s="583"/>
      <c r="H401" s="408"/>
      <c r="I401" s="408"/>
      <c r="J401" s="515"/>
      <c r="K401" s="408"/>
      <c r="L401" s="408"/>
      <c r="M401" s="515"/>
      <c r="N401" s="408"/>
      <c r="O401" s="408"/>
      <c r="P401" s="515"/>
      <c r="Q401" s="408"/>
      <c r="R401" s="408"/>
      <c r="S401" s="515"/>
      <c r="T401" s="408"/>
      <c r="U401" s="408"/>
      <c r="V401" s="515"/>
      <c r="W401" s="408"/>
      <c r="X401" s="408"/>
      <c r="Y401" s="515"/>
      <c r="Z401" s="408"/>
      <c r="AA401" s="408"/>
      <c r="AB401" s="515"/>
      <c r="AC401" s="408"/>
      <c r="AD401" s="408"/>
    </row>
    <row r="402" spans="1:30" ht="17.25">
      <c r="A402" s="408"/>
      <c r="B402" s="540"/>
      <c r="C402" s="583"/>
      <c r="D402" s="540"/>
      <c r="E402" s="584"/>
      <c r="F402" s="584"/>
      <c r="G402" s="583"/>
      <c r="H402" s="408"/>
      <c r="I402" s="408"/>
      <c r="J402" s="515"/>
      <c r="K402" s="408"/>
      <c r="L402" s="408"/>
      <c r="M402" s="515"/>
      <c r="N402" s="408"/>
      <c r="O402" s="408"/>
      <c r="P402" s="515"/>
      <c r="Q402" s="408"/>
      <c r="R402" s="408"/>
      <c r="S402" s="515"/>
      <c r="T402" s="408"/>
      <c r="U402" s="408"/>
      <c r="V402" s="515"/>
      <c r="W402" s="408"/>
      <c r="X402" s="408"/>
      <c r="Y402" s="515"/>
      <c r="Z402" s="408"/>
      <c r="AA402" s="408"/>
      <c r="AB402" s="515"/>
      <c r="AC402" s="408"/>
      <c r="AD402" s="408"/>
    </row>
    <row r="403" spans="1:30" ht="17.25">
      <c r="A403" s="408"/>
      <c r="B403" s="540"/>
      <c r="C403" s="583"/>
      <c r="D403" s="540"/>
      <c r="E403" s="584"/>
      <c r="F403" s="584"/>
      <c r="G403" s="583"/>
      <c r="H403" s="408"/>
      <c r="I403" s="408"/>
      <c r="J403" s="515"/>
      <c r="K403" s="408"/>
      <c r="L403" s="408"/>
      <c r="M403" s="515"/>
      <c r="N403" s="408"/>
      <c r="O403" s="408"/>
      <c r="P403" s="515"/>
      <c r="Q403" s="408"/>
      <c r="R403" s="408"/>
      <c r="S403" s="515"/>
      <c r="T403" s="408"/>
      <c r="U403" s="408"/>
      <c r="V403" s="515"/>
      <c r="W403" s="408"/>
      <c r="X403" s="408"/>
      <c r="Y403" s="515"/>
      <c r="Z403" s="408"/>
      <c r="AA403" s="408"/>
      <c r="AB403" s="515"/>
      <c r="AC403" s="408"/>
      <c r="AD403" s="408"/>
    </row>
    <row r="404" spans="1:30" ht="17.25">
      <c r="A404" s="408"/>
      <c r="B404" s="540"/>
      <c r="C404" s="583"/>
      <c r="D404" s="540"/>
      <c r="E404" s="584"/>
      <c r="F404" s="584"/>
      <c r="G404" s="583"/>
      <c r="H404" s="408"/>
      <c r="I404" s="408"/>
      <c r="J404" s="515"/>
      <c r="K404" s="408"/>
      <c r="L404" s="408"/>
      <c r="M404" s="515"/>
      <c r="N404" s="408"/>
      <c r="O404" s="408"/>
      <c r="P404" s="515"/>
      <c r="Q404" s="408"/>
      <c r="R404" s="408"/>
      <c r="S404" s="515"/>
      <c r="T404" s="408"/>
      <c r="U404" s="408"/>
      <c r="V404" s="515"/>
      <c r="W404" s="408"/>
      <c r="X404" s="408"/>
      <c r="Y404" s="515"/>
      <c r="Z404" s="408"/>
      <c r="AA404" s="408"/>
      <c r="AB404" s="515"/>
      <c r="AC404" s="408"/>
      <c r="AD404" s="408"/>
    </row>
    <row r="405" spans="1:30" ht="17.25">
      <c r="A405" s="408"/>
      <c r="B405" s="540"/>
      <c r="C405" s="583"/>
      <c r="D405" s="540"/>
      <c r="E405" s="584"/>
      <c r="F405" s="584"/>
      <c r="G405" s="583"/>
      <c r="H405" s="408"/>
      <c r="I405" s="408"/>
      <c r="J405" s="515"/>
      <c r="K405" s="408"/>
      <c r="L405" s="408"/>
      <c r="M405" s="515"/>
      <c r="N405" s="408"/>
      <c r="O405" s="408"/>
      <c r="P405" s="515"/>
      <c r="Q405" s="408"/>
      <c r="R405" s="408"/>
      <c r="S405" s="515"/>
      <c r="T405" s="408"/>
      <c r="U405" s="408"/>
      <c r="V405" s="515"/>
      <c r="W405" s="408"/>
      <c r="X405" s="408"/>
      <c r="Y405" s="515"/>
      <c r="Z405" s="408"/>
      <c r="AA405" s="408"/>
      <c r="AB405" s="515"/>
      <c r="AC405" s="408"/>
      <c r="AD405" s="408"/>
    </row>
    <row r="406" spans="1:30" ht="17.25">
      <c r="A406" s="408"/>
      <c r="B406" s="540"/>
      <c r="C406" s="583"/>
      <c r="D406" s="540"/>
      <c r="E406" s="584"/>
      <c r="F406" s="584"/>
      <c r="G406" s="583"/>
      <c r="H406" s="408"/>
      <c r="I406" s="408"/>
      <c r="J406" s="515"/>
      <c r="K406" s="408"/>
      <c r="L406" s="408"/>
      <c r="M406" s="515"/>
      <c r="N406" s="408"/>
      <c r="O406" s="408"/>
      <c r="P406" s="515"/>
      <c r="Q406" s="408"/>
      <c r="R406" s="408"/>
      <c r="S406" s="515"/>
      <c r="T406" s="408"/>
      <c r="U406" s="408"/>
      <c r="V406" s="515"/>
      <c r="W406" s="408"/>
      <c r="X406" s="408"/>
      <c r="Y406" s="515"/>
      <c r="Z406" s="408"/>
      <c r="AA406" s="408"/>
      <c r="AB406" s="515"/>
      <c r="AC406" s="408"/>
      <c r="AD406" s="408"/>
    </row>
    <row r="407" spans="1:30" ht="17.25">
      <c r="A407" s="408"/>
      <c r="B407" s="540"/>
      <c r="C407" s="583"/>
      <c r="D407" s="540"/>
      <c r="E407" s="584"/>
      <c r="F407" s="584"/>
      <c r="G407" s="583"/>
      <c r="H407" s="408"/>
      <c r="I407" s="408"/>
      <c r="J407" s="515"/>
      <c r="K407" s="408"/>
      <c r="L407" s="408"/>
      <c r="M407" s="515"/>
      <c r="N407" s="408"/>
      <c r="O407" s="408"/>
      <c r="P407" s="515"/>
      <c r="Q407" s="408"/>
      <c r="R407" s="408"/>
      <c r="S407" s="515"/>
      <c r="T407" s="408"/>
      <c r="U407" s="408"/>
      <c r="V407" s="515"/>
      <c r="W407" s="408"/>
      <c r="X407" s="408"/>
      <c r="Y407" s="515"/>
      <c r="Z407" s="408"/>
      <c r="AA407" s="408"/>
      <c r="AB407" s="515"/>
      <c r="AC407" s="408"/>
      <c r="AD407" s="408"/>
    </row>
    <row r="408" spans="1:30" ht="17.25">
      <c r="A408" s="408"/>
      <c r="B408" s="540"/>
      <c r="C408" s="583"/>
      <c r="D408" s="540"/>
      <c r="E408" s="584"/>
      <c r="F408" s="584"/>
      <c r="G408" s="583"/>
      <c r="H408" s="408"/>
      <c r="I408" s="408"/>
      <c r="J408" s="515"/>
      <c r="K408" s="408"/>
      <c r="L408" s="408"/>
      <c r="M408" s="515"/>
      <c r="N408" s="408"/>
      <c r="O408" s="408"/>
      <c r="P408" s="515"/>
      <c r="Q408" s="408"/>
      <c r="R408" s="408"/>
      <c r="S408" s="515"/>
      <c r="T408" s="408"/>
      <c r="U408" s="408"/>
      <c r="V408" s="515"/>
      <c r="W408" s="408"/>
      <c r="X408" s="408"/>
      <c r="Y408" s="515"/>
      <c r="Z408" s="408"/>
      <c r="AA408" s="408"/>
      <c r="AB408" s="515"/>
      <c r="AC408" s="408"/>
      <c r="AD408" s="408"/>
    </row>
    <row r="409" spans="1:30" ht="17.25">
      <c r="A409" s="408"/>
      <c r="B409" s="540"/>
      <c r="C409" s="583"/>
      <c r="D409" s="540"/>
      <c r="E409" s="584"/>
      <c r="F409" s="584"/>
      <c r="G409" s="583"/>
      <c r="H409" s="408"/>
      <c r="I409" s="408"/>
      <c r="J409" s="515"/>
      <c r="K409" s="408"/>
      <c r="L409" s="408"/>
      <c r="M409" s="515"/>
      <c r="N409" s="408"/>
      <c r="O409" s="408"/>
      <c r="P409" s="515"/>
      <c r="Q409" s="408"/>
      <c r="R409" s="408"/>
      <c r="S409" s="515"/>
      <c r="T409" s="408"/>
      <c r="U409" s="408"/>
      <c r="V409" s="515"/>
      <c r="W409" s="408"/>
      <c r="X409" s="408"/>
      <c r="Y409" s="515"/>
      <c r="Z409" s="408"/>
      <c r="AA409" s="408"/>
      <c r="AB409" s="515"/>
      <c r="AC409" s="408"/>
      <c r="AD409" s="408"/>
    </row>
    <row r="410" spans="1:30" ht="17.25">
      <c r="A410" s="408"/>
      <c r="B410" s="540"/>
      <c r="C410" s="583"/>
      <c r="D410" s="540"/>
      <c r="E410" s="584"/>
      <c r="F410" s="584"/>
      <c r="G410" s="583"/>
      <c r="H410" s="408"/>
      <c r="I410" s="408"/>
      <c r="J410" s="515"/>
      <c r="K410" s="408"/>
      <c r="L410" s="408"/>
      <c r="M410" s="515"/>
      <c r="N410" s="408"/>
      <c r="O410" s="408"/>
      <c r="P410" s="515"/>
      <c r="Q410" s="408"/>
      <c r="R410" s="408"/>
      <c r="S410" s="515"/>
      <c r="T410" s="408"/>
      <c r="U410" s="408"/>
      <c r="V410" s="515"/>
      <c r="W410" s="408"/>
      <c r="X410" s="408"/>
      <c r="Y410" s="515"/>
      <c r="Z410" s="408"/>
      <c r="AA410" s="408"/>
      <c r="AB410" s="515"/>
      <c r="AC410" s="408"/>
      <c r="AD410" s="408"/>
    </row>
    <row r="411" spans="1:30" ht="17.25">
      <c r="A411" s="408"/>
      <c r="B411" s="540"/>
      <c r="C411" s="583"/>
      <c r="D411" s="540"/>
      <c r="E411" s="584"/>
      <c r="F411" s="584"/>
      <c r="G411" s="583"/>
      <c r="H411" s="408"/>
      <c r="I411" s="408"/>
      <c r="J411" s="515"/>
      <c r="K411" s="408"/>
      <c r="L411" s="408"/>
      <c r="M411" s="515"/>
      <c r="N411" s="408"/>
      <c r="O411" s="408"/>
      <c r="P411" s="515"/>
      <c r="Q411" s="408"/>
      <c r="R411" s="408"/>
      <c r="S411" s="515"/>
      <c r="T411" s="408"/>
      <c r="U411" s="408"/>
      <c r="V411" s="515"/>
      <c r="W411" s="408"/>
      <c r="X411" s="408"/>
      <c r="Y411" s="515"/>
      <c r="Z411" s="408"/>
      <c r="AA411" s="408"/>
      <c r="AB411" s="515"/>
      <c r="AC411" s="408"/>
      <c r="AD411" s="408"/>
    </row>
    <row r="412" spans="1:30" ht="17.25">
      <c r="A412" s="408"/>
      <c r="B412" s="540"/>
      <c r="C412" s="583"/>
      <c r="D412" s="540"/>
      <c r="E412" s="584"/>
      <c r="F412" s="584"/>
      <c r="G412" s="583"/>
      <c r="H412" s="408"/>
      <c r="I412" s="408"/>
      <c r="J412" s="515"/>
      <c r="K412" s="408"/>
      <c r="L412" s="408"/>
      <c r="M412" s="515"/>
      <c r="N412" s="408"/>
      <c r="O412" s="408"/>
      <c r="P412" s="515"/>
      <c r="Q412" s="408"/>
      <c r="R412" s="408"/>
      <c r="S412" s="515"/>
      <c r="T412" s="408"/>
      <c r="U412" s="408"/>
      <c r="V412" s="515"/>
      <c r="W412" s="408"/>
      <c r="X412" s="408"/>
      <c r="Y412" s="515"/>
      <c r="Z412" s="408"/>
      <c r="AA412" s="408"/>
      <c r="AB412" s="515"/>
      <c r="AC412" s="408"/>
      <c r="AD412" s="408"/>
    </row>
    <row r="413" spans="1:30" ht="17.25">
      <c r="A413" s="408"/>
      <c r="B413" s="540"/>
      <c r="C413" s="583"/>
      <c r="D413" s="540"/>
      <c r="E413" s="584"/>
      <c r="F413" s="584"/>
      <c r="G413" s="583"/>
      <c r="H413" s="408"/>
      <c r="I413" s="408"/>
      <c r="J413" s="515"/>
      <c r="K413" s="408"/>
      <c r="L413" s="408"/>
      <c r="M413" s="515"/>
      <c r="N413" s="408"/>
      <c r="O413" s="408"/>
      <c r="P413" s="515"/>
      <c r="Q413" s="408"/>
      <c r="R413" s="408"/>
      <c r="S413" s="515"/>
      <c r="T413" s="408"/>
      <c r="U413" s="408"/>
      <c r="V413" s="515"/>
      <c r="W413" s="408"/>
      <c r="X413" s="408"/>
      <c r="Y413" s="515"/>
      <c r="Z413" s="408"/>
      <c r="AA413" s="408"/>
      <c r="AB413" s="515"/>
      <c r="AC413" s="408"/>
      <c r="AD413" s="408"/>
    </row>
    <row r="414" spans="1:30" ht="17.25">
      <c r="A414" s="408"/>
      <c r="B414" s="540"/>
      <c r="C414" s="583"/>
      <c r="D414" s="540"/>
      <c r="E414" s="584"/>
      <c r="F414" s="584"/>
      <c r="G414" s="583"/>
      <c r="H414" s="408"/>
      <c r="I414" s="408"/>
      <c r="J414" s="515"/>
      <c r="K414" s="408"/>
      <c r="L414" s="408"/>
      <c r="M414" s="515"/>
      <c r="N414" s="408"/>
      <c r="O414" s="408"/>
      <c r="P414" s="515"/>
      <c r="Q414" s="408"/>
      <c r="R414" s="408"/>
      <c r="S414" s="515"/>
      <c r="T414" s="408"/>
      <c r="U414" s="408"/>
      <c r="V414" s="515"/>
      <c r="W414" s="408"/>
      <c r="X414" s="408"/>
      <c r="Y414" s="515"/>
      <c r="Z414" s="408"/>
      <c r="AA414" s="408"/>
      <c r="AB414" s="515"/>
      <c r="AC414" s="408"/>
      <c r="AD414" s="408"/>
    </row>
    <row r="415" spans="1:30" ht="17.25">
      <c r="A415" s="408"/>
      <c r="B415" s="540"/>
      <c r="C415" s="583"/>
      <c r="D415" s="540"/>
      <c r="E415" s="584"/>
      <c r="F415" s="584"/>
      <c r="G415" s="583"/>
      <c r="H415" s="408"/>
      <c r="I415" s="408"/>
      <c r="J415" s="515"/>
      <c r="K415" s="408"/>
      <c r="L415" s="408"/>
      <c r="M415" s="515"/>
      <c r="N415" s="408"/>
      <c r="O415" s="408"/>
      <c r="P415" s="515"/>
      <c r="Q415" s="408"/>
      <c r="R415" s="408"/>
      <c r="S415" s="515"/>
      <c r="T415" s="408"/>
      <c r="U415" s="408"/>
      <c r="V415" s="515"/>
      <c r="W415" s="408"/>
      <c r="X415" s="408"/>
      <c r="Y415" s="515"/>
      <c r="Z415" s="408"/>
      <c r="AA415" s="408"/>
      <c r="AB415" s="515"/>
      <c r="AC415" s="408"/>
      <c r="AD415" s="408"/>
    </row>
    <row r="416" spans="1:30" ht="17.25">
      <c r="A416" s="408"/>
      <c r="B416" s="540"/>
      <c r="C416" s="583"/>
      <c r="D416" s="540"/>
      <c r="E416" s="584"/>
      <c r="F416" s="584"/>
      <c r="G416" s="583"/>
      <c r="H416" s="408"/>
      <c r="I416" s="408"/>
      <c r="J416" s="515"/>
      <c r="K416" s="408"/>
      <c r="L416" s="408"/>
      <c r="M416" s="515"/>
      <c r="N416" s="408"/>
      <c r="O416" s="408"/>
      <c r="P416" s="515"/>
      <c r="Q416" s="408"/>
      <c r="R416" s="408"/>
      <c r="S416" s="515"/>
      <c r="T416" s="408"/>
      <c r="U416" s="408"/>
      <c r="V416" s="515"/>
      <c r="W416" s="408"/>
      <c r="X416" s="408"/>
      <c r="Y416" s="515"/>
      <c r="Z416" s="408"/>
      <c r="AA416" s="408"/>
      <c r="AB416" s="515"/>
      <c r="AC416" s="408"/>
      <c r="AD416" s="408"/>
    </row>
    <row r="417" spans="1:30" ht="17.25">
      <c r="A417" s="408"/>
      <c r="B417" s="540"/>
      <c r="C417" s="583"/>
      <c r="D417" s="540"/>
      <c r="E417" s="584"/>
      <c r="F417" s="584"/>
      <c r="G417" s="583"/>
      <c r="H417" s="408"/>
      <c r="I417" s="408"/>
      <c r="J417" s="515"/>
      <c r="K417" s="408"/>
      <c r="L417" s="408"/>
      <c r="M417" s="515"/>
      <c r="N417" s="408"/>
      <c r="O417" s="408"/>
      <c r="P417" s="515"/>
      <c r="Q417" s="408"/>
      <c r="R417" s="408"/>
      <c r="S417" s="515"/>
      <c r="T417" s="408"/>
      <c r="U417" s="408"/>
      <c r="V417" s="515"/>
      <c r="W417" s="408"/>
      <c r="X417" s="408"/>
      <c r="Y417" s="515"/>
      <c r="Z417" s="408"/>
      <c r="AA417" s="408"/>
      <c r="AB417" s="515"/>
      <c r="AC417" s="408"/>
      <c r="AD417" s="408"/>
    </row>
    <row r="418" spans="1:30" ht="17.25">
      <c r="A418" s="408"/>
      <c r="B418" s="540"/>
      <c r="C418" s="583"/>
      <c r="D418" s="540"/>
      <c r="E418" s="584"/>
      <c r="F418" s="584"/>
      <c r="G418" s="583"/>
      <c r="H418" s="408"/>
      <c r="I418" s="408"/>
      <c r="J418" s="515"/>
      <c r="K418" s="408"/>
      <c r="L418" s="408"/>
      <c r="M418" s="515"/>
      <c r="N418" s="408"/>
      <c r="O418" s="408"/>
      <c r="P418" s="515"/>
      <c r="Q418" s="408"/>
      <c r="R418" s="408"/>
      <c r="S418" s="515"/>
      <c r="T418" s="408"/>
      <c r="U418" s="408"/>
      <c r="V418" s="515"/>
      <c r="W418" s="408"/>
      <c r="X418" s="408"/>
      <c r="Y418" s="515"/>
      <c r="Z418" s="408"/>
      <c r="AA418" s="408"/>
      <c r="AB418" s="515"/>
      <c r="AC418" s="408"/>
      <c r="AD418" s="408"/>
    </row>
    <row r="419" spans="1:30" ht="17.25">
      <c r="A419" s="408"/>
      <c r="B419" s="540"/>
      <c r="C419" s="583"/>
      <c r="D419" s="540"/>
      <c r="E419" s="584"/>
      <c r="F419" s="584"/>
      <c r="G419" s="583"/>
      <c r="H419" s="408"/>
      <c r="I419" s="408"/>
      <c r="J419" s="515"/>
      <c r="K419" s="408"/>
      <c r="L419" s="408"/>
      <c r="M419" s="515"/>
      <c r="N419" s="408"/>
      <c r="O419" s="408"/>
      <c r="P419" s="515"/>
      <c r="Q419" s="408"/>
      <c r="R419" s="408"/>
      <c r="S419" s="515"/>
      <c r="T419" s="408"/>
      <c r="U419" s="408"/>
      <c r="V419" s="515"/>
      <c r="W419" s="408"/>
      <c r="X419" s="408"/>
      <c r="Y419" s="515"/>
      <c r="Z419" s="408"/>
      <c r="AA419" s="408"/>
      <c r="AB419" s="515"/>
      <c r="AC419" s="408"/>
      <c r="AD419" s="408"/>
    </row>
    <row r="420" spans="1:30" ht="17.25">
      <c r="A420" s="408"/>
      <c r="B420" s="540"/>
      <c r="C420" s="583"/>
      <c r="D420" s="540"/>
      <c r="E420" s="584"/>
      <c r="F420" s="584"/>
      <c r="G420" s="583"/>
      <c r="H420" s="408"/>
      <c r="I420" s="408"/>
      <c r="J420" s="515"/>
      <c r="K420" s="408"/>
      <c r="L420" s="408"/>
      <c r="M420" s="515"/>
      <c r="N420" s="408"/>
      <c r="O420" s="408"/>
      <c r="P420" s="515"/>
      <c r="Q420" s="408"/>
      <c r="R420" s="408"/>
      <c r="S420" s="515"/>
      <c r="T420" s="408"/>
      <c r="U420" s="408"/>
      <c r="V420" s="515"/>
      <c r="W420" s="408"/>
      <c r="X420" s="408"/>
      <c r="Y420" s="515"/>
      <c r="Z420" s="408"/>
      <c r="AA420" s="408"/>
      <c r="AB420" s="515"/>
      <c r="AC420" s="408"/>
      <c r="AD420" s="408"/>
    </row>
    <row r="421" spans="1:30" ht="17.25">
      <c r="A421" s="408"/>
      <c r="B421" s="540"/>
      <c r="C421" s="583"/>
      <c r="D421" s="540"/>
      <c r="E421" s="584"/>
      <c r="F421" s="584"/>
      <c r="G421" s="583"/>
      <c r="H421" s="408"/>
      <c r="I421" s="408"/>
      <c r="J421" s="515"/>
      <c r="K421" s="408"/>
      <c r="L421" s="408"/>
      <c r="M421" s="515"/>
      <c r="N421" s="408"/>
      <c r="O421" s="408"/>
      <c r="P421" s="515"/>
      <c r="Q421" s="408"/>
      <c r="R421" s="408"/>
      <c r="S421" s="515"/>
      <c r="T421" s="408"/>
      <c r="U421" s="408"/>
      <c r="V421" s="515"/>
      <c r="W421" s="408"/>
      <c r="X421" s="408"/>
      <c r="Y421" s="515"/>
      <c r="Z421" s="408"/>
      <c r="AA421" s="408"/>
      <c r="AB421" s="515"/>
      <c r="AC421" s="408"/>
      <c r="AD421" s="408"/>
    </row>
    <row r="422" spans="1:30" ht="17.25">
      <c r="A422" s="408"/>
      <c r="B422" s="540"/>
      <c r="C422" s="583"/>
      <c r="D422" s="540"/>
      <c r="E422" s="584"/>
      <c r="F422" s="584"/>
      <c r="G422" s="583"/>
      <c r="H422" s="408"/>
      <c r="I422" s="408"/>
      <c r="J422" s="515"/>
      <c r="K422" s="408"/>
      <c r="L422" s="408"/>
      <c r="M422" s="515"/>
      <c r="N422" s="408"/>
      <c r="O422" s="408"/>
      <c r="P422" s="515"/>
      <c r="Q422" s="408"/>
      <c r="R422" s="408"/>
      <c r="S422" s="515"/>
      <c r="T422" s="408"/>
      <c r="U422" s="408"/>
      <c r="V422" s="515"/>
      <c r="W422" s="408"/>
      <c r="X422" s="408"/>
      <c r="Y422" s="515"/>
      <c r="Z422" s="408"/>
      <c r="AA422" s="408"/>
      <c r="AB422" s="515"/>
      <c r="AC422" s="408"/>
      <c r="AD422" s="408"/>
    </row>
    <row r="423" spans="1:30" ht="17.25">
      <c r="A423" s="408"/>
      <c r="B423" s="540"/>
      <c r="C423" s="583"/>
      <c r="D423" s="540"/>
      <c r="E423" s="584"/>
      <c r="F423" s="584"/>
      <c r="G423" s="583"/>
      <c r="H423" s="408"/>
      <c r="I423" s="408"/>
      <c r="J423" s="515"/>
      <c r="K423" s="408"/>
      <c r="L423" s="408"/>
      <c r="M423" s="515"/>
      <c r="N423" s="408"/>
      <c r="O423" s="408"/>
      <c r="P423" s="515"/>
      <c r="Q423" s="408"/>
      <c r="R423" s="408"/>
      <c r="S423" s="515"/>
      <c r="T423" s="408"/>
      <c r="U423" s="408"/>
      <c r="V423" s="515"/>
      <c r="W423" s="408"/>
      <c r="X423" s="408"/>
      <c r="Y423" s="515"/>
      <c r="Z423" s="408"/>
      <c r="AA423" s="408"/>
      <c r="AB423" s="515"/>
      <c r="AC423" s="408"/>
      <c r="AD423" s="408"/>
    </row>
    <row r="424" spans="1:30" ht="17.25">
      <c r="A424" s="408"/>
      <c r="B424" s="540"/>
      <c r="C424" s="583"/>
      <c r="D424" s="540"/>
      <c r="E424" s="584"/>
      <c r="F424" s="584"/>
      <c r="G424" s="583"/>
      <c r="H424" s="408"/>
      <c r="I424" s="408"/>
      <c r="J424" s="515"/>
      <c r="K424" s="408"/>
      <c r="L424" s="408"/>
      <c r="M424" s="515"/>
      <c r="N424" s="408"/>
      <c r="O424" s="408"/>
      <c r="P424" s="515"/>
      <c r="Q424" s="408"/>
      <c r="R424" s="408"/>
      <c r="S424" s="515"/>
      <c r="T424" s="408"/>
      <c r="U424" s="408"/>
      <c r="V424" s="515"/>
      <c r="W424" s="408"/>
      <c r="X424" s="408"/>
      <c r="Y424" s="515"/>
      <c r="Z424" s="408"/>
      <c r="AA424" s="408"/>
      <c r="AB424" s="515"/>
      <c r="AC424" s="408"/>
      <c r="AD424" s="408"/>
    </row>
    <row r="425" spans="1:30" ht="17.25">
      <c r="A425" s="408"/>
      <c r="B425" s="540"/>
      <c r="C425" s="583"/>
      <c r="D425" s="540"/>
      <c r="E425" s="584"/>
      <c r="F425" s="584"/>
      <c r="G425" s="583"/>
      <c r="H425" s="408"/>
      <c r="I425" s="408"/>
      <c r="J425" s="515"/>
      <c r="K425" s="408"/>
      <c r="L425" s="408"/>
      <c r="M425" s="515"/>
      <c r="N425" s="408"/>
      <c r="O425" s="408"/>
      <c r="P425" s="515"/>
      <c r="Q425" s="408"/>
      <c r="R425" s="408"/>
      <c r="S425" s="515"/>
      <c r="T425" s="408"/>
      <c r="U425" s="408"/>
      <c r="V425" s="515"/>
      <c r="W425" s="408"/>
      <c r="X425" s="408"/>
      <c r="Y425" s="515"/>
      <c r="Z425" s="408"/>
      <c r="AA425" s="408"/>
      <c r="AB425" s="515"/>
      <c r="AC425" s="408"/>
      <c r="AD425" s="408"/>
    </row>
    <row r="426" spans="1:30" ht="17.25">
      <c r="A426" s="408"/>
      <c r="B426" s="540"/>
      <c r="C426" s="583"/>
      <c r="D426" s="540"/>
      <c r="E426" s="584"/>
      <c r="F426" s="584"/>
      <c r="G426" s="583"/>
      <c r="H426" s="408"/>
      <c r="I426" s="408"/>
      <c r="J426" s="515"/>
      <c r="K426" s="408"/>
      <c r="L426" s="408"/>
      <c r="M426" s="515"/>
      <c r="N426" s="408"/>
      <c r="O426" s="408"/>
      <c r="P426" s="515"/>
      <c r="Q426" s="408"/>
      <c r="R426" s="408"/>
      <c r="S426" s="515"/>
      <c r="T426" s="408"/>
      <c r="U426" s="408"/>
      <c r="V426" s="515"/>
      <c r="W426" s="408"/>
      <c r="X426" s="408"/>
      <c r="Y426" s="515"/>
      <c r="Z426" s="408"/>
      <c r="AA426" s="408"/>
      <c r="AB426" s="515"/>
      <c r="AC426" s="408"/>
      <c r="AD426" s="408"/>
    </row>
    <row r="427" spans="1:30" ht="17.25">
      <c r="A427" s="408"/>
      <c r="B427" s="540"/>
      <c r="C427" s="583"/>
      <c r="D427" s="540"/>
      <c r="E427" s="584"/>
      <c r="F427" s="584"/>
      <c r="G427" s="583"/>
      <c r="H427" s="408"/>
      <c r="I427" s="408"/>
      <c r="J427" s="515"/>
      <c r="K427" s="408"/>
      <c r="L427" s="408"/>
      <c r="M427" s="515"/>
      <c r="N427" s="408"/>
      <c r="O427" s="408"/>
      <c r="P427" s="515"/>
      <c r="Q427" s="408"/>
      <c r="R427" s="408"/>
      <c r="S427" s="515"/>
      <c r="T427" s="408"/>
      <c r="U427" s="408"/>
      <c r="V427" s="515"/>
      <c r="W427" s="408"/>
      <c r="X427" s="408"/>
      <c r="Y427" s="515"/>
      <c r="Z427" s="408"/>
      <c r="AA427" s="408"/>
      <c r="AB427" s="515"/>
      <c r="AC427" s="408"/>
      <c r="AD427" s="408"/>
    </row>
    <row r="428" spans="1:30" ht="17.25">
      <c r="A428" s="408"/>
      <c r="B428" s="540"/>
      <c r="C428" s="583"/>
      <c r="D428" s="540"/>
      <c r="E428" s="584"/>
      <c r="F428" s="584"/>
      <c r="G428" s="583"/>
      <c r="H428" s="408"/>
      <c r="I428" s="408"/>
      <c r="J428" s="515"/>
      <c r="K428" s="408"/>
      <c r="L428" s="408"/>
      <c r="M428" s="515"/>
      <c r="N428" s="408"/>
      <c r="O428" s="408"/>
      <c r="P428" s="515"/>
      <c r="Q428" s="408"/>
      <c r="R428" s="408"/>
      <c r="S428" s="515"/>
      <c r="T428" s="408"/>
      <c r="U428" s="408"/>
      <c r="V428" s="515"/>
      <c r="W428" s="408"/>
      <c r="X428" s="408"/>
      <c r="Y428" s="515"/>
      <c r="Z428" s="408"/>
      <c r="AA428" s="408"/>
      <c r="AB428" s="515"/>
      <c r="AC428" s="408"/>
      <c r="AD428" s="408"/>
    </row>
    <row r="429" spans="1:30" ht="17.25">
      <c r="A429" s="408"/>
      <c r="B429" s="540"/>
      <c r="C429" s="583"/>
      <c r="D429" s="540"/>
      <c r="E429" s="584"/>
      <c r="F429" s="584"/>
      <c r="G429" s="583"/>
      <c r="H429" s="408"/>
      <c r="I429" s="408"/>
      <c r="J429" s="515"/>
      <c r="K429" s="408"/>
      <c r="L429" s="408"/>
      <c r="M429" s="515"/>
      <c r="N429" s="408"/>
      <c r="O429" s="408"/>
      <c r="P429" s="515"/>
      <c r="Q429" s="408"/>
      <c r="R429" s="408"/>
      <c r="S429" s="515"/>
      <c r="T429" s="408"/>
      <c r="U429" s="408"/>
      <c r="V429" s="515"/>
      <c r="W429" s="408"/>
      <c r="X429" s="408"/>
      <c r="Y429" s="515"/>
      <c r="Z429" s="408"/>
      <c r="AA429" s="408"/>
      <c r="AB429" s="515"/>
      <c r="AC429" s="408"/>
      <c r="AD429" s="408"/>
    </row>
    <row r="430" spans="1:30" ht="17.25">
      <c r="A430" s="408"/>
      <c r="B430" s="540"/>
      <c r="C430" s="583"/>
      <c r="D430" s="540"/>
      <c r="E430" s="584"/>
      <c r="F430" s="584"/>
      <c r="G430" s="583"/>
      <c r="H430" s="408"/>
      <c r="I430" s="408"/>
      <c r="J430" s="515"/>
      <c r="K430" s="408"/>
      <c r="L430" s="408"/>
      <c r="M430" s="515"/>
      <c r="N430" s="408"/>
      <c r="O430" s="408"/>
      <c r="P430" s="515"/>
      <c r="Q430" s="408"/>
      <c r="R430" s="408"/>
      <c r="S430" s="515"/>
      <c r="T430" s="408"/>
      <c r="U430" s="408"/>
      <c r="V430" s="515"/>
      <c r="W430" s="408"/>
      <c r="X430" s="408"/>
      <c r="Y430" s="515"/>
      <c r="Z430" s="408"/>
      <c r="AA430" s="408"/>
      <c r="AB430" s="515"/>
      <c r="AC430" s="408"/>
      <c r="AD430" s="408"/>
    </row>
    <row r="431" spans="1:30" ht="17.25">
      <c r="A431" s="408"/>
      <c r="B431" s="540"/>
      <c r="C431" s="583"/>
      <c r="D431" s="540"/>
      <c r="E431" s="584"/>
      <c r="F431" s="584"/>
      <c r="G431" s="583"/>
      <c r="H431" s="408"/>
      <c r="I431" s="408"/>
      <c r="J431" s="515"/>
      <c r="K431" s="408"/>
      <c r="L431" s="408"/>
      <c r="M431" s="515"/>
      <c r="N431" s="408"/>
      <c r="O431" s="408"/>
      <c r="P431" s="515"/>
      <c r="Q431" s="408"/>
      <c r="R431" s="408"/>
      <c r="S431" s="515"/>
      <c r="T431" s="408"/>
      <c r="U431" s="408"/>
      <c r="V431" s="515"/>
      <c r="W431" s="408"/>
      <c r="X431" s="408"/>
      <c r="Y431" s="515"/>
      <c r="Z431" s="408"/>
      <c r="AA431" s="408"/>
      <c r="AB431" s="515"/>
      <c r="AC431" s="408"/>
      <c r="AD431" s="408"/>
    </row>
    <row r="432" spans="1:30" ht="17.25">
      <c r="A432" s="408"/>
      <c r="B432" s="540"/>
      <c r="C432" s="583"/>
      <c r="D432" s="540"/>
      <c r="E432" s="584"/>
      <c r="F432" s="584"/>
      <c r="G432" s="583"/>
      <c r="H432" s="408"/>
      <c r="I432" s="408"/>
      <c r="J432" s="515"/>
      <c r="K432" s="408"/>
      <c r="L432" s="408"/>
      <c r="M432" s="515"/>
      <c r="N432" s="408"/>
      <c r="O432" s="408"/>
      <c r="P432" s="515"/>
      <c r="Q432" s="408"/>
      <c r="R432" s="408"/>
      <c r="S432" s="515"/>
      <c r="T432" s="408"/>
      <c r="U432" s="408"/>
      <c r="V432" s="515"/>
      <c r="W432" s="408"/>
      <c r="X432" s="408"/>
      <c r="Y432" s="515"/>
      <c r="Z432" s="408"/>
      <c r="AA432" s="408"/>
      <c r="AB432" s="515"/>
      <c r="AC432" s="408"/>
      <c r="AD432" s="408"/>
    </row>
    <row r="433" spans="1:30" ht="17.25">
      <c r="A433" s="408"/>
      <c r="B433" s="540"/>
      <c r="C433" s="583"/>
      <c r="D433" s="540"/>
      <c r="E433" s="584"/>
      <c r="F433" s="584"/>
      <c r="G433" s="583"/>
      <c r="H433" s="408"/>
      <c r="I433" s="408"/>
      <c r="J433" s="515"/>
      <c r="K433" s="408"/>
      <c r="L433" s="408"/>
      <c r="M433" s="515"/>
      <c r="N433" s="408"/>
      <c r="O433" s="408"/>
      <c r="P433" s="515"/>
      <c r="Q433" s="408"/>
      <c r="R433" s="408"/>
      <c r="S433" s="515"/>
      <c r="T433" s="408"/>
      <c r="U433" s="408"/>
      <c r="V433" s="515"/>
      <c r="W433" s="408"/>
      <c r="X433" s="408"/>
      <c r="Y433" s="515"/>
      <c r="Z433" s="408"/>
      <c r="AA433" s="408"/>
      <c r="AB433" s="515"/>
      <c r="AC433" s="408"/>
      <c r="AD433" s="408"/>
    </row>
    <row r="434" spans="1:30" ht="17.25">
      <c r="A434" s="408"/>
      <c r="B434" s="540"/>
      <c r="C434" s="583"/>
      <c r="D434" s="540"/>
      <c r="E434" s="584"/>
      <c r="F434" s="584"/>
      <c r="G434" s="583"/>
      <c r="H434" s="408"/>
      <c r="I434" s="408"/>
      <c r="J434" s="515"/>
      <c r="K434" s="408"/>
      <c r="L434" s="408"/>
      <c r="M434" s="515"/>
      <c r="N434" s="408"/>
      <c r="O434" s="408"/>
      <c r="P434" s="515"/>
      <c r="Q434" s="408"/>
      <c r="R434" s="408"/>
      <c r="S434" s="515"/>
      <c r="T434" s="408"/>
      <c r="U434" s="408"/>
      <c r="V434" s="515"/>
      <c r="W434" s="408"/>
      <c r="X434" s="408"/>
      <c r="Y434" s="515"/>
      <c r="Z434" s="408"/>
      <c r="AA434" s="408"/>
      <c r="AB434" s="515"/>
      <c r="AC434" s="408"/>
      <c r="AD434" s="408"/>
    </row>
    <row r="435" spans="1:30" ht="17.25">
      <c r="A435" s="408"/>
      <c r="B435" s="540"/>
      <c r="C435" s="583"/>
      <c r="D435" s="540"/>
      <c r="E435" s="584"/>
      <c r="F435" s="584"/>
      <c r="G435" s="583"/>
      <c r="H435" s="408"/>
      <c r="I435" s="408"/>
      <c r="J435" s="515"/>
      <c r="K435" s="408"/>
      <c r="L435" s="408"/>
      <c r="M435" s="515"/>
      <c r="N435" s="408"/>
      <c r="O435" s="408"/>
      <c r="P435" s="515"/>
      <c r="Q435" s="408"/>
      <c r="R435" s="408"/>
      <c r="S435" s="515"/>
      <c r="T435" s="408"/>
      <c r="U435" s="408"/>
      <c r="V435" s="515"/>
      <c r="W435" s="408"/>
      <c r="X435" s="408"/>
      <c r="Y435" s="515"/>
      <c r="Z435" s="408"/>
      <c r="AA435" s="408"/>
      <c r="AB435" s="515"/>
      <c r="AC435" s="408"/>
      <c r="AD435" s="408"/>
    </row>
    <row r="436" spans="1:30" ht="17.25">
      <c r="A436" s="408"/>
      <c r="B436" s="540"/>
      <c r="C436" s="583"/>
      <c r="D436" s="540"/>
      <c r="E436" s="584"/>
      <c r="F436" s="584"/>
      <c r="G436" s="583"/>
      <c r="H436" s="408"/>
      <c r="I436" s="408"/>
      <c r="J436" s="515"/>
      <c r="K436" s="408"/>
      <c r="L436" s="408"/>
      <c r="M436" s="515"/>
      <c r="N436" s="408"/>
      <c r="O436" s="408"/>
      <c r="P436" s="515"/>
      <c r="Q436" s="408"/>
      <c r="R436" s="408"/>
      <c r="S436" s="515"/>
      <c r="T436" s="408"/>
      <c r="U436" s="408"/>
      <c r="V436" s="515"/>
      <c r="W436" s="408"/>
      <c r="X436" s="408"/>
      <c r="Y436" s="515"/>
      <c r="Z436" s="408"/>
      <c r="AA436" s="408"/>
      <c r="AB436" s="515"/>
      <c r="AC436" s="408"/>
      <c r="AD436" s="408"/>
    </row>
    <row r="437" spans="1:30" ht="17.25">
      <c r="A437" s="408"/>
      <c r="B437" s="540"/>
      <c r="C437" s="583"/>
      <c r="D437" s="540"/>
      <c r="E437" s="584"/>
      <c r="F437" s="584"/>
      <c r="G437" s="583"/>
      <c r="H437" s="408"/>
      <c r="I437" s="408"/>
      <c r="J437" s="515"/>
      <c r="K437" s="408"/>
      <c r="L437" s="408"/>
      <c r="M437" s="515"/>
      <c r="N437" s="408"/>
      <c r="O437" s="408"/>
      <c r="P437" s="515"/>
      <c r="Q437" s="408"/>
      <c r="R437" s="408"/>
      <c r="S437" s="515"/>
      <c r="T437" s="408"/>
      <c r="U437" s="408"/>
      <c r="V437" s="515"/>
      <c r="W437" s="408"/>
      <c r="X437" s="408"/>
      <c r="Y437" s="515"/>
      <c r="Z437" s="408"/>
      <c r="AA437" s="408"/>
      <c r="AB437" s="515"/>
      <c r="AC437" s="408"/>
      <c r="AD437" s="408"/>
    </row>
    <row r="438" spans="1:30" ht="17.25">
      <c r="A438" s="408"/>
      <c r="B438" s="540"/>
      <c r="C438" s="583"/>
      <c r="D438" s="540"/>
      <c r="E438" s="584"/>
      <c r="F438" s="584"/>
      <c r="G438" s="583"/>
      <c r="H438" s="408"/>
      <c r="I438" s="408"/>
      <c r="J438" s="515"/>
      <c r="K438" s="408"/>
      <c r="L438" s="408"/>
      <c r="M438" s="515"/>
      <c r="N438" s="408"/>
      <c r="O438" s="408"/>
      <c r="P438" s="515"/>
      <c r="Q438" s="408"/>
      <c r="R438" s="408"/>
      <c r="S438" s="515"/>
      <c r="T438" s="408"/>
      <c r="U438" s="408"/>
      <c r="V438" s="515"/>
      <c r="W438" s="408"/>
      <c r="X438" s="408"/>
      <c r="Y438" s="515"/>
      <c r="Z438" s="408"/>
      <c r="AA438" s="408"/>
      <c r="AB438" s="515"/>
      <c r="AC438" s="408"/>
      <c r="AD438" s="408"/>
    </row>
    <row r="439" spans="1:30" ht="17.25">
      <c r="A439" s="408"/>
      <c r="B439" s="540"/>
      <c r="C439" s="583"/>
      <c r="D439" s="540"/>
      <c r="E439" s="584"/>
      <c r="F439" s="584"/>
      <c r="G439" s="583"/>
      <c r="H439" s="408"/>
      <c r="I439" s="408"/>
      <c r="J439" s="515"/>
      <c r="K439" s="408"/>
      <c r="L439" s="408"/>
      <c r="M439" s="515"/>
      <c r="N439" s="408"/>
      <c r="O439" s="408"/>
      <c r="P439" s="515"/>
      <c r="Q439" s="408"/>
      <c r="R439" s="408"/>
      <c r="S439" s="515"/>
      <c r="T439" s="408"/>
      <c r="U439" s="408"/>
      <c r="V439" s="515"/>
      <c r="W439" s="408"/>
      <c r="X439" s="408"/>
      <c r="Y439" s="515"/>
      <c r="Z439" s="408"/>
      <c r="AA439" s="408"/>
      <c r="AB439" s="515"/>
      <c r="AC439" s="408"/>
      <c r="AD439" s="408"/>
    </row>
    <row r="440" spans="1:30" ht="17.25">
      <c r="A440" s="408"/>
      <c r="B440" s="540"/>
      <c r="C440" s="583"/>
      <c r="D440" s="540"/>
      <c r="E440" s="584"/>
      <c r="F440" s="584"/>
      <c r="G440" s="583"/>
      <c r="H440" s="408"/>
      <c r="I440" s="408"/>
      <c r="J440" s="515"/>
      <c r="K440" s="408"/>
      <c r="L440" s="408"/>
      <c r="M440" s="515"/>
      <c r="N440" s="408"/>
      <c r="O440" s="408"/>
      <c r="P440" s="515"/>
      <c r="Q440" s="408"/>
      <c r="R440" s="408"/>
      <c r="S440" s="515"/>
      <c r="T440" s="408"/>
      <c r="U440" s="408"/>
      <c r="V440" s="515"/>
      <c r="W440" s="408"/>
      <c r="X440" s="408"/>
      <c r="Y440" s="515"/>
      <c r="Z440" s="408"/>
      <c r="AA440" s="408"/>
      <c r="AB440" s="515"/>
      <c r="AC440" s="408"/>
      <c r="AD440" s="408"/>
    </row>
    <row r="441" spans="1:30" ht="17.25">
      <c r="A441" s="408"/>
      <c r="B441" s="540"/>
      <c r="C441" s="583"/>
      <c r="D441" s="540"/>
      <c r="E441" s="584"/>
      <c r="F441" s="584"/>
      <c r="G441" s="583"/>
      <c r="H441" s="408"/>
      <c r="I441" s="408"/>
      <c r="J441" s="515"/>
      <c r="K441" s="408"/>
      <c r="L441" s="408"/>
      <c r="M441" s="515"/>
      <c r="N441" s="408"/>
      <c r="O441" s="408"/>
      <c r="P441" s="515"/>
      <c r="Q441" s="408"/>
      <c r="R441" s="408"/>
      <c r="S441" s="515"/>
      <c r="T441" s="408"/>
      <c r="U441" s="408"/>
      <c r="V441" s="515"/>
      <c r="W441" s="408"/>
      <c r="X441" s="408"/>
      <c r="Y441" s="515"/>
      <c r="Z441" s="408"/>
      <c r="AA441" s="408"/>
      <c r="AB441" s="515"/>
      <c r="AC441" s="408"/>
      <c r="AD441" s="408"/>
    </row>
    <row r="442" spans="1:30" ht="17.25">
      <c r="A442" s="408"/>
      <c r="B442" s="540"/>
      <c r="C442" s="583"/>
      <c r="D442" s="540"/>
      <c r="E442" s="584"/>
      <c r="F442" s="584"/>
      <c r="G442" s="583"/>
      <c r="H442" s="408"/>
      <c r="I442" s="408"/>
      <c r="J442" s="515"/>
      <c r="K442" s="408"/>
      <c r="L442" s="408"/>
      <c r="M442" s="515"/>
      <c r="N442" s="408"/>
      <c r="O442" s="408"/>
      <c r="P442" s="515"/>
      <c r="Q442" s="408"/>
      <c r="R442" s="408"/>
      <c r="S442" s="515"/>
      <c r="T442" s="408"/>
      <c r="U442" s="408"/>
      <c r="V442" s="515"/>
      <c r="W442" s="408"/>
      <c r="X442" s="408"/>
      <c r="Y442" s="515"/>
      <c r="Z442" s="408"/>
      <c r="AA442" s="408"/>
      <c r="AB442" s="515"/>
      <c r="AC442" s="408"/>
      <c r="AD442" s="408"/>
    </row>
    <row r="443" spans="1:30" ht="17.25">
      <c r="A443" s="408"/>
      <c r="B443" s="540"/>
      <c r="C443" s="583"/>
      <c r="D443" s="540"/>
      <c r="E443" s="584"/>
      <c r="F443" s="584"/>
      <c r="G443" s="583"/>
      <c r="H443" s="408"/>
      <c r="I443" s="408"/>
      <c r="J443" s="515"/>
      <c r="K443" s="408"/>
      <c r="L443" s="408"/>
      <c r="M443" s="515"/>
      <c r="N443" s="408"/>
      <c r="O443" s="408"/>
      <c r="P443" s="515"/>
      <c r="Q443" s="408"/>
      <c r="R443" s="408"/>
      <c r="S443" s="515"/>
      <c r="T443" s="408"/>
      <c r="U443" s="408"/>
      <c r="V443" s="515"/>
      <c r="W443" s="408"/>
      <c r="X443" s="408"/>
      <c r="Y443" s="515"/>
      <c r="Z443" s="408"/>
      <c r="AA443" s="408"/>
      <c r="AB443" s="515"/>
      <c r="AC443" s="408"/>
      <c r="AD443" s="408"/>
    </row>
    <row r="444" spans="1:30" ht="17.25">
      <c r="A444" s="408"/>
      <c r="B444" s="540"/>
      <c r="C444" s="583"/>
      <c r="D444" s="540"/>
      <c r="E444" s="584"/>
      <c r="F444" s="584"/>
      <c r="G444" s="583"/>
      <c r="H444" s="408"/>
      <c r="I444" s="408"/>
      <c r="J444" s="515"/>
      <c r="K444" s="408"/>
      <c r="L444" s="408"/>
      <c r="M444" s="515"/>
      <c r="N444" s="408"/>
      <c r="O444" s="408"/>
      <c r="P444" s="515"/>
      <c r="Q444" s="408"/>
      <c r="R444" s="408"/>
      <c r="S444" s="515"/>
      <c r="T444" s="408"/>
      <c r="U444" s="408"/>
      <c r="V444" s="515"/>
      <c r="W444" s="408"/>
      <c r="X444" s="408"/>
      <c r="Y444" s="515"/>
      <c r="Z444" s="408"/>
      <c r="AA444" s="408"/>
      <c r="AB444" s="515"/>
      <c r="AC444" s="408"/>
      <c r="AD444" s="408"/>
    </row>
    <row r="445" spans="1:30" ht="17.25">
      <c r="A445" s="408"/>
      <c r="B445" s="540"/>
      <c r="C445" s="583"/>
      <c r="D445" s="540"/>
      <c r="E445" s="584"/>
      <c r="F445" s="584"/>
      <c r="G445" s="583"/>
      <c r="H445" s="408"/>
      <c r="I445" s="408"/>
      <c r="J445" s="515"/>
      <c r="K445" s="408"/>
      <c r="L445" s="408"/>
      <c r="M445" s="515"/>
      <c r="N445" s="408"/>
      <c r="O445" s="408"/>
      <c r="P445" s="515"/>
      <c r="Q445" s="408"/>
      <c r="R445" s="408"/>
      <c r="S445" s="515"/>
      <c r="T445" s="408"/>
      <c r="U445" s="408"/>
      <c r="V445" s="515"/>
      <c r="W445" s="408"/>
      <c r="X445" s="408"/>
      <c r="Y445" s="515"/>
      <c r="Z445" s="408"/>
      <c r="AA445" s="408"/>
      <c r="AB445" s="515"/>
      <c r="AC445" s="408"/>
      <c r="AD445" s="408"/>
    </row>
    <row r="446" spans="1:30" ht="17.25">
      <c r="A446" s="408"/>
      <c r="B446" s="540"/>
      <c r="C446" s="583"/>
      <c r="D446" s="540"/>
      <c r="E446" s="584"/>
      <c r="F446" s="584"/>
      <c r="G446" s="583"/>
      <c r="H446" s="408"/>
      <c r="I446" s="408"/>
      <c r="J446" s="515"/>
      <c r="K446" s="408"/>
      <c r="L446" s="408"/>
      <c r="M446" s="515"/>
      <c r="N446" s="408"/>
      <c r="O446" s="408"/>
      <c r="P446" s="515"/>
      <c r="Q446" s="408"/>
      <c r="R446" s="408"/>
      <c r="S446" s="515"/>
      <c r="T446" s="408"/>
      <c r="U446" s="408"/>
      <c r="V446" s="515"/>
      <c r="W446" s="408"/>
      <c r="X446" s="408"/>
      <c r="Y446" s="515"/>
      <c r="Z446" s="408"/>
      <c r="AA446" s="408"/>
      <c r="AB446" s="515"/>
      <c r="AC446" s="408"/>
      <c r="AD446" s="408"/>
    </row>
    <row r="447" spans="1:30" ht="17.25">
      <c r="A447" s="408"/>
      <c r="B447" s="540"/>
      <c r="C447" s="583"/>
      <c r="D447" s="540"/>
      <c r="E447" s="584"/>
      <c r="F447" s="584"/>
      <c r="G447" s="583"/>
      <c r="H447" s="408"/>
      <c r="I447" s="408"/>
      <c r="J447" s="515"/>
      <c r="K447" s="408"/>
      <c r="L447" s="408"/>
      <c r="M447" s="515"/>
      <c r="N447" s="408"/>
      <c r="O447" s="408"/>
      <c r="P447" s="515"/>
      <c r="Q447" s="408"/>
      <c r="R447" s="408"/>
      <c r="S447" s="515"/>
      <c r="T447" s="408"/>
      <c r="U447" s="408"/>
      <c r="V447" s="515"/>
      <c r="W447" s="408"/>
      <c r="X447" s="408"/>
      <c r="Y447" s="515"/>
      <c r="Z447" s="408"/>
      <c r="AA447" s="408"/>
      <c r="AB447" s="515"/>
      <c r="AC447" s="408"/>
      <c r="AD447" s="408"/>
    </row>
    <row r="448" spans="1:30" ht="17.25">
      <c r="A448" s="408"/>
      <c r="B448" s="540"/>
      <c r="C448" s="583"/>
      <c r="D448" s="540"/>
      <c r="E448" s="584"/>
      <c r="F448" s="584"/>
      <c r="G448" s="583"/>
      <c r="H448" s="408"/>
      <c r="I448" s="408"/>
      <c r="J448" s="515"/>
      <c r="K448" s="408"/>
      <c r="L448" s="408"/>
      <c r="M448" s="515"/>
      <c r="N448" s="408"/>
      <c r="O448" s="408"/>
      <c r="P448" s="515"/>
      <c r="Q448" s="408"/>
      <c r="R448" s="408"/>
      <c r="S448" s="515"/>
      <c r="T448" s="408"/>
      <c r="U448" s="408"/>
      <c r="V448" s="515"/>
      <c r="W448" s="408"/>
      <c r="X448" s="408"/>
      <c r="Y448" s="515"/>
      <c r="Z448" s="408"/>
      <c r="AA448" s="408"/>
      <c r="AB448" s="515"/>
      <c r="AC448" s="408"/>
      <c r="AD448" s="408"/>
    </row>
    <row r="449" spans="1:30" ht="17.25">
      <c r="A449" s="408"/>
      <c r="B449" s="540"/>
      <c r="C449" s="583"/>
      <c r="D449" s="540"/>
      <c r="E449" s="584"/>
      <c r="F449" s="584"/>
      <c r="G449" s="583"/>
      <c r="H449" s="408"/>
      <c r="I449" s="408"/>
      <c r="J449" s="515"/>
      <c r="K449" s="408"/>
      <c r="L449" s="408"/>
      <c r="M449" s="515"/>
      <c r="N449" s="408"/>
      <c r="O449" s="408"/>
      <c r="P449" s="515"/>
      <c r="Q449" s="408"/>
      <c r="R449" s="408"/>
      <c r="S449" s="515"/>
      <c r="T449" s="408"/>
      <c r="U449" s="408"/>
      <c r="V449" s="515"/>
      <c r="W449" s="408"/>
      <c r="X449" s="408"/>
      <c r="Y449" s="515"/>
      <c r="Z449" s="408"/>
      <c r="AA449" s="408"/>
      <c r="AB449" s="515"/>
      <c r="AC449" s="408"/>
      <c r="AD449" s="408"/>
    </row>
    <row r="450" spans="1:30" ht="17.25">
      <c r="A450" s="408"/>
      <c r="B450" s="540"/>
      <c r="C450" s="583"/>
      <c r="D450" s="540"/>
      <c r="E450" s="584"/>
      <c r="F450" s="584"/>
      <c r="G450" s="583"/>
      <c r="H450" s="408"/>
      <c r="I450" s="408"/>
      <c r="J450" s="515"/>
      <c r="K450" s="408"/>
      <c r="L450" s="408"/>
      <c r="M450" s="515"/>
      <c r="N450" s="408"/>
      <c r="O450" s="408"/>
      <c r="P450" s="515"/>
      <c r="Q450" s="408"/>
      <c r="R450" s="408"/>
      <c r="S450" s="515"/>
      <c r="T450" s="408"/>
      <c r="U450" s="408"/>
      <c r="V450" s="515"/>
      <c r="W450" s="408"/>
      <c r="X450" s="408"/>
      <c r="Y450" s="515"/>
      <c r="Z450" s="408"/>
      <c r="AA450" s="408"/>
      <c r="AB450" s="515"/>
      <c r="AC450" s="408"/>
      <c r="AD450" s="408"/>
    </row>
    <row r="451" spans="1:30" ht="17.25">
      <c r="A451" s="408"/>
      <c r="B451" s="540"/>
      <c r="C451" s="583"/>
      <c r="D451" s="540"/>
      <c r="E451" s="584"/>
      <c r="F451" s="584"/>
      <c r="G451" s="583"/>
      <c r="H451" s="408"/>
      <c r="I451" s="408"/>
      <c r="J451" s="515"/>
      <c r="K451" s="408"/>
      <c r="L451" s="408"/>
      <c r="M451" s="515"/>
      <c r="N451" s="408"/>
      <c r="O451" s="408"/>
      <c r="P451" s="515"/>
      <c r="Q451" s="408"/>
      <c r="R451" s="408"/>
      <c r="S451" s="515"/>
      <c r="T451" s="408"/>
      <c r="U451" s="408"/>
      <c r="V451" s="515"/>
      <c r="W451" s="408"/>
      <c r="X451" s="408"/>
      <c r="Y451" s="515"/>
      <c r="Z451" s="408"/>
      <c r="AA451" s="408"/>
      <c r="AB451" s="515"/>
      <c r="AC451" s="408"/>
      <c r="AD451" s="408"/>
    </row>
    <row r="452" spans="1:30" ht="17.25">
      <c r="A452" s="408"/>
      <c r="B452" s="540"/>
      <c r="C452" s="583"/>
      <c r="D452" s="540"/>
      <c r="E452" s="584"/>
      <c r="F452" s="584"/>
      <c r="G452" s="583"/>
      <c r="H452" s="408"/>
      <c r="I452" s="408"/>
      <c r="J452" s="515"/>
      <c r="K452" s="408"/>
      <c r="L452" s="408"/>
      <c r="M452" s="515"/>
      <c r="N452" s="408"/>
      <c r="O452" s="408"/>
      <c r="P452" s="515"/>
      <c r="Q452" s="408"/>
      <c r="R452" s="408"/>
      <c r="S452" s="515"/>
      <c r="T452" s="408"/>
      <c r="U452" s="408"/>
      <c r="V452" s="515"/>
      <c r="W452" s="408"/>
      <c r="X452" s="408"/>
      <c r="Y452" s="515"/>
      <c r="Z452" s="408"/>
      <c r="AA452" s="408"/>
      <c r="AB452" s="515"/>
      <c r="AC452" s="408"/>
      <c r="AD452" s="408"/>
    </row>
    <row r="453" spans="1:30" ht="17.25">
      <c r="A453" s="408"/>
      <c r="B453" s="540"/>
      <c r="C453" s="583"/>
      <c r="D453" s="540"/>
      <c r="E453" s="584"/>
      <c r="F453" s="584"/>
      <c r="G453" s="583"/>
      <c r="H453" s="408"/>
      <c r="I453" s="408"/>
      <c r="J453" s="515"/>
      <c r="K453" s="408"/>
      <c r="L453" s="408"/>
      <c r="M453" s="515"/>
      <c r="N453" s="408"/>
      <c r="O453" s="408"/>
      <c r="P453" s="515"/>
      <c r="Q453" s="408"/>
      <c r="R453" s="408"/>
      <c r="S453" s="515"/>
      <c r="T453" s="408"/>
      <c r="U453" s="408"/>
      <c r="V453" s="515"/>
      <c r="W453" s="408"/>
      <c r="X453" s="408"/>
      <c r="Y453" s="515"/>
      <c r="Z453" s="408"/>
      <c r="AA453" s="408"/>
      <c r="AB453" s="515"/>
      <c r="AC453" s="408"/>
      <c r="AD453" s="408"/>
    </row>
    <row r="454" spans="1:30" ht="17.25">
      <c r="A454" s="408"/>
      <c r="B454" s="540"/>
      <c r="C454" s="583"/>
      <c r="D454" s="540"/>
      <c r="E454" s="584"/>
      <c r="F454" s="584"/>
      <c r="G454" s="583"/>
      <c r="H454" s="408"/>
      <c r="I454" s="408"/>
      <c r="J454" s="515"/>
      <c r="K454" s="408"/>
      <c r="L454" s="408"/>
      <c r="M454" s="515"/>
      <c r="N454" s="408"/>
      <c r="O454" s="408"/>
      <c r="P454" s="515"/>
      <c r="Q454" s="408"/>
      <c r="R454" s="408"/>
      <c r="S454" s="515"/>
      <c r="T454" s="408"/>
      <c r="U454" s="408"/>
      <c r="V454" s="515"/>
      <c r="W454" s="408"/>
      <c r="X454" s="408"/>
      <c r="Y454" s="515"/>
      <c r="Z454" s="408"/>
      <c r="AA454" s="408"/>
      <c r="AB454" s="515"/>
      <c r="AC454" s="408"/>
      <c r="AD454" s="408"/>
    </row>
    <row r="455" spans="1:30" ht="17.25">
      <c r="A455" s="408"/>
      <c r="B455" s="540"/>
      <c r="C455" s="583"/>
      <c r="D455" s="540"/>
      <c r="E455" s="584"/>
      <c r="F455" s="584"/>
      <c r="G455" s="583"/>
      <c r="H455" s="408"/>
      <c r="I455" s="408"/>
      <c r="J455" s="515"/>
      <c r="K455" s="408"/>
      <c r="L455" s="408"/>
      <c r="M455" s="515"/>
      <c r="N455" s="408"/>
      <c r="O455" s="408"/>
      <c r="P455" s="515"/>
      <c r="Q455" s="408"/>
      <c r="R455" s="408"/>
      <c r="S455" s="515"/>
      <c r="T455" s="408"/>
      <c r="U455" s="408"/>
      <c r="V455" s="515"/>
      <c r="W455" s="408"/>
      <c r="X455" s="408"/>
      <c r="Y455" s="515"/>
      <c r="Z455" s="408"/>
      <c r="AA455" s="408"/>
      <c r="AB455" s="515"/>
      <c r="AC455" s="408"/>
      <c r="AD455" s="408"/>
    </row>
    <row r="456" spans="1:30" ht="17.25">
      <c r="A456" s="408"/>
      <c r="B456" s="540"/>
      <c r="C456" s="583"/>
      <c r="D456" s="540"/>
      <c r="E456" s="584"/>
      <c r="F456" s="584"/>
      <c r="G456" s="583"/>
      <c r="H456" s="408"/>
      <c r="I456" s="408"/>
      <c r="J456" s="515"/>
      <c r="K456" s="408"/>
      <c r="L456" s="408"/>
      <c r="M456" s="515"/>
      <c r="N456" s="408"/>
      <c r="O456" s="408"/>
      <c r="P456" s="515"/>
      <c r="Q456" s="408"/>
      <c r="R456" s="408"/>
      <c r="S456" s="515"/>
      <c r="T456" s="408"/>
      <c r="U456" s="408"/>
      <c r="V456" s="515"/>
      <c r="W456" s="408"/>
      <c r="X456" s="408"/>
      <c r="Y456" s="515"/>
      <c r="Z456" s="408"/>
      <c r="AA456" s="408"/>
      <c r="AB456" s="515"/>
      <c r="AC456" s="408"/>
      <c r="AD456" s="408"/>
    </row>
    <row r="457" spans="1:30" ht="17.25">
      <c r="A457" s="408"/>
      <c r="B457" s="540"/>
      <c r="C457" s="583"/>
      <c r="D457" s="540"/>
      <c r="E457" s="584"/>
      <c r="F457" s="584"/>
      <c r="G457" s="583"/>
      <c r="H457" s="408"/>
      <c r="I457" s="408"/>
      <c r="J457" s="515"/>
      <c r="K457" s="408"/>
      <c r="L457" s="408"/>
      <c r="M457" s="515"/>
      <c r="N457" s="408"/>
      <c r="O457" s="408"/>
      <c r="P457" s="515"/>
      <c r="Q457" s="408"/>
      <c r="R457" s="408"/>
      <c r="S457" s="515"/>
      <c r="T457" s="408"/>
      <c r="U457" s="408"/>
      <c r="V457" s="515"/>
      <c r="W457" s="408"/>
      <c r="X457" s="408"/>
      <c r="Y457" s="515"/>
      <c r="Z457" s="408"/>
      <c r="AA457" s="408"/>
      <c r="AB457" s="515"/>
      <c r="AC457" s="408"/>
      <c r="AD457" s="408"/>
    </row>
    <row r="458" spans="1:30" ht="17.25">
      <c r="A458" s="408"/>
      <c r="B458" s="540"/>
      <c r="C458" s="583"/>
      <c r="D458" s="540"/>
      <c r="E458" s="584"/>
      <c r="F458" s="584"/>
      <c r="G458" s="583"/>
      <c r="H458" s="408"/>
      <c r="I458" s="408"/>
      <c r="J458" s="515"/>
      <c r="K458" s="408"/>
      <c r="L458" s="408"/>
      <c r="M458" s="515"/>
      <c r="N458" s="408"/>
      <c r="O458" s="408"/>
      <c r="P458" s="515"/>
      <c r="Q458" s="408"/>
      <c r="R458" s="408"/>
      <c r="S458" s="515"/>
      <c r="T458" s="408"/>
      <c r="U458" s="408"/>
      <c r="V458" s="515"/>
      <c r="W458" s="408"/>
      <c r="X458" s="408"/>
      <c r="Y458" s="515"/>
      <c r="Z458" s="408"/>
      <c r="AA458" s="408"/>
      <c r="AB458" s="515"/>
      <c r="AC458" s="408"/>
      <c r="AD458" s="408"/>
    </row>
    <row r="459" spans="1:30" ht="17.25">
      <c r="A459" s="408"/>
      <c r="B459" s="540"/>
      <c r="C459" s="583"/>
      <c r="D459" s="540"/>
      <c r="E459" s="584"/>
      <c r="F459" s="584"/>
      <c r="G459" s="583"/>
      <c r="H459" s="408"/>
      <c r="I459" s="408"/>
      <c r="J459" s="515"/>
      <c r="K459" s="408"/>
      <c r="L459" s="408"/>
      <c r="M459" s="515"/>
      <c r="N459" s="408"/>
      <c r="O459" s="408"/>
      <c r="P459" s="515"/>
      <c r="Q459" s="408"/>
      <c r="R459" s="408"/>
      <c r="S459" s="515"/>
      <c r="T459" s="408"/>
      <c r="U459" s="408"/>
      <c r="V459" s="515"/>
      <c r="W459" s="408"/>
      <c r="X459" s="408"/>
      <c r="Y459" s="515"/>
      <c r="Z459" s="408"/>
      <c r="AA459" s="408"/>
      <c r="AB459" s="515"/>
      <c r="AC459" s="408"/>
      <c r="AD459" s="408"/>
    </row>
    <row r="460" spans="1:30" ht="17.25">
      <c r="A460" s="408"/>
      <c r="B460" s="540"/>
      <c r="C460" s="583"/>
      <c r="D460" s="540"/>
      <c r="E460" s="584"/>
      <c r="F460" s="584"/>
      <c r="G460" s="583"/>
      <c r="H460" s="408"/>
      <c r="I460" s="408"/>
      <c r="J460" s="515"/>
      <c r="K460" s="408"/>
      <c r="L460" s="408"/>
      <c r="M460" s="515"/>
      <c r="N460" s="408"/>
      <c r="O460" s="408"/>
      <c r="P460" s="515"/>
      <c r="Q460" s="408"/>
      <c r="R460" s="408"/>
      <c r="S460" s="515"/>
      <c r="T460" s="408"/>
      <c r="U460" s="408"/>
      <c r="V460" s="515"/>
      <c r="W460" s="408"/>
      <c r="X460" s="408"/>
      <c r="Y460" s="515"/>
      <c r="Z460" s="408"/>
      <c r="AA460" s="408"/>
      <c r="AB460" s="515"/>
      <c r="AC460" s="408"/>
      <c r="AD460" s="408"/>
    </row>
    <row r="461" spans="1:30" ht="17.25">
      <c r="A461" s="408"/>
      <c r="B461" s="540"/>
      <c r="C461" s="583"/>
      <c r="D461" s="540"/>
      <c r="E461" s="584"/>
      <c r="F461" s="584"/>
      <c r="G461" s="583"/>
      <c r="H461" s="408"/>
      <c r="I461" s="408"/>
      <c r="J461" s="515"/>
      <c r="K461" s="408"/>
      <c r="L461" s="408"/>
      <c r="M461" s="515"/>
      <c r="N461" s="408"/>
      <c r="O461" s="408"/>
      <c r="P461" s="515"/>
      <c r="Q461" s="408"/>
      <c r="R461" s="408"/>
      <c r="S461" s="515"/>
      <c r="T461" s="408"/>
      <c r="U461" s="408"/>
      <c r="V461" s="515"/>
      <c r="W461" s="408"/>
      <c r="X461" s="408"/>
      <c r="Y461" s="515"/>
      <c r="Z461" s="408"/>
      <c r="AA461" s="408"/>
      <c r="AB461" s="515"/>
      <c r="AC461" s="408"/>
      <c r="AD461" s="408"/>
    </row>
    <row r="462" spans="1:30" ht="17.25">
      <c r="A462" s="408"/>
      <c r="B462" s="540"/>
      <c r="C462" s="583"/>
      <c r="D462" s="540"/>
      <c r="E462" s="584"/>
      <c r="F462" s="584"/>
      <c r="G462" s="583"/>
      <c r="H462" s="408"/>
      <c r="I462" s="408"/>
      <c r="J462" s="515"/>
      <c r="K462" s="408"/>
      <c r="L462" s="408"/>
      <c r="M462" s="515"/>
      <c r="N462" s="408"/>
      <c r="O462" s="408"/>
      <c r="P462" s="515"/>
      <c r="Q462" s="408"/>
      <c r="R462" s="408"/>
      <c r="S462" s="515"/>
      <c r="T462" s="408"/>
      <c r="U462" s="408"/>
      <c r="V462" s="515"/>
      <c r="W462" s="408"/>
      <c r="X462" s="408"/>
      <c r="Y462" s="515"/>
      <c r="Z462" s="408"/>
      <c r="AA462" s="408"/>
      <c r="AB462" s="515"/>
      <c r="AC462" s="408"/>
      <c r="AD462" s="408"/>
    </row>
    <row r="463" spans="1:30" ht="17.25">
      <c r="A463" s="408"/>
      <c r="B463" s="540"/>
      <c r="C463" s="583"/>
      <c r="D463" s="540"/>
      <c r="E463" s="584"/>
      <c r="F463" s="584"/>
      <c r="G463" s="583"/>
      <c r="H463" s="408"/>
      <c r="I463" s="408"/>
      <c r="J463" s="515"/>
      <c r="K463" s="408"/>
      <c r="L463" s="408"/>
      <c r="M463" s="515"/>
      <c r="N463" s="408"/>
      <c r="O463" s="408"/>
      <c r="P463" s="515"/>
      <c r="Q463" s="408"/>
      <c r="R463" s="408"/>
      <c r="S463" s="515"/>
      <c r="T463" s="408"/>
      <c r="U463" s="408"/>
      <c r="V463" s="515"/>
      <c r="W463" s="408"/>
      <c r="X463" s="408"/>
      <c r="Y463" s="515"/>
      <c r="Z463" s="408"/>
      <c r="AA463" s="408"/>
      <c r="AB463" s="515"/>
      <c r="AC463" s="408"/>
      <c r="AD463" s="408"/>
    </row>
    <row r="464" spans="1:30" ht="17.25">
      <c r="A464" s="408"/>
      <c r="B464" s="540"/>
      <c r="C464" s="583"/>
      <c r="D464" s="540"/>
      <c r="E464" s="584"/>
      <c r="F464" s="584"/>
      <c r="G464" s="583"/>
      <c r="H464" s="408"/>
      <c r="I464" s="408"/>
      <c r="J464" s="515"/>
      <c r="K464" s="408"/>
      <c r="L464" s="408"/>
      <c r="M464" s="515"/>
      <c r="N464" s="408"/>
      <c r="O464" s="408"/>
      <c r="P464" s="515"/>
      <c r="Q464" s="408"/>
      <c r="R464" s="408"/>
      <c r="S464" s="515"/>
      <c r="T464" s="408"/>
      <c r="U464" s="408"/>
      <c r="V464" s="515"/>
      <c r="W464" s="408"/>
      <c r="X464" s="408"/>
      <c r="Y464" s="515"/>
      <c r="Z464" s="408"/>
      <c r="AA464" s="408"/>
      <c r="AB464" s="515"/>
      <c r="AC464" s="408"/>
      <c r="AD464" s="408"/>
    </row>
    <row r="465" spans="1:30" ht="17.25">
      <c r="A465" s="408"/>
      <c r="B465" s="540"/>
      <c r="C465" s="583"/>
      <c r="D465" s="540"/>
      <c r="E465" s="584"/>
      <c r="F465" s="584"/>
      <c r="G465" s="583"/>
      <c r="H465" s="408"/>
      <c r="I465" s="408"/>
      <c r="J465" s="515"/>
      <c r="K465" s="408"/>
      <c r="L465" s="408"/>
      <c r="M465" s="515"/>
      <c r="N465" s="408"/>
      <c r="O465" s="408"/>
      <c r="P465" s="515"/>
      <c r="Q465" s="408"/>
      <c r="R465" s="408"/>
      <c r="S465" s="515"/>
      <c r="T465" s="408"/>
      <c r="U465" s="408"/>
      <c r="V465" s="515"/>
      <c r="W465" s="408"/>
      <c r="X465" s="408"/>
      <c r="Y465" s="515"/>
      <c r="Z465" s="408"/>
      <c r="AA465" s="408"/>
      <c r="AB465" s="515"/>
      <c r="AC465" s="408"/>
      <c r="AD465" s="408"/>
    </row>
    <row r="466" spans="1:30" ht="17.25">
      <c r="A466" s="408"/>
      <c r="B466" s="540"/>
      <c r="C466" s="583"/>
      <c r="D466" s="540"/>
      <c r="E466" s="584"/>
      <c r="F466" s="584"/>
      <c r="G466" s="583"/>
      <c r="H466" s="408"/>
      <c r="I466" s="408"/>
      <c r="J466" s="515"/>
      <c r="K466" s="408"/>
      <c r="L466" s="408"/>
      <c r="M466" s="515"/>
      <c r="N466" s="408"/>
      <c r="O466" s="408"/>
      <c r="P466" s="515"/>
      <c r="Q466" s="408"/>
      <c r="R466" s="408"/>
      <c r="S466" s="515"/>
      <c r="T466" s="408"/>
      <c r="U466" s="408"/>
      <c r="V466" s="515"/>
      <c r="W466" s="408"/>
      <c r="X466" s="408"/>
      <c r="Y466" s="515"/>
      <c r="Z466" s="408"/>
      <c r="AA466" s="408"/>
      <c r="AB466" s="515"/>
      <c r="AC466" s="408"/>
      <c r="AD466" s="408"/>
    </row>
    <row r="467" spans="1:30" ht="17.25">
      <c r="A467" s="408"/>
      <c r="B467" s="540"/>
      <c r="C467" s="583"/>
      <c r="D467" s="540"/>
      <c r="E467" s="584"/>
      <c r="F467" s="584"/>
      <c r="G467" s="583"/>
      <c r="H467" s="408"/>
      <c r="I467" s="408"/>
      <c r="J467" s="515"/>
      <c r="K467" s="408"/>
      <c r="L467" s="408"/>
      <c r="M467" s="515"/>
      <c r="N467" s="408"/>
      <c r="O467" s="408"/>
      <c r="P467" s="515"/>
      <c r="Q467" s="408"/>
      <c r="R467" s="408"/>
      <c r="S467" s="515"/>
      <c r="T467" s="408"/>
      <c r="U467" s="408"/>
      <c r="V467" s="515"/>
      <c r="W467" s="408"/>
      <c r="X467" s="408"/>
      <c r="Y467" s="515"/>
      <c r="Z467" s="408"/>
      <c r="AA467" s="408"/>
      <c r="AB467" s="515"/>
      <c r="AC467" s="408"/>
      <c r="AD467" s="408"/>
    </row>
    <row r="468" spans="1:30" ht="17.25">
      <c r="A468" s="408"/>
      <c r="B468" s="540"/>
      <c r="C468" s="583"/>
      <c r="D468" s="540"/>
      <c r="E468" s="584"/>
      <c r="F468" s="584"/>
      <c r="G468" s="583"/>
      <c r="H468" s="408"/>
      <c r="I468" s="408"/>
      <c r="J468" s="515"/>
      <c r="K468" s="408"/>
      <c r="L468" s="408"/>
      <c r="M468" s="515"/>
      <c r="N468" s="408"/>
      <c r="O468" s="408"/>
      <c r="P468" s="515"/>
      <c r="Q468" s="408"/>
      <c r="R468" s="408"/>
      <c r="S468" s="515"/>
      <c r="T468" s="408"/>
      <c r="U468" s="408"/>
      <c r="V468" s="515"/>
      <c r="W468" s="408"/>
      <c r="X468" s="408"/>
      <c r="Y468" s="515"/>
      <c r="Z468" s="408"/>
      <c r="AA468" s="408"/>
      <c r="AB468" s="515"/>
      <c r="AC468" s="408"/>
      <c r="AD468" s="408"/>
    </row>
    <row r="469" spans="1:30" ht="17.25">
      <c r="A469" s="408"/>
      <c r="B469" s="540"/>
      <c r="C469" s="583"/>
      <c r="D469" s="540"/>
      <c r="E469" s="584"/>
      <c r="F469" s="584"/>
      <c r="G469" s="583"/>
      <c r="H469" s="408"/>
      <c r="I469" s="408"/>
      <c r="J469" s="515"/>
      <c r="K469" s="408"/>
      <c r="L469" s="408"/>
      <c r="M469" s="515"/>
      <c r="N469" s="408"/>
      <c r="O469" s="408"/>
      <c r="P469" s="515"/>
      <c r="Q469" s="408"/>
      <c r="R469" s="408"/>
      <c r="S469" s="515"/>
      <c r="T469" s="408"/>
      <c r="U469" s="408"/>
      <c r="V469" s="515"/>
      <c r="W469" s="408"/>
      <c r="X469" s="408"/>
      <c r="Y469" s="515"/>
      <c r="Z469" s="408"/>
      <c r="AA469" s="408"/>
      <c r="AB469" s="515"/>
      <c r="AC469" s="408"/>
      <c r="AD469" s="408"/>
    </row>
    <row r="470" spans="1:30" ht="17.25">
      <c r="A470" s="408"/>
      <c r="B470" s="540"/>
      <c r="C470" s="583"/>
      <c r="D470" s="540"/>
      <c r="E470" s="584"/>
      <c r="F470" s="584"/>
      <c r="G470" s="583"/>
      <c r="H470" s="408"/>
      <c r="I470" s="408"/>
      <c r="J470" s="515"/>
      <c r="K470" s="408"/>
      <c r="L470" s="408"/>
      <c r="M470" s="515"/>
      <c r="N470" s="408"/>
      <c r="O470" s="408"/>
      <c r="P470" s="515"/>
      <c r="Q470" s="408"/>
      <c r="R470" s="408"/>
      <c r="S470" s="515"/>
      <c r="T470" s="408"/>
      <c r="U470" s="408"/>
      <c r="V470" s="515"/>
      <c r="W470" s="408"/>
      <c r="X470" s="408"/>
      <c r="Y470" s="515"/>
      <c r="Z470" s="408"/>
      <c r="AA470" s="408"/>
      <c r="AB470" s="515"/>
      <c r="AC470" s="408"/>
      <c r="AD470" s="408"/>
    </row>
    <row r="471" spans="1:30" ht="17.25">
      <c r="A471" s="408"/>
      <c r="B471" s="540"/>
      <c r="C471" s="583"/>
      <c r="D471" s="540"/>
      <c r="E471" s="584"/>
      <c r="F471" s="584"/>
      <c r="G471" s="583"/>
      <c r="H471" s="408"/>
      <c r="I471" s="408"/>
      <c r="J471" s="515"/>
      <c r="K471" s="408"/>
      <c r="L471" s="408"/>
      <c r="M471" s="515"/>
      <c r="N471" s="408"/>
      <c r="O471" s="408"/>
      <c r="P471" s="515"/>
      <c r="Q471" s="408"/>
      <c r="R471" s="408"/>
      <c r="S471" s="515"/>
      <c r="T471" s="408"/>
      <c r="U471" s="408"/>
      <c r="V471" s="515"/>
      <c r="W471" s="408"/>
      <c r="X471" s="408"/>
      <c r="Y471" s="515"/>
      <c r="Z471" s="408"/>
      <c r="AA471" s="408"/>
      <c r="AB471" s="515"/>
      <c r="AC471" s="408"/>
      <c r="AD471" s="408"/>
    </row>
    <row r="472" spans="1:30" ht="17.25">
      <c r="A472" s="408"/>
      <c r="B472" s="540"/>
      <c r="C472" s="583"/>
      <c r="D472" s="540"/>
      <c r="E472" s="584"/>
      <c r="F472" s="584"/>
      <c r="G472" s="583"/>
      <c r="H472" s="408"/>
      <c r="I472" s="408"/>
      <c r="J472" s="515"/>
      <c r="K472" s="408"/>
      <c r="L472" s="408"/>
      <c r="M472" s="515"/>
      <c r="N472" s="408"/>
      <c r="O472" s="408"/>
      <c r="P472" s="515"/>
      <c r="Q472" s="408"/>
      <c r="R472" s="408"/>
      <c r="S472" s="515"/>
      <c r="T472" s="408"/>
      <c r="U472" s="408"/>
      <c r="V472" s="515"/>
      <c r="W472" s="408"/>
      <c r="X472" s="408"/>
      <c r="Y472" s="515"/>
      <c r="Z472" s="408"/>
      <c r="AA472" s="408"/>
      <c r="AB472" s="515"/>
      <c r="AC472" s="408"/>
      <c r="AD472" s="408"/>
    </row>
    <row r="473" spans="1:30" ht="17.25">
      <c r="A473" s="408"/>
      <c r="B473" s="540"/>
      <c r="C473" s="583"/>
      <c r="D473" s="540"/>
      <c r="E473" s="584"/>
      <c r="F473" s="584"/>
      <c r="G473" s="583"/>
      <c r="H473" s="408"/>
      <c r="I473" s="408"/>
      <c r="J473" s="515"/>
      <c r="K473" s="408"/>
      <c r="L473" s="408"/>
      <c r="M473" s="515"/>
      <c r="N473" s="408"/>
      <c r="O473" s="408"/>
      <c r="P473" s="515"/>
      <c r="Q473" s="408"/>
      <c r="R473" s="408"/>
      <c r="S473" s="515"/>
      <c r="T473" s="408"/>
      <c r="U473" s="408"/>
      <c r="V473" s="515"/>
      <c r="W473" s="408"/>
      <c r="X473" s="408"/>
      <c r="Y473" s="515"/>
      <c r="Z473" s="408"/>
      <c r="AA473" s="408"/>
      <c r="AB473" s="515"/>
      <c r="AC473" s="408"/>
      <c r="AD473" s="408"/>
    </row>
    <row r="474" spans="1:30" ht="17.25">
      <c r="A474" s="408"/>
      <c r="B474" s="540"/>
      <c r="C474" s="583"/>
      <c r="D474" s="540"/>
      <c r="E474" s="584"/>
      <c r="F474" s="584"/>
      <c r="G474" s="583"/>
      <c r="H474" s="408"/>
      <c r="I474" s="408"/>
      <c r="J474" s="515"/>
      <c r="K474" s="408"/>
      <c r="L474" s="408"/>
      <c r="M474" s="515"/>
      <c r="N474" s="408"/>
      <c r="O474" s="408"/>
      <c r="P474" s="515"/>
      <c r="Q474" s="408"/>
      <c r="R474" s="408"/>
      <c r="S474" s="515"/>
      <c r="T474" s="408"/>
      <c r="U474" s="408"/>
      <c r="V474" s="515"/>
      <c r="W474" s="408"/>
      <c r="X474" s="408"/>
      <c r="Y474" s="515"/>
      <c r="Z474" s="408"/>
      <c r="AA474" s="408"/>
      <c r="AB474" s="515"/>
      <c r="AC474" s="408"/>
      <c r="AD474" s="408"/>
    </row>
    <row r="475" spans="1:30" ht="17.25">
      <c r="A475" s="408"/>
      <c r="B475" s="540"/>
      <c r="C475" s="583"/>
      <c r="D475" s="540"/>
      <c r="E475" s="584"/>
      <c r="F475" s="584"/>
      <c r="G475" s="583"/>
      <c r="H475" s="408"/>
      <c r="I475" s="408"/>
      <c r="J475" s="515"/>
      <c r="K475" s="408"/>
      <c r="L475" s="408"/>
      <c r="M475" s="515"/>
      <c r="N475" s="408"/>
      <c r="O475" s="408"/>
      <c r="P475" s="515"/>
      <c r="Q475" s="408"/>
      <c r="R475" s="408"/>
      <c r="S475" s="515"/>
      <c r="T475" s="408"/>
      <c r="U475" s="408"/>
      <c r="V475" s="515"/>
      <c r="W475" s="408"/>
      <c r="X475" s="408"/>
      <c r="Y475" s="515"/>
      <c r="Z475" s="408"/>
      <c r="AA475" s="408"/>
      <c r="AB475" s="515"/>
      <c r="AC475" s="408"/>
      <c r="AD475" s="408"/>
    </row>
    <row r="476" spans="1:30" ht="17.25">
      <c r="A476" s="408"/>
      <c r="B476" s="540"/>
      <c r="C476" s="583"/>
      <c r="D476" s="540"/>
      <c r="E476" s="584"/>
      <c r="F476" s="584"/>
      <c r="G476" s="583"/>
      <c r="H476" s="408"/>
      <c r="I476" s="408"/>
      <c r="J476" s="515"/>
      <c r="K476" s="408"/>
      <c r="L476" s="408"/>
      <c r="M476" s="515"/>
      <c r="N476" s="408"/>
      <c r="O476" s="408"/>
      <c r="P476" s="515"/>
      <c r="Q476" s="408"/>
      <c r="R476" s="408"/>
      <c r="S476" s="515"/>
      <c r="T476" s="408"/>
      <c r="U476" s="408"/>
      <c r="V476" s="515"/>
      <c r="W476" s="408"/>
      <c r="X476" s="408"/>
      <c r="Y476" s="515"/>
      <c r="Z476" s="408"/>
      <c r="AA476" s="408"/>
      <c r="AB476" s="515"/>
      <c r="AC476" s="408"/>
      <c r="AD476" s="408"/>
    </row>
    <row r="477" spans="1:30" ht="17.25">
      <c r="A477" s="408"/>
      <c r="B477" s="540"/>
      <c r="C477" s="583"/>
      <c r="D477" s="540"/>
      <c r="E477" s="584"/>
      <c r="F477" s="584"/>
      <c r="G477" s="583"/>
      <c r="H477" s="408"/>
      <c r="I477" s="408"/>
      <c r="J477" s="515"/>
      <c r="K477" s="408"/>
      <c r="L477" s="408"/>
      <c r="M477" s="515"/>
      <c r="N477" s="408"/>
      <c r="O477" s="408"/>
      <c r="P477" s="515"/>
      <c r="Q477" s="408"/>
      <c r="R477" s="408"/>
      <c r="S477" s="515"/>
      <c r="T477" s="408"/>
      <c r="U477" s="408"/>
      <c r="V477" s="515"/>
      <c r="W477" s="408"/>
      <c r="X477" s="408"/>
      <c r="Y477" s="515"/>
      <c r="Z477" s="408"/>
      <c r="AA477" s="408"/>
      <c r="AB477" s="515"/>
      <c r="AC477" s="408"/>
      <c r="AD477" s="408"/>
    </row>
    <row r="478" spans="1:30" ht="17.25">
      <c r="A478" s="408"/>
      <c r="B478" s="540"/>
      <c r="C478" s="583"/>
      <c r="D478" s="540"/>
      <c r="E478" s="584"/>
      <c r="F478" s="584"/>
      <c r="G478" s="583"/>
      <c r="H478" s="408"/>
      <c r="I478" s="408"/>
      <c r="J478" s="515"/>
      <c r="K478" s="408"/>
      <c r="L478" s="408"/>
      <c r="M478" s="515"/>
      <c r="N478" s="408"/>
      <c r="O478" s="408"/>
      <c r="P478" s="515"/>
      <c r="Q478" s="408"/>
      <c r="R478" s="408"/>
      <c r="S478" s="515"/>
      <c r="T478" s="408"/>
      <c r="U478" s="408"/>
      <c r="V478" s="515"/>
      <c r="W478" s="408"/>
      <c r="X478" s="408"/>
      <c r="Y478" s="515"/>
      <c r="Z478" s="408"/>
      <c r="AA478" s="408"/>
      <c r="AB478" s="515"/>
      <c r="AC478" s="408"/>
      <c r="AD478" s="408"/>
    </row>
    <row r="479" spans="1:30" ht="17.25">
      <c r="A479" s="408"/>
      <c r="B479" s="540"/>
      <c r="C479" s="583"/>
      <c r="D479" s="540"/>
      <c r="E479" s="584"/>
      <c r="F479" s="584"/>
      <c r="G479" s="583"/>
      <c r="H479" s="408"/>
      <c r="I479" s="408"/>
      <c r="J479" s="515"/>
      <c r="K479" s="408"/>
      <c r="L479" s="408"/>
      <c r="M479" s="515"/>
      <c r="N479" s="408"/>
      <c r="O479" s="408"/>
      <c r="P479" s="515"/>
      <c r="Q479" s="408"/>
      <c r="R479" s="408"/>
      <c r="S479" s="515"/>
      <c r="T479" s="408"/>
      <c r="U479" s="408"/>
      <c r="V479" s="515"/>
      <c r="W479" s="408"/>
      <c r="X479" s="408"/>
      <c r="Y479" s="515"/>
      <c r="Z479" s="408"/>
      <c r="AA479" s="408"/>
      <c r="AB479" s="515"/>
      <c r="AC479" s="408"/>
      <c r="AD479" s="408"/>
    </row>
    <row r="480" spans="1:30" ht="17.25">
      <c r="A480" s="408"/>
      <c r="B480" s="540"/>
      <c r="C480" s="583"/>
      <c r="D480" s="540"/>
      <c r="E480" s="584"/>
      <c r="F480" s="584"/>
      <c r="G480" s="583"/>
      <c r="H480" s="408"/>
      <c r="I480" s="408"/>
      <c r="J480" s="515"/>
      <c r="K480" s="408"/>
      <c r="L480" s="408"/>
      <c r="M480" s="515"/>
      <c r="N480" s="408"/>
      <c r="O480" s="408"/>
      <c r="P480" s="515"/>
      <c r="Q480" s="408"/>
      <c r="R480" s="408"/>
      <c r="S480" s="515"/>
      <c r="T480" s="408"/>
      <c r="U480" s="408"/>
      <c r="V480" s="515"/>
      <c r="W480" s="408"/>
      <c r="X480" s="408"/>
      <c r="Y480" s="515"/>
      <c r="Z480" s="408"/>
      <c r="AA480" s="408"/>
      <c r="AB480" s="515"/>
      <c r="AC480" s="408"/>
      <c r="AD480" s="408"/>
    </row>
    <row r="481" spans="1:30" ht="17.25">
      <c r="A481" s="408"/>
      <c r="B481" s="540"/>
      <c r="C481" s="583"/>
      <c r="D481" s="540"/>
      <c r="E481" s="584"/>
      <c r="F481" s="584"/>
      <c r="G481" s="583"/>
      <c r="H481" s="408"/>
      <c r="I481" s="408"/>
      <c r="J481" s="515"/>
      <c r="K481" s="408"/>
      <c r="L481" s="408"/>
      <c r="M481" s="515"/>
      <c r="N481" s="408"/>
      <c r="O481" s="408"/>
      <c r="P481" s="515"/>
      <c r="Q481" s="408"/>
      <c r="R481" s="408"/>
      <c r="S481" s="515"/>
      <c r="T481" s="408"/>
      <c r="U481" s="408"/>
      <c r="V481" s="515"/>
      <c r="W481" s="408"/>
      <c r="X481" s="408"/>
      <c r="Y481" s="515"/>
      <c r="Z481" s="408"/>
      <c r="AA481" s="408"/>
      <c r="AB481" s="515"/>
      <c r="AC481" s="408"/>
      <c r="AD481" s="408"/>
    </row>
    <row r="482" spans="1:30" ht="17.25">
      <c r="A482" s="408"/>
      <c r="B482" s="540"/>
      <c r="C482" s="583"/>
      <c r="D482" s="540"/>
      <c r="E482" s="584"/>
      <c r="F482" s="584"/>
      <c r="G482" s="583"/>
      <c r="H482" s="408"/>
      <c r="I482" s="408"/>
      <c r="J482" s="515"/>
      <c r="K482" s="408"/>
      <c r="L482" s="408"/>
      <c r="M482" s="515"/>
      <c r="N482" s="408"/>
      <c r="O482" s="408"/>
      <c r="P482" s="515"/>
      <c r="Q482" s="408"/>
      <c r="R482" s="408"/>
      <c r="S482" s="515"/>
      <c r="T482" s="408"/>
      <c r="U482" s="408"/>
      <c r="V482" s="515"/>
      <c r="W482" s="408"/>
      <c r="X482" s="408"/>
      <c r="Y482" s="515"/>
      <c r="Z482" s="408"/>
      <c r="AA482" s="408"/>
      <c r="AB482" s="515"/>
      <c r="AC482" s="408"/>
      <c r="AD482" s="408"/>
    </row>
    <row r="483" spans="1:30" ht="17.25">
      <c r="A483" s="408"/>
      <c r="B483" s="540"/>
      <c r="C483" s="583"/>
      <c r="D483" s="540"/>
      <c r="E483" s="584"/>
      <c r="F483" s="584"/>
      <c r="G483" s="583"/>
      <c r="H483" s="408"/>
      <c r="I483" s="408"/>
      <c r="J483" s="515"/>
      <c r="K483" s="408"/>
      <c r="L483" s="408"/>
      <c r="M483" s="515"/>
      <c r="N483" s="408"/>
      <c r="O483" s="408"/>
      <c r="P483" s="515"/>
      <c r="Q483" s="408"/>
      <c r="R483" s="408"/>
      <c r="S483" s="515"/>
      <c r="T483" s="408"/>
      <c r="U483" s="408"/>
      <c r="V483" s="515"/>
      <c r="W483" s="408"/>
      <c r="X483" s="408"/>
      <c r="Y483" s="515"/>
      <c r="Z483" s="408"/>
      <c r="AA483" s="408"/>
      <c r="AB483" s="515"/>
      <c r="AC483" s="408"/>
      <c r="AD483" s="408"/>
    </row>
    <row r="484" spans="1:30" ht="17.25">
      <c r="A484" s="408"/>
      <c r="B484" s="540"/>
      <c r="C484" s="583"/>
      <c r="D484" s="540"/>
      <c r="E484" s="584"/>
      <c r="F484" s="584"/>
      <c r="G484" s="583"/>
      <c r="H484" s="408"/>
      <c r="I484" s="408"/>
      <c r="J484" s="515"/>
      <c r="K484" s="408"/>
      <c r="L484" s="408"/>
      <c r="M484" s="515"/>
      <c r="N484" s="408"/>
      <c r="O484" s="408"/>
      <c r="P484" s="515"/>
      <c r="Q484" s="408"/>
      <c r="R484" s="408"/>
      <c r="S484" s="515"/>
      <c r="T484" s="408"/>
      <c r="U484" s="408"/>
      <c r="V484" s="515"/>
      <c r="W484" s="408"/>
      <c r="X484" s="408"/>
      <c r="Y484" s="515"/>
      <c r="Z484" s="408"/>
      <c r="AA484" s="408"/>
      <c r="AB484" s="515"/>
      <c r="AC484" s="408"/>
      <c r="AD484" s="408"/>
    </row>
    <row r="485" spans="1:30" ht="17.25">
      <c r="A485" s="408"/>
      <c r="B485" s="540"/>
      <c r="C485" s="583"/>
      <c r="D485" s="540"/>
      <c r="E485" s="584"/>
      <c r="F485" s="584"/>
      <c r="G485" s="583"/>
      <c r="H485" s="408"/>
      <c r="I485" s="408"/>
      <c r="J485" s="515"/>
      <c r="K485" s="408"/>
      <c r="L485" s="408"/>
      <c r="M485" s="515"/>
      <c r="N485" s="408"/>
      <c r="O485" s="408"/>
      <c r="P485" s="515"/>
      <c r="Q485" s="408"/>
      <c r="R485" s="408"/>
      <c r="S485" s="515"/>
      <c r="T485" s="408"/>
      <c r="U485" s="408"/>
      <c r="V485" s="515"/>
      <c r="W485" s="408"/>
      <c r="X485" s="408"/>
      <c r="Y485" s="515"/>
      <c r="Z485" s="408"/>
      <c r="AA485" s="408"/>
      <c r="AB485" s="515"/>
      <c r="AC485" s="408"/>
      <c r="AD485" s="408"/>
    </row>
    <row r="486" spans="1:30" ht="17.25">
      <c r="A486" s="408"/>
      <c r="B486" s="540"/>
      <c r="C486" s="583"/>
      <c r="D486" s="540"/>
      <c r="E486" s="584"/>
      <c r="F486" s="584"/>
      <c r="G486" s="583"/>
      <c r="H486" s="408"/>
      <c r="I486" s="408"/>
      <c r="J486" s="515"/>
      <c r="K486" s="408"/>
      <c r="L486" s="408"/>
      <c r="M486" s="515"/>
      <c r="N486" s="408"/>
      <c r="O486" s="408"/>
      <c r="P486" s="515"/>
      <c r="Q486" s="408"/>
      <c r="R486" s="408"/>
      <c r="S486" s="515"/>
      <c r="T486" s="408"/>
      <c r="U486" s="408"/>
      <c r="V486" s="515"/>
      <c r="W486" s="408"/>
      <c r="X486" s="408"/>
      <c r="Y486" s="515"/>
      <c r="Z486" s="408"/>
      <c r="AA486" s="408"/>
      <c r="AB486" s="515"/>
      <c r="AC486" s="408"/>
      <c r="AD486" s="408"/>
    </row>
    <row r="487" spans="1:30" ht="17.25">
      <c r="A487" s="408"/>
      <c r="B487" s="540"/>
      <c r="C487" s="583"/>
      <c r="D487" s="540"/>
      <c r="E487" s="584"/>
      <c r="F487" s="584"/>
      <c r="G487" s="583"/>
      <c r="H487" s="408"/>
      <c r="I487" s="408"/>
      <c r="J487" s="515"/>
      <c r="K487" s="408"/>
      <c r="L487" s="408"/>
      <c r="M487" s="515"/>
      <c r="N487" s="408"/>
      <c r="O487" s="408"/>
      <c r="P487" s="515"/>
      <c r="Q487" s="408"/>
      <c r="R487" s="408"/>
      <c r="S487" s="515"/>
      <c r="T487" s="408"/>
      <c r="U487" s="408"/>
      <c r="V487" s="515"/>
      <c r="W487" s="408"/>
      <c r="X487" s="408"/>
      <c r="Y487" s="515"/>
      <c r="Z487" s="408"/>
      <c r="AA487" s="408"/>
      <c r="AB487" s="515"/>
      <c r="AC487" s="408"/>
      <c r="AD487" s="408"/>
    </row>
    <row r="488" spans="1:30" ht="17.25">
      <c r="A488" s="408"/>
      <c r="B488" s="540"/>
      <c r="C488" s="583"/>
      <c r="D488" s="540"/>
      <c r="E488" s="584"/>
      <c r="F488" s="584"/>
      <c r="G488" s="583"/>
      <c r="H488" s="408"/>
      <c r="I488" s="408"/>
      <c r="J488" s="515"/>
      <c r="K488" s="408"/>
      <c r="L488" s="408"/>
      <c r="M488" s="515"/>
      <c r="N488" s="408"/>
      <c r="O488" s="408"/>
      <c r="P488" s="515"/>
      <c r="Q488" s="408"/>
      <c r="R488" s="408"/>
      <c r="S488" s="515"/>
      <c r="T488" s="408"/>
      <c r="U488" s="408"/>
      <c r="V488" s="515"/>
      <c r="W488" s="408"/>
      <c r="X488" s="408"/>
      <c r="Y488" s="515"/>
      <c r="Z488" s="408"/>
      <c r="AA488" s="408"/>
      <c r="AB488" s="515"/>
      <c r="AC488" s="408"/>
      <c r="AD488" s="408"/>
    </row>
    <row r="489" spans="1:30" ht="17.25">
      <c r="A489" s="408"/>
      <c r="B489" s="540"/>
      <c r="C489" s="583"/>
      <c r="D489" s="540"/>
      <c r="E489" s="584"/>
      <c r="F489" s="584"/>
      <c r="G489" s="583"/>
      <c r="H489" s="408"/>
      <c r="I489" s="408"/>
      <c r="J489" s="515"/>
      <c r="K489" s="408"/>
      <c r="L489" s="408"/>
      <c r="M489" s="515"/>
      <c r="N489" s="408"/>
      <c r="O489" s="408"/>
      <c r="P489" s="515"/>
      <c r="Q489" s="408"/>
      <c r="R489" s="408"/>
      <c r="S489" s="515"/>
      <c r="T489" s="408"/>
      <c r="U489" s="408"/>
      <c r="V489" s="515"/>
      <c r="W489" s="408"/>
      <c r="X489" s="408"/>
      <c r="Y489" s="515"/>
      <c r="Z489" s="408"/>
      <c r="AA489" s="408"/>
      <c r="AB489" s="515"/>
      <c r="AC489" s="408"/>
      <c r="AD489" s="408"/>
    </row>
    <row r="490" spans="1:30" ht="17.25">
      <c r="A490" s="408"/>
      <c r="B490" s="540"/>
      <c r="C490" s="583"/>
      <c r="D490" s="540"/>
      <c r="E490" s="584"/>
      <c r="F490" s="584"/>
      <c r="G490" s="583"/>
      <c r="H490" s="408"/>
      <c r="I490" s="408"/>
      <c r="J490" s="515"/>
      <c r="K490" s="408"/>
      <c r="L490" s="408"/>
      <c r="M490" s="515"/>
      <c r="N490" s="408"/>
      <c r="O490" s="408"/>
      <c r="P490" s="515"/>
      <c r="Q490" s="408"/>
      <c r="R490" s="408"/>
      <c r="S490" s="515"/>
      <c r="T490" s="408"/>
      <c r="U490" s="408"/>
      <c r="V490" s="515"/>
      <c r="W490" s="408"/>
      <c r="X490" s="408"/>
      <c r="Y490" s="515"/>
      <c r="Z490" s="408"/>
      <c r="AA490" s="408"/>
      <c r="AB490" s="515"/>
      <c r="AC490" s="408"/>
      <c r="AD490" s="408"/>
    </row>
    <row r="491" spans="1:30" ht="17.25">
      <c r="A491" s="408"/>
      <c r="B491" s="540"/>
      <c r="C491" s="583"/>
      <c r="D491" s="540"/>
      <c r="E491" s="584"/>
      <c r="F491" s="584"/>
      <c r="G491" s="583"/>
      <c r="H491" s="408"/>
      <c r="I491" s="408"/>
      <c r="J491" s="515"/>
      <c r="K491" s="408"/>
      <c r="L491" s="408"/>
      <c r="M491" s="515"/>
      <c r="N491" s="408"/>
      <c r="O491" s="408"/>
      <c r="P491" s="515"/>
      <c r="Q491" s="408"/>
      <c r="R491" s="408"/>
      <c r="S491" s="515"/>
      <c r="T491" s="408"/>
      <c r="U491" s="408"/>
      <c r="V491" s="515"/>
      <c r="W491" s="408"/>
      <c r="X491" s="408"/>
      <c r="Y491" s="515"/>
      <c r="Z491" s="408"/>
      <c r="AA491" s="408"/>
      <c r="AB491" s="515"/>
      <c r="AC491" s="408"/>
      <c r="AD491" s="408"/>
    </row>
    <row r="492" spans="1:30" ht="17.25">
      <c r="A492" s="408"/>
      <c r="B492" s="540"/>
      <c r="C492" s="583"/>
      <c r="D492" s="540"/>
      <c r="E492" s="584"/>
      <c r="F492" s="584"/>
      <c r="G492" s="583"/>
      <c r="H492" s="408"/>
      <c r="I492" s="408"/>
      <c r="J492" s="515"/>
      <c r="K492" s="408"/>
      <c r="L492" s="408"/>
      <c r="M492" s="515"/>
      <c r="N492" s="408"/>
      <c r="O492" s="408"/>
      <c r="P492" s="515"/>
      <c r="Q492" s="408"/>
      <c r="R492" s="408"/>
      <c r="S492" s="515"/>
      <c r="T492" s="408"/>
      <c r="U492" s="408"/>
      <c r="V492" s="515"/>
      <c r="W492" s="408"/>
      <c r="X492" s="408"/>
      <c r="Y492" s="515"/>
      <c r="Z492" s="408"/>
      <c r="AA492" s="408"/>
      <c r="AB492" s="515"/>
      <c r="AC492" s="408"/>
      <c r="AD492" s="408"/>
    </row>
    <row r="493" spans="1:30" ht="17.25">
      <c r="A493" s="408"/>
      <c r="B493" s="540"/>
      <c r="C493" s="583"/>
      <c r="D493" s="540"/>
      <c r="E493" s="584"/>
      <c r="F493" s="584"/>
      <c r="G493" s="583"/>
      <c r="H493" s="408"/>
      <c r="I493" s="408"/>
      <c r="J493" s="515"/>
      <c r="K493" s="408"/>
      <c r="L493" s="408"/>
      <c r="M493" s="515"/>
      <c r="N493" s="408"/>
      <c r="O493" s="408"/>
      <c r="P493" s="515"/>
      <c r="Q493" s="408"/>
      <c r="R493" s="408"/>
      <c r="S493" s="515"/>
      <c r="T493" s="408"/>
      <c r="U493" s="408"/>
      <c r="V493" s="515"/>
      <c r="W493" s="408"/>
      <c r="X493" s="408"/>
      <c r="Y493" s="515"/>
      <c r="Z493" s="408"/>
      <c r="AA493" s="408"/>
      <c r="AB493" s="515"/>
      <c r="AC493" s="408"/>
      <c r="AD493" s="408"/>
    </row>
    <row r="494" spans="1:30" ht="17.25">
      <c r="A494" s="408"/>
      <c r="B494" s="540"/>
      <c r="C494" s="583"/>
      <c r="D494" s="540"/>
      <c r="E494" s="584"/>
      <c r="F494" s="584"/>
      <c r="G494" s="583"/>
      <c r="H494" s="408"/>
      <c r="I494" s="408"/>
      <c r="J494" s="515"/>
      <c r="K494" s="408"/>
      <c r="L494" s="408"/>
      <c r="M494" s="515"/>
      <c r="N494" s="408"/>
      <c r="O494" s="408"/>
      <c r="P494" s="515"/>
      <c r="Q494" s="408"/>
      <c r="R494" s="408"/>
      <c r="S494" s="515"/>
      <c r="T494" s="408"/>
      <c r="U494" s="408"/>
      <c r="V494" s="515"/>
      <c r="W494" s="408"/>
      <c r="X494" s="408"/>
      <c r="Y494" s="515"/>
      <c r="Z494" s="408"/>
      <c r="AA494" s="408"/>
      <c r="AB494" s="515"/>
      <c r="AC494" s="408"/>
      <c r="AD494" s="408"/>
    </row>
    <row r="495" spans="1:30" ht="17.25">
      <c r="A495" s="408"/>
      <c r="B495" s="540"/>
      <c r="C495" s="583"/>
      <c r="D495" s="540"/>
      <c r="E495" s="584"/>
      <c r="F495" s="584"/>
      <c r="G495" s="583"/>
      <c r="H495" s="408"/>
      <c r="I495" s="408"/>
      <c r="J495" s="515"/>
      <c r="K495" s="408"/>
      <c r="L495" s="408"/>
      <c r="M495" s="515"/>
      <c r="N495" s="408"/>
      <c r="O495" s="408"/>
      <c r="P495" s="515"/>
      <c r="Q495" s="408"/>
      <c r="R495" s="408"/>
      <c r="S495" s="515"/>
      <c r="T495" s="408"/>
      <c r="U495" s="408"/>
      <c r="V495" s="515"/>
      <c r="W495" s="408"/>
      <c r="X495" s="408"/>
      <c r="Y495" s="515"/>
      <c r="Z495" s="408"/>
      <c r="AA495" s="408"/>
      <c r="AB495" s="515"/>
      <c r="AC495" s="408"/>
      <c r="AD495" s="408"/>
    </row>
    <row r="496" spans="1:30" ht="17.25">
      <c r="A496" s="408"/>
      <c r="B496" s="540"/>
      <c r="C496" s="583"/>
      <c r="D496" s="540"/>
      <c r="E496" s="584"/>
      <c r="F496" s="584"/>
      <c r="G496" s="583"/>
      <c r="H496" s="408"/>
      <c r="I496" s="408"/>
      <c r="J496" s="515"/>
      <c r="K496" s="408"/>
      <c r="L496" s="408"/>
      <c r="M496" s="515"/>
      <c r="N496" s="408"/>
      <c r="O496" s="408"/>
      <c r="P496" s="515"/>
      <c r="Q496" s="408"/>
      <c r="R496" s="408"/>
      <c r="S496" s="515"/>
      <c r="T496" s="408"/>
      <c r="U496" s="408"/>
      <c r="V496" s="515"/>
      <c r="W496" s="408"/>
      <c r="X496" s="408"/>
      <c r="Y496" s="515"/>
      <c r="Z496" s="408"/>
      <c r="AA496" s="408"/>
      <c r="AB496" s="515"/>
      <c r="AC496" s="408"/>
      <c r="AD496" s="408"/>
    </row>
    <row r="497" spans="1:30" ht="17.25">
      <c r="A497" s="408"/>
      <c r="B497" s="540"/>
      <c r="C497" s="583"/>
      <c r="D497" s="540"/>
      <c r="E497" s="584"/>
      <c r="F497" s="584"/>
      <c r="G497" s="583"/>
      <c r="H497" s="408"/>
      <c r="I497" s="408"/>
      <c r="J497" s="515"/>
      <c r="K497" s="408"/>
      <c r="L497" s="408"/>
      <c r="M497" s="515"/>
      <c r="N497" s="408"/>
      <c r="O497" s="408"/>
      <c r="P497" s="515"/>
      <c r="Q497" s="408"/>
      <c r="R497" s="408"/>
      <c r="S497" s="515"/>
      <c r="T497" s="408"/>
      <c r="U497" s="408"/>
      <c r="V497" s="515"/>
      <c r="W497" s="408"/>
      <c r="X497" s="408"/>
      <c r="Y497" s="515"/>
      <c r="Z497" s="408"/>
      <c r="AA497" s="408"/>
      <c r="AB497" s="515"/>
      <c r="AC497" s="408"/>
      <c r="AD497" s="408"/>
    </row>
    <row r="498" spans="1:30" ht="17.25">
      <c r="A498" s="408"/>
      <c r="B498" s="540"/>
      <c r="C498" s="583"/>
      <c r="D498" s="540"/>
      <c r="E498" s="584"/>
      <c r="F498" s="584"/>
      <c r="G498" s="583"/>
      <c r="H498" s="408"/>
      <c r="I498" s="408"/>
      <c r="J498" s="515"/>
      <c r="K498" s="408"/>
      <c r="L498" s="408"/>
      <c r="M498" s="515"/>
      <c r="N498" s="408"/>
      <c r="O498" s="408"/>
      <c r="P498" s="515"/>
      <c r="Q498" s="408"/>
      <c r="R498" s="408"/>
      <c r="S498" s="515"/>
      <c r="T498" s="408"/>
      <c r="U498" s="408"/>
      <c r="V498" s="515"/>
      <c r="W498" s="408"/>
      <c r="X498" s="408"/>
      <c r="Y498" s="515"/>
      <c r="Z498" s="408"/>
      <c r="AA498" s="408"/>
      <c r="AB498" s="515"/>
      <c r="AC498" s="408"/>
      <c r="AD498" s="408"/>
    </row>
    <row r="499" spans="1:30" ht="17.25">
      <c r="A499" s="408"/>
      <c r="B499" s="540"/>
      <c r="C499" s="583"/>
      <c r="D499" s="540"/>
      <c r="E499" s="584"/>
      <c r="F499" s="584"/>
      <c r="G499" s="583"/>
      <c r="H499" s="408"/>
      <c r="I499" s="408"/>
      <c r="J499" s="515"/>
      <c r="K499" s="408"/>
      <c r="L499" s="408"/>
      <c r="M499" s="515"/>
      <c r="N499" s="408"/>
      <c r="O499" s="408"/>
      <c r="P499" s="515"/>
      <c r="Q499" s="408"/>
      <c r="R499" s="408"/>
      <c r="S499" s="515"/>
      <c r="T499" s="408"/>
      <c r="U499" s="408"/>
      <c r="V499" s="515"/>
      <c r="W499" s="408"/>
      <c r="X499" s="408"/>
      <c r="Y499" s="515"/>
      <c r="Z499" s="408"/>
      <c r="AA499" s="408"/>
      <c r="AB499" s="515"/>
      <c r="AC499" s="408"/>
      <c r="AD499" s="408"/>
    </row>
    <row r="500" spans="1:30" ht="17.25">
      <c r="A500" s="408"/>
      <c r="B500" s="540"/>
      <c r="C500" s="583"/>
      <c r="D500" s="540"/>
      <c r="E500" s="584"/>
      <c r="F500" s="584"/>
      <c r="G500" s="583"/>
      <c r="H500" s="408"/>
      <c r="I500" s="408"/>
      <c r="J500" s="515"/>
      <c r="K500" s="408"/>
      <c r="L500" s="408"/>
      <c r="M500" s="515"/>
      <c r="N500" s="408"/>
      <c r="O500" s="408"/>
      <c r="P500" s="515"/>
      <c r="Q500" s="408"/>
      <c r="R500" s="408"/>
      <c r="S500" s="515"/>
      <c r="T500" s="408"/>
      <c r="U500" s="408"/>
      <c r="V500" s="515"/>
      <c r="W500" s="408"/>
      <c r="X500" s="408"/>
      <c r="Y500" s="515"/>
      <c r="Z500" s="408"/>
      <c r="AA500" s="408"/>
      <c r="AB500" s="515"/>
      <c r="AC500" s="408"/>
      <c r="AD500" s="408"/>
    </row>
    <row r="501" spans="1:30" ht="17.25">
      <c r="A501" s="408"/>
      <c r="B501" s="540"/>
      <c r="C501" s="583"/>
      <c r="D501" s="540"/>
      <c r="E501" s="584"/>
      <c r="F501" s="584"/>
      <c r="G501" s="583"/>
      <c r="H501" s="408"/>
      <c r="I501" s="408"/>
      <c r="J501" s="515"/>
      <c r="K501" s="408"/>
      <c r="L501" s="408"/>
      <c r="M501" s="515"/>
      <c r="N501" s="408"/>
      <c r="O501" s="408"/>
      <c r="P501" s="515"/>
      <c r="Q501" s="408"/>
      <c r="R501" s="408"/>
      <c r="S501" s="515"/>
      <c r="T501" s="408"/>
      <c r="U501" s="408"/>
      <c r="V501" s="515"/>
      <c r="W501" s="408"/>
      <c r="X501" s="408"/>
      <c r="Y501" s="515"/>
      <c r="Z501" s="408"/>
      <c r="AA501" s="408"/>
      <c r="AB501" s="515"/>
      <c r="AC501" s="408"/>
      <c r="AD501" s="408"/>
    </row>
    <row r="502" spans="1:30" ht="17.25">
      <c r="A502" s="408"/>
      <c r="B502" s="540"/>
      <c r="C502" s="583"/>
      <c r="D502" s="540"/>
      <c r="E502" s="584"/>
      <c r="F502" s="584"/>
      <c r="G502" s="583"/>
      <c r="H502" s="408"/>
      <c r="I502" s="408"/>
      <c r="J502" s="515"/>
      <c r="K502" s="408"/>
      <c r="L502" s="408"/>
      <c r="M502" s="515"/>
      <c r="N502" s="408"/>
      <c r="O502" s="408"/>
      <c r="P502" s="515"/>
      <c r="Q502" s="408"/>
      <c r="R502" s="408"/>
      <c r="S502" s="515"/>
      <c r="T502" s="408"/>
      <c r="U502" s="408"/>
      <c r="V502" s="515"/>
      <c r="W502" s="408"/>
      <c r="X502" s="408"/>
      <c r="Y502" s="515"/>
      <c r="Z502" s="408"/>
      <c r="AA502" s="408"/>
      <c r="AB502" s="515"/>
      <c r="AC502" s="408"/>
      <c r="AD502" s="408"/>
    </row>
    <row r="503" spans="1:30" ht="17.25">
      <c r="A503" s="408"/>
      <c r="B503" s="540"/>
      <c r="C503" s="583"/>
      <c r="D503" s="540"/>
      <c r="E503" s="584"/>
      <c r="F503" s="584"/>
      <c r="G503" s="583"/>
      <c r="H503" s="408"/>
      <c r="I503" s="408"/>
      <c r="J503" s="515"/>
      <c r="K503" s="408"/>
      <c r="L503" s="408"/>
      <c r="M503" s="515"/>
      <c r="N503" s="408"/>
      <c r="O503" s="408"/>
      <c r="P503" s="515"/>
      <c r="Q503" s="408"/>
      <c r="R503" s="408"/>
      <c r="S503" s="515"/>
      <c r="T503" s="408"/>
      <c r="U503" s="408"/>
      <c r="V503" s="515"/>
      <c r="W503" s="408"/>
      <c r="X503" s="408"/>
      <c r="Y503" s="515"/>
      <c r="Z503" s="408"/>
      <c r="AA503" s="408"/>
      <c r="AB503" s="515"/>
      <c r="AC503" s="408"/>
      <c r="AD503" s="408"/>
    </row>
    <row r="504" spans="1:30" ht="17.25">
      <c r="A504" s="408"/>
      <c r="B504" s="540"/>
      <c r="C504" s="583"/>
      <c r="D504" s="540"/>
      <c r="E504" s="584"/>
      <c r="F504" s="584"/>
      <c r="G504" s="583"/>
      <c r="H504" s="408"/>
      <c r="I504" s="408"/>
      <c r="J504" s="515"/>
      <c r="K504" s="408"/>
      <c r="L504" s="408"/>
      <c r="M504" s="515"/>
      <c r="N504" s="408"/>
      <c r="O504" s="408"/>
      <c r="P504" s="515"/>
      <c r="Q504" s="408"/>
      <c r="R504" s="408"/>
      <c r="S504" s="515"/>
      <c r="T504" s="408"/>
      <c r="U504" s="408"/>
      <c r="V504" s="515"/>
      <c r="W504" s="408"/>
      <c r="X504" s="408"/>
      <c r="Y504" s="515"/>
      <c r="Z504" s="408"/>
      <c r="AA504" s="408"/>
      <c r="AB504" s="515"/>
      <c r="AC504" s="408"/>
      <c r="AD504" s="408"/>
    </row>
    <row r="505" spans="1:30" ht="17.25">
      <c r="A505" s="408"/>
      <c r="B505" s="540"/>
      <c r="C505" s="583"/>
      <c r="D505" s="540"/>
      <c r="E505" s="584"/>
      <c r="F505" s="584"/>
      <c r="G505" s="583"/>
      <c r="H505" s="408"/>
      <c r="I505" s="408"/>
      <c r="J505" s="515"/>
      <c r="K505" s="408"/>
      <c r="L505" s="408"/>
      <c r="M505" s="515"/>
      <c r="N505" s="408"/>
      <c r="O505" s="408"/>
      <c r="P505" s="515"/>
      <c r="Q505" s="408"/>
      <c r="R505" s="408"/>
      <c r="S505" s="515"/>
      <c r="T505" s="408"/>
      <c r="U505" s="408"/>
      <c r="V505" s="515"/>
      <c r="W505" s="408"/>
      <c r="X505" s="408"/>
      <c r="Y505" s="515"/>
      <c r="Z505" s="408"/>
      <c r="AA505" s="408"/>
      <c r="AB505" s="515"/>
      <c r="AC505" s="408"/>
      <c r="AD505" s="408"/>
    </row>
    <row r="506" spans="1:30" ht="17.25">
      <c r="A506" s="408"/>
      <c r="B506" s="540"/>
      <c r="C506" s="583"/>
      <c r="D506" s="540"/>
      <c r="E506" s="584"/>
      <c r="F506" s="584"/>
      <c r="G506" s="583"/>
      <c r="H506" s="408"/>
      <c r="I506" s="408"/>
      <c r="J506" s="515"/>
      <c r="K506" s="408"/>
      <c r="L506" s="408"/>
      <c r="M506" s="515"/>
      <c r="N506" s="408"/>
      <c r="O506" s="408"/>
      <c r="P506" s="515"/>
      <c r="Q506" s="408"/>
      <c r="R506" s="408"/>
      <c r="S506" s="515"/>
      <c r="T506" s="408"/>
      <c r="U506" s="408"/>
      <c r="V506" s="515"/>
      <c r="W506" s="408"/>
      <c r="X506" s="408"/>
      <c r="Y506" s="515"/>
      <c r="Z506" s="408"/>
      <c r="AA506" s="408"/>
      <c r="AB506" s="515"/>
      <c r="AC506" s="408"/>
      <c r="AD506" s="408"/>
    </row>
    <row r="507" spans="1:30" ht="17.25">
      <c r="A507" s="408"/>
      <c r="B507" s="540"/>
      <c r="C507" s="583"/>
      <c r="D507" s="540"/>
      <c r="E507" s="584"/>
      <c r="F507" s="584"/>
      <c r="G507" s="583"/>
      <c r="H507" s="408"/>
      <c r="I507" s="408"/>
      <c r="J507" s="515"/>
      <c r="K507" s="408"/>
      <c r="L507" s="408"/>
      <c r="M507" s="515"/>
      <c r="N507" s="408"/>
      <c r="O507" s="408"/>
      <c r="P507" s="515"/>
      <c r="Q507" s="408"/>
      <c r="R507" s="408"/>
      <c r="S507" s="515"/>
      <c r="T507" s="408"/>
      <c r="U507" s="408"/>
      <c r="V507" s="515"/>
      <c r="W507" s="408"/>
      <c r="X507" s="408"/>
      <c r="Y507" s="515"/>
      <c r="Z507" s="408"/>
      <c r="AA507" s="408"/>
      <c r="AB507" s="515"/>
      <c r="AC507" s="408"/>
      <c r="AD507" s="408"/>
    </row>
    <row r="508" spans="1:30" ht="17.25">
      <c r="A508" s="408"/>
      <c r="B508" s="540"/>
      <c r="C508" s="583"/>
      <c r="D508" s="540"/>
      <c r="E508" s="584"/>
      <c r="F508" s="584"/>
      <c r="G508" s="583"/>
      <c r="H508" s="408"/>
      <c r="I508" s="408"/>
      <c r="J508" s="515"/>
      <c r="K508" s="408"/>
      <c r="L508" s="408"/>
      <c r="M508" s="515"/>
      <c r="N508" s="408"/>
      <c r="O508" s="408"/>
      <c r="P508" s="515"/>
      <c r="Q508" s="408"/>
      <c r="R508" s="408"/>
      <c r="S508" s="515"/>
      <c r="T508" s="408"/>
      <c r="U508" s="408"/>
      <c r="V508" s="515"/>
      <c r="W508" s="408"/>
      <c r="X508" s="408"/>
      <c r="Y508" s="515"/>
      <c r="Z508" s="408"/>
      <c r="AA508" s="408"/>
      <c r="AB508" s="515"/>
      <c r="AC508" s="408"/>
      <c r="AD508" s="408"/>
    </row>
    <row r="509" spans="1:30" ht="17.25">
      <c r="A509" s="408"/>
      <c r="B509" s="540"/>
      <c r="C509" s="583"/>
      <c r="D509" s="540"/>
      <c r="E509" s="584"/>
      <c r="F509" s="584"/>
      <c r="G509" s="583"/>
      <c r="H509" s="408"/>
      <c r="I509" s="408"/>
      <c r="J509" s="515"/>
      <c r="K509" s="408"/>
      <c r="L509" s="408"/>
      <c r="M509" s="515"/>
      <c r="N509" s="408"/>
      <c r="O509" s="408"/>
      <c r="P509" s="515"/>
      <c r="Q509" s="408"/>
      <c r="R509" s="408"/>
      <c r="S509" s="515"/>
      <c r="T509" s="408"/>
      <c r="U509" s="408"/>
      <c r="V509" s="515"/>
      <c r="W509" s="408"/>
      <c r="X509" s="408"/>
      <c r="Y509" s="515"/>
      <c r="Z509" s="408"/>
      <c r="AA509" s="408"/>
      <c r="AB509" s="515"/>
      <c r="AC509" s="408"/>
      <c r="AD509" s="408"/>
    </row>
    <row r="510" spans="1:30" ht="17.25">
      <c r="A510" s="408"/>
      <c r="B510" s="540"/>
      <c r="C510" s="583"/>
      <c r="D510" s="540"/>
      <c r="E510" s="584"/>
      <c r="F510" s="584"/>
      <c r="G510" s="583"/>
      <c r="H510" s="408"/>
      <c r="I510" s="408"/>
      <c r="J510" s="515"/>
      <c r="K510" s="408"/>
      <c r="L510" s="408"/>
      <c r="M510" s="515"/>
      <c r="N510" s="408"/>
      <c r="O510" s="408"/>
      <c r="P510" s="515"/>
      <c r="Q510" s="408"/>
      <c r="R510" s="408"/>
      <c r="S510" s="515"/>
      <c r="T510" s="408"/>
      <c r="U510" s="408"/>
      <c r="V510" s="515"/>
      <c r="W510" s="408"/>
      <c r="X510" s="408"/>
      <c r="Y510" s="515"/>
      <c r="Z510" s="408"/>
      <c r="AA510" s="408"/>
      <c r="AB510" s="515"/>
      <c r="AC510" s="408"/>
      <c r="AD510" s="408"/>
    </row>
    <row r="511" spans="1:30" ht="17.25">
      <c r="A511" s="408"/>
      <c r="B511" s="540"/>
      <c r="C511" s="583"/>
      <c r="D511" s="540"/>
      <c r="E511" s="584"/>
      <c r="F511" s="584"/>
      <c r="G511" s="583"/>
      <c r="H511" s="408"/>
      <c r="I511" s="408"/>
      <c r="J511" s="515"/>
      <c r="K511" s="408"/>
      <c r="L511" s="408"/>
      <c r="M511" s="515"/>
      <c r="N511" s="408"/>
      <c r="O511" s="408"/>
      <c r="P511" s="515"/>
      <c r="Q511" s="408"/>
      <c r="R511" s="408"/>
      <c r="S511" s="515"/>
      <c r="T511" s="408"/>
      <c r="U511" s="408"/>
      <c r="V511" s="515"/>
      <c r="W511" s="408"/>
      <c r="X511" s="408"/>
      <c r="Y511" s="515"/>
      <c r="Z511" s="408"/>
      <c r="AA511" s="408"/>
      <c r="AB511" s="515"/>
      <c r="AC511" s="408"/>
      <c r="AD511" s="408"/>
    </row>
    <row r="512" spans="1:30" ht="17.25">
      <c r="A512" s="408"/>
      <c r="B512" s="540"/>
      <c r="C512" s="583"/>
      <c r="D512" s="540"/>
      <c r="E512" s="584"/>
      <c r="F512" s="584"/>
      <c r="G512" s="583"/>
      <c r="H512" s="408"/>
      <c r="I512" s="408"/>
      <c r="J512" s="515"/>
      <c r="K512" s="408"/>
      <c r="L512" s="408"/>
      <c r="M512" s="515"/>
      <c r="N512" s="408"/>
      <c r="O512" s="408"/>
      <c r="P512" s="515"/>
      <c r="Q512" s="408"/>
      <c r="R512" s="408"/>
      <c r="S512" s="515"/>
      <c r="T512" s="408"/>
      <c r="U512" s="408"/>
      <c r="V512" s="515"/>
      <c r="W512" s="408"/>
      <c r="X512" s="408"/>
      <c r="Y512" s="515"/>
      <c r="Z512" s="408"/>
      <c r="AA512" s="408"/>
      <c r="AB512" s="515"/>
      <c r="AC512" s="408"/>
      <c r="AD512" s="408"/>
    </row>
    <row r="513" spans="1:30" ht="17.25">
      <c r="A513" s="408"/>
      <c r="B513" s="540"/>
      <c r="C513" s="583"/>
      <c r="D513" s="540"/>
      <c r="E513" s="584"/>
      <c r="F513" s="584"/>
      <c r="G513" s="583"/>
      <c r="H513" s="408"/>
      <c r="I513" s="408"/>
      <c r="J513" s="515"/>
      <c r="K513" s="408"/>
      <c r="L513" s="408"/>
      <c r="M513" s="515"/>
      <c r="N513" s="408"/>
      <c r="O513" s="408"/>
      <c r="P513" s="515"/>
      <c r="Q513" s="408"/>
      <c r="R513" s="408"/>
      <c r="S513" s="515"/>
      <c r="T513" s="408"/>
      <c r="U513" s="408"/>
      <c r="V513" s="515"/>
      <c r="W513" s="408"/>
      <c r="X513" s="408"/>
      <c r="Y513" s="515"/>
      <c r="Z513" s="408"/>
      <c r="AA513" s="408"/>
      <c r="AB513" s="515"/>
      <c r="AC513" s="408"/>
      <c r="AD513" s="408"/>
    </row>
    <row r="514" spans="1:30" ht="17.25">
      <c r="A514" s="408"/>
      <c r="B514" s="540"/>
      <c r="C514" s="583"/>
      <c r="D514" s="540"/>
      <c r="E514" s="584"/>
      <c r="F514" s="584"/>
      <c r="G514" s="583"/>
      <c r="H514" s="408"/>
      <c r="I514" s="408"/>
      <c r="J514" s="515"/>
      <c r="K514" s="408"/>
      <c r="L514" s="408"/>
      <c r="M514" s="515"/>
      <c r="N514" s="408"/>
      <c r="O514" s="408"/>
      <c r="P514" s="515"/>
      <c r="Q514" s="408"/>
      <c r="R514" s="408"/>
      <c r="S514" s="515"/>
      <c r="T514" s="408"/>
      <c r="U514" s="408"/>
      <c r="V514" s="515"/>
      <c r="W514" s="408"/>
      <c r="X514" s="408"/>
      <c r="Y514" s="515"/>
      <c r="Z514" s="408"/>
      <c r="AA514" s="408"/>
      <c r="AB514" s="515"/>
      <c r="AC514" s="408"/>
      <c r="AD514" s="408"/>
    </row>
    <row r="515" spans="1:30" ht="17.25">
      <c r="A515" s="408"/>
      <c r="B515" s="540"/>
      <c r="C515" s="583"/>
      <c r="D515" s="540"/>
      <c r="E515" s="584"/>
      <c r="F515" s="584"/>
      <c r="G515" s="583"/>
      <c r="H515" s="408"/>
      <c r="I515" s="408"/>
      <c r="J515" s="515"/>
      <c r="K515" s="408"/>
      <c r="L515" s="408"/>
      <c r="M515" s="515"/>
      <c r="N515" s="408"/>
      <c r="O515" s="408"/>
      <c r="P515" s="515"/>
      <c r="Q515" s="408"/>
      <c r="R515" s="408"/>
      <c r="S515" s="515"/>
      <c r="T515" s="408"/>
      <c r="U515" s="408"/>
      <c r="V515" s="515"/>
      <c r="W515" s="408"/>
      <c r="X515" s="408"/>
      <c r="Y515" s="515"/>
      <c r="Z515" s="408"/>
      <c r="AA515" s="408"/>
      <c r="AB515" s="515"/>
      <c r="AC515" s="408"/>
      <c r="AD515" s="408"/>
    </row>
    <row r="516" spans="1:30" ht="17.25">
      <c r="A516" s="408"/>
      <c r="B516" s="540"/>
      <c r="C516" s="583"/>
      <c r="D516" s="540"/>
      <c r="E516" s="584"/>
      <c r="F516" s="584"/>
      <c r="G516" s="583"/>
      <c r="H516" s="408"/>
      <c r="I516" s="408"/>
      <c r="J516" s="515"/>
      <c r="K516" s="408"/>
      <c r="L516" s="408"/>
      <c r="M516" s="515"/>
      <c r="N516" s="408"/>
      <c r="O516" s="408"/>
      <c r="P516" s="515"/>
      <c r="Q516" s="408"/>
      <c r="R516" s="408"/>
      <c r="S516" s="515"/>
      <c r="T516" s="408"/>
      <c r="U516" s="408"/>
      <c r="V516" s="515"/>
      <c r="W516" s="408"/>
      <c r="X516" s="408"/>
      <c r="Y516" s="515"/>
      <c r="Z516" s="408"/>
      <c r="AA516" s="408"/>
      <c r="AB516" s="515"/>
      <c r="AC516" s="408"/>
      <c r="AD516" s="408"/>
    </row>
    <row r="517" spans="1:30" ht="17.25">
      <c r="A517" s="408"/>
      <c r="B517" s="540"/>
      <c r="C517" s="583"/>
      <c r="D517" s="540"/>
      <c r="E517" s="584"/>
      <c r="F517" s="584"/>
      <c r="G517" s="583"/>
      <c r="H517" s="408"/>
      <c r="I517" s="408"/>
      <c r="J517" s="515"/>
      <c r="K517" s="408"/>
      <c r="L517" s="408"/>
      <c r="M517" s="515"/>
      <c r="N517" s="408"/>
      <c r="O517" s="408"/>
      <c r="P517" s="515"/>
      <c r="Q517" s="408"/>
      <c r="R517" s="408"/>
      <c r="S517" s="515"/>
      <c r="T517" s="408"/>
      <c r="U517" s="408"/>
      <c r="V517" s="515"/>
      <c r="W517" s="408"/>
      <c r="X517" s="408"/>
      <c r="Y517" s="515"/>
      <c r="Z517" s="408"/>
      <c r="AA517" s="408"/>
      <c r="AB517" s="515"/>
      <c r="AC517" s="408"/>
      <c r="AD517" s="408"/>
    </row>
    <row r="518" spans="1:30" ht="17.25">
      <c r="A518" s="408"/>
      <c r="B518" s="540"/>
      <c r="C518" s="583"/>
      <c r="D518" s="540"/>
      <c r="E518" s="584"/>
      <c r="F518" s="584"/>
      <c r="G518" s="583"/>
      <c r="H518" s="408"/>
      <c r="I518" s="408"/>
      <c r="J518" s="515"/>
      <c r="K518" s="408"/>
      <c r="L518" s="408"/>
      <c r="M518" s="515"/>
      <c r="N518" s="408"/>
      <c r="O518" s="408"/>
      <c r="P518" s="515"/>
      <c r="Q518" s="408"/>
      <c r="R518" s="408"/>
      <c r="S518" s="515"/>
      <c r="T518" s="408"/>
      <c r="U518" s="408"/>
      <c r="V518" s="515"/>
      <c r="W518" s="408"/>
      <c r="X518" s="408"/>
      <c r="Y518" s="515"/>
      <c r="Z518" s="408"/>
      <c r="AA518" s="408"/>
      <c r="AB518" s="515"/>
      <c r="AC518" s="408"/>
      <c r="AD518" s="408"/>
    </row>
    <row r="519" spans="1:30" ht="17.25">
      <c r="A519" s="408"/>
      <c r="B519" s="540"/>
      <c r="C519" s="583"/>
      <c r="D519" s="540"/>
      <c r="E519" s="584"/>
      <c r="F519" s="584"/>
      <c r="G519" s="583"/>
      <c r="H519" s="408"/>
      <c r="I519" s="408"/>
      <c r="J519" s="515"/>
      <c r="K519" s="408"/>
      <c r="L519" s="408"/>
      <c r="M519" s="515"/>
      <c r="N519" s="408"/>
      <c r="O519" s="408"/>
      <c r="P519" s="515"/>
      <c r="Q519" s="408"/>
      <c r="R519" s="408"/>
      <c r="S519" s="515"/>
      <c r="T519" s="408"/>
      <c r="U519" s="408"/>
      <c r="V519" s="515"/>
      <c r="W519" s="408"/>
      <c r="X519" s="408"/>
      <c r="Y519" s="515"/>
      <c r="Z519" s="408"/>
      <c r="AA519" s="408"/>
      <c r="AB519" s="515"/>
      <c r="AC519" s="408"/>
      <c r="AD519" s="408"/>
    </row>
    <row r="520" spans="1:30" ht="17.25">
      <c r="A520" s="408"/>
      <c r="B520" s="540"/>
      <c r="C520" s="583"/>
      <c r="D520" s="540"/>
      <c r="E520" s="584"/>
      <c r="F520" s="584"/>
      <c r="G520" s="583"/>
      <c r="H520" s="408"/>
      <c r="I520" s="408"/>
      <c r="J520" s="515"/>
      <c r="K520" s="408"/>
      <c r="L520" s="408"/>
      <c r="M520" s="515"/>
      <c r="N520" s="408"/>
      <c r="O520" s="408"/>
      <c r="P520" s="515"/>
      <c r="Q520" s="408"/>
      <c r="R520" s="408"/>
      <c r="S520" s="515"/>
      <c r="T520" s="408"/>
      <c r="U520" s="408"/>
      <c r="V520" s="515"/>
      <c r="W520" s="408"/>
      <c r="X520" s="408"/>
      <c r="Y520" s="515"/>
      <c r="Z520" s="408"/>
      <c r="AA520" s="408"/>
      <c r="AB520" s="515"/>
      <c r="AC520" s="408"/>
      <c r="AD520" s="408"/>
    </row>
    <row r="521" spans="1:30" ht="17.25">
      <c r="A521" s="408"/>
      <c r="B521" s="540"/>
      <c r="C521" s="583"/>
      <c r="D521" s="540"/>
      <c r="E521" s="584"/>
      <c r="F521" s="584"/>
      <c r="G521" s="583"/>
      <c r="H521" s="408"/>
      <c r="I521" s="408"/>
      <c r="J521" s="515"/>
      <c r="K521" s="408"/>
      <c r="L521" s="408"/>
      <c r="M521" s="515"/>
      <c r="N521" s="408"/>
      <c r="O521" s="408"/>
      <c r="P521" s="515"/>
      <c r="Q521" s="408"/>
      <c r="R521" s="408"/>
      <c r="S521" s="515"/>
      <c r="T521" s="408"/>
      <c r="U521" s="408"/>
      <c r="V521" s="515"/>
      <c r="W521" s="408"/>
      <c r="X521" s="408"/>
      <c r="Y521" s="515"/>
      <c r="Z521" s="408"/>
      <c r="AA521" s="408"/>
      <c r="AB521" s="515"/>
      <c r="AC521" s="408"/>
      <c r="AD521" s="408"/>
    </row>
    <row r="522" spans="1:30" ht="17.25">
      <c r="A522" s="408"/>
      <c r="B522" s="540"/>
      <c r="C522" s="583"/>
      <c r="D522" s="540"/>
      <c r="E522" s="584"/>
      <c r="F522" s="584"/>
      <c r="G522" s="583"/>
      <c r="H522" s="408"/>
      <c r="I522" s="408"/>
      <c r="J522" s="515"/>
      <c r="K522" s="408"/>
      <c r="L522" s="408"/>
      <c r="M522" s="515"/>
      <c r="N522" s="408"/>
      <c r="O522" s="408"/>
      <c r="P522" s="515"/>
      <c r="Q522" s="408"/>
      <c r="R522" s="408"/>
      <c r="S522" s="515"/>
      <c r="T522" s="408"/>
      <c r="U522" s="408"/>
      <c r="V522" s="515"/>
      <c r="W522" s="408"/>
      <c r="X522" s="408"/>
      <c r="Y522" s="515"/>
      <c r="Z522" s="408"/>
      <c r="AA522" s="408"/>
      <c r="AB522" s="515"/>
      <c r="AC522" s="408"/>
      <c r="AD522" s="408"/>
    </row>
    <row r="523" spans="1:30" ht="17.25">
      <c r="A523" s="408"/>
      <c r="B523" s="540"/>
      <c r="C523" s="583"/>
      <c r="D523" s="540"/>
      <c r="E523" s="584"/>
      <c r="F523" s="584"/>
      <c r="G523" s="583"/>
      <c r="H523" s="408"/>
      <c r="I523" s="408"/>
      <c r="J523" s="515"/>
      <c r="K523" s="408"/>
      <c r="L523" s="408"/>
      <c r="M523" s="515"/>
      <c r="N523" s="408"/>
      <c r="O523" s="408"/>
      <c r="P523" s="515"/>
      <c r="Q523" s="408"/>
      <c r="R523" s="408"/>
      <c r="S523" s="515"/>
      <c r="T523" s="408"/>
      <c r="U523" s="408"/>
      <c r="V523" s="515"/>
      <c r="W523" s="408"/>
      <c r="X523" s="408"/>
      <c r="Y523" s="515"/>
      <c r="Z523" s="408"/>
      <c r="AA523" s="408"/>
      <c r="AB523" s="515"/>
      <c r="AC523" s="408"/>
      <c r="AD523" s="408"/>
    </row>
    <row r="524" spans="1:30" ht="17.25">
      <c r="A524" s="408"/>
      <c r="B524" s="540"/>
      <c r="C524" s="583"/>
      <c r="D524" s="540"/>
      <c r="E524" s="584"/>
      <c r="F524" s="584"/>
      <c r="G524" s="583"/>
      <c r="H524" s="408"/>
      <c r="I524" s="408"/>
      <c r="J524" s="515"/>
      <c r="K524" s="408"/>
      <c r="L524" s="408"/>
      <c r="M524" s="515"/>
      <c r="N524" s="408"/>
      <c r="O524" s="408"/>
      <c r="P524" s="515"/>
      <c r="Q524" s="408"/>
      <c r="R524" s="408"/>
      <c r="S524" s="515"/>
      <c r="T524" s="408"/>
      <c r="U524" s="408"/>
      <c r="V524" s="515"/>
      <c r="W524" s="408"/>
      <c r="X524" s="408"/>
      <c r="Y524" s="515"/>
      <c r="Z524" s="408"/>
      <c r="AA524" s="408"/>
      <c r="AB524" s="515"/>
      <c r="AC524" s="408"/>
      <c r="AD524" s="408"/>
    </row>
    <row r="525" spans="1:30" ht="17.25">
      <c r="A525" s="408"/>
      <c r="B525" s="540"/>
      <c r="C525" s="583"/>
      <c r="D525" s="540"/>
      <c r="E525" s="584"/>
      <c r="F525" s="584"/>
      <c r="G525" s="583"/>
      <c r="H525" s="408"/>
      <c r="I525" s="408"/>
      <c r="J525" s="515"/>
      <c r="K525" s="408"/>
      <c r="L525" s="408"/>
      <c r="M525" s="515"/>
      <c r="N525" s="408"/>
      <c r="O525" s="408"/>
      <c r="P525" s="515"/>
      <c r="Q525" s="408"/>
      <c r="R525" s="408"/>
      <c r="S525" s="515"/>
      <c r="T525" s="408"/>
      <c r="U525" s="408"/>
      <c r="V525" s="515"/>
      <c r="W525" s="408"/>
      <c r="X525" s="408"/>
      <c r="Y525" s="515"/>
      <c r="Z525" s="408"/>
      <c r="AA525" s="408"/>
      <c r="AB525" s="515"/>
      <c r="AC525" s="408"/>
      <c r="AD525" s="408"/>
    </row>
    <row r="526" spans="1:30" ht="17.25">
      <c r="A526" s="408"/>
      <c r="B526" s="540"/>
      <c r="C526" s="583"/>
      <c r="D526" s="540"/>
      <c r="E526" s="584"/>
      <c r="F526" s="584"/>
      <c r="G526" s="583"/>
      <c r="H526" s="408"/>
      <c r="I526" s="408"/>
      <c r="J526" s="515"/>
      <c r="K526" s="408"/>
      <c r="L526" s="408"/>
      <c r="M526" s="515"/>
      <c r="N526" s="408"/>
      <c r="O526" s="408"/>
      <c r="P526" s="515"/>
      <c r="Q526" s="408"/>
      <c r="R526" s="408"/>
      <c r="S526" s="515"/>
      <c r="T526" s="408"/>
      <c r="U526" s="408"/>
      <c r="V526" s="515"/>
      <c r="W526" s="408"/>
      <c r="X526" s="408"/>
      <c r="Y526" s="515"/>
      <c r="Z526" s="408"/>
      <c r="AA526" s="408"/>
      <c r="AB526" s="515"/>
      <c r="AC526" s="408"/>
      <c r="AD526" s="408"/>
    </row>
    <row r="527" spans="1:30" ht="17.25">
      <c r="A527" s="408"/>
      <c r="B527" s="540"/>
      <c r="C527" s="583"/>
      <c r="D527" s="540"/>
      <c r="E527" s="584"/>
      <c r="F527" s="584"/>
      <c r="G527" s="583"/>
      <c r="H527" s="408"/>
      <c r="I527" s="408"/>
      <c r="J527" s="515"/>
      <c r="K527" s="408"/>
      <c r="L527" s="408"/>
      <c r="M527" s="515"/>
      <c r="N527" s="408"/>
      <c r="O527" s="408"/>
      <c r="P527" s="515"/>
      <c r="Q527" s="408"/>
      <c r="R527" s="408"/>
      <c r="S527" s="515"/>
      <c r="T527" s="408"/>
      <c r="U527" s="408"/>
      <c r="V527" s="515"/>
      <c r="W527" s="408"/>
      <c r="X527" s="408"/>
      <c r="Y527" s="515"/>
      <c r="Z527" s="408"/>
      <c r="AA527" s="408"/>
      <c r="AB527" s="515"/>
      <c r="AC527" s="408"/>
      <c r="AD527" s="408"/>
    </row>
    <row r="528" spans="1:30" ht="17.25">
      <c r="A528" s="408"/>
      <c r="B528" s="540"/>
      <c r="C528" s="583"/>
      <c r="D528" s="540"/>
      <c r="E528" s="584"/>
      <c r="F528" s="584"/>
      <c r="G528" s="583"/>
      <c r="H528" s="408"/>
      <c r="I528" s="408"/>
      <c r="J528" s="515"/>
      <c r="K528" s="408"/>
      <c r="L528" s="408"/>
      <c r="M528" s="515"/>
      <c r="N528" s="408"/>
      <c r="O528" s="408"/>
      <c r="P528" s="515"/>
      <c r="Q528" s="408"/>
      <c r="R528" s="408"/>
      <c r="S528" s="515"/>
      <c r="T528" s="408"/>
      <c r="U528" s="408"/>
      <c r="V528" s="515"/>
      <c r="W528" s="408"/>
      <c r="X528" s="408"/>
      <c r="Y528" s="515"/>
      <c r="Z528" s="408"/>
      <c r="AA528" s="408"/>
      <c r="AB528" s="515"/>
      <c r="AC528" s="408"/>
      <c r="AD528" s="408"/>
    </row>
    <row r="529" spans="1:30" ht="17.25">
      <c r="A529" s="408"/>
      <c r="B529" s="540"/>
      <c r="C529" s="583"/>
      <c r="D529" s="540"/>
      <c r="E529" s="584"/>
      <c r="F529" s="584"/>
      <c r="G529" s="583"/>
      <c r="H529" s="408"/>
      <c r="I529" s="408"/>
      <c r="J529" s="515"/>
      <c r="K529" s="408"/>
      <c r="L529" s="408"/>
      <c r="M529" s="515"/>
      <c r="N529" s="408"/>
      <c r="O529" s="408"/>
      <c r="P529" s="515"/>
      <c r="Q529" s="408"/>
      <c r="R529" s="408"/>
      <c r="S529" s="515"/>
      <c r="T529" s="408"/>
      <c r="U529" s="408"/>
      <c r="V529" s="515"/>
      <c r="W529" s="408"/>
      <c r="X529" s="408"/>
      <c r="Y529" s="515"/>
      <c r="Z529" s="408"/>
      <c r="AA529" s="408"/>
      <c r="AB529" s="515"/>
      <c r="AC529" s="408"/>
      <c r="AD529" s="408"/>
    </row>
    <row r="530" spans="1:30" ht="17.25">
      <c r="A530" s="408"/>
      <c r="B530" s="540"/>
      <c r="C530" s="583"/>
      <c r="D530" s="540"/>
      <c r="E530" s="584"/>
      <c r="F530" s="584"/>
      <c r="G530" s="583"/>
      <c r="H530" s="408"/>
      <c r="I530" s="408"/>
      <c r="J530" s="515"/>
      <c r="K530" s="408"/>
      <c r="L530" s="408"/>
      <c r="M530" s="515"/>
      <c r="N530" s="408"/>
      <c r="O530" s="408"/>
      <c r="P530" s="515"/>
      <c r="Q530" s="408"/>
      <c r="R530" s="408"/>
      <c r="S530" s="515"/>
      <c r="T530" s="408"/>
      <c r="U530" s="408"/>
      <c r="V530" s="515"/>
      <c r="W530" s="408"/>
      <c r="X530" s="408"/>
      <c r="Y530" s="515"/>
      <c r="Z530" s="408"/>
      <c r="AA530" s="408"/>
      <c r="AB530" s="515"/>
      <c r="AC530" s="408"/>
      <c r="AD530" s="408"/>
    </row>
    <row r="531" spans="1:30" ht="17.25">
      <c r="A531" s="408"/>
      <c r="B531" s="540"/>
      <c r="C531" s="583"/>
      <c r="D531" s="540"/>
      <c r="E531" s="584"/>
      <c r="F531" s="584"/>
      <c r="G531" s="583"/>
      <c r="H531" s="408"/>
      <c r="I531" s="408"/>
      <c r="J531" s="515"/>
      <c r="K531" s="408"/>
      <c r="L531" s="408"/>
      <c r="M531" s="515"/>
      <c r="N531" s="408"/>
      <c r="O531" s="408"/>
      <c r="P531" s="515"/>
      <c r="Q531" s="408"/>
      <c r="R531" s="408"/>
      <c r="S531" s="515"/>
      <c r="T531" s="408"/>
      <c r="U531" s="408"/>
      <c r="V531" s="515"/>
      <c r="W531" s="408"/>
      <c r="X531" s="408"/>
      <c r="Y531" s="515"/>
      <c r="Z531" s="408"/>
      <c r="AA531" s="408"/>
      <c r="AB531" s="515"/>
      <c r="AC531" s="408"/>
      <c r="AD531" s="408"/>
    </row>
    <row r="532" spans="1:30" ht="17.25">
      <c r="A532" s="408"/>
      <c r="B532" s="540"/>
      <c r="C532" s="583"/>
      <c r="D532" s="540"/>
      <c r="E532" s="584"/>
      <c r="F532" s="584"/>
      <c r="G532" s="583"/>
      <c r="H532" s="408"/>
      <c r="I532" s="408"/>
      <c r="J532" s="515"/>
      <c r="K532" s="408"/>
      <c r="L532" s="408"/>
      <c r="M532" s="515"/>
      <c r="N532" s="408"/>
      <c r="O532" s="408"/>
      <c r="P532" s="515"/>
      <c r="Q532" s="408"/>
      <c r="R532" s="408"/>
      <c r="S532" s="515"/>
      <c r="T532" s="408"/>
      <c r="U532" s="408"/>
      <c r="V532" s="515"/>
      <c r="W532" s="408"/>
      <c r="X532" s="408"/>
      <c r="Y532" s="515"/>
      <c r="Z532" s="408"/>
      <c r="AA532" s="408"/>
      <c r="AB532" s="515"/>
      <c r="AC532" s="408"/>
      <c r="AD532" s="408"/>
    </row>
    <row r="533" spans="1:30" ht="17.25">
      <c r="A533" s="408"/>
      <c r="B533" s="540"/>
      <c r="C533" s="583"/>
      <c r="D533" s="540"/>
      <c r="E533" s="584"/>
      <c r="F533" s="584"/>
      <c r="G533" s="583"/>
      <c r="H533" s="408"/>
      <c r="I533" s="408"/>
      <c r="J533" s="515"/>
      <c r="K533" s="408"/>
      <c r="L533" s="408"/>
      <c r="M533" s="515"/>
      <c r="N533" s="408"/>
      <c r="O533" s="408"/>
      <c r="P533" s="515"/>
      <c r="Q533" s="408"/>
      <c r="R533" s="408"/>
      <c r="S533" s="515"/>
      <c r="T533" s="408"/>
      <c r="U533" s="408"/>
      <c r="V533" s="515"/>
      <c r="W533" s="408"/>
      <c r="X533" s="408"/>
      <c r="Y533" s="515"/>
      <c r="Z533" s="408"/>
      <c r="AA533" s="408"/>
      <c r="AB533" s="515"/>
      <c r="AC533" s="408"/>
      <c r="AD533" s="408"/>
    </row>
    <row r="534" spans="1:30" ht="17.25">
      <c r="A534" s="408"/>
      <c r="B534" s="540"/>
      <c r="C534" s="583"/>
      <c r="D534" s="540"/>
      <c r="E534" s="584"/>
      <c r="F534" s="584"/>
      <c r="G534" s="583"/>
      <c r="H534" s="408"/>
      <c r="I534" s="408"/>
      <c r="J534" s="515"/>
      <c r="K534" s="408"/>
      <c r="L534" s="408"/>
      <c r="M534" s="515"/>
      <c r="N534" s="408"/>
      <c r="O534" s="408"/>
      <c r="P534" s="515"/>
      <c r="Q534" s="408"/>
      <c r="R534" s="408"/>
      <c r="S534" s="515"/>
      <c r="T534" s="408"/>
      <c r="U534" s="408"/>
      <c r="V534" s="515"/>
      <c r="W534" s="408"/>
      <c r="X534" s="408"/>
      <c r="Y534" s="515"/>
      <c r="Z534" s="408"/>
      <c r="AA534" s="408"/>
      <c r="AB534" s="515"/>
      <c r="AC534" s="408"/>
      <c r="AD534" s="408"/>
    </row>
    <row r="535" spans="1:30" ht="17.25">
      <c r="A535" s="408"/>
      <c r="B535" s="540"/>
      <c r="C535" s="583"/>
      <c r="D535" s="540"/>
      <c r="E535" s="584"/>
      <c r="F535" s="584"/>
      <c r="G535" s="583"/>
      <c r="H535" s="408"/>
      <c r="I535" s="408"/>
      <c r="J535" s="515"/>
      <c r="K535" s="408"/>
      <c r="L535" s="408"/>
      <c r="M535" s="515"/>
      <c r="N535" s="408"/>
      <c r="O535" s="408"/>
      <c r="P535" s="515"/>
      <c r="Q535" s="408"/>
      <c r="R535" s="408"/>
      <c r="S535" s="515"/>
      <c r="T535" s="408"/>
      <c r="U535" s="408"/>
      <c r="V535" s="515"/>
      <c r="W535" s="408"/>
      <c r="X535" s="408"/>
      <c r="Y535" s="515"/>
      <c r="Z535" s="408"/>
      <c r="AA535" s="408"/>
      <c r="AB535" s="515"/>
      <c r="AC535" s="408"/>
      <c r="AD535" s="408"/>
    </row>
    <row r="536" spans="1:30" ht="17.25">
      <c r="A536" s="408"/>
      <c r="B536" s="540"/>
      <c r="C536" s="583"/>
      <c r="D536" s="540"/>
      <c r="E536" s="584"/>
      <c r="F536" s="584"/>
      <c r="G536" s="583"/>
      <c r="H536" s="408"/>
      <c r="I536" s="408"/>
      <c r="J536" s="515"/>
      <c r="K536" s="408"/>
      <c r="L536" s="408"/>
      <c r="M536" s="515"/>
      <c r="N536" s="408"/>
      <c r="O536" s="408"/>
      <c r="P536" s="515"/>
      <c r="Q536" s="408"/>
      <c r="R536" s="408"/>
      <c r="S536" s="515"/>
      <c r="T536" s="408"/>
      <c r="U536" s="408"/>
      <c r="V536" s="515"/>
      <c r="W536" s="408"/>
      <c r="X536" s="408"/>
      <c r="Y536" s="515"/>
      <c r="Z536" s="408"/>
      <c r="AA536" s="408"/>
      <c r="AB536" s="515"/>
      <c r="AC536" s="408"/>
      <c r="AD536" s="408"/>
    </row>
    <row r="537" spans="1:30" ht="17.25">
      <c r="A537" s="408"/>
      <c r="B537" s="540"/>
      <c r="C537" s="583"/>
      <c r="D537" s="540"/>
      <c r="E537" s="584"/>
      <c r="F537" s="584"/>
      <c r="G537" s="583"/>
      <c r="H537" s="408"/>
      <c r="I537" s="408"/>
      <c r="J537" s="515"/>
      <c r="K537" s="408"/>
      <c r="L537" s="408"/>
      <c r="M537" s="515"/>
      <c r="N537" s="408"/>
      <c r="O537" s="408"/>
      <c r="P537" s="515"/>
      <c r="Q537" s="408"/>
      <c r="R537" s="408"/>
      <c r="S537" s="515"/>
      <c r="T537" s="408"/>
      <c r="U537" s="408"/>
      <c r="V537" s="515"/>
      <c r="W537" s="408"/>
      <c r="X537" s="408"/>
      <c r="Y537" s="515"/>
      <c r="Z537" s="408"/>
      <c r="AA537" s="408"/>
      <c r="AB537" s="515"/>
      <c r="AC537" s="408"/>
      <c r="AD537" s="408"/>
    </row>
    <row r="538" spans="1:30" ht="17.25">
      <c r="A538" s="408"/>
      <c r="B538" s="540"/>
      <c r="C538" s="583"/>
      <c r="D538" s="540"/>
      <c r="E538" s="584"/>
      <c r="F538" s="584"/>
      <c r="G538" s="583"/>
      <c r="H538" s="408"/>
      <c r="I538" s="408"/>
      <c r="J538" s="515"/>
      <c r="K538" s="408"/>
      <c r="L538" s="408"/>
      <c r="M538" s="515"/>
      <c r="N538" s="408"/>
      <c r="O538" s="408"/>
      <c r="P538" s="515"/>
      <c r="Q538" s="408"/>
      <c r="R538" s="408"/>
      <c r="S538" s="515"/>
      <c r="T538" s="408"/>
      <c r="U538" s="408"/>
      <c r="V538" s="515"/>
      <c r="W538" s="408"/>
      <c r="X538" s="408"/>
      <c r="Y538" s="515"/>
      <c r="Z538" s="408"/>
      <c r="AA538" s="408"/>
      <c r="AB538" s="515"/>
      <c r="AC538" s="408"/>
      <c r="AD538" s="408"/>
    </row>
    <row r="539" spans="1:30" ht="17.25">
      <c r="A539" s="408"/>
      <c r="B539" s="540"/>
      <c r="C539" s="583"/>
      <c r="D539" s="540"/>
      <c r="E539" s="584"/>
      <c r="F539" s="584"/>
      <c r="G539" s="583"/>
      <c r="H539" s="408"/>
      <c r="I539" s="408"/>
      <c r="J539" s="515"/>
      <c r="K539" s="408"/>
      <c r="L539" s="408"/>
      <c r="M539" s="515"/>
      <c r="N539" s="408"/>
      <c r="O539" s="408"/>
      <c r="P539" s="515"/>
      <c r="Q539" s="408"/>
      <c r="R539" s="408"/>
      <c r="S539" s="515"/>
      <c r="T539" s="408"/>
      <c r="U539" s="408"/>
      <c r="V539" s="515"/>
      <c r="W539" s="408"/>
      <c r="X539" s="408"/>
      <c r="Y539" s="515"/>
      <c r="Z539" s="408"/>
      <c r="AA539" s="408"/>
      <c r="AB539" s="515"/>
      <c r="AC539" s="408"/>
      <c r="AD539" s="408"/>
    </row>
    <row r="540" spans="1:30" ht="17.25">
      <c r="A540" s="408"/>
      <c r="B540" s="540"/>
      <c r="C540" s="583"/>
      <c r="D540" s="540"/>
      <c r="E540" s="584"/>
      <c r="F540" s="584"/>
      <c r="G540" s="583"/>
      <c r="H540" s="408"/>
      <c r="I540" s="408"/>
      <c r="J540" s="515"/>
      <c r="K540" s="408"/>
      <c r="L540" s="408"/>
      <c r="M540" s="515"/>
      <c r="N540" s="408"/>
      <c r="O540" s="408"/>
      <c r="P540" s="515"/>
      <c r="Q540" s="408"/>
      <c r="R540" s="408"/>
      <c r="S540" s="515"/>
      <c r="T540" s="408"/>
      <c r="U540" s="408"/>
      <c r="V540" s="515"/>
      <c r="W540" s="408"/>
      <c r="X540" s="408"/>
      <c r="Y540" s="515"/>
      <c r="Z540" s="408"/>
      <c r="AA540" s="408"/>
      <c r="AB540" s="515"/>
      <c r="AC540" s="408"/>
      <c r="AD540" s="408"/>
    </row>
    <row r="541" spans="1:30" ht="17.25">
      <c r="A541" s="408"/>
      <c r="B541" s="540"/>
      <c r="C541" s="583"/>
      <c r="D541" s="540"/>
      <c r="E541" s="584"/>
      <c r="F541" s="584"/>
      <c r="G541" s="583"/>
      <c r="H541" s="408"/>
      <c r="I541" s="408"/>
      <c r="J541" s="515"/>
      <c r="K541" s="408"/>
      <c r="L541" s="408"/>
      <c r="M541" s="515"/>
      <c r="N541" s="408"/>
      <c r="O541" s="408"/>
      <c r="P541" s="515"/>
      <c r="Q541" s="408"/>
      <c r="R541" s="408"/>
      <c r="S541" s="515"/>
      <c r="T541" s="408"/>
      <c r="U541" s="408"/>
      <c r="V541" s="515"/>
      <c r="W541" s="408"/>
      <c r="X541" s="408"/>
      <c r="Y541" s="515"/>
      <c r="Z541" s="408"/>
      <c r="AA541" s="408"/>
      <c r="AB541" s="515"/>
      <c r="AC541" s="408"/>
      <c r="AD541" s="408"/>
    </row>
    <row r="542" spans="1:30" ht="17.25">
      <c r="A542" s="408"/>
      <c r="B542" s="540"/>
      <c r="C542" s="583"/>
      <c r="D542" s="540"/>
      <c r="E542" s="584"/>
      <c r="F542" s="584"/>
      <c r="G542" s="583"/>
      <c r="H542" s="408"/>
      <c r="I542" s="408"/>
      <c r="J542" s="515"/>
      <c r="K542" s="408"/>
      <c r="L542" s="408"/>
      <c r="M542" s="515"/>
      <c r="N542" s="408"/>
      <c r="O542" s="408"/>
      <c r="P542" s="515"/>
      <c r="Q542" s="408"/>
      <c r="R542" s="408"/>
      <c r="S542" s="515"/>
      <c r="T542" s="408"/>
      <c r="U542" s="408"/>
      <c r="V542" s="515"/>
      <c r="W542" s="408"/>
      <c r="X542" s="408"/>
      <c r="Y542" s="515"/>
      <c r="Z542" s="408"/>
      <c r="AA542" s="408"/>
      <c r="AB542" s="515"/>
      <c r="AC542" s="408"/>
      <c r="AD542" s="408"/>
    </row>
    <row r="543" spans="1:30" ht="17.25">
      <c r="A543" s="408"/>
      <c r="B543" s="540"/>
      <c r="C543" s="583"/>
      <c r="D543" s="540"/>
      <c r="E543" s="584"/>
      <c r="F543" s="584"/>
      <c r="G543" s="583"/>
      <c r="H543" s="408"/>
      <c r="I543" s="408"/>
      <c r="J543" s="515"/>
      <c r="K543" s="408"/>
      <c r="L543" s="408"/>
      <c r="M543" s="515"/>
      <c r="N543" s="408"/>
      <c r="O543" s="408"/>
      <c r="P543" s="515"/>
      <c r="Q543" s="408"/>
      <c r="R543" s="408"/>
      <c r="S543" s="515"/>
      <c r="T543" s="408"/>
      <c r="U543" s="408"/>
      <c r="V543" s="515"/>
      <c r="W543" s="408"/>
      <c r="X543" s="408"/>
      <c r="Y543" s="515"/>
      <c r="Z543" s="408"/>
      <c r="AA543" s="408"/>
      <c r="AB543" s="515"/>
      <c r="AC543" s="408"/>
      <c r="AD543" s="408"/>
    </row>
    <row r="544" spans="1:30" ht="17.25">
      <c r="A544" s="408"/>
      <c r="B544" s="540"/>
      <c r="C544" s="583"/>
      <c r="D544" s="540"/>
      <c r="E544" s="584"/>
      <c r="F544" s="584"/>
      <c r="G544" s="583"/>
      <c r="H544" s="408"/>
      <c r="I544" s="408"/>
      <c r="J544" s="515"/>
      <c r="K544" s="408"/>
      <c r="L544" s="408"/>
      <c r="M544" s="515"/>
      <c r="N544" s="408"/>
      <c r="O544" s="408"/>
      <c r="P544" s="515"/>
      <c r="Q544" s="408"/>
      <c r="R544" s="408"/>
      <c r="S544" s="515"/>
      <c r="T544" s="408"/>
      <c r="U544" s="408"/>
      <c r="V544" s="515"/>
      <c r="W544" s="408"/>
      <c r="X544" s="408"/>
      <c r="Y544" s="515"/>
      <c r="Z544" s="408"/>
      <c r="AA544" s="408"/>
      <c r="AB544" s="515"/>
      <c r="AC544" s="408"/>
      <c r="AD544" s="408"/>
    </row>
    <row r="545" spans="1:30" ht="17.25">
      <c r="A545" s="408"/>
      <c r="B545" s="540"/>
      <c r="C545" s="583"/>
      <c r="D545" s="540"/>
      <c r="E545" s="584"/>
      <c r="F545" s="584"/>
      <c r="G545" s="583"/>
      <c r="H545" s="408"/>
      <c r="I545" s="408"/>
      <c r="J545" s="515"/>
      <c r="K545" s="408"/>
      <c r="L545" s="408"/>
      <c r="M545" s="515"/>
      <c r="N545" s="408"/>
      <c r="O545" s="408"/>
      <c r="P545" s="515"/>
      <c r="Q545" s="408"/>
      <c r="R545" s="408"/>
      <c r="S545" s="515"/>
      <c r="T545" s="408"/>
      <c r="U545" s="408"/>
      <c r="V545" s="515"/>
      <c r="W545" s="408"/>
      <c r="X545" s="408"/>
      <c r="Y545" s="515"/>
      <c r="Z545" s="408"/>
      <c r="AA545" s="408"/>
      <c r="AB545" s="515"/>
      <c r="AC545" s="408"/>
      <c r="AD545" s="408"/>
    </row>
    <row r="546" spans="1:30" ht="17.25">
      <c r="A546" s="408"/>
      <c r="B546" s="540"/>
      <c r="C546" s="583"/>
      <c r="D546" s="540"/>
      <c r="E546" s="584"/>
      <c r="F546" s="584"/>
      <c r="G546" s="583"/>
      <c r="H546" s="408"/>
      <c r="I546" s="408"/>
      <c r="J546" s="515"/>
      <c r="K546" s="408"/>
      <c r="L546" s="408"/>
      <c r="M546" s="515"/>
      <c r="N546" s="408"/>
      <c r="O546" s="408"/>
      <c r="P546" s="515"/>
      <c r="Q546" s="408"/>
      <c r="R546" s="408"/>
      <c r="S546" s="515"/>
      <c r="T546" s="408"/>
      <c r="U546" s="408"/>
      <c r="V546" s="515"/>
      <c r="W546" s="408"/>
      <c r="X546" s="408"/>
      <c r="Y546" s="515"/>
      <c r="Z546" s="408"/>
      <c r="AA546" s="408"/>
      <c r="AB546" s="515"/>
      <c r="AC546" s="408"/>
      <c r="AD546" s="408"/>
    </row>
    <row r="547" spans="1:30" ht="17.25">
      <c r="A547" s="408"/>
      <c r="B547" s="540"/>
      <c r="C547" s="583"/>
      <c r="D547" s="540"/>
      <c r="E547" s="584"/>
      <c r="F547" s="584"/>
      <c r="G547" s="583"/>
      <c r="H547" s="408"/>
      <c r="I547" s="408"/>
      <c r="J547" s="515"/>
      <c r="K547" s="408"/>
      <c r="L547" s="408"/>
      <c r="M547" s="515"/>
      <c r="N547" s="408"/>
      <c r="O547" s="408"/>
      <c r="P547" s="515"/>
      <c r="Q547" s="408"/>
      <c r="R547" s="408"/>
      <c r="S547" s="515"/>
      <c r="T547" s="408"/>
      <c r="U547" s="408"/>
      <c r="V547" s="515"/>
      <c r="W547" s="408"/>
      <c r="X547" s="408"/>
      <c r="Y547" s="515"/>
      <c r="Z547" s="408"/>
      <c r="AA547" s="408"/>
      <c r="AB547" s="515"/>
      <c r="AC547" s="408"/>
      <c r="AD547" s="408"/>
    </row>
    <row r="548" spans="1:30" ht="17.25">
      <c r="A548" s="408"/>
      <c r="B548" s="540"/>
      <c r="C548" s="583"/>
      <c r="D548" s="540"/>
      <c r="E548" s="584"/>
      <c r="F548" s="584"/>
      <c r="G548" s="583"/>
      <c r="H548" s="408"/>
      <c r="I548" s="408"/>
      <c r="J548" s="515"/>
      <c r="K548" s="408"/>
      <c r="L548" s="408"/>
      <c r="M548" s="515"/>
      <c r="N548" s="408"/>
      <c r="O548" s="408"/>
      <c r="P548" s="515"/>
      <c r="Q548" s="408"/>
      <c r="R548" s="408"/>
      <c r="S548" s="515"/>
      <c r="T548" s="408"/>
      <c r="U548" s="408"/>
      <c r="V548" s="515"/>
      <c r="W548" s="408"/>
      <c r="X548" s="408"/>
      <c r="Y548" s="515"/>
      <c r="Z548" s="408"/>
      <c r="AA548" s="408"/>
      <c r="AB548" s="515"/>
      <c r="AC548" s="408"/>
      <c r="AD548" s="408"/>
    </row>
    <row r="549" spans="1:30" ht="17.25">
      <c r="A549" s="408"/>
      <c r="B549" s="540"/>
      <c r="C549" s="583"/>
      <c r="D549" s="540"/>
      <c r="E549" s="584"/>
      <c r="F549" s="584"/>
      <c r="G549" s="583"/>
      <c r="H549" s="408"/>
      <c r="I549" s="408"/>
      <c r="J549" s="515"/>
      <c r="K549" s="408"/>
      <c r="L549" s="408"/>
      <c r="M549" s="515"/>
      <c r="N549" s="408"/>
      <c r="O549" s="408"/>
      <c r="P549" s="515"/>
      <c r="Q549" s="408"/>
      <c r="R549" s="408"/>
      <c r="S549" s="515"/>
      <c r="T549" s="408"/>
      <c r="U549" s="408"/>
      <c r="V549" s="515"/>
      <c r="W549" s="408"/>
      <c r="X549" s="408"/>
      <c r="Y549" s="515"/>
      <c r="Z549" s="408"/>
      <c r="AA549" s="408"/>
      <c r="AB549" s="515"/>
      <c r="AC549" s="408"/>
      <c r="AD549" s="408"/>
    </row>
    <row r="550" spans="1:30" ht="17.25">
      <c r="A550" s="408"/>
      <c r="B550" s="540"/>
      <c r="C550" s="583"/>
      <c r="D550" s="540"/>
      <c r="E550" s="584"/>
      <c r="F550" s="584"/>
      <c r="G550" s="583"/>
      <c r="H550" s="408"/>
      <c r="I550" s="408"/>
      <c r="J550" s="515"/>
      <c r="K550" s="408"/>
      <c r="L550" s="408"/>
      <c r="M550" s="515"/>
      <c r="N550" s="408"/>
      <c r="O550" s="408"/>
      <c r="P550" s="515"/>
      <c r="Q550" s="408"/>
      <c r="R550" s="408"/>
      <c r="S550" s="515"/>
      <c r="T550" s="408"/>
      <c r="U550" s="408"/>
      <c r="V550" s="515"/>
      <c r="W550" s="408"/>
      <c r="X550" s="408"/>
      <c r="Y550" s="515"/>
      <c r="Z550" s="408"/>
      <c r="AA550" s="408"/>
      <c r="AB550" s="515"/>
      <c r="AC550" s="408"/>
      <c r="AD550" s="408"/>
    </row>
    <row r="551" spans="1:30" ht="17.25">
      <c r="A551" s="408"/>
      <c r="B551" s="540"/>
      <c r="C551" s="583"/>
      <c r="D551" s="540"/>
      <c r="E551" s="584"/>
      <c r="F551" s="584"/>
      <c r="G551" s="583"/>
      <c r="H551" s="408"/>
      <c r="I551" s="408"/>
      <c r="J551" s="515"/>
      <c r="K551" s="408"/>
      <c r="L551" s="408"/>
      <c r="M551" s="515"/>
      <c r="N551" s="408"/>
      <c r="O551" s="408"/>
      <c r="P551" s="515"/>
      <c r="Q551" s="408"/>
      <c r="R551" s="408"/>
      <c r="S551" s="515"/>
      <c r="T551" s="408"/>
      <c r="U551" s="408"/>
      <c r="V551" s="515"/>
      <c r="W551" s="408"/>
      <c r="X551" s="408"/>
      <c r="Y551" s="515"/>
      <c r="Z551" s="408"/>
      <c r="AA551" s="408"/>
      <c r="AB551" s="515"/>
      <c r="AC551" s="408"/>
      <c r="AD551" s="408"/>
    </row>
    <row r="552" spans="1:30" ht="17.25">
      <c r="A552" s="408"/>
      <c r="B552" s="540"/>
      <c r="C552" s="583"/>
      <c r="D552" s="540"/>
      <c r="E552" s="584"/>
      <c r="F552" s="584"/>
      <c r="G552" s="583"/>
      <c r="H552" s="408"/>
      <c r="I552" s="408"/>
      <c r="J552" s="515"/>
      <c r="K552" s="408"/>
      <c r="L552" s="408"/>
      <c r="M552" s="515"/>
      <c r="N552" s="408"/>
      <c r="O552" s="408"/>
      <c r="P552" s="515"/>
      <c r="Q552" s="408"/>
      <c r="R552" s="408"/>
      <c r="S552" s="515"/>
      <c r="T552" s="408"/>
      <c r="U552" s="408"/>
      <c r="V552" s="515"/>
      <c r="W552" s="408"/>
      <c r="X552" s="408"/>
      <c r="Y552" s="515"/>
      <c r="Z552" s="408"/>
      <c r="AA552" s="408"/>
      <c r="AB552" s="515"/>
      <c r="AC552" s="408"/>
      <c r="AD552" s="408"/>
    </row>
    <row r="553" spans="1:30" ht="17.25">
      <c r="A553" s="408"/>
      <c r="B553" s="540"/>
      <c r="C553" s="583"/>
      <c r="D553" s="540"/>
      <c r="E553" s="584"/>
      <c r="F553" s="584"/>
      <c r="G553" s="583"/>
      <c r="H553" s="408"/>
      <c r="I553" s="408"/>
      <c r="J553" s="515"/>
      <c r="K553" s="408"/>
      <c r="L553" s="408"/>
      <c r="M553" s="515"/>
      <c r="N553" s="408"/>
      <c r="O553" s="408"/>
      <c r="P553" s="515"/>
      <c r="Q553" s="408"/>
      <c r="R553" s="408"/>
      <c r="S553" s="515"/>
      <c r="T553" s="408"/>
      <c r="U553" s="408"/>
      <c r="V553" s="515"/>
      <c r="W553" s="408"/>
      <c r="X553" s="408"/>
      <c r="Y553" s="515"/>
      <c r="Z553" s="408"/>
      <c r="AA553" s="408"/>
      <c r="AB553" s="515"/>
      <c r="AC553" s="408"/>
      <c r="AD553" s="408"/>
    </row>
    <row r="554" spans="1:30" ht="17.25">
      <c r="A554" s="408"/>
      <c r="B554" s="540"/>
      <c r="C554" s="583"/>
      <c r="D554" s="540"/>
      <c r="E554" s="584"/>
      <c r="F554" s="584"/>
      <c r="G554" s="583"/>
      <c r="H554" s="408"/>
      <c r="I554" s="408"/>
      <c r="J554" s="515"/>
      <c r="K554" s="408"/>
      <c r="L554" s="408"/>
      <c r="M554" s="515"/>
      <c r="N554" s="408"/>
      <c r="O554" s="408"/>
      <c r="P554" s="515"/>
      <c r="Q554" s="408"/>
      <c r="R554" s="408"/>
      <c r="S554" s="515"/>
      <c r="T554" s="408"/>
      <c r="U554" s="408"/>
      <c r="V554" s="515"/>
      <c r="W554" s="408"/>
      <c r="X554" s="408"/>
      <c r="Y554" s="515"/>
      <c r="Z554" s="408"/>
      <c r="AA554" s="408"/>
      <c r="AB554" s="515"/>
      <c r="AC554" s="408"/>
      <c r="AD554" s="408"/>
    </row>
    <row r="555" spans="1:30" ht="17.25">
      <c r="A555" s="408"/>
      <c r="B555" s="540"/>
      <c r="C555" s="583"/>
      <c r="D555" s="540"/>
      <c r="E555" s="584"/>
      <c r="F555" s="584"/>
      <c r="G555" s="583"/>
      <c r="H555" s="408"/>
      <c r="I555" s="408"/>
      <c r="J555" s="515"/>
      <c r="K555" s="408"/>
      <c r="L555" s="408"/>
      <c r="M555" s="515"/>
      <c r="N555" s="408"/>
      <c r="O555" s="408"/>
      <c r="P555" s="515"/>
      <c r="Q555" s="408"/>
      <c r="R555" s="408"/>
      <c r="S555" s="515"/>
      <c r="T555" s="408"/>
      <c r="U555" s="408"/>
      <c r="V555" s="515"/>
      <c r="W555" s="408"/>
      <c r="X555" s="408"/>
      <c r="Y555" s="515"/>
      <c r="Z555" s="408"/>
      <c r="AA555" s="408"/>
      <c r="AB555" s="515"/>
      <c r="AC555" s="408"/>
      <c r="AD555" s="408"/>
    </row>
    <row r="556" spans="1:30" ht="17.25">
      <c r="A556" s="408"/>
      <c r="B556" s="540"/>
      <c r="C556" s="583"/>
      <c r="D556" s="540"/>
      <c r="E556" s="584"/>
      <c r="F556" s="584"/>
      <c r="G556" s="583"/>
      <c r="H556" s="408"/>
      <c r="I556" s="408"/>
      <c r="J556" s="515"/>
      <c r="K556" s="408"/>
      <c r="L556" s="408"/>
      <c r="M556" s="515"/>
      <c r="N556" s="408"/>
      <c r="O556" s="408"/>
      <c r="P556" s="515"/>
      <c r="Q556" s="408"/>
      <c r="R556" s="408"/>
      <c r="S556" s="515"/>
      <c r="T556" s="408"/>
      <c r="U556" s="408"/>
      <c r="V556" s="515"/>
      <c r="W556" s="408"/>
      <c r="X556" s="408"/>
      <c r="Y556" s="515"/>
      <c r="Z556" s="408"/>
      <c r="AA556" s="408"/>
      <c r="AB556" s="515"/>
      <c r="AC556" s="408"/>
      <c r="AD556" s="408"/>
    </row>
    <row r="557" spans="1:30" ht="17.25">
      <c r="A557" s="408"/>
      <c r="B557" s="540"/>
      <c r="C557" s="583"/>
      <c r="D557" s="540"/>
      <c r="E557" s="584"/>
      <c r="F557" s="584"/>
      <c r="G557" s="583"/>
      <c r="H557" s="408"/>
      <c r="I557" s="408"/>
      <c r="J557" s="515"/>
      <c r="K557" s="408"/>
      <c r="L557" s="408"/>
      <c r="M557" s="515"/>
      <c r="N557" s="408"/>
      <c r="O557" s="408"/>
      <c r="P557" s="515"/>
      <c r="Q557" s="408"/>
      <c r="R557" s="408"/>
      <c r="S557" s="515"/>
      <c r="T557" s="408"/>
      <c r="U557" s="408"/>
      <c r="V557" s="515"/>
      <c r="W557" s="408"/>
      <c r="X557" s="408"/>
      <c r="Y557" s="515"/>
      <c r="Z557" s="408"/>
      <c r="AA557" s="408"/>
      <c r="AB557" s="515"/>
      <c r="AC557" s="408"/>
      <c r="AD557" s="408"/>
    </row>
    <row r="558" spans="1:30" ht="17.25">
      <c r="A558" s="408"/>
      <c r="B558" s="540"/>
      <c r="C558" s="583"/>
      <c r="D558" s="540"/>
      <c r="E558" s="584"/>
      <c r="F558" s="584"/>
      <c r="G558" s="583"/>
      <c r="H558" s="408"/>
      <c r="I558" s="408"/>
      <c r="J558" s="515"/>
      <c r="K558" s="408"/>
      <c r="L558" s="408"/>
      <c r="M558" s="515"/>
      <c r="N558" s="408"/>
      <c r="O558" s="408"/>
      <c r="P558" s="515"/>
      <c r="Q558" s="408"/>
      <c r="R558" s="408"/>
      <c r="S558" s="515"/>
      <c r="T558" s="408"/>
      <c r="U558" s="408"/>
      <c r="V558" s="515"/>
      <c r="W558" s="408"/>
      <c r="X558" s="408"/>
      <c r="Y558" s="515"/>
      <c r="Z558" s="408"/>
      <c r="AA558" s="408"/>
      <c r="AB558" s="515"/>
      <c r="AC558" s="408"/>
      <c r="AD558" s="408"/>
    </row>
    <row r="559" spans="1:30" ht="17.25">
      <c r="A559" s="408"/>
      <c r="B559" s="540"/>
      <c r="C559" s="583"/>
      <c r="D559" s="540"/>
      <c r="E559" s="584"/>
      <c r="F559" s="584"/>
      <c r="G559" s="583"/>
      <c r="H559" s="408"/>
      <c r="I559" s="408"/>
      <c r="J559" s="515"/>
      <c r="K559" s="408"/>
      <c r="L559" s="408"/>
      <c r="M559" s="515"/>
      <c r="N559" s="408"/>
      <c r="O559" s="408"/>
      <c r="P559" s="515"/>
      <c r="Q559" s="408"/>
      <c r="R559" s="408"/>
      <c r="S559" s="515"/>
      <c r="T559" s="408"/>
      <c r="U559" s="408"/>
      <c r="V559" s="515"/>
      <c r="W559" s="408"/>
      <c r="X559" s="408"/>
      <c r="Y559" s="515"/>
      <c r="Z559" s="408"/>
      <c r="AA559" s="408"/>
      <c r="AB559" s="515"/>
      <c r="AC559" s="408"/>
      <c r="AD559" s="408"/>
    </row>
    <row r="560" spans="1:30" ht="17.25">
      <c r="A560" s="408"/>
      <c r="B560" s="540"/>
      <c r="C560" s="583"/>
      <c r="D560" s="540"/>
      <c r="E560" s="584"/>
      <c r="F560" s="584"/>
      <c r="G560" s="583"/>
      <c r="H560" s="408"/>
      <c r="I560" s="408"/>
      <c r="J560" s="515"/>
      <c r="K560" s="408"/>
      <c r="L560" s="408"/>
      <c r="M560" s="515"/>
      <c r="N560" s="408"/>
      <c r="O560" s="408"/>
      <c r="P560" s="515"/>
      <c r="Q560" s="408"/>
      <c r="R560" s="408"/>
      <c r="S560" s="515"/>
      <c r="T560" s="408"/>
      <c r="U560" s="408"/>
      <c r="V560" s="515"/>
      <c r="W560" s="408"/>
      <c r="X560" s="408"/>
      <c r="Y560" s="515"/>
      <c r="Z560" s="408"/>
      <c r="AA560" s="408"/>
      <c r="AB560" s="515"/>
      <c r="AC560" s="408"/>
      <c r="AD560" s="408"/>
    </row>
    <row r="561" spans="1:30" ht="17.25">
      <c r="A561" s="408"/>
      <c r="B561" s="540"/>
      <c r="C561" s="583"/>
      <c r="D561" s="540"/>
      <c r="E561" s="584"/>
      <c r="F561" s="584"/>
      <c r="G561" s="583"/>
      <c r="H561" s="408"/>
      <c r="I561" s="408"/>
      <c r="J561" s="515"/>
      <c r="K561" s="408"/>
      <c r="L561" s="408"/>
      <c r="M561" s="515"/>
      <c r="N561" s="408"/>
      <c r="O561" s="408"/>
      <c r="P561" s="515"/>
      <c r="Q561" s="408"/>
      <c r="R561" s="408"/>
      <c r="S561" s="515"/>
      <c r="T561" s="408"/>
      <c r="U561" s="408"/>
      <c r="V561" s="515"/>
      <c r="W561" s="408"/>
      <c r="X561" s="408"/>
      <c r="Y561" s="515"/>
      <c r="Z561" s="408"/>
      <c r="AA561" s="408"/>
      <c r="AB561" s="515"/>
      <c r="AC561" s="408"/>
      <c r="AD561" s="408"/>
    </row>
    <row r="562" spans="1:30" ht="17.25">
      <c r="A562" s="408"/>
      <c r="B562" s="540"/>
      <c r="C562" s="583"/>
      <c r="D562" s="540"/>
      <c r="E562" s="584"/>
      <c r="F562" s="584"/>
      <c r="G562" s="583"/>
      <c r="H562" s="408"/>
      <c r="I562" s="408"/>
      <c r="J562" s="515"/>
      <c r="K562" s="408"/>
      <c r="L562" s="408"/>
      <c r="M562" s="515"/>
      <c r="N562" s="408"/>
      <c r="O562" s="408"/>
      <c r="P562" s="515"/>
      <c r="Q562" s="408"/>
      <c r="R562" s="408"/>
      <c r="S562" s="515"/>
      <c r="T562" s="408"/>
      <c r="U562" s="408"/>
      <c r="V562" s="515"/>
      <c r="W562" s="408"/>
      <c r="X562" s="408"/>
      <c r="Y562" s="515"/>
      <c r="Z562" s="408"/>
      <c r="AA562" s="408"/>
      <c r="AB562" s="515"/>
      <c r="AC562" s="408"/>
      <c r="AD562" s="408"/>
    </row>
    <row r="563" spans="1:30" ht="17.25">
      <c r="A563" s="408"/>
      <c r="B563" s="540"/>
      <c r="C563" s="583"/>
      <c r="D563" s="540"/>
      <c r="E563" s="584"/>
      <c r="F563" s="584"/>
      <c r="G563" s="583"/>
      <c r="H563" s="408"/>
      <c r="I563" s="408"/>
      <c r="J563" s="515"/>
      <c r="K563" s="408"/>
      <c r="L563" s="408"/>
      <c r="M563" s="515"/>
      <c r="N563" s="408"/>
      <c r="O563" s="408"/>
      <c r="P563" s="515"/>
      <c r="Q563" s="408"/>
      <c r="R563" s="408"/>
      <c r="S563" s="515"/>
      <c r="T563" s="408"/>
      <c r="U563" s="408"/>
      <c r="V563" s="515"/>
      <c r="W563" s="408"/>
      <c r="X563" s="408"/>
      <c r="Y563" s="515"/>
      <c r="Z563" s="408"/>
      <c r="AA563" s="408"/>
      <c r="AB563" s="515"/>
      <c r="AC563" s="408"/>
      <c r="AD563" s="408"/>
    </row>
    <row r="564" spans="1:30" ht="17.25">
      <c r="A564" s="408"/>
      <c r="B564" s="540"/>
      <c r="C564" s="583"/>
      <c r="D564" s="540"/>
      <c r="E564" s="584"/>
      <c r="F564" s="584"/>
      <c r="G564" s="583"/>
      <c r="H564" s="408"/>
      <c r="I564" s="408"/>
      <c r="J564" s="515"/>
      <c r="K564" s="408"/>
      <c r="L564" s="408"/>
      <c r="M564" s="515"/>
      <c r="N564" s="408"/>
      <c r="O564" s="408"/>
      <c r="P564" s="515"/>
      <c r="Q564" s="408"/>
      <c r="R564" s="408"/>
      <c r="S564" s="515"/>
      <c r="T564" s="408"/>
      <c r="U564" s="408"/>
      <c r="V564" s="515"/>
      <c r="W564" s="408"/>
      <c r="X564" s="408"/>
      <c r="Y564" s="515"/>
      <c r="Z564" s="408"/>
      <c r="AA564" s="408"/>
      <c r="AB564" s="515"/>
      <c r="AC564" s="408"/>
      <c r="AD564" s="408"/>
    </row>
    <row r="565" spans="1:30" ht="17.25">
      <c r="A565" s="408"/>
      <c r="B565" s="540"/>
      <c r="C565" s="583"/>
      <c r="D565" s="540"/>
      <c r="E565" s="584"/>
      <c r="F565" s="584"/>
      <c r="G565" s="583"/>
      <c r="H565" s="408"/>
      <c r="I565" s="408"/>
      <c r="J565" s="515"/>
      <c r="K565" s="408"/>
      <c r="L565" s="408"/>
      <c r="M565" s="515"/>
      <c r="N565" s="408"/>
      <c r="O565" s="408"/>
      <c r="P565" s="515"/>
      <c r="Q565" s="408"/>
      <c r="R565" s="408"/>
      <c r="S565" s="515"/>
      <c r="T565" s="408"/>
      <c r="U565" s="408"/>
      <c r="V565" s="515"/>
      <c r="W565" s="408"/>
      <c r="X565" s="408"/>
      <c r="Y565" s="515"/>
      <c r="Z565" s="408"/>
      <c r="AA565" s="408"/>
      <c r="AB565" s="515"/>
      <c r="AC565" s="408"/>
      <c r="AD565" s="408"/>
    </row>
    <row r="566" spans="1:30" ht="17.25">
      <c r="A566" s="408"/>
      <c r="B566" s="540"/>
      <c r="C566" s="583"/>
      <c r="D566" s="540"/>
      <c r="E566" s="584"/>
      <c r="F566" s="584"/>
      <c r="G566" s="583"/>
      <c r="H566" s="408"/>
      <c r="I566" s="408"/>
      <c r="J566" s="515"/>
      <c r="K566" s="408"/>
      <c r="L566" s="408"/>
      <c r="M566" s="515"/>
      <c r="N566" s="408"/>
      <c r="O566" s="408"/>
      <c r="P566" s="515"/>
      <c r="Q566" s="408"/>
      <c r="R566" s="408"/>
      <c r="S566" s="515"/>
      <c r="T566" s="408"/>
      <c r="U566" s="408"/>
      <c r="V566" s="515"/>
      <c r="W566" s="408"/>
      <c r="X566" s="408"/>
      <c r="Y566" s="515"/>
      <c r="Z566" s="408"/>
      <c r="AA566" s="408"/>
      <c r="AB566" s="515"/>
      <c r="AC566" s="408"/>
      <c r="AD566" s="408"/>
    </row>
    <row r="567" spans="1:30" ht="17.25">
      <c r="A567" s="408"/>
      <c r="B567" s="540"/>
      <c r="C567" s="583"/>
      <c r="D567" s="540"/>
      <c r="E567" s="584"/>
      <c r="F567" s="584"/>
      <c r="G567" s="583"/>
      <c r="H567" s="408"/>
      <c r="I567" s="408"/>
      <c r="J567" s="515"/>
      <c r="K567" s="408"/>
      <c r="L567" s="408"/>
      <c r="M567" s="515"/>
      <c r="N567" s="408"/>
      <c r="O567" s="408"/>
      <c r="P567" s="515"/>
      <c r="Q567" s="408"/>
      <c r="R567" s="408"/>
      <c r="S567" s="515"/>
      <c r="T567" s="408"/>
      <c r="U567" s="408"/>
      <c r="V567" s="515"/>
      <c r="W567" s="408"/>
      <c r="X567" s="408"/>
      <c r="Y567" s="515"/>
      <c r="Z567" s="408"/>
      <c r="AA567" s="408"/>
      <c r="AB567" s="515"/>
      <c r="AC567" s="408"/>
      <c r="AD567" s="408"/>
    </row>
    <row r="568" spans="1:30" ht="17.25">
      <c r="A568" s="408"/>
      <c r="B568" s="540"/>
      <c r="C568" s="583"/>
      <c r="D568" s="540"/>
      <c r="E568" s="584"/>
      <c r="F568" s="584"/>
      <c r="G568" s="583"/>
      <c r="H568" s="408"/>
      <c r="I568" s="408"/>
      <c r="J568" s="515"/>
      <c r="K568" s="408"/>
      <c r="L568" s="408"/>
      <c r="M568" s="515"/>
      <c r="N568" s="408"/>
      <c r="O568" s="408"/>
      <c r="P568" s="515"/>
      <c r="Q568" s="408"/>
      <c r="R568" s="408"/>
      <c r="S568" s="515"/>
      <c r="T568" s="408"/>
      <c r="U568" s="408"/>
      <c r="V568" s="515"/>
      <c r="W568" s="408"/>
      <c r="X568" s="408"/>
      <c r="Y568" s="515"/>
      <c r="Z568" s="408"/>
      <c r="AA568" s="408"/>
      <c r="AB568" s="515"/>
      <c r="AC568" s="408"/>
      <c r="AD568" s="408"/>
    </row>
    <row r="569" spans="1:30" ht="17.25">
      <c r="A569" s="408"/>
      <c r="B569" s="540"/>
      <c r="C569" s="583"/>
      <c r="D569" s="540"/>
      <c r="E569" s="584"/>
      <c r="F569" s="584"/>
      <c r="G569" s="583"/>
      <c r="H569" s="408"/>
      <c r="I569" s="408"/>
      <c r="J569" s="515"/>
      <c r="K569" s="408"/>
      <c r="L569" s="408"/>
      <c r="M569" s="515"/>
      <c r="N569" s="408"/>
      <c r="O569" s="408"/>
      <c r="P569" s="515"/>
      <c r="Q569" s="408"/>
      <c r="R569" s="408"/>
      <c r="S569" s="515"/>
      <c r="T569" s="408"/>
      <c r="U569" s="408"/>
      <c r="V569" s="515"/>
      <c r="W569" s="408"/>
      <c r="X569" s="408"/>
      <c r="Y569" s="515"/>
      <c r="Z569" s="408"/>
      <c r="AA569" s="408"/>
      <c r="AB569" s="515"/>
      <c r="AC569" s="408"/>
      <c r="AD569" s="408"/>
    </row>
    <row r="570" spans="1:30" ht="17.25">
      <c r="A570" s="408"/>
      <c r="B570" s="540"/>
      <c r="C570" s="583"/>
      <c r="D570" s="540"/>
      <c r="E570" s="584"/>
      <c r="F570" s="584"/>
      <c r="G570" s="583"/>
      <c r="H570" s="408"/>
      <c r="I570" s="408"/>
      <c r="J570" s="515"/>
      <c r="K570" s="408"/>
      <c r="L570" s="408"/>
      <c r="M570" s="515"/>
      <c r="N570" s="408"/>
      <c r="O570" s="408"/>
      <c r="P570" s="515"/>
      <c r="Q570" s="408"/>
      <c r="R570" s="408"/>
      <c r="S570" s="515"/>
      <c r="T570" s="408"/>
      <c r="U570" s="408"/>
      <c r="V570" s="515"/>
      <c r="W570" s="408"/>
      <c r="X570" s="408"/>
      <c r="Y570" s="515"/>
      <c r="Z570" s="408"/>
      <c r="AA570" s="408"/>
      <c r="AB570" s="515"/>
      <c r="AC570" s="408"/>
      <c r="AD570" s="408"/>
    </row>
    <row r="571" spans="1:30" ht="17.25">
      <c r="A571" s="408"/>
      <c r="B571" s="540"/>
      <c r="C571" s="583"/>
      <c r="D571" s="540"/>
      <c r="E571" s="584"/>
      <c r="F571" s="584"/>
      <c r="G571" s="583"/>
      <c r="H571" s="408"/>
      <c r="I571" s="408"/>
      <c r="J571" s="515"/>
      <c r="K571" s="408"/>
      <c r="L571" s="408"/>
      <c r="M571" s="515"/>
      <c r="N571" s="408"/>
      <c r="O571" s="408"/>
      <c r="P571" s="515"/>
      <c r="Q571" s="408"/>
      <c r="R571" s="408"/>
      <c r="S571" s="515"/>
      <c r="T571" s="408"/>
      <c r="U571" s="408"/>
      <c r="V571" s="515"/>
      <c r="W571" s="408"/>
      <c r="X571" s="408"/>
      <c r="Y571" s="515"/>
      <c r="Z571" s="408"/>
      <c r="AA571" s="408"/>
      <c r="AB571" s="515"/>
      <c r="AC571" s="408"/>
      <c r="AD571" s="408"/>
    </row>
    <row r="572" spans="1:30" ht="17.25">
      <c r="A572" s="408"/>
      <c r="B572" s="540"/>
      <c r="C572" s="583"/>
      <c r="D572" s="540"/>
      <c r="E572" s="584"/>
      <c r="F572" s="584"/>
      <c r="G572" s="583"/>
      <c r="H572" s="408"/>
      <c r="I572" s="408"/>
      <c r="J572" s="515"/>
      <c r="K572" s="408"/>
      <c r="L572" s="408"/>
      <c r="M572" s="515"/>
      <c r="N572" s="408"/>
      <c r="O572" s="408"/>
      <c r="P572" s="515"/>
      <c r="Q572" s="408"/>
      <c r="R572" s="408"/>
      <c r="S572" s="515"/>
      <c r="T572" s="408"/>
      <c r="U572" s="408"/>
      <c r="V572" s="515"/>
      <c r="W572" s="408"/>
      <c r="X572" s="408"/>
      <c r="Y572" s="515"/>
      <c r="Z572" s="408"/>
      <c r="AA572" s="408"/>
      <c r="AB572" s="515"/>
      <c r="AC572" s="408"/>
      <c r="AD572" s="408"/>
    </row>
    <row r="573" spans="1:30" ht="17.25">
      <c r="A573" s="408"/>
      <c r="B573" s="540"/>
      <c r="C573" s="583"/>
      <c r="D573" s="540"/>
      <c r="E573" s="584"/>
      <c r="F573" s="584"/>
      <c r="G573" s="583"/>
      <c r="H573" s="408"/>
      <c r="I573" s="408"/>
      <c r="J573" s="515"/>
      <c r="K573" s="408"/>
      <c r="L573" s="408"/>
      <c r="M573" s="515"/>
      <c r="N573" s="408"/>
      <c r="O573" s="408"/>
      <c r="P573" s="515"/>
      <c r="Q573" s="408"/>
      <c r="R573" s="408"/>
      <c r="S573" s="515"/>
      <c r="T573" s="408"/>
      <c r="U573" s="408"/>
      <c r="V573" s="515"/>
      <c r="W573" s="408"/>
      <c r="X573" s="408"/>
      <c r="Y573" s="515"/>
      <c r="Z573" s="408"/>
      <c r="AA573" s="408"/>
      <c r="AB573" s="515"/>
      <c r="AC573" s="408"/>
      <c r="AD573" s="408"/>
    </row>
    <row r="574" spans="1:30" ht="17.25">
      <c r="A574" s="408"/>
      <c r="B574" s="540"/>
      <c r="C574" s="583"/>
      <c r="D574" s="540"/>
      <c r="E574" s="584"/>
      <c r="F574" s="584"/>
      <c r="G574" s="583"/>
      <c r="H574" s="408"/>
      <c r="I574" s="408"/>
      <c r="J574" s="515"/>
      <c r="K574" s="408"/>
      <c r="L574" s="408"/>
      <c r="M574" s="515"/>
      <c r="N574" s="408"/>
      <c r="O574" s="408"/>
      <c r="P574" s="515"/>
      <c r="Q574" s="408"/>
      <c r="R574" s="408"/>
      <c r="S574" s="515"/>
      <c r="T574" s="408"/>
      <c r="U574" s="408"/>
      <c r="V574" s="515"/>
      <c r="W574" s="408"/>
      <c r="X574" s="408"/>
      <c r="Y574" s="515"/>
      <c r="Z574" s="408"/>
      <c r="AA574" s="408"/>
      <c r="AB574" s="515"/>
      <c r="AC574" s="408"/>
      <c r="AD574" s="408"/>
    </row>
    <row r="575" spans="1:30" ht="17.25">
      <c r="A575" s="408"/>
      <c r="B575" s="540"/>
      <c r="C575" s="583"/>
      <c r="D575" s="540"/>
      <c r="E575" s="584"/>
      <c r="F575" s="584"/>
      <c r="G575" s="583"/>
      <c r="H575" s="408"/>
      <c r="I575" s="408"/>
      <c r="J575" s="515"/>
      <c r="K575" s="408"/>
      <c r="L575" s="408"/>
      <c r="M575" s="515"/>
      <c r="N575" s="408"/>
      <c r="O575" s="408"/>
      <c r="P575" s="515"/>
      <c r="Q575" s="408"/>
      <c r="R575" s="408"/>
      <c r="S575" s="515"/>
      <c r="T575" s="408"/>
      <c r="U575" s="408"/>
      <c r="V575" s="515"/>
      <c r="W575" s="408"/>
      <c r="X575" s="408"/>
      <c r="Y575" s="515"/>
      <c r="Z575" s="408"/>
      <c r="AA575" s="408"/>
      <c r="AB575" s="515"/>
      <c r="AC575" s="408"/>
      <c r="AD575" s="408"/>
    </row>
    <row r="576" spans="1:30" ht="17.25">
      <c r="A576" s="408"/>
      <c r="B576" s="540"/>
      <c r="C576" s="583"/>
      <c r="D576" s="540"/>
      <c r="E576" s="584"/>
      <c r="F576" s="584"/>
      <c r="G576" s="583"/>
      <c r="H576" s="408"/>
      <c r="I576" s="408"/>
      <c r="J576" s="515"/>
      <c r="K576" s="408"/>
      <c r="L576" s="408"/>
      <c r="M576" s="515"/>
      <c r="N576" s="408"/>
      <c r="O576" s="408"/>
      <c r="P576" s="515"/>
      <c r="Q576" s="408"/>
      <c r="R576" s="408"/>
      <c r="S576" s="515"/>
      <c r="T576" s="408"/>
      <c r="U576" s="408"/>
      <c r="V576" s="515"/>
      <c r="W576" s="408"/>
      <c r="X576" s="408"/>
      <c r="Y576" s="515"/>
      <c r="Z576" s="408"/>
      <c r="AA576" s="408"/>
      <c r="AB576" s="515"/>
      <c r="AC576" s="408"/>
      <c r="AD576" s="408"/>
    </row>
    <row r="577" spans="1:30" ht="17.25">
      <c r="A577" s="408"/>
      <c r="B577" s="540"/>
      <c r="C577" s="583"/>
      <c r="D577" s="540"/>
      <c r="E577" s="584"/>
      <c r="F577" s="584"/>
      <c r="G577" s="583"/>
      <c r="H577" s="408"/>
      <c r="I577" s="408"/>
      <c r="J577" s="515"/>
      <c r="K577" s="408"/>
      <c r="L577" s="408"/>
      <c r="M577" s="515"/>
      <c r="N577" s="408"/>
      <c r="O577" s="408"/>
      <c r="P577" s="515"/>
      <c r="Q577" s="408"/>
      <c r="R577" s="408"/>
      <c r="S577" s="515"/>
      <c r="T577" s="408"/>
      <c r="U577" s="408"/>
      <c r="V577" s="515"/>
      <c r="W577" s="408"/>
      <c r="X577" s="408"/>
      <c r="Y577" s="515"/>
      <c r="Z577" s="408"/>
      <c r="AA577" s="408"/>
      <c r="AB577" s="515"/>
      <c r="AC577" s="408"/>
      <c r="AD577" s="408"/>
    </row>
    <row r="578" spans="1:30" ht="17.25">
      <c r="A578" s="408"/>
      <c r="B578" s="540"/>
      <c r="C578" s="583"/>
      <c r="D578" s="540"/>
      <c r="E578" s="584"/>
      <c r="F578" s="584"/>
      <c r="G578" s="583"/>
      <c r="H578" s="408"/>
      <c r="I578" s="408"/>
      <c r="J578" s="515"/>
      <c r="K578" s="408"/>
      <c r="L578" s="408"/>
      <c r="M578" s="515"/>
      <c r="N578" s="408"/>
      <c r="O578" s="408"/>
      <c r="P578" s="515"/>
      <c r="Q578" s="408"/>
      <c r="R578" s="408"/>
      <c r="S578" s="515"/>
      <c r="T578" s="408"/>
      <c r="U578" s="408"/>
      <c r="V578" s="515"/>
      <c r="W578" s="408"/>
      <c r="X578" s="408"/>
      <c r="Y578" s="515"/>
      <c r="Z578" s="408"/>
      <c r="AA578" s="408"/>
      <c r="AB578" s="515"/>
      <c r="AC578" s="408"/>
      <c r="AD578" s="408"/>
    </row>
    <row r="579" spans="1:30" ht="17.25">
      <c r="A579" s="408"/>
      <c r="B579" s="540"/>
      <c r="C579" s="583"/>
      <c r="D579" s="540"/>
      <c r="E579" s="584"/>
      <c r="F579" s="584"/>
      <c r="G579" s="583"/>
      <c r="H579" s="408"/>
      <c r="I579" s="408"/>
      <c r="J579" s="515"/>
      <c r="K579" s="408"/>
      <c r="L579" s="408"/>
      <c r="M579" s="515"/>
      <c r="N579" s="408"/>
      <c r="O579" s="408"/>
      <c r="P579" s="515"/>
      <c r="Q579" s="408"/>
      <c r="R579" s="408"/>
      <c r="S579" s="515"/>
      <c r="T579" s="408"/>
      <c r="U579" s="408"/>
      <c r="V579" s="515"/>
      <c r="W579" s="408"/>
      <c r="X579" s="408"/>
      <c r="Y579" s="515"/>
      <c r="Z579" s="408"/>
      <c r="AA579" s="408"/>
      <c r="AB579" s="515"/>
      <c r="AC579" s="408"/>
      <c r="AD579" s="408"/>
    </row>
    <row r="580" spans="1:30" ht="17.25">
      <c r="A580" s="408"/>
      <c r="B580" s="540"/>
      <c r="C580" s="583"/>
      <c r="D580" s="540"/>
      <c r="E580" s="584"/>
      <c r="F580" s="584"/>
      <c r="G580" s="583"/>
      <c r="H580" s="408"/>
      <c r="I580" s="408"/>
      <c r="J580" s="515"/>
      <c r="K580" s="408"/>
      <c r="L580" s="408"/>
      <c r="M580" s="515"/>
      <c r="N580" s="408"/>
      <c r="O580" s="408"/>
      <c r="P580" s="515"/>
      <c r="Q580" s="408"/>
      <c r="R580" s="408"/>
      <c r="S580" s="515"/>
      <c r="T580" s="408"/>
      <c r="U580" s="408"/>
      <c r="V580" s="515"/>
      <c r="W580" s="408"/>
      <c r="X580" s="408"/>
      <c r="Y580" s="515"/>
      <c r="Z580" s="408"/>
      <c r="AA580" s="408"/>
      <c r="AB580" s="515"/>
      <c r="AC580" s="408"/>
      <c r="AD580" s="408"/>
    </row>
    <row r="581" spans="1:30" ht="17.25">
      <c r="A581" s="408"/>
      <c r="B581" s="540"/>
      <c r="C581" s="583"/>
      <c r="D581" s="540"/>
      <c r="E581" s="584"/>
      <c r="F581" s="584"/>
      <c r="G581" s="583"/>
      <c r="H581" s="408"/>
      <c r="I581" s="408"/>
      <c r="J581" s="515"/>
      <c r="K581" s="408"/>
      <c r="L581" s="408"/>
      <c r="M581" s="515"/>
      <c r="N581" s="408"/>
      <c r="O581" s="408"/>
      <c r="P581" s="515"/>
      <c r="Q581" s="408"/>
      <c r="R581" s="408"/>
      <c r="S581" s="515"/>
      <c r="T581" s="408"/>
      <c r="U581" s="408"/>
      <c r="V581" s="515"/>
      <c r="W581" s="408"/>
      <c r="X581" s="408"/>
      <c r="Y581" s="515"/>
      <c r="Z581" s="408"/>
      <c r="AA581" s="408"/>
      <c r="AB581" s="515"/>
      <c r="AC581" s="408"/>
      <c r="AD581" s="408"/>
    </row>
    <row r="582" spans="1:30" ht="17.25">
      <c r="A582" s="408"/>
      <c r="B582" s="540"/>
      <c r="C582" s="583"/>
      <c r="D582" s="540"/>
      <c r="E582" s="584"/>
      <c r="F582" s="584"/>
      <c r="G582" s="583"/>
      <c r="H582" s="408"/>
      <c r="I582" s="408"/>
      <c r="J582" s="515"/>
      <c r="K582" s="408"/>
      <c r="L582" s="408"/>
      <c r="M582" s="515"/>
      <c r="N582" s="408"/>
      <c r="O582" s="408"/>
      <c r="P582" s="515"/>
      <c r="Q582" s="408"/>
      <c r="R582" s="408"/>
      <c r="S582" s="515"/>
      <c r="T582" s="408"/>
      <c r="U582" s="408"/>
      <c r="V582" s="515"/>
      <c r="W582" s="408"/>
      <c r="X582" s="408"/>
      <c r="Y582" s="515"/>
      <c r="Z582" s="408"/>
      <c r="AA582" s="408"/>
      <c r="AB582" s="515"/>
      <c r="AC582" s="408"/>
      <c r="AD582" s="408"/>
    </row>
    <row r="583" spans="1:30" ht="17.25">
      <c r="A583" s="408"/>
      <c r="B583" s="540"/>
      <c r="C583" s="583"/>
      <c r="D583" s="540"/>
      <c r="E583" s="584"/>
      <c r="F583" s="584"/>
      <c r="G583" s="583"/>
      <c r="H583" s="408"/>
      <c r="I583" s="408"/>
      <c r="J583" s="515"/>
      <c r="K583" s="408"/>
      <c r="L583" s="408"/>
      <c r="M583" s="515"/>
      <c r="N583" s="408"/>
      <c r="O583" s="408"/>
      <c r="P583" s="515"/>
      <c r="Q583" s="408"/>
      <c r="R583" s="408"/>
      <c r="S583" s="515"/>
      <c r="T583" s="408"/>
      <c r="U583" s="408"/>
      <c r="V583" s="515"/>
      <c r="W583" s="408"/>
      <c r="X583" s="408"/>
      <c r="Y583" s="515"/>
      <c r="Z583" s="408"/>
      <c r="AA583" s="408"/>
      <c r="AB583" s="515"/>
      <c r="AC583" s="408"/>
      <c r="AD583" s="408"/>
    </row>
    <row r="584" spans="1:30" ht="17.25">
      <c r="A584" s="408"/>
      <c r="B584" s="540"/>
      <c r="C584" s="583"/>
      <c r="D584" s="540"/>
      <c r="E584" s="584"/>
      <c r="F584" s="584"/>
      <c r="G584" s="583"/>
      <c r="H584" s="408"/>
      <c r="I584" s="408"/>
      <c r="J584" s="515"/>
      <c r="K584" s="408"/>
      <c r="L584" s="408"/>
      <c r="M584" s="515"/>
      <c r="N584" s="408"/>
      <c r="O584" s="408"/>
      <c r="P584" s="515"/>
      <c r="Q584" s="408"/>
      <c r="R584" s="408"/>
      <c r="S584" s="515"/>
      <c r="T584" s="408"/>
      <c r="U584" s="408"/>
      <c r="V584" s="515"/>
      <c r="W584" s="408"/>
      <c r="X584" s="408"/>
      <c r="Y584" s="515"/>
      <c r="Z584" s="408"/>
      <c r="AA584" s="408"/>
      <c r="AB584" s="515"/>
      <c r="AC584" s="408"/>
      <c r="AD584" s="408"/>
    </row>
    <row r="585" spans="1:30" ht="17.25">
      <c r="A585" s="408"/>
      <c r="B585" s="540"/>
      <c r="C585" s="583"/>
      <c r="D585" s="540"/>
      <c r="E585" s="584"/>
      <c r="F585" s="584"/>
      <c r="G585" s="583"/>
      <c r="H585" s="408"/>
      <c r="I585" s="408"/>
      <c r="J585" s="515"/>
      <c r="K585" s="408"/>
      <c r="L585" s="408"/>
      <c r="M585" s="515"/>
      <c r="N585" s="408"/>
      <c r="O585" s="408"/>
      <c r="P585" s="515"/>
      <c r="Q585" s="408"/>
      <c r="R585" s="408"/>
      <c r="S585" s="515"/>
      <c r="T585" s="408"/>
      <c r="U585" s="408"/>
      <c r="V585" s="515"/>
      <c r="W585" s="408"/>
      <c r="X585" s="408"/>
      <c r="Y585" s="515"/>
      <c r="Z585" s="408"/>
      <c r="AA585" s="408"/>
      <c r="AB585" s="515"/>
      <c r="AC585" s="408"/>
      <c r="AD585" s="408"/>
    </row>
    <row r="586" spans="1:30" ht="17.25">
      <c r="A586" s="408"/>
      <c r="B586" s="540"/>
      <c r="C586" s="583"/>
      <c r="D586" s="540"/>
      <c r="E586" s="584"/>
      <c r="F586" s="584"/>
      <c r="G586" s="583"/>
      <c r="H586" s="408"/>
      <c r="I586" s="408"/>
      <c r="J586" s="515"/>
      <c r="K586" s="408"/>
      <c r="L586" s="408"/>
      <c r="M586" s="515"/>
      <c r="N586" s="408"/>
      <c r="O586" s="408"/>
      <c r="P586" s="515"/>
      <c r="Q586" s="408"/>
      <c r="R586" s="408"/>
      <c r="S586" s="515"/>
      <c r="T586" s="408"/>
      <c r="U586" s="408"/>
      <c r="V586" s="515"/>
      <c r="W586" s="408"/>
      <c r="X586" s="408"/>
      <c r="Y586" s="515"/>
      <c r="Z586" s="408"/>
      <c r="AA586" s="408"/>
      <c r="AB586" s="515"/>
      <c r="AC586" s="408"/>
      <c r="AD586" s="408"/>
    </row>
    <row r="587" spans="1:30" ht="17.25">
      <c r="A587" s="408"/>
      <c r="B587" s="540"/>
      <c r="C587" s="583"/>
      <c r="D587" s="540"/>
      <c r="E587" s="584"/>
      <c r="F587" s="584"/>
      <c r="G587" s="583"/>
      <c r="H587" s="408"/>
      <c r="I587" s="408"/>
      <c r="J587" s="515"/>
      <c r="K587" s="408"/>
      <c r="L587" s="408"/>
      <c r="M587" s="515"/>
      <c r="N587" s="408"/>
      <c r="O587" s="408"/>
      <c r="P587" s="515"/>
      <c r="Q587" s="408"/>
      <c r="R587" s="408"/>
      <c r="S587" s="515"/>
      <c r="T587" s="408"/>
      <c r="U587" s="408"/>
      <c r="V587" s="515"/>
      <c r="W587" s="408"/>
      <c r="X587" s="408"/>
      <c r="Y587" s="515"/>
      <c r="Z587" s="408"/>
      <c r="AA587" s="408"/>
      <c r="AB587" s="515"/>
      <c r="AC587" s="408"/>
      <c r="AD587" s="408"/>
    </row>
    <row r="588" spans="1:30" ht="17.25">
      <c r="A588" s="408"/>
      <c r="B588" s="540"/>
      <c r="C588" s="583"/>
      <c r="D588" s="540"/>
      <c r="E588" s="584"/>
      <c r="F588" s="584"/>
      <c r="G588" s="583"/>
      <c r="H588" s="408"/>
      <c r="I588" s="408"/>
      <c r="J588" s="515"/>
      <c r="K588" s="408"/>
      <c r="L588" s="408"/>
      <c r="M588" s="515"/>
      <c r="N588" s="408"/>
      <c r="O588" s="408"/>
      <c r="P588" s="515"/>
      <c r="Q588" s="408"/>
      <c r="R588" s="408"/>
      <c r="S588" s="515"/>
      <c r="T588" s="408"/>
      <c r="U588" s="408"/>
      <c r="V588" s="515"/>
      <c r="W588" s="408"/>
      <c r="X588" s="408"/>
      <c r="Y588" s="515"/>
      <c r="Z588" s="408"/>
      <c r="AA588" s="408"/>
      <c r="AB588" s="515"/>
      <c r="AC588" s="408"/>
      <c r="AD588" s="408"/>
    </row>
    <row r="589" spans="1:30" ht="17.25">
      <c r="A589" s="408"/>
      <c r="B589" s="540"/>
      <c r="C589" s="583"/>
      <c r="D589" s="540"/>
      <c r="E589" s="584"/>
      <c r="F589" s="584"/>
      <c r="G589" s="583"/>
      <c r="H589" s="408"/>
      <c r="I589" s="408"/>
      <c r="J589" s="515"/>
      <c r="K589" s="408"/>
      <c r="L589" s="408"/>
      <c r="M589" s="515"/>
      <c r="N589" s="408"/>
      <c r="O589" s="408"/>
      <c r="P589" s="515"/>
      <c r="Q589" s="408"/>
      <c r="R589" s="408"/>
      <c r="S589" s="515"/>
      <c r="T589" s="408"/>
      <c r="U589" s="408"/>
      <c r="V589" s="515"/>
      <c r="W589" s="408"/>
      <c r="X589" s="408"/>
      <c r="Y589" s="515"/>
      <c r="Z589" s="408"/>
      <c r="AA589" s="408"/>
      <c r="AB589" s="515"/>
      <c r="AC589" s="408"/>
      <c r="AD589" s="408"/>
    </row>
    <row r="590" spans="1:30" ht="17.25">
      <c r="A590" s="408"/>
      <c r="B590" s="540"/>
      <c r="C590" s="583"/>
      <c r="D590" s="540"/>
      <c r="E590" s="584"/>
      <c r="F590" s="584"/>
      <c r="G590" s="583"/>
      <c r="H590" s="408"/>
      <c r="I590" s="408"/>
      <c r="J590" s="515"/>
      <c r="K590" s="408"/>
      <c r="L590" s="408"/>
      <c r="M590" s="515"/>
      <c r="N590" s="408"/>
      <c r="O590" s="408"/>
      <c r="P590" s="515"/>
      <c r="Q590" s="408"/>
      <c r="R590" s="408"/>
      <c r="S590" s="515"/>
      <c r="T590" s="408"/>
      <c r="U590" s="408"/>
      <c r="V590" s="515"/>
      <c r="W590" s="408"/>
      <c r="X590" s="408"/>
      <c r="Y590" s="515"/>
      <c r="Z590" s="408"/>
      <c r="AA590" s="408"/>
      <c r="AB590" s="515"/>
      <c r="AC590" s="408"/>
      <c r="AD590" s="408"/>
    </row>
    <row r="591" spans="1:30" ht="17.25">
      <c r="A591" s="408"/>
      <c r="B591" s="540"/>
      <c r="C591" s="583"/>
      <c r="D591" s="540"/>
      <c r="E591" s="584"/>
      <c r="F591" s="584"/>
      <c r="G591" s="583"/>
      <c r="H591" s="408"/>
      <c r="I591" s="408"/>
      <c r="J591" s="515"/>
      <c r="K591" s="408"/>
      <c r="L591" s="408"/>
      <c r="M591" s="515"/>
      <c r="N591" s="408"/>
      <c r="O591" s="408"/>
      <c r="P591" s="515"/>
      <c r="Q591" s="408"/>
      <c r="R591" s="408"/>
      <c r="S591" s="515"/>
      <c r="T591" s="408"/>
      <c r="U591" s="408"/>
      <c r="V591" s="515"/>
      <c r="W591" s="408"/>
      <c r="X591" s="408"/>
      <c r="Y591" s="515"/>
      <c r="Z591" s="408"/>
      <c r="AA591" s="408"/>
      <c r="AB591" s="515"/>
      <c r="AC591" s="408"/>
      <c r="AD591" s="408"/>
    </row>
    <row r="592" spans="1:30" ht="17.25">
      <c r="A592" s="408"/>
      <c r="B592" s="540"/>
      <c r="C592" s="583"/>
      <c r="D592" s="540"/>
      <c r="E592" s="584"/>
      <c r="F592" s="584"/>
      <c r="G592" s="583"/>
      <c r="H592" s="408"/>
      <c r="I592" s="408"/>
      <c r="J592" s="515"/>
      <c r="K592" s="408"/>
      <c r="L592" s="408"/>
      <c r="M592" s="515"/>
      <c r="N592" s="408"/>
      <c r="O592" s="408"/>
      <c r="P592" s="515"/>
      <c r="Q592" s="408"/>
      <c r="R592" s="408"/>
      <c r="S592" s="515"/>
      <c r="T592" s="408"/>
      <c r="U592" s="408"/>
      <c r="V592" s="515"/>
      <c r="W592" s="408"/>
      <c r="X592" s="408"/>
      <c r="Y592" s="515"/>
      <c r="Z592" s="408"/>
      <c r="AA592" s="408"/>
      <c r="AB592" s="515"/>
      <c r="AC592" s="408"/>
      <c r="AD592" s="408"/>
    </row>
    <row r="593" spans="1:30" ht="17.25">
      <c r="A593" s="408"/>
      <c r="B593" s="540"/>
      <c r="C593" s="583"/>
      <c r="D593" s="540"/>
      <c r="E593" s="584"/>
      <c r="F593" s="584"/>
      <c r="G593" s="583"/>
      <c r="H593" s="408"/>
      <c r="I593" s="408"/>
      <c r="J593" s="515"/>
      <c r="K593" s="408"/>
      <c r="L593" s="408"/>
      <c r="M593" s="515"/>
      <c r="N593" s="408"/>
      <c r="O593" s="408"/>
      <c r="P593" s="515"/>
      <c r="Q593" s="408"/>
      <c r="R593" s="408"/>
      <c r="S593" s="515"/>
      <c r="T593" s="408"/>
      <c r="U593" s="408"/>
      <c r="V593" s="515"/>
      <c r="W593" s="408"/>
      <c r="X593" s="408"/>
      <c r="Y593" s="515"/>
      <c r="Z593" s="408"/>
      <c r="AA593" s="408"/>
      <c r="AB593" s="515"/>
      <c r="AC593" s="408"/>
      <c r="AD593" s="408"/>
    </row>
    <row r="594" spans="1:30" ht="17.25">
      <c r="A594" s="408"/>
      <c r="B594" s="540"/>
      <c r="C594" s="583"/>
      <c r="D594" s="540"/>
      <c r="E594" s="584"/>
      <c r="F594" s="584"/>
      <c r="G594" s="583"/>
      <c r="H594" s="408"/>
      <c r="I594" s="408"/>
      <c r="J594" s="515"/>
      <c r="K594" s="408"/>
      <c r="L594" s="408"/>
      <c r="M594" s="515"/>
      <c r="N594" s="408"/>
      <c r="O594" s="408"/>
      <c r="P594" s="515"/>
      <c r="Q594" s="408"/>
      <c r="R594" s="408"/>
      <c r="S594" s="515"/>
      <c r="T594" s="408"/>
      <c r="U594" s="408"/>
      <c r="V594" s="515"/>
      <c r="W594" s="408"/>
      <c r="X594" s="408"/>
      <c r="Y594" s="515"/>
      <c r="Z594" s="408"/>
      <c r="AA594" s="408"/>
      <c r="AB594" s="515"/>
      <c r="AC594" s="408"/>
      <c r="AD594" s="408"/>
    </row>
    <row r="595" spans="1:30" ht="17.25">
      <c r="A595" s="408"/>
      <c r="B595" s="540"/>
      <c r="C595" s="583"/>
      <c r="D595" s="540"/>
      <c r="E595" s="584"/>
      <c r="F595" s="584"/>
      <c r="G595" s="583"/>
      <c r="H595" s="408"/>
      <c r="I595" s="408"/>
      <c r="J595" s="515"/>
      <c r="K595" s="408"/>
      <c r="L595" s="408"/>
      <c r="M595" s="515"/>
      <c r="N595" s="408"/>
      <c r="O595" s="408"/>
      <c r="P595" s="515"/>
      <c r="Q595" s="408"/>
      <c r="R595" s="408"/>
      <c r="S595" s="515"/>
      <c r="T595" s="408"/>
      <c r="U595" s="408"/>
      <c r="V595" s="515"/>
      <c r="W595" s="408"/>
      <c r="X595" s="408"/>
      <c r="Y595" s="515"/>
      <c r="Z595" s="408"/>
      <c r="AA595" s="408"/>
      <c r="AB595" s="515"/>
      <c r="AC595" s="408"/>
      <c r="AD595" s="408"/>
    </row>
    <row r="596" spans="1:30" ht="17.25">
      <c r="A596" s="408"/>
      <c r="B596" s="540"/>
      <c r="C596" s="583"/>
      <c r="D596" s="540"/>
      <c r="E596" s="584"/>
      <c r="F596" s="584"/>
      <c r="G596" s="583"/>
      <c r="H596" s="408"/>
      <c r="I596" s="408"/>
      <c r="J596" s="515"/>
      <c r="K596" s="408"/>
      <c r="L596" s="408"/>
      <c r="M596" s="515"/>
      <c r="N596" s="408"/>
      <c r="O596" s="408"/>
      <c r="P596" s="515"/>
      <c r="Q596" s="408"/>
      <c r="R596" s="408"/>
      <c r="S596" s="515"/>
      <c r="T596" s="408"/>
      <c r="U596" s="408"/>
      <c r="V596" s="515"/>
      <c r="W596" s="408"/>
      <c r="X596" s="408"/>
      <c r="Y596" s="515"/>
      <c r="Z596" s="408"/>
      <c r="AA596" s="408"/>
      <c r="AB596" s="515"/>
      <c r="AC596" s="408"/>
      <c r="AD596" s="408"/>
    </row>
    <row r="597" spans="1:30" ht="17.25">
      <c r="A597" s="408"/>
      <c r="B597" s="540"/>
      <c r="C597" s="583"/>
      <c r="D597" s="540"/>
      <c r="E597" s="584"/>
      <c r="F597" s="584"/>
      <c r="G597" s="583"/>
      <c r="H597" s="408"/>
      <c r="I597" s="408"/>
      <c r="J597" s="515"/>
      <c r="K597" s="408"/>
      <c r="L597" s="408"/>
      <c r="M597" s="515"/>
      <c r="N597" s="408"/>
      <c r="O597" s="408"/>
      <c r="P597" s="515"/>
      <c r="Q597" s="408"/>
      <c r="R597" s="408"/>
      <c r="S597" s="515"/>
      <c r="T597" s="408"/>
      <c r="U597" s="408"/>
      <c r="V597" s="515"/>
      <c r="W597" s="408"/>
      <c r="X597" s="408"/>
      <c r="Y597" s="515"/>
      <c r="Z597" s="408"/>
      <c r="AA597" s="408"/>
      <c r="AB597" s="515"/>
      <c r="AC597" s="408"/>
      <c r="AD597" s="408"/>
    </row>
    <row r="598" spans="1:30" ht="17.25">
      <c r="A598" s="408"/>
      <c r="B598" s="540"/>
      <c r="C598" s="583"/>
      <c r="D598" s="540"/>
      <c r="E598" s="584"/>
      <c r="F598" s="584"/>
      <c r="G598" s="583"/>
      <c r="H598" s="408"/>
      <c r="I598" s="408"/>
      <c r="J598" s="515"/>
      <c r="K598" s="408"/>
      <c r="L598" s="408"/>
      <c r="M598" s="515"/>
      <c r="N598" s="408"/>
      <c r="O598" s="408"/>
      <c r="P598" s="515"/>
      <c r="Q598" s="408"/>
      <c r="R598" s="408"/>
      <c r="S598" s="515"/>
      <c r="T598" s="408"/>
      <c r="U598" s="408"/>
      <c r="V598" s="515"/>
      <c r="W598" s="408"/>
      <c r="X598" s="408"/>
      <c r="Y598" s="515"/>
      <c r="Z598" s="408"/>
      <c r="AA598" s="408"/>
      <c r="AB598" s="515"/>
      <c r="AC598" s="408"/>
      <c r="AD598" s="408"/>
    </row>
    <row r="599" spans="1:30" ht="17.25">
      <c r="A599" s="408"/>
      <c r="B599" s="540"/>
      <c r="C599" s="583"/>
      <c r="D599" s="540"/>
      <c r="E599" s="584"/>
      <c r="F599" s="584"/>
      <c r="G599" s="583"/>
      <c r="H599" s="408"/>
      <c r="I599" s="408"/>
      <c r="J599" s="515"/>
      <c r="K599" s="408"/>
      <c r="L599" s="408"/>
      <c r="M599" s="515"/>
      <c r="N599" s="408"/>
      <c r="O599" s="408"/>
      <c r="P599" s="515"/>
      <c r="Q599" s="408"/>
      <c r="R599" s="408"/>
      <c r="S599" s="515"/>
      <c r="T599" s="408"/>
      <c r="U599" s="408"/>
      <c r="V599" s="515"/>
      <c r="W599" s="408"/>
      <c r="X599" s="408"/>
      <c r="Y599" s="515"/>
      <c r="Z599" s="408"/>
      <c r="AA599" s="408"/>
      <c r="AB599" s="515"/>
      <c r="AC599" s="408"/>
      <c r="AD599" s="408"/>
    </row>
    <row r="600" spans="1:30" ht="17.25">
      <c r="A600" s="408"/>
      <c r="B600" s="540"/>
      <c r="C600" s="583"/>
      <c r="D600" s="540"/>
      <c r="E600" s="584"/>
      <c r="F600" s="584"/>
      <c r="G600" s="583"/>
      <c r="H600" s="408"/>
      <c r="I600" s="408"/>
      <c r="J600" s="515"/>
      <c r="K600" s="408"/>
      <c r="L600" s="408"/>
      <c r="M600" s="515"/>
      <c r="N600" s="408"/>
      <c r="O600" s="408"/>
      <c r="P600" s="515"/>
      <c r="Q600" s="408"/>
      <c r="R600" s="408"/>
      <c r="S600" s="515"/>
      <c r="T600" s="408"/>
      <c r="U600" s="408"/>
      <c r="V600" s="515"/>
      <c r="W600" s="408"/>
      <c r="X600" s="408"/>
      <c r="Y600" s="515"/>
      <c r="Z600" s="408"/>
      <c r="AA600" s="408"/>
      <c r="AB600" s="515"/>
      <c r="AC600" s="408"/>
      <c r="AD600" s="408"/>
    </row>
    <row r="601" spans="1:30" ht="17.25">
      <c r="A601" s="408"/>
      <c r="B601" s="540"/>
      <c r="C601" s="583"/>
      <c r="D601" s="540"/>
      <c r="E601" s="584"/>
      <c r="F601" s="584"/>
      <c r="G601" s="583"/>
      <c r="H601" s="408"/>
      <c r="I601" s="408"/>
      <c r="J601" s="515"/>
      <c r="K601" s="408"/>
      <c r="L601" s="408"/>
      <c r="M601" s="515"/>
      <c r="N601" s="408"/>
      <c r="O601" s="408"/>
      <c r="P601" s="515"/>
      <c r="Q601" s="408"/>
      <c r="R601" s="408"/>
      <c r="S601" s="515"/>
      <c r="T601" s="408"/>
      <c r="U601" s="408"/>
      <c r="V601" s="515"/>
      <c r="W601" s="408"/>
      <c r="X601" s="408"/>
      <c r="Y601" s="515"/>
      <c r="Z601" s="408"/>
      <c r="AA601" s="408"/>
      <c r="AB601" s="515"/>
      <c r="AC601" s="408"/>
      <c r="AD601" s="408"/>
    </row>
    <row r="602" spans="1:30" ht="17.25">
      <c r="A602" s="408"/>
      <c r="B602" s="540"/>
      <c r="C602" s="583"/>
      <c r="D602" s="540"/>
      <c r="E602" s="584"/>
      <c r="F602" s="584"/>
      <c r="G602" s="583"/>
      <c r="H602" s="408"/>
      <c r="I602" s="408"/>
      <c r="J602" s="515"/>
      <c r="K602" s="408"/>
      <c r="L602" s="408"/>
      <c r="M602" s="515"/>
      <c r="N602" s="408"/>
      <c r="O602" s="408"/>
      <c r="P602" s="515"/>
      <c r="Q602" s="408"/>
      <c r="R602" s="408"/>
      <c r="S602" s="515"/>
      <c r="T602" s="408"/>
      <c r="U602" s="408"/>
      <c r="V602" s="515"/>
      <c r="W602" s="408"/>
      <c r="X602" s="408"/>
      <c r="Y602" s="515"/>
      <c r="Z602" s="408"/>
      <c r="AA602" s="408"/>
      <c r="AB602" s="515"/>
      <c r="AC602" s="408"/>
      <c r="AD602" s="408"/>
    </row>
    <row r="603" spans="1:30" ht="17.25">
      <c r="A603" s="408"/>
      <c r="B603" s="540"/>
      <c r="C603" s="583"/>
      <c r="D603" s="540"/>
      <c r="E603" s="584"/>
      <c r="F603" s="584"/>
      <c r="G603" s="583"/>
      <c r="H603" s="408"/>
      <c r="I603" s="408"/>
      <c r="J603" s="515"/>
      <c r="K603" s="408"/>
      <c r="L603" s="408"/>
      <c r="M603" s="515"/>
      <c r="N603" s="408"/>
      <c r="O603" s="408"/>
      <c r="P603" s="515"/>
      <c r="Q603" s="408"/>
      <c r="R603" s="408"/>
      <c r="S603" s="515"/>
      <c r="T603" s="408"/>
      <c r="U603" s="408"/>
      <c r="V603" s="515"/>
      <c r="W603" s="408"/>
      <c r="X603" s="408"/>
      <c r="Y603" s="515"/>
      <c r="Z603" s="408"/>
      <c r="AA603" s="408"/>
      <c r="AB603" s="515"/>
      <c r="AC603" s="408"/>
      <c r="AD603" s="408"/>
    </row>
    <row r="604" spans="1:30" ht="17.25">
      <c r="A604" s="408"/>
      <c r="B604" s="540"/>
      <c r="C604" s="583"/>
      <c r="D604" s="540"/>
      <c r="E604" s="584"/>
      <c r="F604" s="584"/>
      <c r="G604" s="583"/>
      <c r="H604" s="408"/>
      <c r="I604" s="408"/>
      <c r="J604" s="515"/>
      <c r="K604" s="408"/>
      <c r="L604" s="408"/>
      <c r="M604" s="515"/>
      <c r="N604" s="408"/>
      <c r="O604" s="408"/>
      <c r="P604" s="515"/>
      <c r="Q604" s="408"/>
      <c r="R604" s="408"/>
      <c r="S604" s="515"/>
      <c r="T604" s="408"/>
      <c r="U604" s="408"/>
      <c r="V604" s="515"/>
      <c r="W604" s="408"/>
      <c r="X604" s="408"/>
      <c r="Y604" s="515"/>
      <c r="Z604" s="408"/>
      <c r="AA604" s="408"/>
      <c r="AB604" s="515"/>
      <c r="AC604" s="408"/>
      <c r="AD604" s="408"/>
    </row>
    <row r="605" spans="1:30" ht="17.25">
      <c r="A605" s="408"/>
      <c r="B605" s="540"/>
      <c r="C605" s="583"/>
      <c r="D605" s="540"/>
      <c r="E605" s="584"/>
      <c r="F605" s="584"/>
      <c r="G605" s="583"/>
      <c r="H605" s="408"/>
      <c r="I605" s="408"/>
      <c r="J605" s="515"/>
      <c r="K605" s="408"/>
      <c r="L605" s="408"/>
      <c r="M605" s="515"/>
      <c r="N605" s="408"/>
      <c r="O605" s="408"/>
      <c r="P605" s="515"/>
      <c r="Q605" s="408"/>
      <c r="R605" s="408"/>
      <c r="S605" s="515"/>
      <c r="T605" s="408"/>
      <c r="U605" s="408"/>
      <c r="V605" s="515"/>
      <c r="W605" s="408"/>
      <c r="X605" s="408"/>
      <c r="Y605" s="515"/>
      <c r="Z605" s="408"/>
      <c r="AA605" s="408"/>
      <c r="AB605" s="515"/>
      <c r="AC605" s="408"/>
      <c r="AD605" s="408"/>
    </row>
    <row r="606" spans="1:30" ht="17.25">
      <c r="A606" s="408"/>
      <c r="B606" s="540"/>
      <c r="C606" s="583"/>
      <c r="D606" s="540"/>
      <c r="E606" s="584"/>
      <c r="F606" s="584"/>
      <c r="G606" s="583"/>
      <c r="H606" s="408"/>
      <c r="I606" s="408"/>
      <c r="J606" s="515"/>
      <c r="K606" s="408"/>
      <c r="L606" s="408"/>
      <c r="M606" s="515"/>
      <c r="N606" s="408"/>
      <c r="O606" s="408"/>
      <c r="P606" s="515"/>
      <c r="Q606" s="408"/>
      <c r="R606" s="408"/>
      <c r="S606" s="515"/>
      <c r="T606" s="408"/>
      <c r="U606" s="408"/>
      <c r="V606" s="515"/>
      <c r="W606" s="408"/>
      <c r="X606" s="408"/>
      <c r="Y606" s="515"/>
      <c r="Z606" s="408"/>
      <c r="AA606" s="408"/>
      <c r="AB606" s="515"/>
      <c r="AC606" s="408"/>
      <c r="AD606" s="408"/>
    </row>
    <row r="607" spans="1:30" ht="17.25">
      <c r="A607" s="408"/>
      <c r="B607" s="540"/>
      <c r="C607" s="583"/>
      <c r="D607" s="540"/>
      <c r="E607" s="584"/>
      <c r="F607" s="584"/>
      <c r="G607" s="583"/>
      <c r="H607" s="408"/>
      <c r="I607" s="408"/>
      <c r="J607" s="515"/>
      <c r="K607" s="408"/>
      <c r="L607" s="408"/>
      <c r="M607" s="515"/>
      <c r="N607" s="408"/>
      <c r="O607" s="408"/>
      <c r="P607" s="515"/>
      <c r="Q607" s="408"/>
      <c r="R607" s="408"/>
      <c r="S607" s="515"/>
      <c r="T607" s="408"/>
      <c r="U607" s="408"/>
      <c r="V607" s="515"/>
      <c r="W607" s="408"/>
      <c r="X607" s="408"/>
      <c r="Y607" s="515"/>
      <c r="Z607" s="408"/>
      <c r="AA607" s="408"/>
      <c r="AB607" s="515"/>
      <c r="AC607" s="408"/>
      <c r="AD607" s="408"/>
    </row>
    <row r="608" spans="1:30" ht="17.25">
      <c r="A608" s="408"/>
      <c r="B608" s="540"/>
      <c r="C608" s="583"/>
      <c r="D608" s="540"/>
      <c r="E608" s="584"/>
      <c r="F608" s="584"/>
      <c r="G608" s="583"/>
      <c r="H608" s="408"/>
      <c r="I608" s="408"/>
      <c r="J608" s="515"/>
      <c r="K608" s="408"/>
      <c r="L608" s="408"/>
      <c r="M608" s="515"/>
      <c r="N608" s="408"/>
      <c r="O608" s="408"/>
      <c r="P608" s="515"/>
      <c r="Q608" s="408"/>
      <c r="R608" s="408"/>
      <c r="S608" s="515"/>
      <c r="T608" s="408"/>
      <c r="U608" s="408"/>
      <c r="V608" s="515"/>
      <c r="W608" s="408"/>
      <c r="X608" s="408"/>
      <c r="Y608" s="515"/>
      <c r="Z608" s="408"/>
      <c r="AA608" s="408"/>
      <c r="AB608" s="515"/>
      <c r="AC608" s="408"/>
      <c r="AD608" s="408"/>
    </row>
    <row r="609" spans="1:30" ht="17.25">
      <c r="A609" s="408"/>
      <c r="B609" s="540"/>
      <c r="C609" s="583"/>
      <c r="D609" s="540"/>
      <c r="E609" s="584"/>
      <c r="F609" s="584"/>
      <c r="G609" s="583"/>
      <c r="H609" s="408"/>
      <c r="I609" s="408"/>
      <c r="J609" s="515"/>
      <c r="K609" s="408"/>
      <c r="L609" s="408"/>
      <c r="M609" s="515"/>
      <c r="N609" s="408"/>
      <c r="O609" s="408"/>
      <c r="P609" s="515"/>
      <c r="Q609" s="408"/>
      <c r="R609" s="408"/>
      <c r="S609" s="515"/>
      <c r="T609" s="408"/>
      <c r="U609" s="408"/>
      <c r="V609" s="515"/>
      <c r="W609" s="408"/>
      <c r="X609" s="408"/>
      <c r="Y609" s="515"/>
      <c r="Z609" s="408"/>
      <c r="AA609" s="408"/>
      <c r="AB609" s="515"/>
      <c r="AC609" s="408"/>
      <c r="AD609" s="408"/>
    </row>
    <row r="610" spans="1:30" ht="17.25">
      <c r="A610" s="408"/>
      <c r="B610" s="540"/>
      <c r="C610" s="583"/>
      <c r="D610" s="540"/>
      <c r="E610" s="584"/>
      <c r="F610" s="584"/>
      <c r="G610" s="583"/>
      <c r="H610" s="408"/>
      <c r="I610" s="408"/>
      <c r="J610" s="515"/>
      <c r="K610" s="408"/>
      <c r="L610" s="408"/>
      <c r="M610" s="515"/>
      <c r="N610" s="408"/>
      <c r="O610" s="408"/>
      <c r="P610" s="515"/>
      <c r="Q610" s="408"/>
      <c r="R610" s="408"/>
      <c r="S610" s="515"/>
      <c r="T610" s="408"/>
      <c r="U610" s="408"/>
      <c r="V610" s="515"/>
      <c r="W610" s="408"/>
      <c r="X610" s="408"/>
      <c r="Y610" s="515"/>
      <c r="Z610" s="408"/>
      <c r="AA610" s="408"/>
      <c r="AB610" s="515"/>
      <c r="AC610" s="408"/>
      <c r="AD610" s="408"/>
    </row>
    <row r="611" spans="1:30" ht="17.25">
      <c r="A611" s="408"/>
      <c r="B611" s="540"/>
      <c r="C611" s="583"/>
      <c r="D611" s="540"/>
      <c r="E611" s="584"/>
      <c r="F611" s="584"/>
      <c r="G611" s="583"/>
      <c r="H611" s="408"/>
      <c r="I611" s="408"/>
      <c r="J611" s="515"/>
      <c r="K611" s="408"/>
      <c r="L611" s="408"/>
      <c r="M611" s="515"/>
      <c r="N611" s="408"/>
      <c r="O611" s="408"/>
      <c r="P611" s="515"/>
      <c r="Q611" s="408"/>
      <c r="R611" s="408"/>
      <c r="S611" s="515"/>
      <c r="T611" s="408"/>
      <c r="U611" s="408"/>
      <c r="V611" s="515"/>
      <c r="W611" s="408"/>
      <c r="X611" s="408"/>
      <c r="Y611" s="515"/>
      <c r="Z611" s="408"/>
      <c r="AA611" s="408"/>
      <c r="AB611" s="515"/>
      <c r="AC611" s="408"/>
      <c r="AD611" s="408"/>
    </row>
    <row r="612" spans="1:30" ht="17.25">
      <c r="A612" s="408"/>
      <c r="B612" s="540"/>
      <c r="C612" s="583"/>
      <c r="D612" s="540"/>
      <c r="E612" s="584"/>
      <c r="F612" s="584"/>
      <c r="G612" s="583"/>
      <c r="H612" s="408"/>
      <c r="I612" s="408"/>
      <c r="J612" s="515"/>
      <c r="K612" s="408"/>
      <c r="L612" s="408"/>
      <c r="M612" s="515"/>
      <c r="N612" s="408"/>
      <c r="O612" s="408"/>
      <c r="P612" s="515"/>
      <c r="Q612" s="408"/>
      <c r="R612" s="408"/>
      <c r="S612" s="515"/>
      <c r="T612" s="408"/>
      <c r="U612" s="408"/>
      <c r="V612" s="515"/>
      <c r="W612" s="408"/>
      <c r="X612" s="408"/>
      <c r="Y612" s="515"/>
      <c r="Z612" s="408"/>
      <c r="AA612" s="408"/>
      <c r="AB612" s="515"/>
      <c r="AC612" s="408"/>
      <c r="AD612" s="408"/>
    </row>
    <row r="613" spans="1:30" ht="17.25">
      <c r="A613" s="408"/>
      <c r="B613" s="540"/>
      <c r="C613" s="583"/>
      <c r="D613" s="540"/>
      <c r="E613" s="584"/>
      <c r="F613" s="584"/>
      <c r="G613" s="583"/>
      <c r="H613" s="408"/>
      <c r="I613" s="408"/>
      <c r="J613" s="515"/>
      <c r="K613" s="408"/>
      <c r="L613" s="408"/>
      <c r="M613" s="515"/>
      <c r="N613" s="408"/>
      <c r="O613" s="408"/>
      <c r="P613" s="515"/>
      <c r="Q613" s="408"/>
      <c r="R613" s="408"/>
      <c r="S613" s="515"/>
      <c r="T613" s="408"/>
      <c r="U613" s="408"/>
      <c r="V613" s="515"/>
      <c r="W613" s="408"/>
      <c r="X613" s="408"/>
      <c r="Y613" s="515"/>
      <c r="Z613" s="408"/>
      <c r="AA613" s="408"/>
      <c r="AB613" s="515"/>
      <c r="AC613" s="408"/>
      <c r="AD613" s="408"/>
    </row>
    <row r="614" spans="1:30" ht="17.25">
      <c r="A614" s="408"/>
      <c r="B614" s="540"/>
      <c r="C614" s="583"/>
      <c r="D614" s="540"/>
      <c r="E614" s="584"/>
      <c r="F614" s="584"/>
      <c r="G614" s="583"/>
      <c r="H614" s="408"/>
      <c r="I614" s="408"/>
      <c r="J614" s="515"/>
      <c r="K614" s="408"/>
      <c r="L614" s="408"/>
      <c r="M614" s="515"/>
      <c r="N614" s="408"/>
      <c r="O614" s="408"/>
      <c r="P614" s="515"/>
      <c r="Q614" s="408"/>
      <c r="R614" s="408"/>
      <c r="S614" s="515"/>
      <c r="T614" s="408"/>
      <c r="U614" s="408"/>
      <c r="V614" s="515"/>
      <c r="W614" s="408"/>
      <c r="X614" s="408"/>
      <c r="Y614" s="515"/>
      <c r="Z614" s="408"/>
      <c r="AA614" s="408"/>
      <c r="AB614" s="515"/>
      <c r="AC614" s="408"/>
      <c r="AD614" s="408"/>
    </row>
    <row r="615" spans="1:30" ht="17.25">
      <c r="A615" s="408"/>
      <c r="B615" s="540"/>
      <c r="C615" s="583"/>
      <c r="D615" s="540"/>
      <c r="E615" s="584"/>
      <c r="F615" s="584"/>
      <c r="G615" s="583"/>
      <c r="H615" s="408"/>
      <c r="I615" s="408"/>
      <c r="J615" s="515"/>
      <c r="K615" s="408"/>
      <c r="L615" s="408"/>
      <c r="M615" s="515"/>
      <c r="N615" s="408"/>
      <c r="O615" s="408"/>
      <c r="P615" s="515"/>
      <c r="Q615" s="408"/>
      <c r="R615" s="408"/>
      <c r="S615" s="515"/>
      <c r="T615" s="408"/>
      <c r="U615" s="408"/>
      <c r="V615" s="515"/>
      <c r="W615" s="408"/>
      <c r="X615" s="408"/>
      <c r="Y615" s="515"/>
      <c r="Z615" s="408"/>
      <c r="AA615" s="408"/>
      <c r="AB615" s="515"/>
      <c r="AC615" s="408"/>
      <c r="AD615" s="408"/>
    </row>
    <row r="616" spans="1:30" ht="17.25">
      <c r="A616" s="408"/>
      <c r="B616" s="540"/>
      <c r="C616" s="583"/>
      <c r="D616" s="540"/>
      <c r="E616" s="584"/>
      <c r="F616" s="584"/>
      <c r="G616" s="583"/>
      <c r="H616" s="408"/>
      <c r="I616" s="408"/>
      <c r="J616" s="515"/>
      <c r="K616" s="408"/>
      <c r="L616" s="408"/>
      <c r="M616" s="515"/>
      <c r="N616" s="408"/>
      <c r="O616" s="408"/>
      <c r="P616" s="515"/>
      <c r="Q616" s="408"/>
      <c r="R616" s="408"/>
      <c r="S616" s="515"/>
      <c r="T616" s="408"/>
      <c r="U616" s="408"/>
      <c r="V616" s="515"/>
      <c r="W616" s="408"/>
      <c r="X616" s="408"/>
      <c r="Y616" s="515"/>
      <c r="Z616" s="408"/>
      <c r="AA616" s="408"/>
      <c r="AB616" s="515"/>
      <c r="AC616" s="408"/>
      <c r="AD616" s="408"/>
    </row>
    <row r="617" spans="1:30" ht="17.25">
      <c r="A617" s="408"/>
      <c r="B617" s="540"/>
      <c r="C617" s="583"/>
      <c r="D617" s="540"/>
      <c r="E617" s="584"/>
      <c r="F617" s="584"/>
      <c r="G617" s="583"/>
      <c r="H617" s="408"/>
      <c r="I617" s="408"/>
      <c r="J617" s="515"/>
      <c r="K617" s="408"/>
      <c r="L617" s="408"/>
      <c r="M617" s="515"/>
      <c r="N617" s="408"/>
      <c r="O617" s="408"/>
      <c r="P617" s="515"/>
      <c r="Q617" s="408"/>
      <c r="R617" s="408"/>
      <c r="S617" s="515"/>
      <c r="T617" s="408"/>
      <c r="U617" s="408"/>
      <c r="V617" s="515"/>
      <c r="W617" s="408"/>
      <c r="X617" s="408"/>
      <c r="Y617" s="515"/>
      <c r="Z617" s="408"/>
      <c r="AA617" s="408"/>
      <c r="AB617" s="515"/>
      <c r="AC617" s="408"/>
      <c r="AD617" s="408"/>
    </row>
    <row r="618" spans="1:30" ht="17.25">
      <c r="A618" s="408"/>
      <c r="B618" s="540"/>
      <c r="C618" s="583"/>
      <c r="D618" s="540"/>
      <c r="E618" s="584"/>
      <c r="F618" s="584"/>
      <c r="G618" s="583"/>
      <c r="H618" s="408"/>
      <c r="I618" s="408"/>
      <c r="J618" s="515"/>
      <c r="K618" s="408"/>
      <c r="L618" s="408"/>
      <c r="M618" s="515"/>
      <c r="N618" s="408"/>
      <c r="O618" s="408"/>
      <c r="P618" s="515"/>
      <c r="Q618" s="408"/>
      <c r="R618" s="408"/>
      <c r="S618" s="515"/>
      <c r="T618" s="408"/>
      <c r="U618" s="408"/>
      <c r="V618" s="515"/>
      <c r="W618" s="408"/>
      <c r="X618" s="408"/>
      <c r="Y618" s="515"/>
      <c r="Z618" s="408"/>
      <c r="AA618" s="408"/>
      <c r="AB618" s="515"/>
      <c r="AC618" s="408"/>
      <c r="AD618" s="408"/>
    </row>
    <row r="619" spans="1:30" ht="17.25">
      <c r="A619" s="408"/>
      <c r="B619" s="540"/>
      <c r="C619" s="583"/>
      <c r="D619" s="540"/>
      <c r="E619" s="584"/>
      <c r="F619" s="584"/>
      <c r="G619" s="583"/>
      <c r="H619" s="408"/>
      <c r="I619" s="408"/>
      <c r="J619" s="515"/>
      <c r="K619" s="408"/>
      <c r="L619" s="408"/>
      <c r="M619" s="515"/>
      <c r="N619" s="408"/>
      <c r="O619" s="408"/>
      <c r="P619" s="515"/>
      <c r="Q619" s="408"/>
      <c r="R619" s="408"/>
      <c r="S619" s="515"/>
      <c r="T619" s="408"/>
      <c r="U619" s="408"/>
      <c r="V619" s="515"/>
      <c r="W619" s="408"/>
      <c r="X619" s="408"/>
      <c r="Y619" s="515"/>
      <c r="Z619" s="408"/>
      <c r="AA619" s="408"/>
      <c r="AB619" s="515"/>
      <c r="AC619" s="408"/>
      <c r="AD619" s="408"/>
    </row>
    <row r="620" spans="1:30" ht="17.25">
      <c r="A620" s="408"/>
      <c r="B620" s="540"/>
      <c r="C620" s="583"/>
      <c r="D620" s="540"/>
      <c r="E620" s="584"/>
      <c r="F620" s="584"/>
      <c r="G620" s="583"/>
      <c r="H620" s="408"/>
      <c r="I620" s="408"/>
      <c r="J620" s="515"/>
      <c r="K620" s="408"/>
      <c r="L620" s="408"/>
      <c r="M620" s="515"/>
      <c r="N620" s="408"/>
      <c r="O620" s="408"/>
      <c r="P620" s="515"/>
      <c r="Q620" s="408"/>
      <c r="R620" s="408"/>
      <c r="S620" s="515"/>
      <c r="T620" s="408"/>
      <c r="U620" s="408"/>
      <c r="V620" s="515"/>
      <c r="W620" s="408"/>
      <c r="X620" s="408"/>
      <c r="Y620" s="515"/>
      <c r="Z620" s="408"/>
      <c r="AA620" s="408"/>
      <c r="AB620" s="515"/>
      <c r="AC620" s="408"/>
      <c r="AD620" s="408"/>
    </row>
    <row r="621" spans="1:30" ht="17.25">
      <c r="A621" s="408"/>
      <c r="B621" s="540"/>
      <c r="C621" s="583"/>
      <c r="D621" s="540"/>
      <c r="E621" s="584"/>
      <c r="F621" s="584"/>
      <c r="G621" s="583"/>
      <c r="H621" s="408"/>
      <c r="I621" s="408"/>
      <c r="J621" s="515"/>
      <c r="K621" s="408"/>
      <c r="L621" s="408"/>
      <c r="M621" s="515"/>
      <c r="N621" s="408"/>
      <c r="O621" s="408"/>
      <c r="P621" s="515"/>
      <c r="Q621" s="408"/>
      <c r="R621" s="408"/>
      <c r="S621" s="515"/>
      <c r="T621" s="408"/>
      <c r="U621" s="408"/>
      <c r="V621" s="515"/>
      <c r="W621" s="408"/>
      <c r="X621" s="408"/>
      <c r="Y621" s="515"/>
      <c r="Z621" s="408"/>
      <c r="AA621" s="408"/>
      <c r="AB621" s="515"/>
      <c r="AC621" s="408"/>
      <c r="AD621" s="408"/>
    </row>
    <row r="622" spans="1:30" ht="17.25">
      <c r="A622" s="408"/>
      <c r="B622" s="540"/>
      <c r="C622" s="583"/>
      <c r="D622" s="540"/>
      <c r="E622" s="584"/>
      <c r="F622" s="584"/>
      <c r="G622" s="583"/>
      <c r="H622" s="408"/>
      <c r="I622" s="408"/>
      <c r="J622" s="515"/>
      <c r="K622" s="408"/>
      <c r="L622" s="408"/>
      <c r="M622" s="515"/>
      <c r="N622" s="408"/>
      <c r="O622" s="408"/>
      <c r="P622" s="515"/>
      <c r="Q622" s="408"/>
      <c r="R622" s="408"/>
      <c r="S622" s="515"/>
      <c r="T622" s="408"/>
      <c r="U622" s="408"/>
      <c r="V622" s="515"/>
      <c r="W622" s="408"/>
      <c r="X622" s="408"/>
      <c r="Y622" s="515"/>
      <c r="Z622" s="408"/>
      <c r="AA622" s="408"/>
      <c r="AB622" s="515"/>
      <c r="AC622" s="408"/>
      <c r="AD622" s="408"/>
    </row>
    <row r="623" spans="1:30" ht="17.25">
      <c r="A623" s="408"/>
      <c r="B623" s="540"/>
      <c r="C623" s="583"/>
      <c r="D623" s="540"/>
      <c r="E623" s="584"/>
      <c r="F623" s="584"/>
      <c r="G623" s="583"/>
      <c r="H623" s="408"/>
      <c r="I623" s="408"/>
      <c r="J623" s="515"/>
      <c r="K623" s="408"/>
      <c r="L623" s="408"/>
      <c r="M623" s="515"/>
      <c r="N623" s="408"/>
      <c r="O623" s="408"/>
      <c r="P623" s="515"/>
      <c r="Q623" s="408"/>
      <c r="R623" s="408"/>
      <c r="S623" s="515"/>
      <c r="T623" s="408"/>
      <c r="U623" s="408"/>
      <c r="V623" s="515"/>
      <c r="W623" s="408"/>
      <c r="X623" s="408"/>
      <c r="Y623" s="515"/>
      <c r="Z623" s="408"/>
      <c r="AA623" s="408"/>
      <c r="AB623" s="515"/>
      <c r="AC623" s="408"/>
      <c r="AD623" s="408"/>
    </row>
    <row r="624" spans="1:30" ht="17.25">
      <c r="A624" s="408"/>
      <c r="B624" s="540"/>
      <c r="C624" s="583"/>
      <c r="D624" s="540"/>
      <c r="E624" s="584"/>
      <c r="F624" s="584"/>
      <c r="G624" s="583"/>
      <c r="H624" s="408"/>
      <c r="I624" s="408"/>
      <c r="J624" s="515"/>
      <c r="K624" s="408"/>
      <c r="L624" s="408"/>
      <c r="M624" s="515"/>
      <c r="N624" s="408"/>
      <c r="O624" s="408"/>
      <c r="P624" s="515"/>
      <c r="Q624" s="408"/>
      <c r="R624" s="408"/>
      <c r="S624" s="515"/>
      <c r="T624" s="408"/>
      <c r="U624" s="408"/>
      <c r="V624" s="515"/>
      <c r="W624" s="408"/>
      <c r="X624" s="408"/>
      <c r="Y624" s="515"/>
      <c r="Z624" s="408"/>
      <c r="AA624" s="408"/>
      <c r="AB624" s="515"/>
      <c r="AC624" s="408"/>
      <c r="AD624" s="408"/>
    </row>
    <row r="625" spans="1:30" ht="17.25">
      <c r="A625" s="408"/>
      <c r="B625" s="540"/>
      <c r="C625" s="583"/>
      <c r="D625" s="540"/>
      <c r="E625" s="584"/>
      <c r="F625" s="584"/>
      <c r="G625" s="583"/>
      <c r="H625" s="408"/>
      <c r="I625" s="408"/>
      <c r="J625" s="515"/>
      <c r="K625" s="408"/>
      <c r="L625" s="408"/>
      <c r="M625" s="515"/>
      <c r="N625" s="408"/>
      <c r="O625" s="408"/>
      <c r="P625" s="515"/>
      <c r="Q625" s="408"/>
      <c r="R625" s="408"/>
      <c r="S625" s="515"/>
      <c r="T625" s="408"/>
      <c r="U625" s="408"/>
      <c r="V625" s="515"/>
      <c r="W625" s="408"/>
      <c r="X625" s="408"/>
      <c r="Y625" s="515"/>
      <c r="Z625" s="408"/>
      <c r="AA625" s="408"/>
      <c r="AB625" s="515"/>
      <c r="AC625" s="408"/>
      <c r="AD625" s="408"/>
    </row>
    <row r="626" spans="1:30" ht="17.25">
      <c r="A626" s="408"/>
      <c r="B626" s="540"/>
      <c r="C626" s="583"/>
      <c r="D626" s="540"/>
      <c r="E626" s="584"/>
      <c r="F626" s="584"/>
      <c r="G626" s="583"/>
      <c r="H626" s="408"/>
      <c r="I626" s="408"/>
      <c r="J626" s="515"/>
      <c r="K626" s="408"/>
      <c r="L626" s="408"/>
      <c r="M626" s="515"/>
      <c r="N626" s="408"/>
      <c r="O626" s="408"/>
      <c r="P626" s="515"/>
      <c r="Q626" s="408"/>
      <c r="R626" s="408"/>
      <c r="S626" s="515"/>
      <c r="T626" s="408"/>
      <c r="U626" s="408"/>
      <c r="V626" s="515"/>
      <c r="W626" s="408"/>
      <c r="X626" s="408"/>
      <c r="Y626" s="515"/>
      <c r="Z626" s="408"/>
      <c r="AA626" s="408"/>
      <c r="AB626" s="515"/>
      <c r="AC626" s="408"/>
      <c r="AD626" s="408"/>
    </row>
    <row r="627" spans="1:30" ht="17.25">
      <c r="A627" s="408"/>
      <c r="B627" s="540"/>
      <c r="C627" s="583"/>
      <c r="D627" s="540"/>
      <c r="E627" s="584"/>
      <c r="F627" s="584"/>
      <c r="G627" s="583"/>
      <c r="H627" s="408"/>
      <c r="I627" s="408"/>
      <c r="J627" s="515"/>
      <c r="K627" s="408"/>
      <c r="L627" s="408"/>
      <c r="M627" s="515"/>
      <c r="N627" s="408"/>
      <c r="O627" s="408"/>
      <c r="P627" s="515"/>
      <c r="Q627" s="408"/>
      <c r="R627" s="408"/>
      <c r="S627" s="515"/>
      <c r="T627" s="408"/>
      <c r="U627" s="408"/>
      <c r="V627" s="515"/>
      <c r="W627" s="408"/>
      <c r="X627" s="408"/>
      <c r="Y627" s="515"/>
      <c r="Z627" s="408"/>
      <c r="AA627" s="408"/>
      <c r="AB627" s="515"/>
      <c r="AC627" s="408"/>
      <c r="AD627" s="408"/>
    </row>
    <row r="628" spans="1:30" ht="17.25">
      <c r="A628" s="408"/>
      <c r="B628" s="540"/>
      <c r="C628" s="583"/>
      <c r="D628" s="540"/>
      <c r="E628" s="584"/>
      <c r="F628" s="584"/>
      <c r="G628" s="583"/>
      <c r="H628" s="408"/>
      <c r="I628" s="408"/>
      <c r="J628" s="515"/>
      <c r="K628" s="408"/>
      <c r="L628" s="408"/>
      <c r="M628" s="515"/>
      <c r="N628" s="408"/>
      <c r="O628" s="408"/>
      <c r="P628" s="515"/>
      <c r="Q628" s="408"/>
      <c r="R628" s="408"/>
      <c r="S628" s="515"/>
      <c r="T628" s="408"/>
      <c r="U628" s="408"/>
      <c r="V628" s="515"/>
      <c r="W628" s="408"/>
      <c r="X628" s="408"/>
      <c r="Y628" s="515"/>
      <c r="Z628" s="408"/>
      <c r="AA628" s="408"/>
      <c r="AB628" s="515"/>
      <c r="AC628" s="408"/>
      <c r="AD628" s="408"/>
    </row>
    <row r="629" spans="1:30" ht="17.25">
      <c r="A629" s="408"/>
      <c r="B629" s="540"/>
      <c r="C629" s="583"/>
      <c r="D629" s="540"/>
      <c r="E629" s="584"/>
      <c r="F629" s="584"/>
      <c r="G629" s="583"/>
      <c r="H629" s="408"/>
      <c r="I629" s="408"/>
      <c r="J629" s="515"/>
      <c r="K629" s="408"/>
      <c r="L629" s="408"/>
      <c r="M629" s="515"/>
      <c r="N629" s="408"/>
      <c r="O629" s="408"/>
      <c r="P629" s="515"/>
      <c r="Q629" s="408"/>
      <c r="R629" s="408"/>
      <c r="S629" s="515"/>
      <c r="T629" s="408"/>
      <c r="U629" s="408"/>
      <c r="V629" s="515"/>
      <c r="W629" s="408"/>
      <c r="X629" s="408"/>
      <c r="Y629" s="515"/>
      <c r="Z629" s="408"/>
      <c r="AA629" s="408"/>
      <c r="AB629" s="515"/>
      <c r="AC629" s="408"/>
      <c r="AD629" s="408"/>
    </row>
    <row r="630" spans="1:30" ht="17.25">
      <c r="A630" s="408"/>
      <c r="B630" s="540"/>
      <c r="C630" s="583"/>
      <c r="D630" s="540"/>
      <c r="E630" s="584"/>
      <c r="F630" s="584"/>
      <c r="G630" s="583"/>
      <c r="H630" s="408"/>
      <c r="I630" s="408"/>
      <c r="J630" s="515"/>
      <c r="K630" s="408"/>
      <c r="L630" s="408"/>
      <c r="M630" s="515"/>
      <c r="N630" s="408"/>
      <c r="O630" s="408"/>
      <c r="P630" s="515"/>
      <c r="Q630" s="408"/>
      <c r="R630" s="408"/>
      <c r="S630" s="515"/>
      <c r="T630" s="408"/>
      <c r="U630" s="408"/>
      <c r="V630" s="515"/>
      <c r="W630" s="408"/>
      <c r="X630" s="408"/>
      <c r="Y630" s="515"/>
      <c r="Z630" s="408"/>
      <c r="AA630" s="408"/>
      <c r="AB630" s="515"/>
      <c r="AC630" s="408"/>
      <c r="AD630" s="408"/>
    </row>
    <row r="631" spans="1:30" ht="17.25">
      <c r="A631" s="408"/>
      <c r="B631" s="540"/>
      <c r="C631" s="583"/>
      <c r="D631" s="540"/>
      <c r="E631" s="584"/>
      <c r="F631" s="584"/>
      <c r="G631" s="583"/>
      <c r="H631" s="408"/>
      <c r="I631" s="408"/>
      <c r="J631" s="515"/>
      <c r="K631" s="408"/>
      <c r="L631" s="408"/>
      <c r="M631" s="515"/>
      <c r="N631" s="408"/>
      <c r="O631" s="408"/>
      <c r="P631" s="515"/>
      <c r="Q631" s="408"/>
      <c r="R631" s="408"/>
      <c r="S631" s="515"/>
      <c r="T631" s="408"/>
      <c r="U631" s="408"/>
      <c r="V631" s="515"/>
      <c r="W631" s="408"/>
      <c r="X631" s="408"/>
      <c r="Y631" s="515"/>
      <c r="Z631" s="408"/>
      <c r="AA631" s="408"/>
      <c r="AB631" s="515"/>
      <c r="AC631" s="408"/>
      <c r="AD631" s="408"/>
    </row>
    <row r="632" spans="1:30" ht="17.25">
      <c r="A632" s="408"/>
      <c r="B632" s="540"/>
      <c r="C632" s="583"/>
      <c r="D632" s="540"/>
      <c r="E632" s="584"/>
      <c r="F632" s="584"/>
      <c r="G632" s="583"/>
      <c r="H632" s="408"/>
      <c r="I632" s="408"/>
      <c r="J632" s="515"/>
      <c r="K632" s="408"/>
      <c r="L632" s="408"/>
      <c r="M632" s="515"/>
      <c r="N632" s="408"/>
      <c r="O632" s="408"/>
      <c r="P632" s="515"/>
      <c r="Q632" s="408"/>
      <c r="R632" s="408"/>
      <c r="S632" s="515"/>
      <c r="T632" s="408"/>
      <c r="U632" s="408"/>
      <c r="V632" s="515"/>
      <c r="W632" s="408"/>
      <c r="X632" s="408"/>
      <c r="Y632" s="515"/>
      <c r="Z632" s="408"/>
      <c r="AA632" s="408"/>
      <c r="AB632" s="515"/>
      <c r="AC632" s="408"/>
      <c r="AD632" s="408"/>
    </row>
    <row r="633" spans="1:30" ht="17.25">
      <c r="A633" s="408"/>
      <c r="B633" s="540"/>
      <c r="C633" s="583"/>
      <c r="D633" s="540"/>
      <c r="E633" s="584"/>
      <c r="F633" s="584"/>
      <c r="G633" s="583"/>
      <c r="H633" s="408"/>
      <c r="I633" s="408"/>
      <c r="J633" s="515"/>
      <c r="K633" s="408"/>
      <c r="L633" s="408"/>
      <c r="M633" s="515"/>
      <c r="N633" s="408"/>
      <c r="O633" s="408"/>
      <c r="P633" s="515"/>
      <c r="Q633" s="408"/>
      <c r="R633" s="408"/>
      <c r="S633" s="515"/>
      <c r="T633" s="408"/>
      <c r="U633" s="408"/>
      <c r="V633" s="515"/>
      <c r="W633" s="408"/>
      <c r="X633" s="408"/>
      <c r="Y633" s="515"/>
      <c r="Z633" s="408"/>
      <c r="AA633" s="408"/>
      <c r="AB633" s="515"/>
      <c r="AC633" s="408"/>
      <c r="AD633" s="408"/>
    </row>
    <row r="634" spans="1:30" ht="17.25">
      <c r="A634" s="408"/>
      <c r="B634" s="540"/>
      <c r="C634" s="583"/>
      <c r="D634" s="540"/>
      <c r="E634" s="584"/>
      <c r="F634" s="584"/>
      <c r="G634" s="583"/>
      <c r="H634" s="408"/>
      <c r="I634" s="408"/>
      <c r="J634" s="515"/>
      <c r="K634" s="408"/>
      <c r="L634" s="408"/>
      <c r="M634" s="515"/>
      <c r="N634" s="408"/>
      <c r="O634" s="408"/>
      <c r="P634" s="515"/>
      <c r="Q634" s="408"/>
      <c r="R634" s="408"/>
      <c r="S634" s="515"/>
      <c r="T634" s="408"/>
      <c r="U634" s="408"/>
      <c r="V634" s="515"/>
      <c r="W634" s="408"/>
      <c r="X634" s="408"/>
      <c r="Y634" s="515"/>
      <c r="Z634" s="408"/>
      <c r="AA634" s="408"/>
      <c r="AB634" s="515"/>
      <c r="AC634" s="408"/>
      <c r="AD634" s="408"/>
    </row>
    <row r="635" spans="1:30" ht="17.25">
      <c r="A635" s="408"/>
      <c r="B635" s="540"/>
      <c r="C635" s="583"/>
      <c r="D635" s="540"/>
      <c r="E635" s="584"/>
      <c r="F635" s="584"/>
      <c r="G635" s="583"/>
      <c r="H635" s="408"/>
      <c r="I635" s="408"/>
      <c r="J635" s="515"/>
      <c r="K635" s="408"/>
      <c r="L635" s="408"/>
      <c r="M635" s="515"/>
      <c r="N635" s="408"/>
      <c r="O635" s="408"/>
      <c r="P635" s="515"/>
      <c r="Q635" s="408"/>
      <c r="R635" s="408"/>
      <c r="S635" s="515"/>
      <c r="T635" s="408"/>
      <c r="U635" s="408"/>
      <c r="V635" s="515"/>
      <c r="W635" s="408"/>
      <c r="X635" s="408"/>
      <c r="Y635" s="515"/>
      <c r="Z635" s="408"/>
      <c r="AA635" s="408"/>
      <c r="AB635" s="515"/>
      <c r="AC635" s="408"/>
      <c r="AD635" s="408"/>
    </row>
    <row r="636" spans="1:30" ht="17.25">
      <c r="A636" s="408"/>
      <c r="B636" s="540"/>
      <c r="C636" s="583"/>
      <c r="D636" s="540"/>
      <c r="E636" s="584"/>
      <c r="F636" s="584"/>
      <c r="G636" s="583"/>
      <c r="H636" s="408"/>
      <c r="I636" s="408"/>
      <c r="J636" s="515"/>
      <c r="K636" s="408"/>
      <c r="L636" s="408"/>
      <c r="M636" s="515"/>
      <c r="N636" s="408"/>
      <c r="O636" s="408"/>
      <c r="P636" s="515"/>
      <c r="Q636" s="408"/>
      <c r="R636" s="408"/>
      <c r="S636" s="515"/>
      <c r="T636" s="408"/>
      <c r="U636" s="408"/>
      <c r="V636" s="515"/>
      <c r="W636" s="408"/>
      <c r="X636" s="408"/>
      <c r="Y636" s="515"/>
      <c r="Z636" s="408"/>
      <c r="AA636" s="408"/>
      <c r="AB636" s="515"/>
      <c r="AC636" s="408"/>
      <c r="AD636" s="408"/>
    </row>
    <row r="637" spans="1:30" ht="17.25">
      <c r="A637" s="408"/>
      <c r="B637" s="540"/>
      <c r="C637" s="583"/>
      <c r="D637" s="540"/>
      <c r="E637" s="584"/>
      <c r="F637" s="584"/>
      <c r="G637" s="583"/>
      <c r="H637" s="408"/>
      <c r="I637" s="408"/>
      <c r="J637" s="515"/>
      <c r="K637" s="408"/>
      <c r="L637" s="408"/>
      <c r="M637" s="515"/>
      <c r="N637" s="408"/>
      <c r="O637" s="408"/>
      <c r="P637" s="515"/>
      <c r="Q637" s="408"/>
      <c r="R637" s="408"/>
      <c r="S637" s="515"/>
      <c r="T637" s="408"/>
      <c r="U637" s="408"/>
      <c r="V637" s="515"/>
      <c r="W637" s="408"/>
      <c r="X637" s="408"/>
      <c r="Y637" s="515"/>
      <c r="Z637" s="408"/>
      <c r="AA637" s="408"/>
      <c r="AB637" s="515"/>
      <c r="AC637" s="408"/>
      <c r="AD637" s="408"/>
    </row>
    <row r="638" spans="1:30" ht="17.25">
      <c r="A638" s="408"/>
      <c r="B638" s="540"/>
      <c r="C638" s="583"/>
      <c r="D638" s="540"/>
      <c r="E638" s="584"/>
      <c r="F638" s="584"/>
      <c r="G638" s="583"/>
      <c r="H638" s="408"/>
      <c r="I638" s="408"/>
      <c r="J638" s="515"/>
      <c r="K638" s="408"/>
      <c r="L638" s="408"/>
      <c r="M638" s="515"/>
      <c r="N638" s="408"/>
      <c r="O638" s="408"/>
      <c r="P638" s="515"/>
      <c r="Q638" s="408"/>
      <c r="R638" s="408"/>
      <c r="S638" s="515"/>
      <c r="T638" s="408"/>
      <c r="U638" s="408"/>
      <c r="V638" s="515"/>
      <c r="W638" s="408"/>
      <c r="X638" s="408"/>
      <c r="Y638" s="515"/>
      <c r="Z638" s="408"/>
      <c r="AA638" s="408"/>
      <c r="AB638" s="515"/>
      <c r="AC638" s="408"/>
      <c r="AD638" s="408"/>
    </row>
    <row r="639" spans="1:30" ht="17.25">
      <c r="A639" s="408"/>
      <c r="B639" s="540"/>
      <c r="C639" s="583"/>
      <c r="D639" s="540"/>
      <c r="E639" s="584"/>
      <c r="F639" s="584"/>
      <c r="G639" s="583"/>
      <c r="H639" s="408"/>
      <c r="I639" s="408"/>
      <c r="J639" s="515"/>
      <c r="K639" s="408"/>
      <c r="L639" s="408"/>
      <c r="M639" s="515"/>
      <c r="N639" s="408"/>
      <c r="O639" s="408"/>
      <c r="P639" s="515"/>
      <c r="Q639" s="408"/>
      <c r="R639" s="408"/>
      <c r="S639" s="515"/>
      <c r="T639" s="408"/>
      <c r="U639" s="408"/>
      <c r="V639" s="515"/>
      <c r="W639" s="408"/>
      <c r="X639" s="408"/>
      <c r="Y639" s="515"/>
      <c r="Z639" s="408"/>
      <c r="AA639" s="408"/>
      <c r="AB639" s="515"/>
      <c r="AC639" s="408"/>
      <c r="AD639" s="408"/>
    </row>
    <row r="640" spans="1:30" ht="17.25">
      <c r="A640" s="408"/>
      <c r="B640" s="540"/>
      <c r="C640" s="583"/>
      <c r="D640" s="540"/>
      <c r="E640" s="584"/>
      <c r="F640" s="584"/>
      <c r="G640" s="583"/>
      <c r="H640" s="408"/>
      <c r="I640" s="408"/>
      <c r="J640" s="515"/>
      <c r="K640" s="408"/>
      <c r="L640" s="408"/>
      <c r="M640" s="515"/>
      <c r="N640" s="408"/>
      <c r="O640" s="408"/>
      <c r="P640" s="515"/>
      <c r="Q640" s="408"/>
      <c r="R640" s="408"/>
      <c r="S640" s="515"/>
      <c r="T640" s="408"/>
      <c r="U640" s="408"/>
      <c r="V640" s="515"/>
      <c r="W640" s="408"/>
      <c r="X640" s="408"/>
      <c r="Y640" s="515"/>
      <c r="Z640" s="408"/>
      <c r="AA640" s="408"/>
      <c r="AB640" s="515"/>
      <c r="AC640" s="408"/>
      <c r="AD640" s="408"/>
    </row>
    <row r="641" spans="1:30" ht="17.25">
      <c r="A641" s="408"/>
      <c r="B641" s="540"/>
      <c r="C641" s="583"/>
      <c r="D641" s="540"/>
      <c r="E641" s="584"/>
      <c r="F641" s="584"/>
      <c r="G641" s="583"/>
      <c r="H641" s="408"/>
      <c r="I641" s="408"/>
      <c r="J641" s="515"/>
      <c r="K641" s="408"/>
      <c r="L641" s="408"/>
      <c r="M641" s="515"/>
      <c r="N641" s="408"/>
      <c r="O641" s="408"/>
      <c r="P641" s="515"/>
      <c r="Q641" s="408"/>
      <c r="R641" s="408"/>
      <c r="S641" s="515"/>
      <c r="T641" s="408"/>
      <c r="U641" s="408"/>
      <c r="V641" s="515"/>
      <c r="W641" s="408"/>
      <c r="X641" s="408"/>
      <c r="Y641" s="515"/>
      <c r="Z641" s="408"/>
      <c r="AA641" s="408"/>
      <c r="AB641" s="515"/>
      <c r="AC641" s="408"/>
      <c r="AD641" s="408"/>
    </row>
    <row r="642" spans="1:30" ht="17.25">
      <c r="A642" s="408"/>
      <c r="B642" s="540"/>
      <c r="C642" s="583"/>
      <c r="D642" s="540"/>
      <c r="E642" s="584"/>
      <c r="F642" s="584"/>
      <c r="G642" s="583"/>
      <c r="H642" s="408"/>
      <c r="I642" s="408"/>
      <c r="J642" s="515"/>
      <c r="K642" s="408"/>
      <c r="L642" s="408"/>
      <c r="M642" s="515"/>
      <c r="N642" s="408"/>
      <c r="O642" s="408"/>
      <c r="P642" s="515"/>
      <c r="Q642" s="408"/>
      <c r="R642" s="408"/>
      <c r="S642" s="515"/>
      <c r="T642" s="408"/>
      <c r="U642" s="408"/>
      <c r="V642" s="515"/>
      <c r="W642" s="408"/>
      <c r="X642" s="408"/>
      <c r="Y642" s="515"/>
      <c r="Z642" s="408"/>
      <c r="AA642" s="408"/>
      <c r="AB642" s="515"/>
      <c r="AC642" s="408"/>
      <c r="AD642" s="408"/>
    </row>
    <row r="643" spans="1:30" ht="17.25">
      <c r="A643" s="408"/>
      <c r="B643" s="540"/>
      <c r="C643" s="583"/>
      <c r="D643" s="540"/>
      <c r="E643" s="584"/>
      <c r="F643" s="584"/>
      <c r="G643" s="583"/>
      <c r="H643" s="408"/>
      <c r="I643" s="408"/>
      <c r="J643" s="515"/>
      <c r="K643" s="408"/>
      <c r="L643" s="408"/>
      <c r="M643" s="515"/>
      <c r="N643" s="408"/>
      <c r="O643" s="408"/>
      <c r="P643" s="515"/>
      <c r="Q643" s="408"/>
      <c r="R643" s="408"/>
      <c r="S643" s="515"/>
      <c r="T643" s="408"/>
      <c r="U643" s="408"/>
      <c r="V643" s="515"/>
      <c r="W643" s="408"/>
      <c r="X643" s="408"/>
      <c r="Y643" s="515"/>
      <c r="Z643" s="408"/>
      <c r="AA643" s="408"/>
      <c r="AB643" s="515"/>
      <c r="AC643" s="408"/>
      <c r="AD643" s="408"/>
    </row>
    <row r="644" spans="1:30" ht="17.25">
      <c r="A644" s="408"/>
      <c r="B644" s="540"/>
      <c r="C644" s="583"/>
      <c r="D644" s="540"/>
      <c r="E644" s="584"/>
      <c r="F644" s="584"/>
      <c r="G644" s="583"/>
      <c r="H644" s="408"/>
      <c r="I644" s="408"/>
      <c r="J644" s="515"/>
      <c r="K644" s="408"/>
      <c r="L644" s="408"/>
      <c r="M644" s="515"/>
      <c r="N644" s="408"/>
      <c r="O644" s="408"/>
      <c r="P644" s="515"/>
      <c r="Q644" s="408"/>
      <c r="R644" s="408"/>
      <c r="S644" s="515"/>
      <c r="T644" s="408"/>
      <c r="U644" s="408"/>
      <c r="V644" s="515"/>
      <c r="W644" s="408"/>
      <c r="X644" s="408"/>
      <c r="Y644" s="515"/>
      <c r="Z644" s="408"/>
      <c r="AA644" s="408"/>
      <c r="AB644" s="515"/>
      <c r="AC644" s="408"/>
      <c r="AD644" s="408"/>
    </row>
    <row r="645" spans="1:30" ht="17.25">
      <c r="A645" s="408"/>
      <c r="B645" s="540"/>
      <c r="C645" s="583"/>
      <c r="D645" s="540"/>
      <c r="E645" s="584"/>
      <c r="F645" s="584"/>
      <c r="G645" s="583"/>
      <c r="H645" s="408"/>
      <c r="I645" s="408"/>
      <c r="J645" s="515"/>
      <c r="K645" s="408"/>
      <c r="L645" s="408"/>
      <c r="M645" s="515"/>
      <c r="N645" s="408"/>
      <c r="O645" s="408"/>
      <c r="P645" s="515"/>
      <c r="Q645" s="408"/>
      <c r="R645" s="408"/>
      <c r="S645" s="515"/>
      <c r="T645" s="408"/>
      <c r="U645" s="408"/>
      <c r="V645" s="515"/>
      <c r="W645" s="408"/>
      <c r="X645" s="408"/>
      <c r="Y645" s="515"/>
      <c r="Z645" s="408"/>
      <c r="AA645" s="408"/>
      <c r="AB645" s="515"/>
      <c r="AC645" s="408"/>
      <c r="AD645" s="408"/>
    </row>
    <row r="646" spans="1:30" ht="17.25">
      <c r="A646" s="408"/>
      <c r="B646" s="540"/>
      <c r="C646" s="583"/>
      <c r="D646" s="540"/>
      <c r="E646" s="584"/>
      <c r="F646" s="584"/>
      <c r="G646" s="583"/>
      <c r="H646" s="408"/>
      <c r="I646" s="408"/>
      <c r="J646" s="515"/>
      <c r="K646" s="408"/>
      <c r="L646" s="408"/>
      <c r="M646" s="515"/>
      <c r="N646" s="408"/>
      <c r="O646" s="408"/>
      <c r="P646" s="515"/>
      <c r="Q646" s="408"/>
      <c r="R646" s="408"/>
      <c r="S646" s="515"/>
      <c r="T646" s="408"/>
      <c r="U646" s="408"/>
      <c r="V646" s="515"/>
      <c r="W646" s="408"/>
      <c r="X646" s="408"/>
      <c r="Y646" s="515"/>
      <c r="Z646" s="408"/>
      <c r="AA646" s="408"/>
      <c r="AB646" s="515"/>
      <c r="AC646" s="408"/>
      <c r="AD646" s="408"/>
    </row>
    <row r="647" spans="1:30" ht="17.25">
      <c r="A647" s="408"/>
      <c r="B647" s="540"/>
      <c r="C647" s="583"/>
      <c r="D647" s="540"/>
      <c r="E647" s="584"/>
      <c r="F647" s="584"/>
      <c r="G647" s="583"/>
      <c r="H647" s="408"/>
      <c r="I647" s="408"/>
      <c r="J647" s="515"/>
      <c r="K647" s="408"/>
      <c r="L647" s="408"/>
      <c r="M647" s="515"/>
      <c r="N647" s="408"/>
      <c r="O647" s="408"/>
      <c r="P647" s="515"/>
      <c r="Q647" s="408"/>
      <c r="R647" s="408"/>
      <c r="S647" s="515"/>
      <c r="T647" s="408"/>
      <c r="U647" s="408"/>
      <c r="V647" s="515"/>
      <c r="W647" s="408"/>
      <c r="X647" s="408"/>
      <c r="Y647" s="515"/>
      <c r="Z647" s="408"/>
      <c r="AA647" s="408"/>
      <c r="AB647" s="515"/>
      <c r="AC647" s="408"/>
      <c r="AD647" s="408"/>
    </row>
    <row r="648" spans="1:30" ht="17.25">
      <c r="A648" s="408"/>
      <c r="B648" s="540"/>
      <c r="C648" s="583"/>
      <c r="D648" s="540"/>
      <c r="E648" s="584"/>
      <c r="F648" s="584"/>
      <c r="G648" s="583"/>
      <c r="H648" s="408"/>
      <c r="I648" s="408"/>
      <c r="J648" s="515"/>
      <c r="K648" s="408"/>
      <c r="L648" s="408"/>
      <c r="M648" s="515"/>
      <c r="N648" s="408"/>
      <c r="O648" s="408"/>
      <c r="P648" s="515"/>
      <c r="Q648" s="408"/>
      <c r="R648" s="408"/>
      <c r="S648" s="515"/>
      <c r="T648" s="408"/>
      <c r="U648" s="408"/>
      <c r="V648" s="515"/>
      <c r="W648" s="408"/>
      <c r="X648" s="408"/>
      <c r="Y648" s="515"/>
      <c r="Z648" s="408"/>
      <c r="AA648" s="408"/>
      <c r="AB648" s="515"/>
      <c r="AC648" s="408"/>
      <c r="AD648" s="408"/>
    </row>
    <row r="649" spans="1:30" ht="17.25">
      <c r="A649" s="408"/>
      <c r="B649" s="540"/>
      <c r="C649" s="583"/>
      <c r="D649" s="540"/>
      <c r="E649" s="584"/>
      <c r="F649" s="584"/>
      <c r="G649" s="583"/>
      <c r="H649" s="408"/>
      <c r="I649" s="408"/>
      <c r="J649" s="515"/>
      <c r="K649" s="408"/>
      <c r="L649" s="408"/>
      <c r="M649" s="515"/>
      <c r="N649" s="408"/>
      <c r="O649" s="408"/>
      <c r="P649" s="515"/>
      <c r="Q649" s="408"/>
      <c r="R649" s="408"/>
      <c r="S649" s="515"/>
      <c r="T649" s="408"/>
      <c r="U649" s="408"/>
      <c r="V649" s="515"/>
      <c r="W649" s="408"/>
      <c r="X649" s="408"/>
      <c r="Y649" s="515"/>
      <c r="Z649" s="408"/>
      <c r="AA649" s="408"/>
      <c r="AB649" s="515"/>
      <c r="AC649" s="408"/>
      <c r="AD649" s="408"/>
    </row>
    <row r="650" spans="1:30" ht="17.25">
      <c r="A650" s="408"/>
      <c r="B650" s="540"/>
      <c r="C650" s="583"/>
      <c r="D650" s="540"/>
      <c r="E650" s="584"/>
      <c r="F650" s="584"/>
      <c r="G650" s="583"/>
      <c r="H650" s="408"/>
      <c r="I650" s="408"/>
      <c r="J650" s="515"/>
      <c r="K650" s="408"/>
      <c r="L650" s="408"/>
      <c r="M650" s="515"/>
      <c r="N650" s="408"/>
      <c r="O650" s="408"/>
      <c r="P650" s="515"/>
      <c r="Q650" s="408"/>
      <c r="R650" s="408"/>
      <c r="S650" s="515"/>
      <c r="T650" s="408"/>
      <c r="U650" s="408"/>
      <c r="V650" s="515"/>
      <c r="W650" s="408"/>
      <c r="X650" s="408"/>
      <c r="Y650" s="515"/>
      <c r="Z650" s="408"/>
      <c r="AA650" s="408"/>
      <c r="AB650" s="515"/>
      <c r="AC650" s="408"/>
      <c r="AD650" s="408"/>
    </row>
    <row r="651" spans="1:30" ht="17.25">
      <c r="A651" s="408"/>
      <c r="B651" s="540"/>
      <c r="C651" s="583"/>
      <c r="D651" s="540"/>
      <c r="E651" s="584"/>
      <c r="F651" s="584"/>
      <c r="G651" s="583"/>
      <c r="H651" s="408"/>
      <c r="I651" s="408"/>
      <c r="J651" s="515"/>
      <c r="K651" s="408"/>
      <c r="L651" s="408"/>
      <c r="M651" s="515"/>
      <c r="N651" s="408"/>
      <c r="O651" s="408"/>
      <c r="P651" s="515"/>
      <c r="Q651" s="408"/>
      <c r="R651" s="408"/>
      <c r="S651" s="515"/>
      <c r="T651" s="408"/>
      <c r="U651" s="408"/>
      <c r="V651" s="515"/>
      <c r="W651" s="408"/>
      <c r="X651" s="408"/>
      <c r="Y651" s="515"/>
      <c r="Z651" s="408"/>
      <c r="AA651" s="408"/>
      <c r="AB651" s="515"/>
      <c r="AC651" s="408"/>
      <c r="AD651" s="408"/>
    </row>
    <row r="652" spans="1:30" ht="17.25">
      <c r="A652" s="408"/>
      <c r="B652" s="540"/>
      <c r="C652" s="583"/>
      <c r="D652" s="540"/>
      <c r="E652" s="584"/>
      <c r="F652" s="584"/>
      <c r="G652" s="583"/>
      <c r="H652" s="408"/>
      <c r="I652" s="408"/>
      <c r="J652" s="515"/>
      <c r="K652" s="408"/>
      <c r="L652" s="408"/>
      <c r="M652" s="515"/>
      <c r="N652" s="408"/>
      <c r="O652" s="408"/>
      <c r="P652" s="515"/>
      <c r="Q652" s="408"/>
      <c r="R652" s="408"/>
      <c r="S652" s="515"/>
      <c r="T652" s="408"/>
      <c r="U652" s="408"/>
      <c r="V652" s="515"/>
      <c r="W652" s="408"/>
      <c r="X652" s="408"/>
      <c r="Y652" s="515"/>
      <c r="Z652" s="408"/>
      <c r="AA652" s="408"/>
      <c r="AB652" s="515"/>
      <c r="AC652" s="408"/>
      <c r="AD652" s="408"/>
    </row>
    <row r="653" spans="1:30" ht="17.25">
      <c r="A653" s="408"/>
      <c r="B653" s="540"/>
      <c r="C653" s="583"/>
      <c r="D653" s="540"/>
      <c r="E653" s="584"/>
      <c r="F653" s="584"/>
      <c r="G653" s="583"/>
      <c r="H653" s="408"/>
      <c r="I653" s="408"/>
      <c r="J653" s="515"/>
      <c r="K653" s="408"/>
      <c r="L653" s="408"/>
      <c r="M653" s="515"/>
      <c r="N653" s="408"/>
      <c r="O653" s="408"/>
      <c r="P653" s="515"/>
      <c r="Q653" s="408"/>
      <c r="R653" s="408"/>
      <c r="S653" s="515"/>
      <c r="T653" s="408"/>
      <c r="U653" s="408"/>
      <c r="V653" s="515"/>
      <c r="W653" s="408"/>
      <c r="X653" s="408"/>
      <c r="Y653" s="515"/>
      <c r="Z653" s="408"/>
      <c r="AA653" s="408"/>
      <c r="AB653" s="515"/>
      <c r="AC653" s="408"/>
      <c r="AD653" s="408"/>
    </row>
    <row r="654" spans="1:30" ht="17.25">
      <c r="A654" s="408"/>
      <c r="B654" s="540"/>
      <c r="C654" s="583"/>
      <c r="D654" s="540"/>
      <c r="E654" s="584"/>
      <c r="F654" s="584"/>
      <c r="G654" s="583"/>
      <c r="H654" s="408"/>
      <c r="I654" s="408"/>
      <c r="J654" s="515"/>
      <c r="K654" s="408"/>
      <c r="L654" s="408"/>
      <c r="M654" s="515"/>
      <c r="N654" s="408"/>
      <c r="O654" s="408"/>
      <c r="P654" s="515"/>
      <c r="Q654" s="408"/>
      <c r="R654" s="408"/>
      <c r="S654" s="515"/>
      <c r="T654" s="408"/>
      <c r="U654" s="408"/>
      <c r="V654" s="515"/>
      <c r="W654" s="408"/>
      <c r="X654" s="408"/>
      <c r="Y654" s="515"/>
      <c r="Z654" s="408"/>
      <c r="AA654" s="408"/>
      <c r="AB654" s="515"/>
      <c r="AC654" s="408"/>
      <c r="AD654" s="408"/>
    </row>
    <row r="655" spans="1:30" ht="17.25">
      <c r="A655" s="408"/>
      <c r="B655" s="540"/>
      <c r="C655" s="583"/>
      <c r="D655" s="540"/>
      <c r="E655" s="584"/>
      <c r="F655" s="584"/>
      <c r="G655" s="583"/>
      <c r="H655" s="408"/>
      <c r="I655" s="408"/>
      <c r="J655" s="515"/>
      <c r="K655" s="408"/>
      <c r="L655" s="408"/>
      <c r="M655" s="515"/>
      <c r="N655" s="408"/>
      <c r="O655" s="408"/>
      <c r="P655" s="515"/>
      <c r="Q655" s="408"/>
      <c r="R655" s="408"/>
      <c r="S655" s="515"/>
      <c r="T655" s="408"/>
      <c r="U655" s="408"/>
      <c r="V655" s="515"/>
      <c r="W655" s="408"/>
      <c r="X655" s="408"/>
      <c r="Y655" s="515"/>
      <c r="Z655" s="408"/>
      <c r="AA655" s="408"/>
      <c r="AB655" s="515"/>
      <c r="AC655" s="408"/>
      <c r="AD655" s="408"/>
    </row>
    <row r="656" spans="1:30" ht="17.25">
      <c r="A656" s="408"/>
      <c r="B656" s="540"/>
      <c r="C656" s="583"/>
      <c r="D656" s="540"/>
      <c r="E656" s="584"/>
      <c r="F656" s="584"/>
      <c r="G656" s="583"/>
      <c r="H656" s="408"/>
      <c r="I656" s="408"/>
      <c r="J656" s="515"/>
      <c r="K656" s="408"/>
      <c r="L656" s="408"/>
      <c r="M656" s="515"/>
      <c r="N656" s="408"/>
      <c r="O656" s="408"/>
      <c r="P656" s="515"/>
      <c r="Q656" s="408"/>
      <c r="R656" s="408"/>
      <c r="S656" s="515"/>
      <c r="T656" s="408"/>
      <c r="U656" s="408"/>
      <c r="V656" s="515"/>
      <c r="W656" s="408"/>
      <c r="X656" s="408"/>
      <c r="Y656" s="515"/>
      <c r="Z656" s="408"/>
      <c r="AA656" s="408"/>
      <c r="AB656" s="515"/>
      <c r="AC656" s="408"/>
      <c r="AD656" s="408"/>
    </row>
    <row r="657" spans="1:30" ht="17.25">
      <c r="A657" s="408"/>
      <c r="B657" s="540"/>
      <c r="C657" s="583"/>
      <c r="D657" s="540"/>
      <c r="E657" s="584"/>
      <c r="F657" s="584"/>
      <c r="G657" s="583"/>
      <c r="H657" s="408"/>
      <c r="I657" s="408"/>
      <c r="J657" s="515"/>
      <c r="K657" s="408"/>
      <c r="L657" s="408"/>
      <c r="M657" s="515"/>
      <c r="N657" s="408"/>
      <c r="O657" s="408"/>
      <c r="P657" s="515"/>
      <c r="Q657" s="408"/>
      <c r="R657" s="408"/>
      <c r="S657" s="515"/>
      <c r="T657" s="408"/>
      <c r="U657" s="408"/>
      <c r="V657" s="515"/>
      <c r="W657" s="408"/>
      <c r="X657" s="408"/>
      <c r="Y657" s="515"/>
      <c r="Z657" s="408"/>
      <c r="AA657" s="408"/>
      <c r="AB657" s="515"/>
      <c r="AC657" s="408"/>
      <c r="AD657" s="408"/>
    </row>
    <row r="658" spans="1:30" ht="17.25">
      <c r="A658" s="408"/>
      <c r="B658" s="540"/>
      <c r="C658" s="583"/>
      <c r="D658" s="540"/>
      <c r="E658" s="584"/>
      <c r="F658" s="584"/>
      <c r="G658" s="583"/>
      <c r="H658" s="408"/>
      <c r="I658" s="408"/>
      <c r="J658" s="515"/>
      <c r="K658" s="408"/>
      <c r="L658" s="408"/>
      <c r="M658" s="515"/>
      <c r="N658" s="408"/>
      <c r="O658" s="408"/>
      <c r="P658" s="515"/>
      <c r="Q658" s="408"/>
      <c r="R658" s="408"/>
      <c r="S658" s="515"/>
      <c r="T658" s="408"/>
      <c r="U658" s="408"/>
      <c r="V658" s="515"/>
      <c r="W658" s="408"/>
      <c r="X658" s="408"/>
      <c r="Y658" s="515"/>
      <c r="Z658" s="408"/>
      <c r="AA658" s="408"/>
      <c r="AB658" s="515"/>
      <c r="AC658" s="408"/>
      <c r="AD658" s="408"/>
    </row>
    <row r="659" spans="1:30" ht="17.25">
      <c r="A659" s="408"/>
      <c r="B659" s="540"/>
      <c r="C659" s="583"/>
      <c r="D659" s="540"/>
      <c r="E659" s="584"/>
      <c r="F659" s="584"/>
      <c r="G659" s="583"/>
      <c r="H659" s="408"/>
      <c r="I659" s="408"/>
      <c r="J659" s="515"/>
      <c r="K659" s="408"/>
      <c r="L659" s="408"/>
      <c r="M659" s="515"/>
      <c r="N659" s="408"/>
      <c r="O659" s="408"/>
      <c r="P659" s="515"/>
      <c r="Q659" s="408"/>
      <c r="R659" s="408"/>
      <c r="S659" s="515"/>
      <c r="T659" s="408"/>
      <c r="U659" s="408"/>
      <c r="V659" s="515"/>
      <c r="W659" s="408"/>
      <c r="X659" s="408"/>
      <c r="Y659" s="515"/>
      <c r="Z659" s="408"/>
      <c r="AA659" s="408"/>
      <c r="AB659" s="515"/>
      <c r="AC659" s="408"/>
      <c r="AD659" s="408"/>
    </row>
    <row r="660" spans="1:30" ht="17.25">
      <c r="A660" s="408"/>
      <c r="B660" s="540"/>
      <c r="C660" s="583"/>
      <c r="D660" s="540"/>
      <c r="E660" s="584"/>
      <c r="F660" s="584"/>
      <c r="G660" s="583"/>
      <c r="H660" s="408"/>
      <c r="I660" s="408"/>
      <c r="J660" s="515"/>
      <c r="K660" s="408"/>
      <c r="L660" s="408"/>
      <c r="M660" s="515"/>
      <c r="N660" s="408"/>
      <c r="O660" s="408"/>
      <c r="P660" s="515"/>
      <c r="Q660" s="408"/>
      <c r="R660" s="408"/>
      <c r="S660" s="515"/>
      <c r="T660" s="408"/>
      <c r="U660" s="408"/>
      <c r="V660" s="515"/>
      <c r="W660" s="408"/>
      <c r="X660" s="408"/>
      <c r="Y660" s="515"/>
      <c r="Z660" s="408"/>
      <c r="AA660" s="408"/>
      <c r="AB660" s="515"/>
      <c r="AC660" s="408"/>
      <c r="AD660" s="408"/>
    </row>
    <row r="661" spans="1:30" ht="17.25">
      <c r="A661" s="408"/>
      <c r="B661" s="540"/>
      <c r="C661" s="583"/>
      <c r="D661" s="540"/>
      <c r="E661" s="584"/>
      <c r="F661" s="584"/>
      <c r="G661" s="583"/>
      <c r="H661" s="408"/>
      <c r="I661" s="408"/>
      <c r="J661" s="515"/>
      <c r="K661" s="408"/>
      <c r="L661" s="408"/>
      <c r="M661" s="515"/>
      <c r="N661" s="408"/>
      <c r="O661" s="408"/>
      <c r="P661" s="515"/>
      <c r="Q661" s="408"/>
      <c r="R661" s="408"/>
      <c r="S661" s="515"/>
      <c r="T661" s="408"/>
      <c r="U661" s="408"/>
      <c r="V661" s="515"/>
      <c r="W661" s="408"/>
      <c r="X661" s="408"/>
      <c r="Y661" s="515"/>
      <c r="Z661" s="408"/>
      <c r="AA661" s="408"/>
      <c r="AB661" s="515"/>
      <c r="AC661" s="408"/>
      <c r="AD661" s="408"/>
    </row>
    <row r="662" spans="1:30" ht="17.25">
      <c r="A662" s="408"/>
      <c r="B662" s="540"/>
      <c r="C662" s="583"/>
      <c r="D662" s="540"/>
      <c r="E662" s="584"/>
      <c r="F662" s="584"/>
      <c r="G662" s="583"/>
      <c r="H662" s="408"/>
      <c r="I662" s="408"/>
      <c r="J662" s="515"/>
      <c r="K662" s="408"/>
      <c r="L662" s="408"/>
      <c r="M662" s="515"/>
      <c r="N662" s="408"/>
      <c r="O662" s="408"/>
      <c r="P662" s="515"/>
      <c r="Q662" s="408"/>
      <c r="R662" s="408"/>
      <c r="S662" s="515"/>
      <c r="T662" s="408"/>
      <c r="U662" s="408"/>
      <c r="V662" s="515"/>
      <c r="W662" s="408"/>
      <c r="X662" s="408"/>
      <c r="Y662" s="515"/>
      <c r="Z662" s="408"/>
      <c r="AA662" s="408"/>
      <c r="AB662" s="515"/>
      <c r="AC662" s="408"/>
      <c r="AD662" s="408"/>
    </row>
    <row r="663" spans="1:30" ht="17.25">
      <c r="A663" s="408"/>
      <c r="B663" s="540"/>
      <c r="C663" s="583"/>
      <c r="D663" s="540"/>
      <c r="E663" s="584"/>
      <c r="F663" s="584"/>
      <c r="G663" s="583"/>
      <c r="H663" s="408"/>
      <c r="I663" s="408"/>
      <c r="J663" s="515"/>
      <c r="K663" s="408"/>
      <c r="L663" s="408"/>
      <c r="M663" s="515"/>
      <c r="N663" s="408"/>
      <c r="O663" s="408"/>
      <c r="P663" s="515"/>
      <c r="Q663" s="408"/>
      <c r="R663" s="408"/>
      <c r="S663" s="515"/>
      <c r="T663" s="408"/>
      <c r="U663" s="408"/>
      <c r="V663" s="515"/>
      <c r="W663" s="408"/>
      <c r="X663" s="408"/>
      <c r="Y663" s="515"/>
      <c r="Z663" s="408"/>
      <c r="AA663" s="408"/>
      <c r="AB663" s="515"/>
      <c r="AC663" s="408"/>
      <c r="AD663" s="408"/>
    </row>
    <row r="664" spans="1:30" ht="17.25">
      <c r="A664" s="408"/>
      <c r="B664" s="540"/>
      <c r="C664" s="583"/>
      <c r="D664" s="540"/>
      <c r="E664" s="584"/>
      <c r="F664" s="584"/>
      <c r="G664" s="583"/>
      <c r="H664" s="408"/>
      <c r="I664" s="408"/>
      <c r="J664" s="515"/>
      <c r="K664" s="408"/>
      <c r="L664" s="408"/>
      <c r="M664" s="515"/>
      <c r="N664" s="408"/>
      <c r="O664" s="408"/>
      <c r="P664" s="515"/>
      <c r="Q664" s="408"/>
      <c r="R664" s="408"/>
      <c r="S664" s="515"/>
      <c r="T664" s="408"/>
      <c r="U664" s="408"/>
      <c r="V664" s="515"/>
      <c r="W664" s="408"/>
      <c r="X664" s="408"/>
      <c r="Y664" s="515"/>
      <c r="Z664" s="408"/>
      <c r="AA664" s="408"/>
      <c r="AB664" s="515"/>
      <c r="AC664" s="408"/>
      <c r="AD664" s="408"/>
    </row>
    <row r="665" spans="1:30" ht="17.25">
      <c r="A665" s="408"/>
      <c r="B665" s="540"/>
      <c r="C665" s="583"/>
      <c r="D665" s="540"/>
      <c r="E665" s="584"/>
      <c r="F665" s="584"/>
      <c r="G665" s="583"/>
      <c r="H665" s="408"/>
      <c r="I665" s="408"/>
      <c r="J665" s="515"/>
      <c r="K665" s="408"/>
      <c r="L665" s="408"/>
      <c r="M665" s="515"/>
      <c r="N665" s="408"/>
      <c r="O665" s="408"/>
      <c r="P665" s="515"/>
      <c r="Q665" s="408"/>
      <c r="R665" s="408"/>
      <c r="S665" s="515"/>
      <c r="T665" s="408"/>
      <c r="U665" s="408"/>
      <c r="V665" s="515"/>
      <c r="W665" s="408"/>
      <c r="X665" s="408"/>
      <c r="Y665" s="515"/>
      <c r="Z665" s="408"/>
      <c r="AA665" s="408"/>
      <c r="AB665" s="515"/>
      <c r="AC665" s="408"/>
      <c r="AD665" s="408"/>
    </row>
    <row r="666" spans="1:30" ht="17.25">
      <c r="A666" s="408"/>
      <c r="B666" s="540"/>
      <c r="C666" s="583"/>
      <c r="D666" s="540"/>
      <c r="E666" s="584"/>
      <c r="F666" s="584"/>
      <c r="G666" s="583"/>
      <c r="H666" s="408"/>
      <c r="I666" s="408"/>
      <c r="J666" s="515"/>
      <c r="K666" s="408"/>
      <c r="L666" s="408"/>
      <c r="M666" s="515"/>
      <c r="N666" s="408"/>
      <c r="O666" s="408"/>
      <c r="P666" s="515"/>
      <c r="Q666" s="408"/>
      <c r="R666" s="408"/>
      <c r="S666" s="515"/>
      <c r="T666" s="408"/>
      <c r="U666" s="408"/>
      <c r="V666" s="515"/>
      <c r="W666" s="408"/>
      <c r="X666" s="408"/>
      <c r="Y666" s="515"/>
      <c r="Z666" s="408"/>
      <c r="AA666" s="408"/>
      <c r="AB666" s="515"/>
      <c r="AC666" s="408"/>
      <c r="AD666" s="408"/>
    </row>
    <row r="667" spans="1:30" ht="17.25">
      <c r="A667" s="408"/>
      <c r="B667" s="540"/>
      <c r="C667" s="583"/>
      <c r="D667" s="540"/>
      <c r="E667" s="584"/>
      <c r="F667" s="584"/>
      <c r="G667" s="583"/>
      <c r="H667" s="408"/>
      <c r="I667" s="408"/>
      <c r="J667" s="515"/>
      <c r="K667" s="408"/>
      <c r="L667" s="408"/>
      <c r="M667" s="515"/>
      <c r="N667" s="408"/>
      <c r="O667" s="408"/>
      <c r="P667" s="515"/>
      <c r="Q667" s="408"/>
      <c r="R667" s="408"/>
      <c r="S667" s="515"/>
      <c r="T667" s="408"/>
      <c r="U667" s="408"/>
      <c r="V667" s="515"/>
      <c r="W667" s="408"/>
      <c r="X667" s="408"/>
      <c r="Y667" s="515"/>
      <c r="Z667" s="408"/>
      <c r="AA667" s="408"/>
      <c r="AB667" s="515"/>
      <c r="AC667" s="408"/>
      <c r="AD667" s="408"/>
    </row>
    <row r="668" spans="1:30" ht="17.25">
      <c r="A668" s="408"/>
      <c r="B668" s="540"/>
      <c r="C668" s="583"/>
      <c r="D668" s="540"/>
      <c r="E668" s="584"/>
      <c r="F668" s="584"/>
      <c r="G668" s="583"/>
      <c r="H668" s="408"/>
      <c r="I668" s="408"/>
      <c r="J668" s="515"/>
      <c r="K668" s="408"/>
      <c r="L668" s="408"/>
      <c r="M668" s="515"/>
      <c r="N668" s="408"/>
      <c r="O668" s="408"/>
      <c r="P668" s="515"/>
      <c r="Q668" s="408"/>
      <c r="R668" s="408"/>
      <c r="S668" s="515"/>
      <c r="T668" s="408"/>
      <c r="U668" s="408"/>
      <c r="V668" s="515"/>
      <c r="W668" s="408"/>
      <c r="X668" s="408"/>
      <c r="Y668" s="515"/>
      <c r="Z668" s="408"/>
      <c r="AA668" s="408"/>
      <c r="AB668" s="515"/>
      <c r="AC668" s="408"/>
      <c r="AD668" s="408"/>
    </row>
    <row r="669" spans="1:30" ht="17.25">
      <c r="A669" s="408"/>
      <c r="B669" s="540"/>
      <c r="C669" s="583"/>
      <c r="D669" s="540"/>
      <c r="E669" s="584"/>
      <c r="F669" s="584"/>
      <c r="G669" s="583"/>
      <c r="H669" s="408"/>
      <c r="I669" s="408"/>
      <c r="J669" s="515"/>
      <c r="K669" s="408"/>
      <c r="L669" s="408"/>
      <c r="M669" s="515"/>
      <c r="N669" s="408"/>
      <c r="O669" s="408"/>
      <c r="P669" s="515"/>
      <c r="Q669" s="408"/>
      <c r="R669" s="408"/>
      <c r="S669" s="515"/>
      <c r="T669" s="408"/>
      <c r="U669" s="408"/>
      <c r="V669" s="515"/>
      <c r="W669" s="408"/>
      <c r="X669" s="408"/>
      <c r="Y669" s="515"/>
      <c r="Z669" s="408"/>
      <c r="AA669" s="408"/>
      <c r="AB669" s="515"/>
      <c r="AC669" s="408"/>
      <c r="AD669" s="408"/>
    </row>
    <row r="670" spans="1:30" ht="17.25">
      <c r="A670" s="408"/>
      <c r="B670" s="540"/>
      <c r="C670" s="583"/>
      <c r="D670" s="540"/>
      <c r="E670" s="584"/>
      <c r="F670" s="584"/>
      <c r="G670" s="583"/>
      <c r="H670" s="408"/>
      <c r="I670" s="408"/>
      <c r="J670" s="515"/>
      <c r="K670" s="408"/>
      <c r="L670" s="408"/>
      <c r="M670" s="515"/>
      <c r="N670" s="408"/>
      <c r="O670" s="408"/>
      <c r="P670" s="515"/>
      <c r="Q670" s="408"/>
      <c r="R670" s="408"/>
      <c r="S670" s="515"/>
      <c r="T670" s="408"/>
      <c r="U670" s="408"/>
      <c r="V670" s="515"/>
      <c r="W670" s="408"/>
      <c r="X670" s="408"/>
      <c r="Y670" s="515"/>
      <c r="Z670" s="408"/>
      <c r="AA670" s="408"/>
      <c r="AB670" s="515"/>
      <c r="AC670" s="408"/>
      <c r="AD670" s="408"/>
    </row>
    <row r="671" spans="1:30" ht="17.25">
      <c r="A671" s="408"/>
      <c r="B671" s="540"/>
      <c r="C671" s="583"/>
      <c r="D671" s="540"/>
      <c r="E671" s="584"/>
      <c r="F671" s="584"/>
      <c r="G671" s="583"/>
      <c r="H671" s="408"/>
      <c r="I671" s="408"/>
      <c r="J671" s="515"/>
      <c r="K671" s="408"/>
      <c r="L671" s="408"/>
      <c r="M671" s="515"/>
      <c r="N671" s="408"/>
      <c r="O671" s="408"/>
      <c r="P671" s="515"/>
      <c r="Q671" s="408"/>
      <c r="R671" s="408"/>
      <c r="S671" s="515"/>
      <c r="T671" s="408"/>
      <c r="U671" s="408"/>
      <c r="V671" s="515"/>
      <c r="W671" s="408"/>
      <c r="X671" s="408"/>
      <c r="Y671" s="515"/>
      <c r="Z671" s="408"/>
      <c r="AA671" s="408"/>
      <c r="AB671" s="515"/>
      <c r="AC671" s="408"/>
      <c r="AD671" s="408"/>
    </row>
    <row r="672" spans="1:30" ht="17.25">
      <c r="A672" s="408"/>
      <c r="B672" s="540"/>
      <c r="C672" s="583"/>
      <c r="D672" s="540"/>
      <c r="E672" s="584"/>
      <c r="F672" s="584"/>
      <c r="G672" s="583"/>
      <c r="H672" s="408"/>
      <c r="I672" s="408"/>
      <c r="J672" s="515"/>
      <c r="K672" s="408"/>
      <c r="L672" s="408"/>
      <c r="M672" s="515"/>
      <c r="N672" s="408"/>
      <c r="O672" s="408"/>
      <c r="P672" s="515"/>
      <c r="Q672" s="408"/>
      <c r="R672" s="408"/>
      <c r="S672" s="515"/>
      <c r="T672" s="408"/>
      <c r="U672" s="408"/>
      <c r="V672" s="515"/>
      <c r="W672" s="408"/>
      <c r="X672" s="408"/>
      <c r="Y672" s="515"/>
      <c r="Z672" s="408"/>
      <c r="AA672" s="408"/>
      <c r="AB672" s="515"/>
      <c r="AC672" s="408"/>
      <c r="AD672" s="408"/>
    </row>
    <row r="673" spans="1:30" ht="17.25">
      <c r="A673" s="408"/>
      <c r="B673" s="540"/>
      <c r="C673" s="583"/>
      <c r="D673" s="540"/>
      <c r="E673" s="584"/>
      <c r="F673" s="584"/>
      <c r="G673" s="583"/>
      <c r="H673" s="408"/>
      <c r="I673" s="408"/>
      <c r="J673" s="515"/>
      <c r="K673" s="408"/>
      <c r="L673" s="408"/>
      <c r="M673" s="515"/>
      <c r="N673" s="408"/>
      <c r="O673" s="408"/>
      <c r="P673" s="515"/>
      <c r="Q673" s="408"/>
      <c r="R673" s="408"/>
      <c r="S673" s="515"/>
      <c r="T673" s="408"/>
      <c r="U673" s="408"/>
      <c r="V673" s="515"/>
      <c r="W673" s="408"/>
      <c r="X673" s="408"/>
      <c r="Y673" s="515"/>
      <c r="Z673" s="408"/>
      <c r="AA673" s="408"/>
      <c r="AB673" s="515"/>
      <c r="AC673" s="408"/>
      <c r="AD673" s="408"/>
    </row>
    <row r="674" spans="1:30" ht="17.25">
      <c r="A674" s="408"/>
      <c r="B674" s="540"/>
      <c r="C674" s="583"/>
      <c r="D674" s="540"/>
      <c r="E674" s="584"/>
      <c r="F674" s="584"/>
      <c r="G674" s="583"/>
      <c r="H674" s="408"/>
      <c r="I674" s="408"/>
      <c r="J674" s="515"/>
      <c r="K674" s="408"/>
      <c r="L674" s="408"/>
      <c r="M674" s="515"/>
      <c r="N674" s="408"/>
      <c r="O674" s="408"/>
      <c r="P674" s="515"/>
      <c r="Q674" s="408"/>
      <c r="R674" s="408"/>
      <c r="S674" s="515"/>
      <c r="T674" s="408"/>
      <c r="U674" s="408"/>
      <c r="V674" s="515"/>
      <c r="W674" s="408"/>
      <c r="X674" s="408"/>
      <c r="Y674" s="515"/>
      <c r="Z674" s="408"/>
      <c r="AA674" s="408"/>
      <c r="AB674" s="515"/>
      <c r="AC674" s="408"/>
      <c r="AD674" s="408"/>
    </row>
    <row r="675" spans="1:30" ht="17.25">
      <c r="A675" s="408"/>
      <c r="B675" s="540"/>
      <c r="C675" s="583"/>
      <c r="D675" s="540"/>
      <c r="E675" s="584"/>
      <c r="F675" s="584"/>
      <c r="G675" s="583"/>
      <c r="H675" s="408"/>
      <c r="I675" s="408"/>
      <c r="J675" s="515"/>
      <c r="K675" s="408"/>
      <c r="L675" s="408"/>
      <c r="M675" s="515"/>
      <c r="N675" s="408"/>
      <c r="O675" s="408"/>
      <c r="P675" s="515"/>
      <c r="Q675" s="408"/>
      <c r="R675" s="408"/>
      <c r="S675" s="515"/>
      <c r="T675" s="408"/>
      <c r="U675" s="408"/>
      <c r="V675" s="515"/>
      <c r="W675" s="408"/>
      <c r="X675" s="408"/>
      <c r="Y675" s="515"/>
      <c r="Z675" s="408"/>
      <c r="AA675" s="408"/>
      <c r="AB675" s="515"/>
      <c r="AC675" s="408"/>
      <c r="AD675" s="408"/>
    </row>
    <row r="676" spans="1:30" ht="17.25">
      <c r="A676" s="408"/>
      <c r="B676" s="540"/>
      <c r="C676" s="583"/>
      <c r="D676" s="540"/>
      <c r="E676" s="584"/>
      <c r="F676" s="584"/>
      <c r="G676" s="583"/>
      <c r="H676" s="408"/>
      <c r="I676" s="408"/>
      <c r="J676" s="515"/>
      <c r="K676" s="408"/>
      <c r="L676" s="408"/>
      <c r="M676" s="515"/>
      <c r="N676" s="408"/>
      <c r="O676" s="408"/>
      <c r="P676" s="515"/>
      <c r="Q676" s="408"/>
      <c r="R676" s="408"/>
      <c r="S676" s="515"/>
      <c r="T676" s="408"/>
      <c r="U676" s="408"/>
      <c r="V676" s="515"/>
      <c r="W676" s="408"/>
      <c r="X676" s="408"/>
      <c r="Y676" s="515"/>
      <c r="Z676" s="408"/>
      <c r="AA676" s="408"/>
      <c r="AB676" s="515"/>
      <c r="AC676" s="408"/>
      <c r="AD676" s="408"/>
    </row>
    <row r="677" spans="1:30" ht="17.25">
      <c r="A677" s="408"/>
      <c r="B677" s="540"/>
      <c r="C677" s="583"/>
      <c r="D677" s="540"/>
      <c r="E677" s="584"/>
      <c r="F677" s="584"/>
      <c r="G677" s="583"/>
      <c r="H677" s="408"/>
      <c r="I677" s="408"/>
      <c r="J677" s="515"/>
      <c r="K677" s="408"/>
      <c r="L677" s="408"/>
      <c r="M677" s="515"/>
      <c r="N677" s="408"/>
      <c r="O677" s="408"/>
      <c r="P677" s="515"/>
      <c r="Q677" s="408"/>
      <c r="R677" s="408"/>
      <c r="S677" s="515"/>
      <c r="T677" s="408"/>
      <c r="U677" s="408"/>
      <c r="V677" s="515"/>
      <c r="W677" s="408"/>
      <c r="X677" s="408"/>
      <c r="Y677" s="515"/>
      <c r="Z677" s="408"/>
      <c r="AA677" s="408"/>
      <c r="AB677" s="515"/>
      <c r="AC677" s="408"/>
      <c r="AD677" s="408"/>
    </row>
    <row r="678" spans="1:30" ht="17.25">
      <c r="A678" s="408"/>
      <c r="B678" s="540"/>
      <c r="C678" s="583"/>
      <c r="D678" s="540"/>
      <c r="E678" s="584"/>
      <c r="F678" s="584"/>
      <c r="G678" s="583"/>
      <c r="H678" s="408"/>
      <c r="I678" s="408"/>
      <c r="J678" s="515"/>
      <c r="K678" s="408"/>
      <c r="L678" s="408"/>
      <c r="M678" s="515"/>
      <c r="N678" s="408"/>
      <c r="O678" s="408"/>
      <c r="P678" s="515"/>
      <c r="Q678" s="408"/>
      <c r="R678" s="408"/>
      <c r="S678" s="515"/>
      <c r="T678" s="408"/>
      <c r="U678" s="408"/>
      <c r="V678" s="515"/>
      <c r="W678" s="408"/>
      <c r="X678" s="408"/>
      <c r="Y678" s="515"/>
      <c r="Z678" s="408"/>
      <c r="AA678" s="408"/>
      <c r="AB678" s="515"/>
      <c r="AC678" s="408"/>
      <c r="AD678" s="408"/>
    </row>
    <row r="679" spans="1:30" ht="17.25">
      <c r="A679" s="408"/>
      <c r="B679" s="540"/>
      <c r="C679" s="583"/>
      <c r="D679" s="540"/>
      <c r="E679" s="584"/>
      <c r="F679" s="584"/>
      <c r="G679" s="583"/>
      <c r="H679" s="408"/>
      <c r="I679" s="408"/>
      <c r="J679" s="515"/>
      <c r="K679" s="408"/>
      <c r="L679" s="408"/>
      <c r="M679" s="515"/>
      <c r="N679" s="408"/>
      <c r="O679" s="408"/>
      <c r="P679" s="515"/>
      <c r="Q679" s="408"/>
      <c r="R679" s="408"/>
      <c r="S679" s="515"/>
      <c r="T679" s="408"/>
      <c r="U679" s="408"/>
      <c r="V679" s="515"/>
      <c r="W679" s="408"/>
      <c r="X679" s="408"/>
      <c r="Y679" s="515"/>
      <c r="Z679" s="408"/>
      <c r="AA679" s="408"/>
      <c r="AB679" s="515"/>
      <c r="AC679" s="408"/>
      <c r="AD679" s="408"/>
    </row>
    <row r="680" spans="1:30" ht="17.25">
      <c r="A680" s="408"/>
      <c r="B680" s="540"/>
      <c r="C680" s="583"/>
      <c r="D680" s="540"/>
      <c r="E680" s="584"/>
      <c r="F680" s="584"/>
      <c r="G680" s="583"/>
      <c r="H680" s="408"/>
      <c r="I680" s="408"/>
      <c r="J680" s="515"/>
      <c r="K680" s="408"/>
      <c r="L680" s="408"/>
      <c r="M680" s="515"/>
      <c r="N680" s="408"/>
      <c r="O680" s="408"/>
      <c r="P680" s="515"/>
      <c r="Q680" s="408"/>
      <c r="R680" s="408"/>
      <c r="S680" s="515"/>
      <c r="T680" s="408"/>
      <c r="U680" s="408"/>
      <c r="V680" s="515"/>
      <c r="W680" s="408"/>
      <c r="X680" s="408"/>
      <c r="Y680" s="515"/>
      <c r="Z680" s="408"/>
      <c r="AA680" s="408"/>
      <c r="AB680" s="515"/>
      <c r="AC680" s="408"/>
      <c r="AD680" s="408"/>
    </row>
    <row r="681" spans="1:30" ht="17.25">
      <c r="A681" s="408"/>
      <c r="B681" s="540"/>
      <c r="C681" s="583"/>
      <c r="D681" s="540"/>
      <c r="E681" s="584"/>
      <c r="F681" s="584"/>
      <c r="G681" s="583"/>
      <c r="H681" s="408"/>
      <c r="I681" s="408"/>
      <c r="J681" s="515"/>
      <c r="K681" s="408"/>
      <c r="L681" s="408"/>
      <c r="M681" s="515"/>
      <c r="N681" s="408"/>
      <c r="O681" s="408"/>
      <c r="P681" s="515"/>
      <c r="Q681" s="408"/>
      <c r="R681" s="408"/>
      <c r="S681" s="515"/>
      <c r="T681" s="408"/>
      <c r="U681" s="408"/>
      <c r="V681" s="515"/>
      <c r="W681" s="408"/>
      <c r="X681" s="408"/>
      <c r="Y681" s="515"/>
      <c r="Z681" s="408"/>
      <c r="AA681" s="408"/>
      <c r="AB681" s="515"/>
      <c r="AC681" s="408"/>
      <c r="AD681" s="408"/>
    </row>
    <row r="682" spans="1:30" ht="17.25">
      <c r="A682" s="408"/>
      <c r="B682" s="540"/>
      <c r="C682" s="583"/>
      <c r="D682" s="540"/>
      <c r="E682" s="584"/>
      <c r="F682" s="584"/>
      <c r="G682" s="583"/>
      <c r="H682" s="408"/>
      <c r="I682" s="408"/>
      <c r="J682" s="515"/>
      <c r="K682" s="408"/>
      <c r="L682" s="408"/>
      <c r="M682" s="515"/>
      <c r="N682" s="408"/>
      <c r="O682" s="408"/>
      <c r="P682" s="515"/>
      <c r="Q682" s="408"/>
      <c r="R682" s="408"/>
      <c r="S682" s="515"/>
      <c r="T682" s="408"/>
      <c r="U682" s="408"/>
      <c r="V682" s="515"/>
      <c r="W682" s="408"/>
      <c r="X682" s="408"/>
      <c r="Y682" s="515"/>
      <c r="Z682" s="408"/>
      <c r="AA682" s="408"/>
      <c r="AB682" s="515"/>
      <c r="AC682" s="408"/>
      <c r="AD682" s="408"/>
    </row>
    <row r="683" spans="1:30" ht="17.25">
      <c r="A683" s="408"/>
      <c r="B683" s="540"/>
      <c r="C683" s="583"/>
      <c r="D683" s="540"/>
      <c r="E683" s="584"/>
      <c r="F683" s="584"/>
      <c r="G683" s="583"/>
      <c r="H683" s="408"/>
      <c r="I683" s="408"/>
      <c r="J683" s="515"/>
      <c r="K683" s="408"/>
      <c r="L683" s="408"/>
      <c r="M683" s="515"/>
      <c r="N683" s="408"/>
      <c r="O683" s="408"/>
      <c r="P683" s="515"/>
      <c r="Q683" s="408"/>
      <c r="R683" s="408"/>
      <c r="S683" s="515"/>
      <c r="T683" s="408"/>
      <c r="U683" s="408"/>
      <c r="V683" s="515"/>
      <c r="W683" s="408"/>
      <c r="X683" s="408"/>
      <c r="Y683" s="515"/>
      <c r="Z683" s="408"/>
      <c r="AA683" s="408"/>
      <c r="AB683" s="515"/>
      <c r="AC683" s="408"/>
      <c r="AD683" s="408"/>
    </row>
    <row r="684" spans="1:30" ht="17.25">
      <c r="A684" s="408"/>
      <c r="B684" s="540"/>
      <c r="C684" s="583"/>
      <c r="D684" s="540"/>
      <c r="E684" s="584"/>
      <c r="F684" s="584"/>
      <c r="G684" s="583"/>
      <c r="H684" s="408"/>
      <c r="I684" s="408"/>
      <c r="J684" s="515"/>
      <c r="K684" s="408"/>
      <c r="L684" s="408"/>
      <c r="M684" s="515"/>
      <c r="N684" s="408"/>
      <c r="O684" s="408"/>
      <c r="P684" s="515"/>
      <c r="Q684" s="408"/>
      <c r="R684" s="408"/>
      <c r="S684" s="515"/>
      <c r="T684" s="408"/>
      <c r="U684" s="408"/>
      <c r="V684" s="515"/>
      <c r="W684" s="408"/>
      <c r="X684" s="408"/>
      <c r="Y684" s="515"/>
      <c r="Z684" s="408"/>
      <c r="AA684" s="408"/>
      <c r="AB684" s="515"/>
      <c r="AC684" s="408"/>
      <c r="AD684" s="408"/>
    </row>
    <row r="685" spans="1:30" ht="17.25">
      <c r="A685" s="408"/>
      <c r="B685" s="540"/>
      <c r="C685" s="583"/>
      <c r="D685" s="540"/>
      <c r="E685" s="584"/>
      <c r="F685" s="584"/>
      <c r="G685" s="583"/>
      <c r="H685" s="408"/>
      <c r="I685" s="408"/>
      <c r="J685" s="515"/>
      <c r="K685" s="408"/>
      <c r="L685" s="408"/>
      <c r="M685" s="515"/>
      <c r="N685" s="408"/>
      <c r="O685" s="408"/>
      <c r="P685" s="515"/>
      <c r="Q685" s="408"/>
      <c r="R685" s="408"/>
      <c r="S685" s="515"/>
      <c r="T685" s="408"/>
      <c r="U685" s="408"/>
      <c r="V685" s="515"/>
      <c r="W685" s="408"/>
      <c r="X685" s="408"/>
      <c r="Y685" s="515"/>
      <c r="Z685" s="408"/>
      <c r="AA685" s="408"/>
      <c r="AB685" s="515"/>
      <c r="AC685" s="408"/>
      <c r="AD685" s="408"/>
    </row>
    <row r="686" spans="1:30" ht="17.25">
      <c r="A686" s="408"/>
      <c r="B686" s="540"/>
      <c r="C686" s="583"/>
      <c r="D686" s="540"/>
      <c r="E686" s="584"/>
      <c r="F686" s="584"/>
      <c r="G686" s="583"/>
      <c r="H686" s="408"/>
      <c r="I686" s="408"/>
      <c r="J686" s="515"/>
      <c r="K686" s="408"/>
      <c r="L686" s="408"/>
      <c r="M686" s="515"/>
      <c r="N686" s="408"/>
      <c r="O686" s="408"/>
      <c r="P686" s="515"/>
      <c r="Q686" s="408"/>
      <c r="R686" s="408"/>
      <c r="S686" s="515"/>
      <c r="T686" s="408"/>
      <c r="U686" s="408"/>
      <c r="V686" s="515"/>
      <c r="W686" s="408"/>
      <c r="X686" s="408"/>
      <c r="Y686" s="515"/>
      <c r="Z686" s="408"/>
      <c r="AA686" s="408"/>
      <c r="AB686" s="515"/>
      <c r="AC686" s="408"/>
      <c r="AD686" s="408"/>
    </row>
    <row r="687" spans="1:30" ht="17.25">
      <c r="A687" s="408"/>
      <c r="B687" s="540"/>
      <c r="C687" s="583"/>
      <c r="D687" s="540"/>
      <c r="E687" s="584"/>
      <c r="F687" s="584"/>
      <c r="G687" s="583"/>
      <c r="H687" s="408"/>
      <c r="I687" s="408"/>
      <c r="J687" s="515"/>
      <c r="K687" s="408"/>
      <c r="L687" s="408"/>
      <c r="M687" s="515"/>
      <c r="N687" s="408"/>
      <c r="O687" s="408"/>
      <c r="P687" s="515"/>
      <c r="Q687" s="408"/>
      <c r="R687" s="408"/>
      <c r="S687" s="515"/>
      <c r="T687" s="408"/>
      <c r="U687" s="408"/>
      <c r="V687" s="515"/>
      <c r="W687" s="408"/>
      <c r="X687" s="408"/>
      <c r="Y687" s="515"/>
      <c r="Z687" s="408"/>
      <c r="AA687" s="408"/>
      <c r="AB687" s="515"/>
      <c r="AC687" s="408"/>
      <c r="AD687" s="408"/>
    </row>
    <row r="688" spans="1:30" ht="17.25">
      <c r="A688" s="408"/>
      <c r="B688" s="540"/>
      <c r="C688" s="583"/>
      <c r="D688" s="540"/>
      <c r="E688" s="584"/>
      <c r="F688" s="584"/>
      <c r="G688" s="583"/>
      <c r="H688" s="408"/>
      <c r="I688" s="408"/>
      <c r="J688" s="515"/>
      <c r="K688" s="408"/>
      <c r="L688" s="408"/>
      <c r="M688" s="515"/>
      <c r="N688" s="408"/>
      <c r="O688" s="408"/>
      <c r="P688" s="515"/>
      <c r="Q688" s="408"/>
      <c r="R688" s="408"/>
      <c r="S688" s="515"/>
      <c r="T688" s="408"/>
      <c r="U688" s="408"/>
      <c r="V688" s="515"/>
      <c r="W688" s="408"/>
      <c r="X688" s="408"/>
      <c r="Y688" s="515"/>
      <c r="Z688" s="408"/>
      <c r="AA688" s="408"/>
      <c r="AB688" s="515"/>
      <c r="AC688" s="408"/>
      <c r="AD688" s="408"/>
    </row>
    <row r="689" spans="1:30" ht="17.25">
      <c r="A689" s="408"/>
      <c r="B689" s="540"/>
      <c r="C689" s="583"/>
      <c r="D689" s="540"/>
      <c r="E689" s="584"/>
      <c r="F689" s="584"/>
      <c r="G689" s="583"/>
      <c r="H689" s="408"/>
      <c r="I689" s="408"/>
      <c r="J689" s="515"/>
      <c r="K689" s="408"/>
      <c r="L689" s="408"/>
      <c r="M689" s="515"/>
      <c r="N689" s="408"/>
      <c r="O689" s="408"/>
      <c r="P689" s="515"/>
      <c r="Q689" s="408"/>
      <c r="R689" s="408"/>
      <c r="S689" s="515"/>
      <c r="T689" s="408"/>
      <c r="U689" s="408"/>
      <c r="V689" s="515"/>
      <c r="W689" s="408"/>
      <c r="X689" s="408"/>
      <c r="Y689" s="515"/>
      <c r="Z689" s="408"/>
      <c r="AA689" s="408"/>
      <c r="AB689" s="515"/>
      <c r="AC689" s="408"/>
      <c r="AD689" s="408"/>
    </row>
    <row r="690" spans="1:30" ht="17.25">
      <c r="A690" s="408"/>
      <c r="B690" s="540"/>
      <c r="C690" s="583"/>
      <c r="D690" s="540"/>
      <c r="E690" s="584"/>
      <c r="F690" s="584"/>
      <c r="G690" s="583"/>
      <c r="H690" s="408"/>
      <c r="I690" s="408"/>
      <c r="J690" s="515"/>
      <c r="K690" s="408"/>
      <c r="L690" s="408"/>
      <c r="M690" s="515"/>
      <c r="N690" s="408"/>
      <c r="O690" s="408"/>
      <c r="P690" s="515"/>
      <c r="Q690" s="408"/>
      <c r="R690" s="408"/>
      <c r="S690" s="515"/>
      <c r="T690" s="408"/>
      <c r="U690" s="408"/>
      <c r="V690" s="515"/>
      <c r="W690" s="408"/>
      <c r="X690" s="408"/>
      <c r="Y690" s="515"/>
      <c r="Z690" s="408"/>
      <c r="AA690" s="408"/>
      <c r="AB690" s="515"/>
      <c r="AC690" s="408"/>
      <c r="AD690" s="408"/>
    </row>
    <row r="691" spans="1:30" ht="17.25">
      <c r="A691" s="408"/>
      <c r="B691" s="540"/>
      <c r="C691" s="583"/>
      <c r="D691" s="540"/>
      <c r="E691" s="584"/>
      <c r="F691" s="584"/>
      <c r="G691" s="583"/>
      <c r="H691" s="408"/>
      <c r="I691" s="408"/>
      <c r="J691" s="515"/>
      <c r="K691" s="408"/>
      <c r="L691" s="408"/>
      <c r="M691" s="515"/>
      <c r="N691" s="408"/>
      <c r="O691" s="408"/>
      <c r="P691" s="515"/>
      <c r="Q691" s="408"/>
      <c r="R691" s="408"/>
      <c r="S691" s="515"/>
      <c r="T691" s="408"/>
      <c r="U691" s="408"/>
      <c r="V691" s="515"/>
      <c r="W691" s="408"/>
      <c r="X691" s="408"/>
      <c r="Y691" s="515"/>
      <c r="Z691" s="408"/>
      <c r="AA691" s="408"/>
      <c r="AB691" s="515"/>
      <c r="AC691" s="408"/>
      <c r="AD691" s="408"/>
    </row>
    <row r="692" spans="1:30" ht="17.25">
      <c r="A692" s="408"/>
      <c r="B692" s="540"/>
      <c r="C692" s="583"/>
      <c r="D692" s="540"/>
      <c r="E692" s="584"/>
      <c r="F692" s="584"/>
      <c r="G692" s="583"/>
      <c r="H692" s="408"/>
      <c r="I692" s="408"/>
      <c r="J692" s="515"/>
      <c r="K692" s="408"/>
      <c r="L692" s="408"/>
      <c r="M692" s="515"/>
      <c r="N692" s="408"/>
      <c r="O692" s="408"/>
      <c r="P692" s="515"/>
      <c r="Q692" s="408"/>
      <c r="R692" s="408"/>
      <c r="S692" s="515"/>
      <c r="T692" s="408"/>
      <c r="U692" s="408"/>
      <c r="V692" s="515"/>
      <c r="W692" s="408"/>
      <c r="X692" s="408"/>
      <c r="Y692" s="515"/>
      <c r="Z692" s="408"/>
      <c r="AA692" s="408"/>
      <c r="AB692" s="515"/>
      <c r="AC692" s="408"/>
      <c r="AD692" s="408"/>
    </row>
    <row r="693" spans="1:30" ht="17.25">
      <c r="A693" s="408"/>
      <c r="B693" s="540"/>
      <c r="C693" s="583"/>
      <c r="D693" s="540"/>
      <c r="E693" s="584"/>
      <c r="F693" s="584"/>
      <c r="G693" s="583"/>
      <c r="H693" s="408"/>
      <c r="I693" s="408"/>
      <c r="J693" s="515"/>
      <c r="K693" s="408"/>
      <c r="L693" s="408"/>
      <c r="M693" s="515"/>
      <c r="N693" s="408"/>
      <c r="O693" s="408"/>
      <c r="P693" s="515"/>
      <c r="Q693" s="408"/>
      <c r="R693" s="408"/>
      <c r="S693" s="515"/>
      <c r="T693" s="408"/>
      <c r="U693" s="408"/>
      <c r="V693" s="515"/>
      <c r="W693" s="408"/>
      <c r="X693" s="408"/>
      <c r="Y693" s="515"/>
      <c r="Z693" s="408"/>
      <c r="AA693" s="408"/>
      <c r="AB693" s="515"/>
      <c r="AC693" s="408"/>
      <c r="AD693" s="408"/>
    </row>
    <row r="694" spans="1:30" ht="17.25">
      <c r="A694" s="408"/>
      <c r="B694" s="540"/>
      <c r="C694" s="583"/>
      <c r="D694" s="540"/>
      <c r="E694" s="584"/>
      <c r="F694" s="584"/>
      <c r="G694" s="583"/>
      <c r="H694" s="408"/>
      <c r="I694" s="408"/>
      <c r="J694" s="515"/>
      <c r="K694" s="408"/>
      <c r="L694" s="408"/>
      <c r="M694" s="515"/>
      <c r="N694" s="408"/>
      <c r="O694" s="408"/>
      <c r="P694" s="515"/>
      <c r="Q694" s="408"/>
      <c r="R694" s="408"/>
      <c r="S694" s="515"/>
      <c r="T694" s="408"/>
      <c r="U694" s="408"/>
      <c r="V694" s="515"/>
      <c r="W694" s="408"/>
      <c r="X694" s="408"/>
      <c r="Y694" s="515"/>
      <c r="Z694" s="408"/>
      <c r="AA694" s="408"/>
      <c r="AB694" s="515"/>
      <c r="AC694" s="408"/>
      <c r="AD694" s="408"/>
    </row>
    <row r="695" spans="1:30" ht="17.25">
      <c r="A695" s="408"/>
      <c r="B695" s="540"/>
      <c r="C695" s="583"/>
      <c r="D695" s="540"/>
      <c r="E695" s="584"/>
      <c r="F695" s="584"/>
      <c r="G695" s="583"/>
      <c r="H695" s="408"/>
      <c r="I695" s="408"/>
      <c r="J695" s="515"/>
      <c r="K695" s="408"/>
      <c r="L695" s="408"/>
      <c r="M695" s="515"/>
      <c r="N695" s="408"/>
      <c r="O695" s="408"/>
      <c r="P695" s="515"/>
      <c r="Q695" s="408"/>
      <c r="R695" s="408"/>
      <c r="S695" s="515"/>
      <c r="T695" s="408"/>
      <c r="U695" s="408"/>
      <c r="V695" s="515"/>
      <c r="W695" s="408"/>
      <c r="X695" s="408"/>
      <c r="Y695" s="515"/>
      <c r="Z695" s="408"/>
      <c r="AA695" s="408"/>
      <c r="AB695" s="515"/>
      <c r="AC695" s="408"/>
      <c r="AD695" s="408"/>
    </row>
    <row r="696" spans="1:30" ht="17.25">
      <c r="A696" s="408"/>
      <c r="B696" s="540"/>
      <c r="C696" s="583"/>
      <c r="D696" s="540"/>
      <c r="E696" s="584"/>
      <c r="F696" s="584"/>
      <c r="G696" s="583"/>
      <c r="H696" s="408"/>
      <c r="I696" s="408"/>
      <c r="J696" s="515"/>
      <c r="K696" s="408"/>
      <c r="L696" s="408"/>
      <c r="M696" s="515"/>
      <c r="N696" s="408"/>
      <c r="O696" s="408"/>
      <c r="P696" s="515"/>
      <c r="Q696" s="408"/>
      <c r="R696" s="408"/>
      <c r="S696" s="515"/>
      <c r="T696" s="408"/>
      <c r="U696" s="408"/>
      <c r="V696" s="515"/>
      <c r="W696" s="408"/>
      <c r="X696" s="408"/>
      <c r="Y696" s="515"/>
      <c r="Z696" s="408"/>
      <c r="AA696" s="408"/>
      <c r="AB696" s="515"/>
      <c r="AC696" s="408"/>
      <c r="AD696" s="408"/>
    </row>
    <row r="697" spans="1:30" ht="17.25">
      <c r="A697" s="408"/>
      <c r="B697" s="540"/>
      <c r="C697" s="583"/>
      <c r="D697" s="540"/>
      <c r="E697" s="584"/>
      <c r="F697" s="584"/>
      <c r="G697" s="583"/>
      <c r="H697" s="408"/>
      <c r="I697" s="408"/>
      <c r="J697" s="515"/>
      <c r="K697" s="408"/>
      <c r="L697" s="408"/>
      <c r="M697" s="515"/>
      <c r="N697" s="408"/>
      <c r="O697" s="408"/>
      <c r="P697" s="515"/>
      <c r="Q697" s="408"/>
      <c r="R697" s="408"/>
      <c r="S697" s="515"/>
      <c r="T697" s="408"/>
      <c r="U697" s="408"/>
      <c r="V697" s="515"/>
      <c r="W697" s="408"/>
      <c r="X697" s="408"/>
      <c r="Y697" s="515"/>
      <c r="Z697" s="408"/>
      <c r="AA697" s="408"/>
      <c r="AB697" s="515"/>
      <c r="AC697" s="408"/>
      <c r="AD697" s="408"/>
    </row>
    <row r="698" spans="1:30" ht="17.25">
      <c r="A698" s="408"/>
      <c r="B698" s="540"/>
      <c r="C698" s="583"/>
      <c r="D698" s="540"/>
      <c r="E698" s="584"/>
      <c r="F698" s="584"/>
      <c r="G698" s="583"/>
      <c r="H698" s="408"/>
      <c r="I698" s="408"/>
      <c r="J698" s="515"/>
      <c r="K698" s="408"/>
      <c r="L698" s="408"/>
      <c r="M698" s="515"/>
      <c r="N698" s="408"/>
      <c r="O698" s="408"/>
      <c r="P698" s="515"/>
      <c r="Q698" s="408"/>
      <c r="R698" s="408"/>
      <c r="S698" s="515"/>
      <c r="T698" s="408"/>
      <c r="U698" s="408"/>
      <c r="V698" s="515"/>
      <c r="W698" s="408"/>
      <c r="X698" s="408"/>
      <c r="Y698" s="515"/>
      <c r="Z698" s="408"/>
      <c r="AA698" s="408"/>
      <c r="AB698" s="515"/>
      <c r="AC698" s="408"/>
      <c r="AD698" s="408"/>
    </row>
    <row r="699" spans="1:30" ht="17.25">
      <c r="A699" s="408"/>
      <c r="B699" s="540"/>
      <c r="C699" s="583"/>
      <c r="D699" s="540"/>
      <c r="E699" s="584"/>
      <c r="F699" s="584"/>
      <c r="G699" s="583"/>
      <c r="H699" s="408"/>
      <c r="I699" s="408"/>
      <c r="J699" s="515"/>
      <c r="K699" s="408"/>
      <c r="L699" s="408"/>
      <c r="M699" s="515"/>
      <c r="N699" s="408"/>
      <c r="O699" s="408"/>
      <c r="P699" s="515"/>
      <c r="Q699" s="408"/>
      <c r="R699" s="408"/>
      <c r="S699" s="515"/>
      <c r="T699" s="408"/>
      <c r="U699" s="408"/>
      <c r="V699" s="515"/>
      <c r="W699" s="408"/>
      <c r="X699" s="408"/>
      <c r="Y699" s="515"/>
      <c r="Z699" s="408"/>
      <c r="AA699" s="408"/>
      <c r="AB699" s="515"/>
      <c r="AC699" s="408"/>
      <c r="AD699" s="408"/>
    </row>
    <row r="700" spans="1:30" ht="17.25">
      <c r="A700" s="408"/>
      <c r="B700" s="540"/>
      <c r="C700" s="583"/>
      <c r="D700" s="540"/>
      <c r="E700" s="584"/>
      <c r="F700" s="584"/>
      <c r="G700" s="583"/>
      <c r="H700" s="408"/>
      <c r="I700" s="408"/>
      <c r="J700" s="515"/>
      <c r="K700" s="408"/>
      <c r="L700" s="408"/>
      <c r="M700" s="515"/>
      <c r="N700" s="408"/>
      <c r="O700" s="408"/>
      <c r="P700" s="515"/>
      <c r="Q700" s="408"/>
      <c r="R700" s="408"/>
      <c r="S700" s="515"/>
      <c r="T700" s="408"/>
      <c r="U700" s="408"/>
      <c r="V700" s="515"/>
      <c r="W700" s="408"/>
      <c r="X700" s="408"/>
      <c r="Y700" s="515"/>
      <c r="Z700" s="408"/>
      <c r="AA700" s="408"/>
      <c r="AB700" s="515"/>
      <c r="AC700" s="408"/>
      <c r="AD700" s="408"/>
    </row>
    <row r="701" spans="1:30" ht="17.25">
      <c r="A701" s="408"/>
      <c r="B701" s="540"/>
      <c r="C701" s="583"/>
      <c r="D701" s="540"/>
      <c r="E701" s="584"/>
      <c r="F701" s="584"/>
      <c r="G701" s="583"/>
      <c r="H701" s="408"/>
      <c r="I701" s="408"/>
      <c r="J701" s="515"/>
      <c r="K701" s="408"/>
      <c r="L701" s="408"/>
      <c r="M701" s="515"/>
      <c r="N701" s="408"/>
      <c r="O701" s="408"/>
      <c r="P701" s="515"/>
      <c r="Q701" s="408"/>
      <c r="R701" s="408"/>
      <c r="S701" s="515"/>
      <c r="T701" s="408"/>
      <c r="U701" s="408"/>
      <c r="V701" s="515"/>
      <c r="W701" s="408"/>
      <c r="X701" s="408"/>
      <c r="Y701" s="515"/>
      <c r="Z701" s="408"/>
      <c r="AA701" s="408"/>
      <c r="AB701" s="515"/>
      <c r="AC701" s="408"/>
      <c r="AD701" s="408"/>
    </row>
    <row r="702" spans="1:30" ht="17.25">
      <c r="A702" s="408"/>
      <c r="B702" s="540"/>
      <c r="C702" s="583"/>
      <c r="D702" s="540"/>
      <c r="E702" s="584"/>
      <c r="F702" s="584"/>
      <c r="G702" s="583"/>
      <c r="H702" s="408"/>
      <c r="I702" s="408"/>
      <c r="J702" s="515"/>
      <c r="K702" s="408"/>
      <c r="L702" s="408"/>
      <c r="M702" s="515"/>
      <c r="N702" s="408"/>
      <c r="O702" s="408"/>
      <c r="P702" s="515"/>
      <c r="Q702" s="408"/>
      <c r="R702" s="408"/>
      <c r="S702" s="515"/>
      <c r="T702" s="408"/>
      <c r="U702" s="408"/>
      <c r="V702" s="515"/>
      <c r="W702" s="408"/>
      <c r="X702" s="408"/>
      <c r="Y702" s="515"/>
      <c r="Z702" s="408"/>
      <c r="AA702" s="408"/>
      <c r="AB702" s="515"/>
      <c r="AC702" s="408"/>
      <c r="AD702" s="408"/>
    </row>
    <row r="703" spans="1:30" ht="17.25">
      <c r="A703" s="408"/>
      <c r="B703" s="540"/>
      <c r="C703" s="583"/>
      <c r="D703" s="540"/>
      <c r="E703" s="584"/>
      <c r="F703" s="584"/>
      <c r="G703" s="583"/>
      <c r="H703" s="408"/>
      <c r="I703" s="408"/>
      <c r="J703" s="515"/>
      <c r="K703" s="408"/>
      <c r="L703" s="408"/>
      <c r="M703" s="515"/>
      <c r="N703" s="408"/>
      <c r="O703" s="408"/>
      <c r="P703" s="515"/>
      <c r="Q703" s="408"/>
      <c r="R703" s="408"/>
      <c r="S703" s="515"/>
      <c r="T703" s="408"/>
      <c r="U703" s="408"/>
      <c r="V703" s="515"/>
      <c r="W703" s="408"/>
      <c r="X703" s="408"/>
      <c r="Y703" s="515"/>
      <c r="Z703" s="408"/>
      <c r="AA703" s="408"/>
      <c r="AB703" s="515"/>
      <c r="AC703" s="408"/>
      <c r="AD703" s="408"/>
    </row>
    <row r="704" spans="1:30" ht="17.25">
      <c r="A704" s="408"/>
      <c r="B704" s="540"/>
      <c r="C704" s="583"/>
      <c r="D704" s="540"/>
      <c r="E704" s="584"/>
      <c r="F704" s="584"/>
      <c r="G704" s="583"/>
      <c r="H704" s="408"/>
      <c r="I704" s="408"/>
      <c r="J704" s="515"/>
      <c r="K704" s="408"/>
      <c r="L704" s="408"/>
      <c r="M704" s="515"/>
      <c r="N704" s="408"/>
      <c r="O704" s="408"/>
      <c r="P704" s="515"/>
      <c r="Q704" s="408"/>
      <c r="R704" s="408"/>
      <c r="S704" s="515"/>
      <c r="T704" s="408"/>
      <c r="U704" s="408"/>
      <c r="V704" s="515"/>
      <c r="W704" s="408"/>
      <c r="X704" s="408"/>
      <c r="Y704" s="515"/>
      <c r="Z704" s="408"/>
      <c r="AA704" s="408"/>
      <c r="AB704" s="515"/>
      <c r="AC704" s="408"/>
      <c r="AD704" s="408"/>
    </row>
    <row r="705" spans="1:30" ht="17.25">
      <c r="A705" s="408"/>
      <c r="B705" s="540"/>
      <c r="C705" s="583"/>
      <c r="D705" s="540"/>
      <c r="E705" s="584"/>
      <c r="F705" s="584"/>
      <c r="G705" s="583"/>
      <c r="H705" s="408"/>
      <c r="I705" s="408"/>
      <c r="J705" s="515"/>
      <c r="K705" s="408"/>
      <c r="L705" s="408"/>
      <c r="M705" s="515"/>
      <c r="N705" s="408"/>
      <c r="O705" s="408"/>
      <c r="P705" s="515"/>
      <c r="Q705" s="408"/>
      <c r="R705" s="408"/>
      <c r="S705" s="515"/>
      <c r="T705" s="408"/>
      <c r="U705" s="408"/>
      <c r="V705" s="515"/>
      <c r="W705" s="408"/>
      <c r="X705" s="408"/>
      <c r="Y705" s="515"/>
      <c r="Z705" s="408"/>
      <c r="AA705" s="408"/>
      <c r="AB705" s="515"/>
      <c r="AC705" s="408"/>
      <c r="AD705" s="408"/>
    </row>
    <row r="706" spans="1:30" ht="17.25">
      <c r="A706" s="408"/>
      <c r="B706" s="540"/>
      <c r="C706" s="583"/>
      <c r="D706" s="540"/>
      <c r="E706" s="584"/>
      <c r="F706" s="584"/>
      <c r="G706" s="583"/>
      <c r="H706" s="408"/>
      <c r="I706" s="408"/>
      <c r="J706" s="515"/>
      <c r="K706" s="408"/>
      <c r="L706" s="408"/>
      <c r="M706" s="515"/>
      <c r="N706" s="408"/>
      <c r="O706" s="408"/>
      <c r="P706" s="515"/>
      <c r="Q706" s="408"/>
      <c r="R706" s="408"/>
      <c r="S706" s="515"/>
      <c r="T706" s="408"/>
      <c r="U706" s="408"/>
      <c r="V706" s="515"/>
      <c r="W706" s="408"/>
      <c r="X706" s="408"/>
      <c r="Y706" s="515"/>
      <c r="Z706" s="408"/>
      <c r="AA706" s="408"/>
      <c r="AB706" s="515"/>
      <c r="AC706" s="408"/>
      <c r="AD706" s="408"/>
    </row>
    <row r="707" spans="1:30" ht="17.25">
      <c r="A707" s="408"/>
      <c r="B707" s="540"/>
      <c r="C707" s="583"/>
      <c r="D707" s="540"/>
      <c r="E707" s="584"/>
      <c r="F707" s="584"/>
      <c r="G707" s="583"/>
      <c r="H707" s="408"/>
      <c r="I707" s="408"/>
      <c r="J707" s="515"/>
      <c r="K707" s="408"/>
      <c r="L707" s="408"/>
      <c r="M707" s="515"/>
      <c r="N707" s="408"/>
      <c r="O707" s="408"/>
      <c r="P707" s="515"/>
      <c r="Q707" s="408"/>
      <c r="R707" s="408"/>
      <c r="S707" s="515"/>
      <c r="T707" s="408"/>
      <c r="U707" s="408"/>
      <c r="V707" s="515"/>
      <c r="W707" s="408"/>
      <c r="X707" s="408"/>
      <c r="Y707" s="515"/>
      <c r="Z707" s="408"/>
      <c r="AA707" s="408"/>
      <c r="AB707" s="515"/>
      <c r="AC707" s="408"/>
      <c r="AD707" s="408"/>
    </row>
    <row r="708" spans="1:30" ht="17.25">
      <c r="A708" s="408"/>
      <c r="B708" s="540"/>
      <c r="C708" s="583"/>
      <c r="D708" s="540"/>
      <c r="E708" s="584"/>
      <c r="F708" s="584"/>
      <c r="G708" s="583"/>
      <c r="H708" s="408"/>
      <c r="I708" s="408"/>
      <c r="J708" s="515"/>
      <c r="K708" s="408"/>
      <c r="L708" s="408"/>
      <c r="M708" s="515"/>
      <c r="N708" s="408"/>
      <c r="O708" s="408"/>
      <c r="P708" s="515"/>
      <c r="Q708" s="408"/>
      <c r="R708" s="408"/>
      <c r="S708" s="515"/>
      <c r="T708" s="408"/>
      <c r="U708" s="408"/>
      <c r="V708" s="515"/>
      <c r="W708" s="408"/>
      <c r="X708" s="408"/>
      <c r="Y708" s="515"/>
      <c r="Z708" s="408"/>
      <c r="AA708" s="408"/>
      <c r="AB708" s="515"/>
      <c r="AC708" s="408"/>
      <c r="AD708" s="408"/>
    </row>
    <row r="709" spans="1:30" ht="17.25">
      <c r="A709" s="408"/>
      <c r="B709" s="540"/>
      <c r="C709" s="583"/>
      <c r="D709" s="540"/>
      <c r="E709" s="584"/>
      <c r="F709" s="584"/>
      <c r="G709" s="583"/>
      <c r="H709" s="408"/>
      <c r="I709" s="408"/>
      <c r="J709" s="515"/>
      <c r="K709" s="408"/>
      <c r="L709" s="408"/>
      <c r="M709" s="515"/>
      <c r="N709" s="408"/>
      <c r="O709" s="408"/>
      <c r="P709" s="515"/>
      <c r="Q709" s="408"/>
      <c r="R709" s="408"/>
      <c r="S709" s="515"/>
      <c r="T709" s="408"/>
      <c r="U709" s="408"/>
      <c r="V709" s="515"/>
      <c r="W709" s="408"/>
      <c r="X709" s="408"/>
      <c r="Y709" s="515"/>
      <c r="Z709" s="408"/>
      <c r="AA709" s="408"/>
      <c r="AB709" s="515"/>
      <c r="AC709" s="408"/>
      <c r="AD709" s="408"/>
    </row>
    <row r="710" spans="1:30" ht="17.25">
      <c r="A710" s="408"/>
      <c r="B710" s="540"/>
      <c r="C710" s="583"/>
      <c r="D710" s="540"/>
      <c r="E710" s="584"/>
      <c r="F710" s="584"/>
      <c r="G710" s="583"/>
      <c r="H710" s="408"/>
      <c r="I710" s="408"/>
      <c r="J710" s="515"/>
      <c r="K710" s="408"/>
      <c r="L710" s="408"/>
      <c r="M710" s="515"/>
      <c r="N710" s="408"/>
      <c r="O710" s="408"/>
      <c r="P710" s="515"/>
      <c r="Q710" s="408"/>
      <c r="R710" s="408"/>
      <c r="S710" s="515"/>
      <c r="T710" s="408"/>
      <c r="U710" s="408"/>
      <c r="V710" s="515"/>
      <c r="W710" s="408"/>
      <c r="X710" s="408"/>
      <c r="Y710" s="515"/>
      <c r="Z710" s="408"/>
      <c r="AA710" s="408"/>
      <c r="AB710" s="515"/>
      <c r="AC710" s="408"/>
      <c r="AD710" s="408"/>
    </row>
    <row r="711" spans="1:30" ht="17.25">
      <c r="A711" s="408"/>
      <c r="B711" s="540"/>
      <c r="C711" s="583"/>
      <c r="D711" s="540"/>
      <c r="E711" s="584"/>
      <c r="F711" s="584"/>
      <c r="G711" s="583"/>
      <c r="H711" s="408"/>
      <c r="I711" s="408"/>
      <c r="J711" s="515"/>
      <c r="K711" s="408"/>
      <c r="L711" s="408"/>
      <c r="M711" s="515"/>
      <c r="N711" s="408"/>
      <c r="O711" s="408"/>
      <c r="P711" s="515"/>
      <c r="Q711" s="408"/>
      <c r="R711" s="408"/>
      <c r="S711" s="515"/>
      <c r="T711" s="408"/>
      <c r="U711" s="408"/>
      <c r="V711" s="515"/>
      <c r="W711" s="408"/>
      <c r="X711" s="408"/>
      <c r="Y711" s="515"/>
      <c r="Z711" s="408"/>
      <c r="AA711" s="408"/>
      <c r="AB711" s="515"/>
      <c r="AC711" s="408"/>
      <c r="AD711" s="408"/>
    </row>
    <row r="712" spans="1:30" ht="17.25">
      <c r="A712" s="408"/>
      <c r="B712" s="540"/>
      <c r="C712" s="583"/>
      <c r="D712" s="540"/>
      <c r="E712" s="584"/>
      <c r="F712" s="584"/>
      <c r="G712" s="583"/>
      <c r="H712" s="408"/>
      <c r="I712" s="408"/>
      <c r="J712" s="515"/>
      <c r="K712" s="408"/>
      <c r="L712" s="408"/>
      <c r="M712" s="515"/>
      <c r="N712" s="408"/>
      <c r="O712" s="408"/>
      <c r="P712" s="515"/>
      <c r="Q712" s="408"/>
      <c r="R712" s="408"/>
      <c r="S712" s="515"/>
      <c r="T712" s="408"/>
      <c r="U712" s="408"/>
      <c r="V712" s="515"/>
      <c r="W712" s="408"/>
      <c r="X712" s="408"/>
      <c r="Y712" s="515"/>
      <c r="Z712" s="408"/>
      <c r="AA712" s="408"/>
      <c r="AB712" s="515"/>
      <c r="AC712" s="408"/>
      <c r="AD712" s="408"/>
    </row>
    <row r="713" spans="1:30" ht="17.25">
      <c r="A713" s="408"/>
      <c r="B713" s="540"/>
      <c r="C713" s="583"/>
      <c r="D713" s="540"/>
      <c r="E713" s="584"/>
      <c r="F713" s="584"/>
      <c r="G713" s="583"/>
      <c r="H713" s="408"/>
      <c r="I713" s="408"/>
      <c r="J713" s="515"/>
      <c r="K713" s="408"/>
      <c r="L713" s="408"/>
      <c r="M713" s="515"/>
      <c r="N713" s="408"/>
      <c r="O713" s="408"/>
      <c r="P713" s="515"/>
      <c r="Q713" s="408"/>
      <c r="R713" s="408"/>
      <c r="S713" s="515"/>
      <c r="T713" s="408"/>
      <c r="U713" s="408"/>
      <c r="V713" s="515"/>
      <c r="W713" s="408"/>
      <c r="X713" s="408"/>
      <c r="Y713" s="515"/>
      <c r="Z713" s="408"/>
      <c r="AA713" s="408"/>
      <c r="AB713" s="515"/>
      <c r="AC713" s="408"/>
      <c r="AD713" s="408"/>
    </row>
    <row r="714" spans="1:30" ht="17.25">
      <c r="A714" s="408"/>
      <c r="B714" s="540"/>
      <c r="C714" s="583"/>
      <c r="D714" s="540"/>
      <c r="E714" s="584"/>
      <c r="F714" s="584"/>
      <c r="G714" s="583"/>
      <c r="H714" s="408"/>
      <c r="I714" s="408"/>
      <c r="J714" s="515"/>
      <c r="K714" s="408"/>
      <c r="L714" s="408"/>
      <c r="M714" s="515"/>
      <c r="N714" s="408"/>
      <c r="O714" s="408"/>
      <c r="P714" s="515"/>
      <c r="Q714" s="408"/>
      <c r="R714" s="408"/>
      <c r="S714" s="515"/>
      <c r="T714" s="408"/>
      <c r="U714" s="408"/>
      <c r="V714" s="515"/>
      <c r="W714" s="408"/>
      <c r="X714" s="408"/>
      <c r="Y714" s="515"/>
      <c r="Z714" s="408"/>
      <c r="AA714" s="408"/>
      <c r="AB714" s="515"/>
      <c r="AC714" s="408"/>
      <c r="AD714" s="408"/>
    </row>
    <row r="715" spans="1:30" ht="17.25">
      <c r="A715" s="408"/>
      <c r="B715" s="540"/>
      <c r="C715" s="583"/>
      <c r="D715" s="540"/>
      <c r="E715" s="584"/>
      <c r="F715" s="584"/>
      <c r="G715" s="583"/>
      <c r="H715" s="408"/>
      <c r="I715" s="408"/>
      <c r="J715" s="515"/>
      <c r="K715" s="408"/>
      <c r="L715" s="408"/>
      <c r="M715" s="515"/>
      <c r="N715" s="408"/>
      <c r="O715" s="408"/>
      <c r="P715" s="515"/>
      <c r="Q715" s="408"/>
      <c r="R715" s="408"/>
      <c r="S715" s="515"/>
      <c r="T715" s="408"/>
      <c r="U715" s="408"/>
      <c r="V715" s="515"/>
      <c r="W715" s="408"/>
      <c r="X715" s="408"/>
      <c r="Y715" s="515"/>
      <c r="Z715" s="408"/>
      <c r="AA715" s="408"/>
      <c r="AB715" s="515"/>
      <c r="AC715" s="408"/>
      <c r="AD715" s="408"/>
    </row>
    <row r="716" spans="1:30" ht="17.25">
      <c r="A716" s="408"/>
      <c r="B716" s="540"/>
      <c r="C716" s="583"/>
      <c r="D716" s="540"/>
      <c r="E716" s="584"/>
      <c r="F716" s="584"/>
      <c r="G716" s="583"/>
      <c r="H716" s="408"/>
      <c r="I716" s="408"/>
      <c r="J716" s="515"/>
      <c r="K716" s="408"/>
      <c r="L716" s="408"/>
      <c r="M716" s="515"/>
      <c r="N716" s="408"/>
      <c r="O716" s="408"/>
      <c r="P716" s="515"/>
      <c r="Q716" s="408"/>
      <c r="R716" s="408"/>
      <c r="S716" s="515"/>
      <c r="T716" s="408"/>
      <c r="U716" s="408"/>
      <c r="V716" s="515"/>
      <c r="W716" s="408"/>
      <c r="X716" s="408"/>
      <c r="Y716" s="515"/>
      <c r="Z716" s="408"/>
      <c r="AA716" s="408"/>
      <c r="AB716" s="515"/>
      <c r="AC716" s="408"/>
      <c r="AD716" s="408"/>
    </row>
    <row r="717" spans="1:30" ht="17.25">
      <c r="A717" s="408"/>
      <c r="B717" s="540"/>
      <c r="C717" s="583"/>
      <c r="D717" s="540"/>
      <c r="E717" s="584"/>
      <c r="F717" s="584"/>
      <c r="G717" s="583"/>
      <c r="H717" s="408"/>
      <c r="I717" s="408"/>
      <c r="J717" s="515"/>
      <c r="K717" s="408"/>
      <c r="L717" s="408"/>
      <c r="M717" s="515"/>
      <c r="N717" s="408"/>
      <c r="O717" s="408"/>
      <c r="P717" s="515"/>
      <c r="Q717" s="408"/>
      <c r="R717" s="408"/>
      <c r="S717" s="515"/>
      <c r="T717" s="408"/>
      <c r="U717" s="408"/>
      <c r="V717" s="515"/>
      <c r="W717" s="408"/>
      <c r="X717" s="408"/>
      <c r="Y717" s="515"/>
      <c r="Z717" s="408"/>
      <c r="AA717" s="408"/>
      <c r="AB717" s="515"/>
      <c r="AC717" s="408"/>
      <c r="AD717" s="408"/>
    </row>
    <row r="718" spans="1:30" ht="17.25">
      <c r="A718" s="408"/>
      <c r="B718" s="540"/>
      <c r="C718" s="583"/>
      <c r="D718" s="540"/>
      <c r="E718" s="584"/>
      <c r="F718" s="584"/>
      <c r="G718" s="583"/>
      <c r="H718" s="408"/>
      <c r="I718" s="408"/>
      <c r="J718" s="515"/>
      <c r="K718" s="408"/>
      <c r="L718" s="408"/>
      <c r="M718" s="515"/>
      <c r="N718" s="408"/>
      <c r="O718" s="408"/>
      <c r="P718" s="515"/>
      <c r="Q718" s="408"/>
      <c r="R718" s="408"/>
      <c r="S718" s="515"/>
      <c r="T718" s="408"/>
      <c r="U718" s="408"/>
      <c r="V718" s="515"/>
      <c r="W718" s="408"/>
      <c r="X718" s="408"/>
      <c r="Y718" s="515"/>
      <c r="Z718" s="408"/>
      <c r="AA718" s="408"/>
      <c r="AB718" s="515"/>
      <c r="AC718" s="408"/>
      <c r="AD718" s="408"/>
    </row>
    <row r="719" spans="1:30" ht="17.25">
      <c r="A719" s="408"/>
      <c r="B719" s="540"/>
      <c r="C719" s="583"/>
      <c r="D719" s="540"/>
      <c r="E719" s="584"/>
      <c r="F719" s="584"/>
      <c r="G719" s="583"/>
      <c r="H719" s="408"/>
      <c r="I719" s="408"/>
      <c r="J719" s="515"/>
      <c r="K719" s="408"/>
      <c r="L719" s="408"/>
      <c r="M719" s="515"/>
      <c r="N719" s="408"/>
      <c r="O719" s="408"/>
      <c r="P719" s="515"/>
      <c r="Q719" s="408"/>
      <c r="R719" s="408"/>
      <c r="S719" s="515"/>
      <c r="T719" s="408"/>
      <c r="U719" s="408"/>
      <c r="V719" s="515"/>
      <c r="W719" s="408"/>
      <c r="X719" s="408"/>
      <c r="Y719" s="515"/>
      <c r="Z719" s="408"/>
      <c r="AA719" s="408"/>
      <c r="AB719" s="515"/>
      <c r="AC719" s="408"/>
      <c r="AD719" s="408"/>
    </row>
    <row r="720" spans="1:30" ht="17.25">
      <c r="A720" s="408"/>
      <c r="B720" s="540"/>
      <c r="C720" s="583"/>
      <c r="D720" s="540"/>
      <c r="E720" s="584"/>
      <c r="F720" s="584"/>
      <c r="G720" s="583"/>
      <c r="H720" s="408"/>
      <c r="I720" s="408"/>
      <c r="J720" s="515"/>
      <c r="K720" s="408"/>
      <c r="L720" s="408"/>
      <c r="M720" s="515"/>
      <c r="N720" s="408"/>
      <c r="O720" s="408"/>
      <c r="P720" s="515"/>
      <c r="Q720" s="408"/>
      <c r="R720" s="408"/>
      <c r="S720" s="515"/>
      <c r="T720" s="408"/>
      <c r="U720" s="408"/>
      <c r="V720" s="515"/>
      <c r="W720" s="408"/>
      <c r="X720" s="408"/>
      <c r="Y720" s="515"/>
      <c r="Z720" s="408"/>
      <c r="AA720" s="408"/>
      <c r="AB720" s="515"/>
      <c r="AC720" s="408"/>
      <c r="AD720" s="408"/>
    </row>
    <row r="721" spans="1:30" ht="17.25">
      <c r="A721" s="408"/>
      <c r="B721" s="540"/>
      <c r="C721" s="583"/>
      <c r="D721" s="540"/>
      <c r="E721" s="584"/>
      <c r="F721" s="584"/>
      <c r="G721" s="583"/>
      <c r="H721" s="408"/>
      <c r="I721" s="408"/>
      <c r="J721" s="515"/>
      <c r="K721" s="408"/>
      <c r="L721" s="408"/>
      <c r="M721" s="515"/>
      <c r="N721" s="408"/>
      <c r="O721" s="408"/>
      <c r="P721" s="515"/>
      <c r="Q721" s="408"/>
      <c r="R721" s="408"/>
      <c r="S721" s="515"/>
      <c r="T721" s="408"/>
      <c r="U721" s="408"/>
      <c r="V721" s="515"/>
      <c r="W721" s="408"/>
      <c r="X721" s="408"/>
      <c r="Y721" s="515"/>
      <c r="Z721" s="408"/>
      <c r="AA721" s="408"/>
      <c r="AB721" s="515"/>
      <c r="AC721" s="408"/>
      <c r="AD721" s="408"/>
    </row>
    <row r="722" spans="1:30" ht="17.25">
      <c r="A722" s="408"/>
      <c r="B722" s="540"/>
      <c r="C722" s="583"/>
      <c r="D722" s="540"/>
      <c r="E722" s="584"/>
      <c r="F722" s="584"/>
      <c r="G722" s="583"/>
      <c r="H722" s="408"/>
      <c r="I722" s="408"/>
      <c r="J722" s="515"/>
      <c r="K722" s="408"/>
      <c r="L722" s="408"/>
      <c r="M722" s="515"/>
      <c r="N722" s="408"/>
      <c r="O722" s="408"/>
      <c r="P722" s="515"/>
      <c r="Q722" s="408"/>
      <c r="R722" s="408"/>
      <c r="S722" s="515"/>
      <c r="T722" s="408"/>
      <c r="U722" s="408"/>
      <c r="V722" s="515"/>
      <c r="W722" s="408"/>
      <c r="X722" s="408"/>
      <c r="Y722" s="515"/>
      <c r="Z722" s="408"/>
      <c r="AA722" s="408"/>
      <c r="AB722" s="515"/>
      <c r="AC722" s="408"/>
      <c r="AD722" s="408"/>
    </row>
    <row r="723" spans="1:30" ht="17.25">
      <c r="A723" s="408"/>
      <c r="B723" s="540"/>
      <c r="C723" s="583"/>
      <c r="D723" s="540"/>
      <c r="E723" s="584"/>
      <c r="F723" s="584"/>
      <c r="G723" s="583"/>
      <c r="H723" s="408"/>
      <c r="I723" s="408"/>
      <c r="J723" s="515"/>
      <c r="K723" s="408"/>
      <c r="L723" s="408"/>
      <c r="M723" s="515"/>
      <c r="N723" s="408"/>
      <c r="O723" s="408"/>
      <c r="P723" s="515"/>
      <c r="Q723" s="408"/>
      <c r="R723" s="408"/>
      <c r="S723" s="515"/>
      <c r="T723" s="408"/>
      <c r="U723" s="408"/>
      <c r="V723" s="515"/>
      <c r="W723" s="408"/>
      <c r="X723" s="408"/>
      <c r="Y723" s="515"/>
      <c r="Z723" s="408"/>
      <c r="AA723" s="408"/>
      <c r="AB723" s="515"/>
      <c r="AC723" s="408"/>
      <c r="AD723" s="408"/>
    </row>
    <row r="724" spans="1:30" ht="17.25">
      <c r="A724" s="408"/>
      <c r="B724" s="540"/>
      <c r="C724" s="583"/>
      <c r="D724" s="540"/>
      <c r="E724" s="584"/>
      <c r="F724" s="584"/>
      <c r="G724" s="583"/>
      <c r="H724" s="408"/>
      <c r="I724" s="408"/>
      <c r="J724" s="515"/>
      <c r="K724" s="408"/>
      <c r="L724" s="408"/>
      <c r="M724" s="515"/>
      <c r="N724" s="408"/>
      <c r="O724" s="408"/>
      <c r="P724" s="515"/>
      <c r="Q724" s="408"/>
      <c r="R724" s="408"/>
      <c r="S724" s="515"/>
      <c r="T724" s="408"/>
      <c r="U724" s="408"/>
      <c r="V724" s="515"/>
      <c r="W724" s="408"/>
      <c r="X724" s="408"/>
      <c r="Y724" s="515"/>
      <c r="Z724" s="408"/>
      <c r="AA724" s="408"/>
      <c r="AB724" s="515"/>
      <c r="AC724" s="408"/>
      <c r="AD724" s="408"/>
    </row>
    <row r="725" spans="1:30" ht="17.25">
      <c r="A725" s="408"/>
      <c r="B725" s="540"/>
      <c r="C725" s="583"/>
      <c r="D725" s="540"/>
      <c r="E725" s="584"/>
      <c r="F725" s="584"/>
      <c r="G725" s="583"/>
      <c r="H725" s="408"/>
      <c r="I725" s="408"/>
      <c r="J725" s="515"/>
      <c r="K725" s="408"/>
      <c r="L725" s="408"/>
      <c r="M725" s="515"/>
      <c r="N725" s="408"/>
      <c r="O725" s="408"/>
      <c r="P725" s="515"/>
      <c r="Q725" s="408"/>
      <c r="R725" s="408"/>
      <c r="S725" s="515"/>
      <c r="T725" s="408"/>
      <c r="U725" s="408"/>
      <c r="V725" s="515"/>
      <c r="W725" s="408"/>
      <c r="X725" s="408"/>
      <c r="Y725" s="515"/>
      <c r="Z725" s="408"/>
      <c r="AA725" s="408"/>
      <c r="AB725" s="515"/>
      <c r="AC725" s="408"/>
      <c r="AD725" s="408"/>
    </row>
    <row r="726" spans="1:30" ht="17.25">
      <c r="A726" s="408"/>
      <c r="B726" s="540"/>
      <c r="C726" s="583"/>
      <c r="D726" s="540"/>
      <c r="E726" s="584"/>
      <c r="F726" s="584"/>
      <c r="G726" s="583"/>
      <c r="H726" s="408"/>
      <c r="I726" s="408"/>
      <c r="J726" s="515"/>
      <c r="K726" s="408"/>
      <c r="L726" s="408"/>
      <c r="M726" s="515"/>
      <c r="N726" s="408"/>
      <c r="O726" s="408"/>
      <c r="P726" s="515"/>
      <c r="Q726" s="408"/>
      <c r="R726" s="408"/>
      <c r="S726" s="515"/>
      <c r="T726" s="408"/>
      <c r="U726" s="408"/>
      <c r="V726" s="515"/>
      <c r="W726" s="408"/>
      <c r="X726" s="408"/>
      <c r="Y726" s="515"/>
      <c r="Z726" s="408"/>
      <c r="AA726" s="408"/>
      <c r="AB726" s="515"/>
      <c r="AC726" s="408"/>
      <c r="AD726" s="408"/>
    </row>
    <row r="727" spans="1:30" ht="17.25">
      <c r="A727" s="408"/>
      <c r="B727" s="540"/>
      <c r="C727" s="583"/>
      <c r="D727" s="540"/>
      <c r="E727" s="584"/>
      <c r="F727" s="584"/>
      <c r="G727" s="583"/>
      <c r="H727" s="408"/>
      <c r="I727" s="408"/>
      <c r="J727" s="515"/>
      <c r="K727" s="408"/>
      <c r="L727" s="408"/>
      <c r="M727" s="515"/>
      <c r="N727" s="408"/>
      <c r="O727" s="408"/>
      <c r="P727" s="515"/>
      <c r="Q727" s="408"/>
      <c r="R727" s="408"/>
      <c r="S727" s="515"/>
      <c r="T727" s="408"/>
      <c r="U727" s="408"/>
      <c r="V727" s="515"/>
      <c r="W727" s="408"/>
      <c r="X727" s="408"/>
      <c r="Y727" s="515"/>
      <c r="Z727" s="408"/>
      <c r="AA727" s="408"/>
      <c r="AB727" s="515"/>
      <c r="AC727" s="408"/>
      <c r="AD727" s="408"/>
    </row>
    <row r="728" spans="1:30" ht="17.25">
      <c r="A728" s="408"/>
      <c r="B728" s="540"/>
      <c r="C728" s="583"/>
      <c r="D728" s="540"/>
      <c r="E728" s="584"/>
      <c r="F728" s="584"/>
      <c r="G728" s="583"/>
      <c r="H728" s="408"/>
      <c r="I728" s="408"/>
      <c r="J728" s="515"/>
      <c r="K728" s="408"/>
      <c r="L728" s="408"/>
      <c r="M728" s="515"/>
      <c r="N728" s="408"/>
      <c r="O728" s="408"/>
      <c r="P728" s="515"/>
      <c r="Q728" s="408"/>
      <c r="R728" s="408"/>
      <c r="S728" s="515"/>
      <c r="T728" s="408"/>
      <c r="U728" s="408"/>
      <c r="V728" s="515"/>
      <c r="W728" s="408"/>
      <c r="X728" s="408"/>
      <c r="Y728" s="515"/>
      <c r="Z728" s="408"/>
      <c r="AA728" s="408"/>
      <c r="AB728" s="515"/>
      <c r="AC728" s="408"/>
      <c r="AD728" s="408"/>
    </row>
    <row r="729" spans="1:30" ht="17.25">
      <c r="A729" s="408"/>
      <c r="B729" s="540"/>
      <c r="C729" s="583"/>
      <c r="D729" s="540"/>
      <c r="E729" s="584"/>
      <c r="F729" s="584"/>
      <c r="G729" s="583"/>
      <c r="H729" s="408"/>
      <c r="I729" s="408"/>
      <c r="J729" s="515"/>
      <c r="K729" s="408"/>
      <c r="L729" s="408"/>
      <c r="M729" s="515"/>
      <c r="N729" s="408"/>
      <c r="O729" s="408"/>
      <c r="P729" s="515"/>
      <c r="Q729" s="408"/>
      <c r="R729" s="408"/>
      <c r="S729" s="515"/>
      <c r="T729" s="408"/>
      <c r="U729" s="408"/>
      <c r="V729" s="515"/>
      <c r="W729" s="408"/>
      <c r="X729" s="408"/>
      <c r="Y729" s="515"/>
      <c r="Z729" s="408"/>
      <c r="AA729" s="408"/>
      <c r="AB729" s="515"/>
      <c r="AC729" s="408"/>
      <c r="AD729" s="408"/>
    </row>
    <row r="730" spans="1:30" ht="17.25">
      <c r="A730" s="408"/>
      <c r="B730" s="540"/>
      <c r="C730" s="583"/>
      <c r="D730" s="540"/>
      <c r="E730" s="584"/>
      <c r="F730" s="584"/>
      <c r="G730" s="583"/>
      <c r="H730" s="408"/>
      <c r="I730" s="408"/>
      <c r="J730" s="515"/>
      <c r="K730" s="408"/>
      <c r="L730" s="408"/>
      <c r="M730" s="515"/>
      <c r="N730" s="408"/>
      <c r="O730" s="408"/>
      <c r="P730" s="515"/>
      <c r="Q730" s="408"/>
      <c r="R730" s="408"/>
      <c r="S730" s="515"/>
      <c r="T730" s="408"/>
      <c r="U730" s="408"/>
      <c r="V730" s="515"/>
      <c r="W730" s="408"/>
      <c r="X730" s="408"/>
      <c r="Y730" s="515"/>
      <c r="Z730" s="408"/>
      <c r="AA730" s="408"/>
      <c r="AB730" s="515"/>
      <c r="AC730" s="408"/>
      <c r="AD730" s="408"/>
    </row>
    <row r="731" spans="1:30" ht="17.25">
      <c r="A731" s="408"/>
      <c r="B731" s="540"/>
      <c r="C731" s="583"/>
      <c r="D731" s="540"/>
      <c r="E731" s="584"/>
      <c r="F731" s="584"/>
      <c r="G731" s="583"/>
      <c r="H731" s="408"/>
      <c r="I731" s="408"/>
      <c r="J731" s="515"/>
      <c r="K731" s="408"/>
      <c r="L731" s="408"/>
      <c r="M731" s="515"/>
      <c r="N731" s="408"/>
      <c r="O731" s="408"/>
      <c r="P731" s="515"/>
      <c r="Q731" s="408"/>
      <c r="R731" s="408"/>
      <c r="S731" s="515"/>
      <c r="T731" s="408"/>
      <c r="U731" s="408"/>
      <c r="V731" s="515"/>
      <c r="W731" s="408"/>
      <c r="X731" s="408"/>
      <c r="Y731" s="515"/>
      <c r="Z731" s="408"/>
      <c r="AA731" s="408"/>
      <c r="AB731" s="515"/>
      <c r="AC731" s="408"/>
      <c r="AD731" s="408"/>
    </row>
    <row r="732" spans="1:30" ht="17.25">
      <c r="A732" s="408"/>
      <c r="B732" s="540"/>
      <c r="C732" s="583"/>
      <c r="D732" s="540"/>
      <c r="E732" s="584"/>
      <c r="F732" s="584"/>
      <c r="G732" s="583"/>
      <c r="H732" s="408"/>
      <c r="I732" s="408"/>
      <c r="J732" s="515"/>
      <c r="K732" s="408"/>
      <c r="L732" s="408"/>
      <c r="M732" s="515"/>
      <c r="N732" s="408"/>
      <c r="O732" s="408"/>
      <c r="P732" s="515"/>
      <c r="Q732" s="408"/>
      <c r="R732" s="408"/>
      <c r="S732" s="515"/>
      <c r="T732" s="408"/>
      <c r="U732" s="408"/>
      <c r="V732" s="515"/>
      <c r="W732" s="408"/>
      <c r="X732" s="408"/>
      <c r="Y732" s="515"/>
      <c r="Z732" s="408"/>
      <c r="AA732" s="408"/>
      <c r="AB732" s="515"/>
      <c r="AC732" s="408"/>
      <c r="AD732" s="408"/>
    </row>
    <row r="733" spans="1:30" ht="17.25">
      <c r="A733" s="408"/>
      <c r="B733" s="540"/>
      <c r="C733" s="583"/>
      <c r="D733" s="540"/>
      <c r="E733" s="584"/>
      <c r="F733" s="584"/>
      <c r="G733" s="583"/>
      <c r="H733" s="408"/>
      <c r="I733" s="408"/>
      <c r="J733" s="515"/>
      <c r="K733" s="408"/>
      <c r="L733" s="408"/>
      <c r="M733" s="515"/>
      <c r="N733" s="408"/>
      <c r="O733" s="408"/>
      <c r="P733" s="515"/>
      <c r="Q733" s="408"/>
      <c r="R733" s="408"/>
      <c r="S733" s="515"/>
      <c r="T733" s="408"/>
      <c r="U733" s="408"/>
      <c r="V733" s="515"/>
      <c r="W733" s="408"/>
      <c r="X733" s="408"/>
      <c r="Y733" s="515"/>
      <c r="Z733" s="408"/>
      <c r="AA733" s="408"/>
      <c r="AB733" s="515"/>
      <c r="AC733" s="408"/>
      <c r="AD733" s="408"/>
    </row>
    <row r="734" spans="1:30" ht="17.25">
      <c r="A734" s="408"/>
      <c r="B734" s="540"/>
      <c r="C734" s="583"/>
      <c r="D734" s="540"/>
      <c r="E734" s="584"/>
      <c r="F734" s="584"/>
      <c r="G734" s="583"/>
      <c r="H734" s="408"/>
      <c r="I734" s="408"/>
      <c r="J734" s="515"/>
      <c r="K734" s="408"/>
      <c r="L734" s="408"/>
      <c r="M734" s="515"/>
      <c r="N734" s="408"/>
      <c r="O734" s="408"/>
      <c r="P734" s="515"/>
      <c r="Q734" s="408"/>
      <c r="R734" s="408"/>
      <c r="S734" s="515"/>
      <c r="T734" s="408"/>
      <c r="U734" s="408"/>
      <c r="V734" s="515"/>
      <c r="W734" s="408"/>
      <c r="X734" s="408"/>
      <c r="Y734" s="515"/>
      <c r="Z734" s="408"/>
      <c r="AA734" s="408"/>
      <c r="AB734" s="515"/>
      <c r="AC734" s="408"/>
      <c r="AD734" s="408"/>
    </row>
    <row r="735" spans="1:30" ht="17.25">
      <c r="A735" s="408"/>
      <c r="B735" s="540"/>
      <c r="C735" s="583"/>
      <c r="D735" s="540"/>
      <c r="E735" s="584"/>
      <c r="F735" s="584"/>
      <c r="G735" s="583"/>
      <c r="H735" s="408"/>
      <c r="I735" s="408"/>
      <c r="J735" s="515"/>
      <c r="K735" s="408"/>
      <c r="L735" s="408"/>
      <c r="M735" s="515"/>
      <c r="N735" s="408"/>
      <c r="O735" s="408"/>
      <c r="P735" s="515"/>
      <c r="Q735" s="408"/>
      <c r="R735" s="408"/>
      <c r="S735" s="515"/>
      <c r="T735" s="408"/>
      <c r="U735" s="408"/>
      <c r="V735" s="515"/>
      <c r="W735" s="408"/>
      <c r="X735" s="408"/>
      <c r="Y735" s="515"/>
      <c r="Z735" s="408"/>
      <c r="AA735" s="408"/>
      <c r="AB735" s="515"/>
      <c r="AC735" s="408"/>
      <c r="AD735" s="408"/>
    </row>
    <row r="736" spans="1:30" ht="17.25">
      <c r="A736" s="408"/>
      <c r="B736" s="540"/>
      <c r="C736" s="583"/>
      <c r="D736" s="540"/>
      <c r="E736" s="584"/>
      <c r="F736" s="584"/>
      <c r="G736" s="583"/>
      <c r="H736" s="408"/>
      <c r="I736" s="408"/>
      <c r="J736" s="515"/>
      <c r="K736" s="408"/>
      <c r="L736" s="408"/>
      <c r="M736" s="515"/>
      <c r="N736" s="408"/>
      <c r="O736" s="408"/>
      <c r="P736" s="515"/>
      <c r="Q736" s="408"/>
      <c r="R736" s="408"/>
      <c r="S736" s="515"/>
      <c r="T736" s="408"/>
      <c r="U736" s="408"/>
      <c r="V736" s="515"/>
      <c r="W736" s="408"/>
      <c r="X736" s="408"/>
      <c r="Y736" s="515"/>
      <c r="Z736" s="408"/>
      <c r="AA736" s="408"/>
      <c r="AB736" s="515"/>
      <c r="AC736" s="408"/>
      <c r="AD736" s="408"/>
    </row>
    <row r="737" spans="1:30" ht="17.25">
      <c r="A737" s="408"/>
      <c r="B737" s="540"/>
      <c r="C737" s="583"/>
      <c r="D737" s="540"/>
      <c r="E737" s="584"/>
      <c r="F737" s="584"/>
      <c r="G737" s="583"/>
      <c r="H737" s="408"/>
      <c r="I737" s="408"/>
      <c r="J737" s="515"/>
      <c r="K737" s="408"/>
      <c r="L737" s="408"/>
      <c r="M737" s="515"/>
      <c r="N737" s="408"/>
      <c r="O737" s="408"/>
      <c r="P737" s="515"/>
      <c r="Q737" s="408"/>
      <c r="R737" s="408"/>
      <c r="S737" s="515"/>
      <c r="T737" s="408"/>
      <c r="U737" s="408"/>
      <c r="V737" s="515"/>
      <c r="W737" s="408"/>
      <c r="X737" s="408"/>
      <c r="Y737" s="515"/>
      <c r="Z737" s="408"/>
      <c r="AA737" s="408"/>
      <c r="AB737" s="515"/>
      <c r="AC737" s="408"/>
      <c r="AD737" s="408"/>
    </row>
    <row r="738" spans="1:30" ht="17.25">
      <c r="A738" s="408"/>
      <c r="B738" s="540"/>
      <c r="C738" s="583"/>
      <c r="D738" s="540"/>
      <c r="E738" s="584"/>
      <c r="F738" s="584"/>
      <c r="G738" s="583"/>
      <c r="H738" s="408"/>
      <c r="I738" s="408"/>
      <c r="J738" s="515"/>
      <c r="K738" s="408"/>
      <c r="L738" s="408"/>
      <c r="M738" s="515"/>
      <c r="N738" s="408"/>
      <c r="O738" s="408"/>
      <c r="P738" s="515"/>
      <c r="Q738" s="408"/>
      <c r="R738" s="408"/>
      <c r="S738" s="515"/>
      <c r="T738" s="408"/>
      <c r="U738" s="408"/>
      <c r="V738" s="515"/>
      <c r="W738" s="408"/>
      <c r="X738" s="408"/>
      <c r="Y738" s="515"/>
      <c r="Z738" s="408"/>
      <c r="AA738" s="408"/>
      <c r="AB738" s="515"/>
      <c r="AC738" s="408"/>
      <c r="AD738" s="408"/>
    </row>
    <row r="739" spans="1:30" ht="17.25">
      <c r="A739" s="408"/>
      <c r="B739" s="540"/>
      <c r="C739" s="583"/>
      <c r="D739" s="540"/>
      <c r="E739" s="584"/>
      <c r="F739" s="584"/>
      <c r="G739" s="583"/>
      <c r="H739" s="408"/>
      <c r="I739" s="408"/>
      <c r="J739" s="515"/>
      <c r="K739" s="408"/>
      <c r="L739" s="408"/>
      <c r="M739" s="515"/>
      <c r="N739" s="408"/>
      <c r="O739" s="408"/>
      <c r="P739" s="515"/>
      <c r="Q739" s="408"/>
      <c r="R739" s="408"/>
      <c r="S739" s="515"/>
      <c r="T739" s="408"/>
      <c r="U739" s="408"/>
      <c r="V739" s="515"/>
      <c r="W739" s="408"/>
      <c r="X739" s="408"/>
      <c r="Y739" s="515"/>
      <c r="Z739" s="408"/>
      <c r="AA739" s="408"/>
      <c r="AB739" s="515"/>
      <c r="AC739" s="408"/>
      <c r="AD739" s="408"/>
    </row>
    <row r="740" spans="1:30" ht="17.25">
      <c r="A740" s="408"/>
      <c r="B740" s="540"/>
      <c r="C740" s="583"/>
      <c r="D740" s="540"/>
      <c r="E740" s="584"/>
      <c r="F740" s="584"/>
      <c r="G740" s="583"/>
      <c r="H740" s="408"/>
      <c r="I740" s="408"/>
      <c r="J740" s="515"/>
      <c r="K740" s="408"/>
      <c r="L740" s="408"/>
      <c r="M740" s="515"/>
      <c r="N740" s="408"/>
      <c r="O740" s="408"/>
      <c r="P740" s="515"/>
      <c r="Q740" s="408"/>
      <c r="R740" s="408"/>
      <c r="S740" s="515"/>
      <c r="T740" s="408"/>
      <c r="U740" s="408"/>
      <c r="V740" s="515"/>
      <c r="W740" s="408"/>
      <c r="X740" s="408"/>
      <c r="Y740" s="515"/>
      <c r="Z740" s="408"/>
      <c r="AA740" s="408"/>
      <c r="AB740" s="515"/>
      <c r="AC740" s="408"/>
      <c r="AD740" s="408"/>
    </row>
    <row r="741" spans="1:30" ht="17.25">
      <c r="A741" s="408"/>
      <c r="B741" s="540"/>
      <c r="C741" s="583"/>
      <c r="D741" s="540"/>
      <c r="E741" s="584"/>
      <c r="F741" s="584"/>
      <c r="G741" s="583"/>
      <c r="H741" s="408"/>
      <c r="I741" s="408"/>
      <c r="J741" s="515"/>
      <c r="K741" s="408"/>
      <c r="L741" s="408"/>
      <c r="M741" s="515"/>
      <c r="N741" s="408"/>
      <c r="O741" s="408"/>
      <c r="P741" s="515"/>
      <c r="Q741" s="408"/>
      <c r="R741" s="408"/>
      <c r="S741" s="515"/>
      <c r="T741" s="408"/>
      <c r="U741" s="408"/>
      <c r="V741" s="515"/>
      <c r="W741" s="408"/>
      <c r="X741" s="408"/>
      <c r="Y741" s="515"/>
      <c r="Z741" s="408"/>
      <c r="AA741" s="408"/>
      <c r="AB741" s="515"/>
      <c r="AC741" s="408"/>
      <c r="AD741" s="408"/>
    </row>
    <row r="742" spans="1:30" ht="17.25">
      <c r="A742" s="408"/>
      <c r="B742" s="540"/>
      <c r="C742" s="583"/>
      <c r="D742" s="540"/>
      <c r="E742" s="584"/>
      <c r="F742" s="584"/>
      <c r="G742" s="583"/>
      <c r="H742" s="408"/>
      <c r="I742" s="408"/>
      <c r="J742" s="515"/>
      <c r="K742" s="408"/>
      <c r="L742" s="408"/>
      <c r="M742" s="515"/>
      <c r="N742" s="408"/>
      <c r="O742" s="408"/>
      <c r="P742" s="515"/>
      <c r="Q742" s="408"/>
      <c r="R742" s="408"/>
      <c r="S742" s="515"/>
      <c r="T742" s="408"/>
      <c r="U742" s="408"/>
      <c r="V742" s="515"/>
      <c r="W742" s="408"/>
      <c r="X742" s="408"/>
      <c r="Y742" s="515"/>
      <c r="Z742" s="408"/>
      <c r="AA742" s="408"/>
      <c r="AB742" s="515"/>
      <c r="AC742" s="408"/>
      <c r="AD742" s="408"/>
    </row>
    <row r="743" spans="1:30" ht="17.25">
      <c r="A743" s="408"/>
      <c r="B743" s="540"/>
      <c r="C743" s="583"/>
      <c r="D743" s="540"/>
      <c r="E743" s="584"/>
      <c r="F743" s="584"/>
      <c r="G743" s="583"/>
      <c r="H743" s="408"/>
      <c r="I743" s="408"/>
      <c r="J743" s="515"/>
      <c r="K743" s="408"/>
      <c r="L743" s="408"/>
      <c r="M743" s="515"/>
      <c r="N743" s="408"/>
      <c r="O743" s="408"/>
      <c r="P743" s="515"/>
      <c r="Q743" s="408"/>
      <c r="R743" s="408"/>
      <c r="S743" s="515"/>
      <c r="T743" s="408"/>
      <c r="U743" s="408"/>
      <c r="V743" s="515"/>
      <c r="W743" s="408"/>
      <c r="X743" s="408"/>
      <c r="Y743" s="515"/>
      <c r="Z743" s="408"/>
      <c r="AA743" s="408"/>
      <c r="AB743" s="515"/>
      <c r="AC743" s="408"/>
      <c r="AD743" s="408"/>
    </row>
    <row r="744" spans="1:30" ht="17.25">
      <c r="A744" s="408"/>
      <c r="B744" s="540"/>
      <c r="C744" s="583"/>
      <c r="D744" s="540"/>
      <c r="E744" s="584"/>
      <c r="F744" s="584"/>
      <c r="G744" s="583"/>
      <c r="H744" s="408"/>
      <c r="I744" s="408"/>
      <c r="J744" s="515"/>
      <c r="K744" s="408"/>
      <c r="L744" s="408"/>
      <c r="M744" s="515"/>
      <c r="N744" s="408"/>
      <c r="O744" s="408"/>
      <c r="P744" s="515"/>
      <c r="Q744" s="408"/>
      <c r="R744" s="408"/>
      <c r="S744" s="515"/>
      <c r="T744" s="408"/>
      <c r="U744" s="408"/>
      <c r="V744" s="515"/>
      <c r="W744" s="408"/>
      <c r="X744" s="408"/>
      <c r="Y744" s="515"/>
      <c r="Z744" s="408"/>
      <c r="AA744" s="408"/>
      <c r="AB744" s="515"/>
      <c r="AC744" s="408"/>
      <c r="AD744" s="408"/>
    </row>
    <row r="745" spans="1:30" ht="17.25">
      <c r="A745" s="408"/>
      <c r="B745" s="540"/>
      <c r="C745" s="583"/>
      <c r="D745" s="540"/>
      <c r="E745" s="584"/>
      <c r="F745" s="584"/>
      <c r="G745" s="583"/>
      <c r="H745" s="408"/>
      <c r="I745" s="408"/>
      <c r="J745" s="515"/>
      <c r="K745" s="408"/>
      <c r="L745" s="408"/>
      <c r="M745" s="515"/>
      <c r="N745" s="408"/>
      <c r="O745" s="408"/>
      <c r="P745" s="515"/>
      <c r="Q745" s="408"/>
      <c r="R745" s="408"/>
      <c r="S745" s="515"/>
      <c r="T745" s="408"/>
      <c r="U745" s="408"/>
      <c r="V745" s="515"/>
      <c r="W745" s="408"/>
      <c r="X745" s="408"/>
      <c r="Y745" s="515"/>
      <c r="Z745" s="408"/>
      <c r="AA745" s="408"/>
      <c r="AB745" s="515"/>
      <c r="AC745" s="408"/>
      <c r="AD745" s="408"/>
    </row>
    <row r="746" spans="1:30" ht="17.25">
      <c r="A746" s="408"/>
      <c r="B746" s="540"/>
      <c r="C746" s="583"/>
      <c r="D746" s="540"/>
      <c r="E746" s="584"/>
      <c r="F746" s="584"/>
      <c r="G746" s="583"/>
      <c r="H746" s="408"/>
      <c r="I746" s="408"/>
      <c r="J746" s="515"/>
      <c r="K746" s="408"/>
      <c r="L746" s="408"/>
      <c r="M746" s="515"/>
      <c r="N746" s="408"/>
      <c r="O746" s="408"/>
      <c r="P746" s="515"/>
      <c r="Q746" s="408"/>
      <c r="R746" s="408"/>
      <c r="S746" s="515"/>
      <c r="T746" s="408"/>
      <c r="U746" s="408"/>
      <c r="V746" s="515"/>
      <c r="W746" s="408"/>
      <c r="X746" s="408"/>
      <c r="Y746" s="515"/>
      <c r="Z746" s="408"/>
      <c r="AA746" s="408"/>
      <c r="AB746" s="515"/>
      <c r="AC746" s="408"/>
      <c r="AD746" s="408"/>
    </row>
    <row r="747" spans="1:30" ht="17.25">
      <c r="A747" s="408"/>
      <c r="B747" s="540"/>
      <c r="C747" s="583"/>
      <c r="D747" s="540"/>
      <c r="E747" s="584"/>
      <c r="F747" s="584"/>
      <c r="G747" s="583"/>
      <c r="H747" s="408"/>
      <c r="I747" s="408"/>
      <c r="J747" s="515"/>
      <c r="K747" s="408"/>
      <c r="L747" s="408"/>
      <c r="M747" s="515"/>
      <c r="N747" s="408"/>
      <c r="O747" s="408"/>
      <c r="P747" s="515"/>
      <c r="Q747" s="408"/>
      <c r="R747" s="408"/>
      <c r="S747" s="515"/>
      <c r="T747" s="408"/>
      <c r="U747" s="408"/>
      <c r="V747" s="515"/>
      <c r="W747" s="408"/>
      <c r="X747" s="408"/>
      <c r="Y747" s="515"/>
      <c r="Z747" s="408"/>
      <c r="AA747" s="408"/>
      <c r="AB747" s="515"/>
      <c r="AC747" s="408"/>
      <c r="AD747" s="408"/>
    </row>
    <row r="748" spans="1:30" ht="17.25">
      <c r="A748" s="408"/>
      <c r="B748" s="540"/>
      <c r="C748" s="583"/>
      <c r="D748" s="540"/>
      <c r="E748" s="584"/>
      <c r="F748" s="584"/>
      <c r="G748" s="583"/>
      <c r="H748" s="408"/>
      <c r="I748" s="408"/>
      <c r="J748" s="515"/>
      <c r="K748" s="408"/>
      <c r="L748" s="408"/>
      <c r="M748" s="515"/>
      <c r="N748" s="408"/>
      <c r="O748" s="408"/>
      <c r="P748" s="515"/>
      <c r="Q748" s="408"/>
      <c r="R748" s="408"/>
      <c r="S748" s="515"/>
      <c r="T748" s="408"/>
      <c r="U748" s="408"/>
      <c r="V748" s="515"/>
      <c r="W748" s="408"/>
      <c r="X748" s="408"/>
      <c r="Y748" s="515"/>
      <c r="Z748" s="408"/>
      <c r="AA748" s="408"/>
      <c r="AB748" s="515"/>
      <c r="AC748" s="408"/>
      <c r="AD748" s="408"/>
    </row>
    <row r="749" spans="1:30" ht="17.25">
      <c r="A749" s="408"/>
      <c r="B749" s="540"/>
      <c r="C749" s="583"/>
      <c r="D749" s="540"/>
      <c r="E749" s="584"/>
      <c r="F749" s="584"/>
      <c r="G749" s="583"/>
      <c r="H749" s="408"/>
      <c r="I749" s="408"/>
      <c r="J749" s="515"/>
      <c r="K749" s="408"/>
      <c r="L749" s="408"/>
      <c r="M749" s="515"/>
      <c r="N749" s="408"/>
      <c r="O749" s="408"/>
      <c r="P749" s="515"/>
      <c r="Q749" s="408"/>
      <c r="R749" s="408"/>
      <c r="S749" s="515"/>
      <c r="T749" s="408"/>
      <c r="U749" s="408"/>
      <c r="V749" s="515"/>
      <c r="W749" s="408"/>
      <c r="X749" s="408"/>
      <c r="Y749" s="515"/>
      <c r="Z749" s="408"/>
      <c r="AA749" s="408"/>
      <c r="AB749" s="515"/>
      <c r="AC749" s="408"/>
      <c r="AD749" s="408"/>
    </row>
    <row r="750" spans="1:30" ht="17.25">
      <c r="A750" s="408"/>
      <c r="B750" s="540"/>
      <c r="C750" s="583"/>
      <c r="D750" s="540"/>
      <c r="E750" s="584"/>
      <c r="F750" s="584"/>
      <c r="G750" s="583"/>
      <c r="H750" s="408"/>
      <c r="I750" s="408"/>
      <c r="J750" s="515"/>
      <c r="K750" s="408"/>
      <c r="L750" s="408"/>
      <c r="M750" s="515"/>
      <c r="N750" s="408"/>
      <c r="O750" s="408"/>
      <c r="P750" s="515"/>
      <c r="Q750" s="408"/>
      <c r="R750" s="408"/>
      <c r="S750" s="515"/>
      <c r="T750" s="408"/>
      <c r="U750" s="408"/>
      <c r="V750" s="515"/>
      <c r="W750" s="408"/>
      <c r="X750" s="408"/>
      <c r="Y750" s="515"/>
      <c r="Z750" s="408"/>
      <c r="AA750" s="408"/>
      <c r="AB750" s="515"/>
      <c r="AC750" s="408"/>
      <c r="AD750" s="408"/>
    </row>
    <row r="751" spans="1:30" ht="17.25">
      <c r="A751" s="408"/>
      <c r="B751" s="540"/>
      <c r="C751" s="583"/>
      <c r="D751" s="540"/>
      <c r="E751" s="584"/>
      <c r="F751" s="584"/>
      <c r="G751" s="583"/>
      <c r="H751" s="408"/>
      <c r="I751" s="408"/>
      <c r="J751" s="515"/>
      <c r="K751" s="408"/>
      <c r="L751" s="408"/>
      <c r="M751" s="515"/>
      <c r="N751" s="408"/>
      <c r="O751" s="408"/>
      <c r="P751" s="515"/>
      <c r="Q751" s="408"/>
      <c r="R751" s="408"/>
      <c r="S751" s="515"/>
      <c r="T751" s="408"/>
      <c r="U751" s="408"/>
      <c r="V751" s="515"/>
      <c r="W751" s="408"/>
      <c r="X751" s="408"/>
      <c r="Y751" s="515"/>
      <c r="Z751" s="408"/>
      <c r="AA751" s="408"/>
      <c r="AB751" s="515"/>
      <c r="AC751" s="408"/>
      <c r="AD751" s="408"/>
    </row>
    <row r="752" spans="1:30" ht="17.25">
      <c r="A752" s="408"/>
      <c r="B752" s="540"/>
      <c r="C752" s="583"/>
      <c r="D752" s="540"/>
      <c r="E752" s="584"/>
      <c r="F752" s="584"/>
      <c r="G752" s="583"/>
      <c r="H752" s="408"/>
      <c r="I752" s="408"/>
      <c r="J752" s="515"/>
      <c r="K752" s="408"/>
      <c r="L752" s="408"/>
      <c r="M752" s="515"/>
      <c r="N752" s="408"/>
      <c r="O752" s="408"/>
      <c r="P752" s="515"/>
      <c r="Q752" s="408"/>
      <c r="R752" s="408"/>
      <c r="S752" s="515"/>
      <c r="T752" s="408"/>
      <c r="U752" s="408"/>
      <c r="V752" s="515"/>
      <c r="W752" s="408"/>
      <c r="X752" s="408"/>
      <c r="Y752" s="515"/>
      <c r="Z752" s="408"/>
      <c r="AA752" s="408"/>
      <c r="AB752" s="515"/>
      <c r="AC752" s="408"/>
      <c r="AD752" s="408"/>
    </row>
    <row r="753" spans="1:30" ht="17.25">
      <c r="A753" s="408"/>
      <c r="B753" s="540"/>
      <c r="C753" s="583"/>
      <c r="D753" s="540"/>
      <c r="E753" s="584"/>
      <c r="F753" s="584"/>
      <c r="G753" s="583"/>
      <c r="H753" s="408"/>
      <c r="I753" s="408"/>
      <c r="J753" s="515"/>
      <c r="K753" s="408"/>
      <c r="L753" s="408"/>
      <c r="M753" s="515"/>
      <c r="N753" s="408"/>
      <c r="O753" s="408"/>
      <c r="P753" s="515"/>
      <c r="Q753" s="408"/>
      <c r="R753" s="408"/>
      <c r="S753" s="515"/>
      <c r="T753" s="408"/>
      <c r="U753" s="408"/>
      <c r="V753" s="515"/>
      <c r="W753" s="408"/>
      <c r="X753" s="408"/>
      <c r="Y753" s="515"/>
      <c r="Z753" s="408"/>
      <c r="AA753" s="408"/>
      <c r="AB753" s="515"/>
      <c r="AC753" s="408"/>
      <c r="AD753" s="408"/>
    </row>
    <row r="754" spans="1:30" ht="17.25">
      <c r="A754" s="408"/>
      <c r="B754" s="540"/>
      <c r="C754" s="583"/>
      <c r="D754" s="540"/>
      <c r="E754" s="584"/>
      <c r="F754" s="584"/>
      <c r="G754" s="583"/>
      <c r="H754" s="408"/>
      <c r="I754" s="408"/>
      <c r="J754" s="515"/>
      <c r="K754" s="408"/>
      <c r="L754" s="408"/>
      <c r="M754" s="515"/>
      <c r="N754" s="408"/>
      <c r="O754" s="408"/>
      <c r="P754" s="515"/>
      <c r="Q754" s="408"/>
      <c r="R754" s="408"/>
      <c r="S754" s="515"/>
      <c r="T754" s="408"/>
      <c r="U754" s="408"/>
      <c r="V754" s="515"/>
      <c r="W754" s="408"/>
      <c r="X754" s="408"/>
      <c r="Y754" s="515"/>
      <c r="Z754" s="408"/>
      <c r="AA754" s="408"/>
      <c r="AB754" s="515"/>
      <c r="AC754" s="408"/>
      <c r="AD754" s="408"/>
    </row>
    <row r="755" spans="1:30" ht="17.25">
      <c r="A755" s="408"/>
      <c r="B755" s="540"/>
      <c r="C755" s="583"/>
      <c r="D755" s="540"/>
      <c r="E755" s="584"/>
      <c r="F755" s="584"/>
      <c r="G755" s="583"/>
      <c r="H755" s="408"/>
      <c r="I755" s="408"/>
      <c r="J755" s="515"/>
      <c r="K755" s="408"/>
      <c r="L755" s="408"/>
      <c r="M755" s="515"/>
      <c r="N755" s="408"/>
      <c r="O755" s="408"/>
      <c r="P755" s="515"/>
      <c r="Q755" s="408"/>
      <c r="R755" s="408"/>
      <c r="S755" s="515"/>
      <c r="T755" s="408"/>
      <c r="U755" s="408"/>
      <c r="V755" s="515"/>
      <c r="W755" s="408"/>
      <c r="X755" s="408"/>
      <c r="Y755" s="515"/>
      <c r="Z755" s="408"/>
      <c r="AA755" s="408"/>
      <c r="AB755" s="515"/>
      <c r="AC755" s="408"/>
      <c r="AD755" s="408"/>
    </row>
    <row r="756" spans="1:30" ht="17.25">
      <c r="A756" s="408"/>
      <c r="B756" s="540"/>
      <c r="C756" s="583"/>
      <c r="D756" s="540"/>
      <c r="E756" s="584"/>
      <c r="F756" s="584"/>
      <c r="G756" s="583"/>
      <c r="H756" s="408"/>
      <c r="I756" s="408"/>
      <c r="J756" s="515"/>
      <c r="K756" s="408"/>
      <c r="L756" s="408"/>
      <c r="M756" s="515"/>
      <c r="N756" s="408"/>
      <c r="O756" s="408"/>
      <c r="P756" s="515"/>
      <c r="Q756" s="408"/>
      <c r="R756" s="408"/>
      <c r="S756" s="515"/>
      <c r="T756" s="408"/>
      <c r="U756" s="408"/>
      <c r="V756" s="515"/>
      <c r="W756" s="408"/>
      <c r="X756" s="408"/>
      <c r="Y756" s="515"/>
      <c r="Z756" s="408"/>
      <c r="AA756" s="408"/>
      <c r="AB756" s="515"/>
      <c r="AC756" s="408"/>
      <c r="AD756" s="408"/>
    </row>
    <row r="757" spans="1:30" ht="17.25">
      <c r="A757" s="408"/>
      <c r="B757" s="540"/>
      <c r="C757" s="583"/>
      <c r="D757" s="540"/>
      <c r="E757" s="584"/>
      <c r="F757" s="584"/>
      <c r="G757" s="583"/>
      <c r="H757" s="408"/>
      <c r="I757" s="408"/>
      <c r="J757" s="515"/>
      <c r="K757" s="408"/>
      <c r="L757" s="408"/>
      <c r="M757" s="515"/>
      <c r="N757" s="408"/>
      <c r="O757" s="408"/>
      <c r="P757" s="515"/>
      <c r="Q757" s="408"/>
      <c r="R757" s="408"/>
      <c r="S757" s="515"/>
      <c r="T757" s="408"/>
      <c r="U757" s="408"/>
      <c r="V757" s="515"/>
      <c r="W757" s="408"/>
      <c r="X757" s="408"/>
      <c r="Y757" s="515"/>
      <c r="Z757" s="408"/>
      <c r="AA757" s="408"/>
      <c r="AB757" s="515"/>
      <c r="AC757" s="408"/>
      <c r="AD757" s="408"/>
    </row>
    <row r="758" spans="1:30" ht="17.25">
      <c r="A758" s="408"/>
      <c r="B758" s="540"/>
      <c r="C758" s="583"/>
      <c r="D758" s="540"/>
      <c r="E758" s="584"/>
      <c r="F758" s="584"/>
      <c r="G758" s="583"/>
      <c r="H758" s="408"/>
      <c r="I758" s="408"/>
      <c r="J758" s="515"/>
      <c r="K758" s="408"/>
      <c r="L758" s="408"/>
      <c r="M758" s="515"/>
      <c r="N758" s="408"/>
      <c r="O758" s="408"/>
      <c r="P758" s="515"/>
      <c r="Q758" s="408"/>
      <c r="R758" s="408"/>
      <c r="S758" s="515"/>
      <c r="T758" s="408"/>
      <c r="U758" s="408"/>
      <c r="V758" s="515"/>
      <c r="W758" s="408"/>
      <c r="X758" s="408"/>
      <c r="Y758" s="515"/>
      <c r="Z758" s="408"/>
      <c r="AA758" s="408"/>
      <c r="AB758" s="515"/>
      <c r="AC758" s="408"/>
      <c r="AD758" s="408"/>
    </row>
    <row r="759" spans="1:30" ht="17.25">
      <c r="A759" s="408"/>
      <c r="B759" s="540"/>
      <c r="C759" s="583"/>
      <c r="D759" s="540"/>
      <c r="E759" s="584"/>
      <c r="F759" s="584"/>
      <c r="G759" s="583"/>
      <c r="H759" s="408"/>
      <c r="I759" s="408"/>
      <c r="J759" s="515"/>
      <c r="K759" s="408"/>
      <c r="L759" s="408"/>
      <c r="M759" s="515"/>
      <c r="N759" s="408"/>
      <c r="O759" s="408"/>
      <c r="P759" s="515"/>
      <c r="Q759" s="408"/>
      <c r="R759" s="408"/>
      <c r="S759" s="515"/>
      <c r="T759" s="408"/>
      <c r="U759" s="408"/>
      <c r="V759" s="515"/>
      <c r="W759" s="408"/>
      <c r="X759" s="408"/>
      <c r="Y759" s="515"/>
      <c r="Z759" s="408"/>
      <c r="AA759" s="408"/>
      <c r="AB759" s="515"/>
      <c r="AC759" s="408"/>
      <c r="AD759" s="408"/>
    </row>
    <row r="760" spans="1:30" ht="17.25">
      <c r="A760" s="408"/>
      <c r="B760" s="540"/>
      <c r="C760" s="583"/>
      <c r="D760" s="540"/>
      <c r="E760" s="584"/>
      <c r="F760" s="584"/>
      <c r="G760" s="583"/>
      <c r="H760" s="408"/>
      <c r="I760" s="408"/>
      <c r="J760" s="515"/>
      <c r="K760" s="408"/>
      <c r="L760" s="408"/>
      <c r="M760" s="515"/>
      <c r="N760" s="408"/>
      <c r="O760" s="408"/>
      <c r="P760" s="515"/>
      <c r="Q760" s="408"/>
      <c r="R760" s="408"/>
      <c r="S760" s="515"/>
      <c r="T760" s="408"/>
      <c r="U760" s="408"/>
      <c r="V760" s="515"/>
      <c r="W760" s="408"/>
      <c r="X760" s="408"/>
      <c r="Y760" s="515"/>
      <c r="Z760" s="408"/>
      <c r="AA760" s="408"/>
      <c r="AB760" s="515"/>
      <c r="AC760" s="408"/>
      <c r="AD760" s="408"/>
    </row>
    <row r="761" spans="1:30" ht="17.25">
      <c r="A761" s="408"/>
      <c r="B761" s="540"/>
      <c r="C761" s="583"/>
      <c r="D761" s="540"/>
      <c r="E761" s="584"/>
      <c r="F761" s="584"/>
      <c r="G761" s="583"/>
      <c r="H761" s="408"/>
      <c r="I761" s="408"/>
      <c r="J761" s="515"/>
      <c r="K761" s="408"/>
      <c r="L761" s="408"/>
      <c r="M761" s="515"/>
      <c r="N761" s="408"/>
      <c r="O761" s="408"/>
      <c r="P761" s="515"/>
      <c r="Q761" s="408"/>
      <c r="R761" s="408"/>
      <c r="S761" s="515"/>
      <c r="T761" s="408"/>
      <c r="U761" s="408"/>
      <c r="V761" s="515"/>
      <c r="W761" s="408"/>
      <c r="X761" s="408"/>
      <c r="Y761" s="515"/>
      <c r="Z761" s="408"/>
      <c r="AA761" s="408"/>
      <c r="AB761" s="515"/>
      <c r="AC761" s="408"/>
      <c r="AD761" s="408"/>
    </row>
    <row r="762" spans="1:30" ht="17.25">
      <c r="A762" s="408"/>
      <c r="B762" s="540"/>
      <c r="C762" s="583"/>
      <c r="D762" s="540"/>
      <c r="E762" s="584"/>
      <c r="F762" s="584"/>
      <c r="G762" s="583"/>
      <c r="H762" s="408"/>
      <c r="I762" s="408"/>
      <c r="J762" s="515"/>
      <c r="K762" s="408"/>
      <c r="L762" s="408"/>
      <c r="M762" s="515"/>
      <c r="N762" s="408"/>
      <c r="O762" s="408"/>
      <c r="P762" s="515"/>
      <c r="Q762" s="408"/>
      <c r="R762" s="408"/>
      <c r="S762" s="515"/>
      <c r="T762" s="408"/>
      <c r="U762" s="408"/>
      <c r="V762" s="515"/>
      <c r="W762" s="408"/>
      <c r="X762" s="408"/>
      <c r="Y762" s="515"/>
      <c r="Z762" s="408"/>
      <c r="AA762" s="408"/>
      <c r="AB762" s="515"/>
      <c r="AC762" s="408"/>
      <c r="AD762" s="408"/>
    </row>
    <row r="763" spans="1:30" ht="17.25">
      <c r="A763" s="408"/>
      <c r="B763" s="540"/>
      <c r="C763" s="583"/>
      <c r="D763" s="540"/>
      <c r="E763" s="584"/>
      <c r="F763" s="584"/>
      <c r="G763" s="583"/>
      <c r="H763" s="408"/>
      <c r="I763" s="408"/>
      <c r="J763" s="515"/>
      <c r="K763" s="408"/>
      <c r="L763" s="408"/>
      <c r="M763" s="515"/>
      <c r="N763" s="408"/>
      <c r="O763" s="408"/>
      <c r="P763" s="515"/>
      <c r="Q763" s="408"/>
      <c r="R763" s="408"/>
      <c r="S763" s="515"/>
      <c r="T763" s="408"/>
      <c r="U763" s="408"/>
      <c r="V763" s="515"/>
      <c r="W763" s="408"/>
      <c r="X763" s="408"/>
      <c r="Y763" s="515"/>
      <c r="Z763" s="408"/>
      <c r="AA763" s="408"/>
      <c r="AB763" s="515"/>
      <c r="AC763" s="408"/>
      <c r="AD763" s="408"/>
    </row>
    <row r="764" spans="1:30" ht="17.25">
      <c r="A764" s="408"/>
      <c r="B764" s="540"/>
      <c r="C764" s="583"/>
      <c r="D764" s="540"/>
      <c r="E764" s="584"/>
      <c r="F764" s="584"/>
      <c r="G764" s="583"/>
      <c r="H764" s="408"/>
      <c r="I764" s="408"/>
      <c r="J764" s="515"/>
      <c r="K764" s="408"/>
      <c r="L764" s="408"/>
      <c r="M764" s="515"/>
      <c r="N764" s="408"/>
      <c r="O764" s="408"/>
      <c r="P764" s="515"/>
      <c r="Q764" s="408"/>
      <c r="R764" s="408"/>
      <c r="S764" s="515"/>
      <c r="T764" s="408"/>
      <c r="U764" s="408"/>
      <c r="V764" s="515"/>
      <c r="W764" s="408"/>
      <c r="X764" s="408"/>
      <c r="Y764" s="515"/>
      <c r="Z764" s="408"/>
      <c r="AA764" s="408"/>
      <c r="AB764" s="515"/>
      <c r="AC764" s="408"/>
      <c r="AD764" s="408"/>
    </row>
    <row r="765" spans="1:30" ht="17.25">
      <c r="A765" s="408"/>
      <c r="B765" s="540"/>
      <c r="C765" s="583"/>
      <c r="D765" s="540"/>
      <c r="E765" s="584"/>
      <c r="F765" s="584"/>
      <c r="G765" s="583"/>
      <c r="H765" s="408"/>
      <c r="I765" s="408"/>
      <c r="J765" s="515"/>
      <c r="K765" s="408"/>
      <c r="L765" s="408"/>
      <c r="M765" s="515"/>
      <c r="N765" s="408"/>
      <c r="O765" s="408"/>
      <c r="P765" s="515"/>
      <c r="Q765" s="408"/>
      <c r="R765" s="408"/>
      <c r="S765" s="515"/>
      <c r="T765" s="408"/>
      <c r="U765" s="408"/>
      <c r="V765" s="515"/>
      <c r="W765" s="408"/>
      <c r="X765" s="408"/>
      <c r="Y765" s="515"/>
      <c r="Z765" s="408"/>
      <c r="AA765" s="408"/>
      <c r="AB765" s="515"/>
      <c r="AC765" s="408"/>
      <c r="AD765" s="408"/>
    </row>
    <row r="766" spans="1:30" ht="17.25">
      <c r="A766" s="408"/>
      <c r="B766" s="540"/>
      <c r="C766" s="583"/>
      <c r="D766" s="540"/>
      <c r="E766" s="584"/>
      <c r="F766" s="584"/>
      <c r="G766" s="583"/>
      <c r="H766" s="408"/>
      <c r="I766" s="408"/>
      <c r="J766" s="515"/>
      <c r="K766" s="408"/>
      <c r="L766" s="408"/>
      <c r="M766" s="515"/>
      <c r="N766" s="408"/>
      <c r="O766" s="408"/>
      <c r="P766" s="515"/>
      <c r="Q766" s="408"/>
      <c r="R766" s="408"/>
      <c r="S766" s="515"/>
      <c r="T766" s="408"/>
      <c r="U766" s="408"/>
      <c r="V766" s="515"/>
      <c r="W766" s="408"/>
      <c r="X766" s="408"/>
      <c r="Y766" s="515"/>
      <c r="Z766" s="408"/>
      <c r="AA766" s="408"/>
      <c r="AB766" s="515"/>
      <c r="AC766" s="408"/>
      <c r="AD766" s="408"/>
    </row>
    <row r="767" spans="1:30" ht="17.25">
      <c r="A767" s="408"/>
      <c r="B767" s="540"/>
      <c r="C767" s="583"/>
      <c r="D767" s="540"/>
      <c r="E767" s="584"/>
      <c r="F767" s="584"/>
      <c r="G767" s="583"/>
      <c r="H767" s="408"/>
      <c r="I767" s="408"/>
      <c r="J767" s="515"/>
      <c r="K767" s="408"/>
      <c r="L767" s="408"/>
      <c r="M767" s="515"/>
      <c r="N767" s="408"/>
      <c r="O767" s="408"/>
      <c r="P767" s="515"/>
      <c r="Q767" s="408"/>
      <c r="R767" s="408"/>
      <c r="S767" s="515"/>
      <c r="T767" s="408"/>
      <c r="U767" s="408"/>
      <c r="V767" s="515"/>
      <c r="W767" s="408"/>
      <c r="X767" s="408"/>
      <c r="Y767" s="515"/>
      <c r="Z767" s="408"/>
      <c r="AA767" s="408"/>
      <c r="AB767" s="515"/>
      <c r="AC767" s="408"/>
      <c r="AD767" s="408"/>
    </row>
    <row r="768" spans="1:30" ht="17.25">
      <c r="A768" s="408"/>
      <c r="B768" s="540"/>
      <c r="C768" s="583"/>
      <c r="D768" s="540"/>
      <c r="E768" s="584"/>
      <c r="F768" s="584"/>
      <c r="G768" s="583"/>
      <c r="H768" s="408"/>
      <c r="I768" s="408"/>
      <c r="J768" s="515"/>
      <c r="K768" s="408"/>
      <c r="L768" s="408"/>
      <c r="M768" s="515"/>
      <c r="N768" s="408"/>
      <c r="O768" s="408"/>
      <c r="P768" s="515"/>
      <c r="Q768" s="408"/>
      <c r="R768" s="408"/>
      <c r="S768" s="515"/>
      <c r="T768" s="408"/>
      <c r="U768" s="408"/>
      <c r="V768" s="515"/>
      <c r="W768" s="408"/>
      <c r="X768" s="408"/>
      <c r="Y768" s="515"/>
      <c r="Z768" s="408"/>
      <c r="AA768" s="408"/>
      <c r="AB768" s="515"/>
      <c r="AC768" s="408"/>
      <c r="AD768" s="408"/>
    </row>
    <row r="769" spans="1:30" ht="17.25">
      <c r="A769" s="408"/>
      <c r="B769" s="540"/>
      <c r="C769" s="583"/>
      <c r="D769" s="540"/>
      <c r="E769" s="584"/>
      <c r="F769" s="584"/>
      <c r="G769" s="583"/>
      <c r="H769" s="408"/>
      <c r="I769" s="408"/>
      <c r="J769" s="515"/>
      <c r="K769" s="408"/>
      <c r="L769" s="408"/>
      <c r="M769" s="515"/>
      <c r="N769" s="408"/>
      <c r="O769" s="408"/>
      <c r="P769" s="515"/>
      <c r="Q769" s="408"/>
      <c r="R769" s="408"/>
      <c r="S769" s="515"/>
      <c r="T769" s="408"/>
      <c r="U769" s="408"/>
      <c r="V769" s="515"/>
      <c r="W769" s="408"/>
      <c r="X769" s="408"/>
      <c r="Y769" s="515"/>
      <c r="Z769" s="408"/>
      <c r="AA769" s="408"/>
      <c r="AB769" s="515"/>
      <c r="AC769" s="408"/>
      <c r="AD769" s="408"/>
    </row>
    <row r="770" spans="1:30" ht="17.25">
      <c r="A770" s="408"/>
      <c r="B770" s="540"/>
      <c r="C770" s="583"/>
      <c r="D770" s="540"/>
      <c r="E770" s="584"/>
      <c r="F770" s="584"/>
      <c r="G770" s="583"/>
      <c r="H770" s="408"/>
      <c r="I770" s="408"/>
      <c r="J770" s="515"/>
      <c r="K770" s="408"/>
      <c r="L770" s="408"/>
      <c r="M770" s="515"/>
      <c r="N770" s="408"/>
      <c r="O770" s="408"/>
      <c r="P770" s="515"/>
      <c r="Q770" s="408"/>
      <c r="R770" s="408"/>
      <c r="S770" s="515"/>
      <c r="T770" s="408"/>
      <c r="U770" s="408"/>
      <c r="V770" s="515"/>
      <c r="W770" s="408"/>
      <c r="X770" s="408"/>
      <c r="Y770" s="515"/>
      <c r="Z770" s="408"/>
      <c r="AA770" s="408"/>
      <c r="AB770" s="515"/>
      <c r="AC770" s="408"/>
      <c r="AD770" s="408"/>
    </row>
    <row r="771" spans="1:30" ht="17.25">
      <c r="A771" s="408"/>
      <c r="B771" s="540"/>
      <c r="C771" s="583"/>
      <c r="D771" s="540"/>
      <c r="E771" s="584"/>
      <c r="F771" s="584"/>
      <c r="G771" s="583"/>
      <c r="H771" s="408"/>
      <c r="I771" s="408"/>
      <c r="J771" s="515"/>
      <c r="K771" s="408"/>
      <c r="L771" s="408"/>
      <c r="M771" s="515"/>
      <c r="N771" s="408"/>
      <c r="O771" s="408"/>
      <c r="P771" s="515"/>
      <c r="Q771" s="408"/>
      <c r="R771" s="408"/>
      <c r="S771" s="515"/>
      <c r="T771" s="408"/>
      <c r="U771" s="408"/>
      <c r="V771" s="515"/>
      <c r="W771" s="408"/>
      <c r="X771" s="408"/>
      <c r="Y771" s="515"/>
      <c r="Z771" s="408"/>
      <c r="AA771" s="408"/>
      <c r="AB771" s="515"/>
      <c r="AC771" s="408"/>
      <c r="AD771" s="408"/>
    </row>
    <row r="772" spans="1:30" ht="17.25">
      <c r="A772" s="408"/>
      <c r="B772" s="540"/>
      <c r="C772" s="583"/>
      <c r="D772" s="540"/>
      <c r="E772" s="584"/>
      <c r="F772" s="584"/>
      <c r="G772" s="583"/>
      <c r="H772" s="408"/>
      <c r="I772" s="408"/>
      <c r="J772" s="515"/>
      <c r="K772" s="408"/>
      <c r="L772" s="408"/>
      <c r="M772" s="515"/>
      <c r="N772" s="408"/>
      <c r="O772" s="408"/>
      <c r="P772" s="515"/>
      <c r="Q772" s="408"/>
      <c r="R772" s="408"/>
      <c r="S772" s="515"/>
      <c r="T772" s="408"/>
      <c r="U772" s="408"/>
      <c r="V772" s="515"/>
      <c r="W772" s="408"/>
      <c r="X772" s="408"/>
      <c r="Y772" s="515"/>
      <c r="Z772" s="408"/>
      <c r="AA772" s="408"/>
      <c r="AB772" s="515"/>
      <c r="AC772" s="408"/>
      <c r="AD772" s="408"/>
    </row>
    <row r="773" spans="1:30" ht="17.25">
      <c r="A773" s="408"/>
      <c r="B773" s="540"/>
      <c r="C773" s="583"/>
      <c r="D773" s="540"/>
      <c r="E773" s="584"/>
      <c r="F773" s="584"/>
      <c r="G773" s="583"/>
      <c r="H773" s="408"/>
      <c r="I773" s="408"/>
      <c r="J773" s="515"/>
      <c r="K773" s="408"/>
      <c r="L773" s="408"/>
      <c r="M773" s="515"/>
      <c r="N773" s="408"/>
      <c r="O773" s="408"/>
      <c r="P773" s="515"/>
      <c r="Q773" s="408"/>
      <c r="R773" s="408"/>
      <c r="S773" s="515"/>
      <c r="T773" s="408"/>
      <c r="U773" s="408"/>
      <c r="V773" s="515"/>
      <c r="W773" s="408"/>
      <c r="X773" s="408"/>
      <c r="Y773" s="515"/>
      <c r="Z773" s="408"/>
      <c r="AA773" s="408"/>
      <c r="AB773" s="515"/>
      <c r="AC773" s="408"/>
      <c r="AD773" s="408"/>
    </row>
    <row r="774" spans="1:30" ht="17.25">
      <c r="A774" s="408"/>
      <c r="B774" s="540"/>
      <c r="C774" s="583"/>
      <c r="D774" s="540"/>
      <c r="E774" s="584"/>
      <c r="F774" s="584"/>
      <c r="G774" s="583"/>
      <c r="H774" s="408"/>
      <c r="I774" s="408"/>
      <c r="J774" s="515"/>
      <c r="K774" s="408"/>
      <c r="L774" s="408"/>
      <c r="M774" s="515"/>
      <c r="N774" s="408"/>
      <c r="O774" s="408"/>
      <c r="P774" s="515"/>
      <c r="Q774" s="408"/>
      <c r="R774" s="408"/>
      <c r="S774" s="515"/>
      <c r="T774" s="408"/>
      <c r="U774" s="408"/>
      <c r="V774" s="515"/>
      <c r="W774" s="408"/>
      <c r="X774" s="408"/>
      <c r="Y774" s="515"/>
      <c r="Z774" s="408"/>
      <c r="AA774" s="408"/>
      <c r="AB774" s="515"/>
      <c r="AC774" s="408"/>
      <c r="AD774" s="408"/>
    </row>
    <row r="775" spans="1:30" ht="17.25">
      <c r="A775" s="408"/>
      <c r="B775" s="540"/>
      <c r="C775" s="583"/>
      <c r="D775" s="540"/>
      <c r="E775" s="584"/>
      <c r="F775" s="584"/>
      <c r="G775" s="583"/>
      <c r="H775" s="408"/>
      <c r="I775" s="408"/>
      <c r="J775" s="515"/>
      <c r="K775" s="408"/>
      <c r="L775" s="408"/>
      <c r="M775" s="515"/>
      <c r="N775" s="408"/>
      <c r="O775" s="408"/>
      <c r="P775" s="515"/>
      <c r="Q775" s="408"/>
      <c r="R775" s="408"/>
      <c r="S775" s="515"/>
      <c r="T775" s="408"/>
      <c r="U775" s="408"/>
      <c r="V775" s="515"/>
      <c r="W775" s="408"/>
      <c r="X775" s="408"/>
      <c r="Y775" s="515"/>
      <c r="Z775" s="408"/>
      <c r="AA775" s="408"/>
      <c r="AB775" s="515"/>
      <c r="AC775" s="408"/>
      <c r="AD775" s="408"/>
    </row>
    <row r="776" spans="1:30" ht="17.25">
      <c r="A776" s="408"/>
      <c r="B776" s="540"/>
      <c r="C776" s="583"/>
      <c r="D776" s="540"/>
      <c r="E776" s="584"/>
      <c r="F776" s="584"/>
      <c r="G776" s="583"/>
      <c r="H776" s="408"/>
      <c r="I776" s="408"/>
      <c r="J776" s="515"/>
      <c r="K776" s="408"/>
      <c r="L776" s="408"/>
      <c r="M776" s="515"/>
      <c r="N776" s="408"/>
      <c r="O776" s="408"/>
      <c r="P776" s="515"/>
      <c r="Q776" s="408"/>
      <c r="R776" s="408"/>
      <c r="S776" s="515"/>
      <c r="T776" s="408"/>
      <c r="U776" s="408"/>
      <c r="V776" s="515"/>
      <c r="W776" s="408"/>
      <c r="X776" s="408"/>
      <c r="Y776" s="515"/>
      <c r="Z776" s="408"/>
      <c r="AA776" s="408"/>
      <c r="AB776" s="515"/>
      <c r="AC776" s="408"/>
      <c r="AD776" s="408"/>
    </row>
    <row r="777" spans="1:30" ht="17.25">
      <c r="A777" s="408"/>
      <c r="B777" s="540"/>
      <c r="C777" s="583"/>
      <c r="D777" s="540"/>
      <c r="E777" s="584"/>
      <c r="F777" s="584"/>
      <c r="G777" s="583"/>
      <c r="H777" s="408"/>
      <c r="I777" s="408"/>
      <c r="J777" s="515"/>
      <c r="K777" s="408"/>
      <c r="L777" s="408"/>
      <c r="M777" s="515"/>
      <c r="N777" s="408"/>
      <c r="O777" s="408"/>
      <c r="P777" s="515"/>
      <c r="Q777" s="408"/>
      <c r="R777" s="408"/>
      <c r="S777" s="515"/>
      <c r="T777" s="408"/>
      <c r="U777" s="408"/>
      <c r="V777" s="515"/>
      <c r="W777" s="408"/>
      <c r="X777" s="408"/>
      <c r="Y777" s="515"/>
      <c r="Z777" s="408"/>
      <c r="AA777" s="408"/>
      <c r="AB777" s="515"/>
      <c r="AC777" s="408"/>
      <c r="AD777" s="408"/>
    </row>
    <row r="778" spans="1:30" ht="17.25">
      <c r="A778" s="408"/>
      <c r="B778" s="540"/>
      <c r="C778" s="583"/>
      <c r="D778" s="540"/>
      <c r="E778" s="584"/>
      <c r="F778" s="584"/>
      <c r="G778" s="583"/>
      <c r="H778" s="408"/>
      <c r="I778" s="408"/>
      <c r="J778" s="515"/>
      <c r="K778" s="408"/>
      <c r="L778" s="408"/>
      <c r="M778" s="515"/>
      <c r="N778" s="408"/>
      <c r="O778" s="408"/>
      <c r="P778" s="515"/>
      <c r="Q778" s="408"/>
      <c r="R778" s="408"/>
      <c r="S778" s="515"/>
      <c r="T778" s="408"/>
      <c r="U778" s="408"/>
      <c r="V778" s="515"/>
      <c r="W778" s="408"/>
      <c r="X778" s="408"/>
      <c r="Y778" s="515"/>
      <c r="Z778" s="408"/>
      <c r="AA778" s="408"/>
      <c r="AB778" s="515"/>
      <c r="AC778" s="408"/>
      <c r="AD778" s="408"/>
    </row>
    <row r="779" spans="1:30" ht="17.25">
      <c r="A779" s="408"/>
      <c r="B779" s="540"/>
      <c r="C779" s="583"/>
      <c r="D779" s="540"/>
      <c r="E779" s="584"/>
      <c r="F779" s="584"/>
      <c r="G779" s="583"/>
      <c r="H779" s="408"/>
      <c r="I779" s="408"/>
      <c r="J779" s="515"/>
      <c r="K779" s="408"/>
      <c r="L779" s="408"/>
      <c r="M779" s="515"/>
      <c r="N779" s="408"/>
      <c r="O779" s="408"/>
      <c r="P779" s="515"/>
      <c r="Q779" s="408"/>
      <c r="R779" s="408"/>
      <c r="S779" s="515"/>
      <c r="T779" s="408"/>
      <c r="U779" s="408"/>
      <c r="V779" s="515"/>
      <c r="W779" s="408"/>
      <c r="X779" s="408"/>
      <c r="Y779" s="515"/>
      <c r="Z779" s="408"/>
      <c r="AA779" s="408"/>
      <c r="AB779" s="515"/>
      <c r="AC779" s="408"/>
      <c r="AD779" s="408"/>
    </row>
    <row r="780" spans="1:30" ht="17.25">
      <c r="A780" s="408"/>
      <c r="B780" s="540"/>
      <c r="C780" s="583"/>
      <c r="D780" s="540"/>
      <c r="E780" s="584"/>
      <c r="F780" s="584"/>
      <c r="G780" s="583"/>
      <c r="H780" s="408"/>
      <c r="I780" s="408"/>
      <c r="J780" s="515"/>
      <c r="K780" s="408"/>
      <c r="L780" s="408"/>
      <c r="M780" s="515"/>
      <c r="N780" s="408"/>
      <c r="O780" s="408"/>
      <c r="P780" s="515"/>
      <c r="Q780" s="408"/>
      <c r="R780" s="408"/>
      <c r="S780" s="515"/>
      <c r="T780" s="408"/>
      <c r="U780" s="408"/>
      <c r="V780" s="515"/>
      <c r="W780" s="408"/>
      <c r="X780" s="408"/>
      <c r="Y780" s="515"/>
      <c r="Z780" s="408"/>
      <c r="AA780" s="408"/>
      <c r="AB780" s="515"/>
      <c r="AC780" s="408"/>
      <c r="AD780" s="408"/>
    </row>
    <row r="781" spans="1:30" ht="17.25">
      <c r="A781" s="408"/>
      <c r="B781" s="540"/>
      <c r="C781" s="583"/>
      <c r="D781" s="540"/>
      <c r="E781" s="584"/>
      <c r="F781" s="584"/>
      <c r="G781" s="583"/>
      <c r="H781" s="408"/>
      <c r="I781" s="408"/>
      <c r="J781" s="515"/>
      <c r="K781" s="408"/>
      <c r="L781" s="408"/>
      <c r="M781" s="515"/>
      <c r="N781" s="408"/>
      <c r="O781" s="408"/>
      <c r="P781" s="515"/>
      <c r="Q781" s="408"/>
      <c r="R781" s="408"/>
      <c r="S781" s="515"/>
      <c r="T781" s="408"/>
      <c r="U781" s="408"/>
      <c r="V781" s="515"/>
      <c r="W781" s="408"/>
      <c r="X781" s="408"/>
      <c r="Y781" s="515"/>
      <c r="Z781" s="408"/>
      <c r="AA781" s="408"/>
      <c r="AB781" s="515"/>
      <c r="AC781" s="408"/>
      <c r="AD781" s="408"/>
    </row>
    <row r="782" spans="1:30" ht="17.25">
      <c r="A782" s="408"/>
      <c r="B782" s="540"/>
      <c r="C782" s="583"/>
      <c r="D782" s="540"/>
      <c r="E782" s="584"/>
      <c r="F782" s="584"/>
      <c r="G782" s="583"/>
      <c r="H782" s="408"/>
      <c r="I782" s="408"/>
      <c r="J782" s="515"/>
      <c r="K782" s="408"/>
      <c r="L782" s="408"/>
      <c r="M782" s="515"/>
      <c r="N782" s="408"/>
      <c r="O782" s="408"/>
      <c r="P782" s="515"/>
      <c r="Q782" s="408"/>
      <c r="R782" s="408"/>
      <c r="S782" s="515"/>
      <c r="T782" s="408"/>
      <c r="U782" s="408"/>
      <c r="V782" s="515"/>
      <c r="W782" s="408"/>
      <c r="X782" s="408"/>
      <c r="Y782" s="515"/>
      <c r="Z782" s="408"/>
      <c r="AA782" s="408"/>
      <c r="AB782" s="515"/>
      <c r="AC782" s="408"/>
      <c r="AD782" s="408"/>
    </row>
    <row r="783" spans="1:30" ht="17.25">
      <c r="A783" s="408"/>
      <c r="B783" s="540"/>
      <c r="C783" s="583"/>
      <c r="D783" s="540"/>
      <c r="E783" s="584"/>
      <c r="F783" s="584"/>
      <c r="G783" s="583"/>
      <c r="H783" s="408"/>
      <c r="I783" s="408"/>
      <c r="J783" s="515"/>
      <c r="K783" s="408"/>
      <c r="L783" s="408"/>
      <c r="M783" s="515"/>
      <c r="N783" s="408"/>
      <c r="O783" s="408"/>
      <c r="P783" s="515"/>
      <c r="Q783" s="408"/>
      <c r="R783" s="408"/>
      <c r="S783" s="515"/>
      <c r="T783" s="408"/>
      <c r="U783" s="408"/>
      <c r="V783" s="515"/>
      <c r="W783" s="408"/>
      <c r="X783" s="408"/>
      <c r="Y783" s="515"/>
      <c r="Z783" s="408"/>
      <c r="AA783" s="408"/>
      <c r="AB783" s="515"/>
      <c r="AC783" s="408"/>
      <c r="AD783" s="408"/>
    </row>
    <row r="784" spans="1:30" ht="17.25">
      <c r="A784" s="408"/>
      <c r="B784" s="540"/>
      <c r="C784" s="583"/>
      <c r="D784" s="540"/>
      <c r="E784" s="584"/>
      <c r="F784" s="584"/>
      <c r="G784" s="583"/>
      <c r="H784" s="408"/>
      <c r="I784" s="408"/>
      <c r="J784" s="515"/>
      <c r="K784" s="408"/>
      <c r="L784" s="408"/>
      <c r="M784" s="515"/>
      <c r="N784" s="408"/>
      <c r="O784" s="408"/>
      <c r="P784" s="515"/>
      <c r="Q784" s="408"/>
      <c r="R784" s="408"/>
      <c r="S784" s="515"/>
      <c r="T784" s="408"/>
      <c r="U784" s="408"/>
      <c r="V784" s="515"/>
      <c r="W784" s="408"/>
      <c r="X784" s="408"/>
      <c r="Y784" s="515"/>
      <c r="Z784" s="408"/>
      <c r="AA784" s="408"/>
      <c r="AB784" s="515"/>
      <c r="AC784" s="408"/>
      <c r="AD784" s="408"/>
    </row>
    <row r="785" spans="1:30" ht="17.25">
      <c r="A785" s="408"/>
      <c r="B785" s="540"/>
      <c r="C785" s="583"/>
      <c r="D785" s="540"/>
      <c r="E785" s="584"/>
      <c r="F785" s="584"/>
      <c r="G785" s="583"/>
      <c r="H785" s="408"/>
      <c r="I785" s="408"/>
      <c r="J785" s="515"/>
      <c r="K785" s="408"/>
      <c r="L785" s="408"/>
      <c r="M785" s="515"/>
      <c r="N785" s="408"/>
      <c r="O785" s="408"/>
      <c r="P785" s="515"/>
      <c r="Q785" s="408"/>
      <c r="R785" s="408"/>
      <c r="S785" s="515"/>
      <c r="T785" s="408"/>
      <c r="U785" s="408"/>
      <c r="V785" s="515"/>
      <c r="W785" s="408"/>
      <c r="X785" s="408"/>
      <c r="Y785" s="515"/>
      <c r="Z785" s="408"/>
      <c r="AA785" s="408"/>
      <c r="AB785" s="515"/>
      <c r="AC785" s="408"/>
      <c r="AD785" s="408"/>
    </row>
    <row r="786" spans="1:30" ht="17.25">
      <c r="A786" s="408"/>
      <c r="B786" s="540"/>
      <c r="C786" s="583"/>
      <c r="D786" s="540"/>
      <c r="E786" s="584"/>
      <c r="F786" s="584"/>
      <c r="G786" s="583"/>
      <c r="H786" s="408"/>
      <c r="I786" s="408"/>
      <c r="J786" s="515"/>
      <c r="K786" s="408"/>
      <c r="L786" s="408"/>
      <c r="M786" s="515"/>
      <c r="N786" s="408"/>
      <c r="O786" s="408"/>
      <c r="P786" s="515"/>
      <c r="Q786" s="408"/>
      <c r="R786" s="408"/>
      <c r="S786" s="515"/>
      <c r="T786" s="408"/>
      <c r="U786" s="408"/>
      <c r="V786" s="515"/>
      <c r="W786" s="408"/>
      <c r="X786" s="408"/>
      <c r="Y786" s="515"/>
      <c r="Z786" s="408"/>
      <c r="AA786" s="408"/>
      <c r="AB786" s="515"/>
      <c r="AC786" s="408"/>
      <c r="AD786" s="408"/>
    </row>
    <row r="787" spans="1:30" ht="17.25">
      <c r="A787" s="408"/>
      <c r="B787" s="540"/>
      <c r="C787" s="583"/>
      <c r="D787" s="540"/>
      <c r="E787" s="584"/>
      <c r="F787" s="584"/>
      <c r="G787" s="583"/>
      <c r="H787" s="408"/>
      <c r="I787" s="408"/>
      <c r="J787" s="515"/>
      <c r="K787" s="408"/>
      <c r="L787" s="408"/>
      <c r="M787" s="515"/>
      <c r="N787" s="408"/>
      <c r="O787" s="408"/>
      <c r="P787" s="515"/>
      <c r="Q787" s="408"/>
      <c r="R787" s="408"/>
      <c r="S787" s="515"/>
      <c r="T787" s="408"/>
      <c r="U787" s="408"/>
      <c r="V787" s="515"/>
      <c r="W787" s="408"/>
      <c r="X787" s="408"/>
      <c r="Y787" s="515"/>
      <c r="Z787" s="408"/>
      <c r="AA787" s="408"/>
      <c r="AB787" s="515"/>
      <c r="AC787" s="408"/>
      <c r="AD787" s="408"/>
    </row>
    <row r="788" spans="1:30" ht="17.25">
      <c r="A788" s="408"/>
      <c r="B788" s="540"/>
      <c r="C788" s="583"/>
      <c r="D788" s="540"/>
      <c r="E788" s="584"/>
      <c r="F788" s="584"/>
      <c r="G788" s="583"/>
      <c r="H788" s="408"/>
      <c r="I788" s="408"/>
      <c r="J788" s="515"/>
      <c r="K788" s="408"/>
      <c r="L788" s="408"/>
      <c r="M788" s="515"/>
      <c r="N788" s="408"/>
      <c r="O788" s="408"/>
      <c r="P788" s="515"/>
      <c r="Q788" s="408"/>
      <c r="R788" s="408"/>
      <c r="S788" s="515"/>
      <c r="T788" s="408"/>
      <c r="U788" s="408"/>
      <c r="V788" s="515"/>
      <c r="W788" s="408"/>
      <c r="X788" s="408"/>
      <c r="Y788" s="515"/>
      <c r="Z788" s="408"/>
      <c r="AA788" s="408"/>
      <c r="AB788" s="515"/>
      <c r="AC788" s="408"/>
      <c r="AD788" s="408"/>
    </row>
    <row r="789" spans="1:30" ht="17.25">
      <c r="A789" s="408"/>
      <c r="B789" s="540"/>
      <c r="C789" s="583"/>
      <c r="D789" s="540"/>
      <c r="E789" s="584"/>
      <c r="F789" s="584"/>
      <c r="G789" s="583"/>
      <c r="H789" s="408"/>
      <c r="I789" s="408"/>
      <c r="J789" s="515"/>
      <c r="K789" s="408"/>
      <c r="L789" s="408"/>
      <c r="M789" s="515"/>
      <c r="N789" s="408"/>
      <c r="O789" s="408"/>
      <c r="P789" s="515"/>
      <c r="Q789" s="408"/>
      <c r="R789" s="408"/>
      <c r="S789" s="515"/>
      <c r="T789" s="408"/>
      <c r="U789" s="408"/>
      <c r="V789" s="515"/>
      <c r="W789" s="408"/>
      <c r="X789" s="408"/>
      <c r="Y789" s="515"/>
      <c r="Z789" s="408"/>
      <c r="AA789" s="408"/>
      <c r="AB789" s="515"/>
      <c r="AC789" s="408"/>
      <c r="AD789" s="408"/>
    </row>
    <row r="790" spans="1:30" ht="17.25">
      <c r="A790" s="408"/>
      <c r="B790" s="540"/>
      <c r="C790" s="583"/>
      <c r="D790" s="540"/>
      <c r="E790" s="584"/>
      <c r="F790" s="584"/>
      <c r="G790" s="583"/>
      <c r="H790" s="408"/>
      <c r="I790" s="408"/>
      <c r="J790" s="515"/>
      <c r="K790" s="408"/>
      <c r="L790" s="408"/>
      <c r="M790" s="515"/>
      <c r="N790" s="408"/>
      <c r="O790" s="408"/>
      <c r="P790" s="515"/>
      <c r="Q790" s="408"/>
      <c r="R790" s="408"/>
      <c r="S790" s="515"/>
      <c r="T790" s="408"/>
      <c r="U790" s="408"/>
      <c r="V790" s="515"/>
      <c r="W790" s="408"/>
      <c r="X790" s="408"/>
      <c r="Y790" s="515"/>
      <c r="Z790" s="408"/>
      <c r="AA790" s="408"/>
      <c r="AB790" s="515"/>
      <c r="AC790" s="408"/>
      <c r="AD790" s="408"/>
    </row>
    <row r="791" spans="1:30" ht="17.25">
      <c r="A791" s="408"/>
      <c r="B791" s="540"/>
      <c r="C791" s="583"/>
      <c r="D791" s="540"/>
      <c r="E791" s="584"/>
      <c r="F791" s="584"/>
      <c r="G791" s="583"/>
      <c r="H791" s="408"/>
      <c r="I791" s="408"/>
      <c r="J791" s="515"/>
      <c r="K791" s="408"/>
      <c r="L791" s="408"/>
      <c r="M791" s="515"/>
      <c r="N791" s="408"/>
      <c r="O791" s="408"/>
      <c r="P791" s="515"/>
      <c r="Q791" s="408"/>
      <c r="R791" s="408"/>
      <c r="S791" s="515"/>
      <c r="T791" s="408"/>
      <c r="U791" s="408"/>
      <c r="V791" s="515"/>
      <c r="W791" s="408"/>
      <c r="X791" s="408"/>
      <c r="Y791" s="515"/>
      <c r="Z791" s="408"/>
      <c r="AA791" s="408"/>
      <c r="AB791" s="515"/>
      <c r="AC791" s="408"/>
      <c r="AD791" s="408"/>
    </row>
    <row r="792" spans="1:30" ht="17.25">
      <c r="A792" s="408"/>
      <c r="B792" s="540"/>
      <c r="C792" s="583"/>
      <c r="D792" s="540"/>
      <c r="E792" s="584"/>
      <c r="F792" s="584"/>
      <c r="G792" s="583"/>
      <c r="H792" s="408"/>
      <c r="I792" s="408"/>
      <c r="J792" s="515"/>
      <c r="K792" s="408"/>
      <c r="L792" s="408"/>
      <c r="M792" s="515"/>
      <c r="N792" s="408"/>
      <c r="O792" s="408"/>
      <c r="P792" s="515"/>
      <c r="Q792" s="408"/>
      <c r="R792" s="408"/>
      <c r="S792" s="515"/>
      <c r="T792" s="408"/>
      <c r="U792" s="408"/>
      <c r="V792" s="515"/>
      <c r="W792" s="408"/>
      <c r="X792" s="408"/>
      <c r="Y792" s="515"/>
      <c r="Z792" s="408"/>
      <c r="AA792" s="408"/>
      <c r="AB792" s="515"/>
      <c r="AC792" s="408"/>
      <c r="AD792" s="408"/>
    </row>
    <row r="793" spans="1:30" ht="17.25">
      <c r="A793" s="408"/>
      <c r="B793" s="540"/>
      <c r="C793" s="583"/>
      <c r="D793" s="540"/>
      <c r="E793" s="584"/>
      <c r="F793" s="584"/>
      <c r="G793" s="583"/>
      <c r="H793" s="408"/>
      <c r="I793" s="408"/>
      <c r="J793" s="515"/>
      <c r="K793" s="408"/>
      <c r="L793" s="408"/>
      <c r="M793" s="515"/>
      <c r="N793" s="408"/>
      <c r="O793" s="408"/>
      <c r="P793" s="515"/>
      <c r="Q793" s="408"/>
      <c r="R793" s="408"/>
      <c r="S793" s="515"/>
      <c r="T793" s="408"/>
      <c r="U793" s="408"/>
      <c r="V793" s="515"/>
      <c r="W793" s="408"/>
      <c r="X793" s="408"/>
      <c r="Y793" s="515"/>
      <c r="Z793" s="408"/>
      <c r="AA793" s="408"/>
      <c r="AB793" s="515"/>
      <c r="AC793" s="408"/>
      <c r="AD793" s="408"/>
    </row>
    <row r="794" spans="1:30" ht="17.25">
      <c r="A794" s="408"/>
      <c r="B794" s="540"/>
      <c r="C794" s="583"/>
      <c r="D794" s="540"/>
      <c r="E794" s="584"/>
      <c r="F794" s="584"/>
      <c r="G794" s="583"/>
      <c r="H794" s="408"/>
      <c r="I794" s="408"/>
      <c r="J794" s="515"/>
      <c r="K794" s="408"/>
      <c r="L794" s="408"/>
      <c r="M794" s="515"/>
      <c r="N794" s="408"/>
      <c r="O794" s="408"/>
      <c r="P794" s="515"/>
      <c r="Q794" s="408"/>
      <c r="R794" s="408"/>
      <c r="S794" s="515"/>
      <c r="T794" s="408"/>
      <c r="U794" s="408"/>
      <c r="V794" s="515"/>
      <c r="W794" s="408"/>
      <c r="X794" s="408"/>
      <c r="Y794" s="515"/>
      <c r="Z794" s="408"/>
      <c r="AA794" s="408"/>
      <c r="AB794" s="515"/>
      <c r="AC794" s="408"/>
      <c r="AD794" s="408"/>
    </row>
    <row r="795" spans="1:30" ht="17.25">
      <c r="A795" s="408"/>
      <c r="B795" s="540"/>
      <c r="C795" s="583"/>
      <c r="D795" s="540"/>
      <c r="E795" s="584"/>
      <c r="F795" s="584"/>
      <c r="G795" s="583"/>
      <c r="H795" s="408"/>
      <c r="I795" s="408"/>
      <c r="J795" s="515"/>
      <c r="K795" s="408"/>
      <c r="L795" s="408"/>
      <c r="M795" s="515"/>
      <c r="N795" s="408"/>
      <c r="O795" s="408"/>
      <c r="P795" s="515"/>
      <c r="Q795" s="408"/>
      <c r="R795" s="408"/>
      <c r="S795" s="515"/>
      <c r="T795" s="408"/>
      <c r="U795" s="408"/>
      <c r="V795" s="515"/>
      <c r="W795" s="408"/>
      <c r="X795" s="408"/>
      <c r="Y795" s="515"/>
      <c r="Z795" s="408"/>
      <c r="AA795" s="408"/>
      <c r="AB795" s="515"/>
      <c r="AC795" s="408"/>
      <c r="AD795" s="408"/>
    </row>
    <row r="796" spans="1:30" ht="17.25">
      <c r="A796" s="408"/>
      <c r="B796" s="540"/>
      <c r="C796" s="583"/>
      <c r="D796" s="540"/>
      <c r="E796" s="584"/>
      <c r="F796" s="584"/>
      <c r="G796" s="583"/>
      <c r="H796" s="408"/>
      <c r="I796" s="408"/>
      <c r="J796" s="515"/>
      <c r="K796" s="408"/>
      <c r="L796" s="408"/>
      <c r="M796" s="515"/>
      <c r="N796" s="408"/>
      <c r="O796" s="408"/>
      <c r="P796" s="515"/>
      <c r="Q796" s="408"/>
      <c r="R796" s="408"/>
      <c r="S796" s="515"/>
      <c r="T796" s="408"/>
      <c r="U796" s="408"/>
      <c r="V796" s="515"/>
      <c r="W796" s="408"/>
      <c r="X796" s="408"/>
      <c r="Y796" s="515"/>
      <c r="Z796" s="408"/>
      <c r="AA796" s="408"/>
      <c r="AB796" s="515"/>
      <c r="AC796" s="408"/>
      <c r="AD796" s="408"/>
    </row>
    <row r="797" spans="1:30" ht="17.25">
      <c r="A797" s="408"/>
      <c r="B797" s="540"/>
      <c r="C797" s="583"/>
      <c r="D797" s="540"/>
      <c r="E797" s="584"/>
      <c r="F797" s="584"/>
      <c r="G797" s="583"/>
      <c r="H797" s="408"/>
      <c r="I797" s="408"/>
      <c r="J797" s="515"/>
      <c r="K797" s="408"/>
      <c r="L797" s="408"/>
      <c r="M797" s="515"/>
      <c r="N797" s="408"/>
      <c r="O797" s="408"/>
      <c r="P797" s="515"/>
      <c r="Q797" s="408"/>
      <c r="R797" s="408"/>
      <c r="S797" s="515"/>
      <c r="T797" s="408"/>
      <c r="U797" s="408"/>
      <c r="V797" s="515"/>
      <c r="W797" s="408"/>
      <c r="X797" s="408"/>
      <c r="Y797" s="515"/>
      <c r="Z797" s="408"/>
      <c r="AA797" s="408"/>
      <c r="AB797" s="515"/>
      <c r="AC797" s="408"/>
      <c r="AD797" s="408"/>
    </row>
    <row r="798" spans="1:30" ht="17.25">
      <c r="A798" s="408"/>
      <c r="B798" s="540"/>
      <c r="C798" s="583"/>
      <c r="D798" s="540"/>
      <c r="E798" s="584"/>
      <c r="F798" s="584"/>
      <c r="G798" s="583"/>
      <c r="H798" s="408"/>
      <c r="I798" s="408"/>
      <c r="J798" s="515"/>
      <c r="K798" s="408"/>
      <c r="L798" s="408"/>
      <c r="M798" s="515"/>
      <c r="N798" s="408"/>
      <c r="O798" s="408"/>
      <c r="P798" s="515"/>
      <c r="Q798" s="408"/>
      <c r="R798" s="408"/>
      <c r="S798" s="515"/>
      <c r="T798" s="408"/>
      <c r="U798" s="408"/>
      <c r="V798" s="515"/>
      <c r="W798" s="408"/>
      <c r="X798" s="408"/>
      <c r="Y798" s="515"/>
      <c r="Z798" s="408"/>
      <c r="AA798" s="408"/>
      <c r="AB798" s="515"/>
      <c r="AC798" s="408"/>
      <c r="AD798" s="408"/>
    </row>
    <row r="799" spans="1:30" ht="17.25">
      <c r="A799" s="408"/>
      <c r="B799" s="540"/>
      <c r="C799" s="583"/>
      <c r="D799" s="540"/>
      <c r="E799" s="584"/>
      <c r="F799" s="584"/>
      <c r="G799" s="583"/>
      <c r="H799" s="408"/>
      <c r="I799" s="408"/>
      <c r="J799" s="515"/>
      <c r="K799" s="408"/>
      <c r="L799" s="408"/>
      <c r="M799" s="515"/>
      <c r="N799" s="408"/>
      <c r="O799" s="408"/>
      <c r="P799" s="515"/>
      <c r="Q799" s="408"/>
      <c r="R799" s="408"/>
      <c r="S799" s="515"/>
      <c r="T799" s="408"/>
      <c r="U799" s="408"/>
      <c r="V799" s="515"/>
      <c r="W799" s="408"/>
      <c r="X799" s="408"/>
      <c r="Y799" s="515"/>
      <c r="Z799" s="408"/>
      <c r="AA799" s="408"/>
      <c r="AB799" s="515"/>
      <c r="AC799" s="408"/>
      <c r="AD799" s="408"/>
    </row>
    <row r="800" spans="1:30" ht="17.25">
      <c r="A800" s="408"/>
      <c r="B800" s="540"/>
      <c r="C800" s="583"/>
      <c r="D800" s="540"/>
      <c r="E800" s="584"/>
      <c r="F800" s="584"/>
      <c r="G800" s="583"/>
      <c r="H800" s="408"/>
      <c r="I800" s="408"/>
      <c r="J800" s="515"/>
      <c r="K800" s="408"/>
      <c r="L800" s="408"/>
      <c r="M800" s="515"/>
      <c r="N800" s="408"/>
      <c r="O800" s="408"/>
      <c r="P800" s="515"/>
      <c r="Q800" s="408"/>
      <c r="R800" s="408"/>
      <c r="S800" s="515"/>
      <c r="T800" s="408"/>
      <c r="U800" s="408"/>
      <c r="V800" s="515"/>
      <c r="W800" s="408"/>
      <c r="X800" s="408"/>
      <c r="Y800" s="515"/>
      <c r="Z800" s="408"/>
      <c r="AA800" s="408"/>
      <c r="AB800" s="515"/>
      <c r="AC800" s="408"/>
      <c r="AD800" s="408"/>
    </row>
    <row r="801" spans="1:30" ht="17.25">
      <c r="A801" s="408"/>
      <c r="B801" s="540"/>
      <c r="C801" s="583"/>
      <c r="D801" s="540"/>
      <c r="E801" s="584"/>
      <c r="F801" s="584"/>
      <c r="G801" s="583"/>
      <c r="H801" s="408"/>
      <c r="I801" s="408"/>
      <c r="J801" s="515"/>
      <c r="K801" s="408"/>
      <c r="L801" s="408"/>
      <c r="M801" s="515"/>
      <c r="N801" s="408"/>
      <c r="O801" s="408"/>
      <c r="P801" s="515"/>
      <c r="Q801" s="408"/>
      <c r="R801" s="408"/>
      <c r="S801" s="515"/>
      <c r="T801" s="408"/>
      <c r="U801" s="408"/>
      <c r="V801" s="515"/>
      <c r="W801" s="408"/>
      <c r="X801" s="408"/>
      <c r="Y801" s="515"/>
      <c r="Z801" s="408"/>
      <c r="AA801" s="408"/>
      <c r="AB801" s="515"/>
      <c r="AC801" s="408"/>
      <c r="AD801" s="408"/>
    </row>
    <row r="802" spans="1:30" ht="17.25">
      <c r="A802" s="408"/>
      <c r="B802" s="540"/>
      <c r="C802" s="583"/>
      <c r="D802" s="540"/>
      <c r="E802" s="584"/>
      <c r="F802" s="584"/>
      <c r="G802" s="583"/>
      <c r="H802" s="408"/>
      <c r="I802" s="408"/>
      <c r="J802" s="515"/>
      <c r="K802" s="408"/>
      <c r="L802" s="408"/>
      <c r="M802" s="515"/>
      <c r="N802" s="408"/>
      <c r="O802" s="408"/>
      <c r="P802" s="515"/>
      <c r="Q802" s="408"/>
      <c r="R802" s="408"/>
      <c r="S802" s="515"/>
      <c r="T802" s="408"/>
      <c r="U802" s="408"/>
      <c r="V802" s="515"/>
      <c r="W802" s="408"/>
      <c r="X802" s="408"/>
      <c r="Y802" s="515"/>
      <c r="Z802" s="408"/>
      <c r="AA802" s="408"/>
      <c r="AB802" s="515"/>
      <c r="AC802" s="408"/>
      <c r="AD802" s="408"/>
    </row>
    <row r="803" spans="1:30" ht="17.25">
      <c r="A803" s="408"/>
      <c r="B803" s="540"/>
      <c r="C803" s="583"/>
      <c r="D803" s="540"/>
      <c r="E803" s="584"/>
      <c r="F803" s="584"/>
      <c r="G803" s="583"/>
      <c r="H803" s="408"/>
      <c r="I803" s="408"/>
      <c r="J803" s="515"/>
      <c r="K803" s="408"/>
      <c r="L803" s="408"/>
      <c r="M803" s="515"/>
      <c r="N803" s="408"/>
      <c r="O803" s="408"/>
      <c r="P803" s="515"/>
      <c r="Q803" s="408"/>
      <c r="R803" s="408"/>
      <c r="S803" s="515"/>
      <c r="T803" s="408"/>
      <c r="U803" s="408"/>
      <c r="V803" s="515"/>
      <c r="W803" s="408"/>
      <c r="X803" s="408"/>
      <c r="Y803" s="515"/>
      <c r="Z803" s="408"/>
      <c r="AA803" s="408"/>
      <c r="AB803" s="515"/>
      <c r="AC803" s="408"/>
      <c r="AD803" s="408"/>
    </row>
    <row r="804" spans="1:30" ht="17.25">
      <c r="A804" s="408"/>
      <c r="B804" s="540"/>
      <c r="C804" s="583"/>
      <c r="D804" s="540"/>
      <c r="E804" s="584"/>
      <c r="F804" s="584"/>
      <c r="G804" s="583"/>
      <c r="H804" s="408"/>
      <c r="I804" s="408"/>
      <c r="J804" s="515"/>
      <c r="K804" s="408"/>
      <c r="L804" s="408"/>
      <c r="M804" s="515"/>
      <c r="N804" s="408"/>
      <c r="O804" s="408"/>
      <c r="P804" s="515"/>
      <c r="Q804" s="408"/>
      <c r="R804" s="408"/>
      <c r="S804" s="515"/>
      <c r="T804" s="408"/>
      <c r="U804" s="408"/>
      <c r="V804" s="515"/>
      <c r="W804" s="408"/>
      <c r="X804" s="408"/>
      <c r="Y804" s="515"/>
      <c r="Z804" s="408"/>
      <c r="AA804" s="408"/>
      <c r="AB804" s="515"/>
      <c r="AC804" s="408"/>
      <c r="AD804" s="408"/>
    </row>
    <row r="805" spans="1:30" ht="17.25">
      <c r="A805" s="408"/>
      <c r="B805" s="540"/>
      <c r="C805" s="583"/>
      <c r="D805" s="540"/>
      <c r="E805" s="584"/>
      <c r="F805" s="584"/>
      <c r="G805" s="583"/>
      <c r="H805" s="408"/>
      <c r="I805" s="408"/>
      <c r="J805" s="515"/>
      <c r="K805" s="408"/>
      <c r="L805" s="408"/>
      <c r="M805" s="515"/>
      <c r="N805" s="408"/>
      <c r="O805" s="408"/>
      <c r="P805" s="515"/>
      <c r="Q805" s="408"/>
      <c r="R805" s="408"/>
      <c r="S805" s="515"/>
      <c r="T805" s="408"/>
      <c r="U805" s="408"/>
      <c r="V805" s="515"/>
      <c r="W805" s="408"/>
      <c r="X805" s="408"/>
      <c r="Y805" s="515"/>
      <c r="Z805" s="408"/>
      <c r="AA805" s="408"/>
      <c r="AB805" s="515"/>
      <c r="AC805" s="408"/>
      <c r="AD805" s="408"/>
    </row>
    <row r="806" spans="1:30" ht="17.25">
      <c r="A806" s="408"/>
      <c r="B806" s="540"/>
      <c r="C806" s="583"/>
      <c r="D806" s="540"/>
      <c r="E806" s="584"/>
      <c r="F806" s="584"/>
      <c r="G806" s="583"/>
      <c r="H806" s="408"/>
      <c r="I806" s="408"/>
      <c r="J806" s="515"/>
      <c r="K806" s="408"/>
      <c r="L806" s="408"/>
      <c r="M806" s="515"/>
      <c r="N806" s="408"/>
      <c r="O806" s="408"/>
      <c r="P806" s="515"/>
      <c r="Q806" s="408"/>
      <c r="R806" s="408"/>
      <c r="S806" s="515"/>
      <c r="T806" s="408"/>
      <c r="U806" s="408"/>
      <c r="V806" s="515"/>
      <c r="W806" s="408"/>
      <c r="X806" s="408"/>
      <c r="Y806" s="515"/>
      <c r="Z806" s="408"/>
      <c r="AA806" s="408"/>
      <c r="AB806" s="515"/>
      <c r="AC806" s="408"/>
      <c r="AD806" s="408"/>
    </row>
    <row r="807" spans="1:30" ht="17.25">
      <c r="A807" s="408"/>
      <c r="B807" s="540"/>
      <c r="C807" s="583"/>
      <c r="D807" s="540"/>
      <c r="E807" s="584"/>
      <c r="F807" s="584"/>
      <c r="G807" s="583"/>
      <c r="H807" s="408"/>
      <c r="I807" s="408"/>
      <c r="J807" s="515"/>
      <c r="K807" s="408"/>
      <c r="L807" s="408"/>
      <c r="M807" s="515"/>
      <c r="N807" s="408"/>
      <c r="O807" s="408"/>
      <c r="P807" s="515"/>
      <c r="Q807" s="408"/>
      <c r="R807" s="408"/>
      <c r="S807" s="515"/>
      <c r="T807" s="408"/>
      <c r="U807" s="408"/>
      <c r="V807" s="515"/>
      <c r="W807" s="408"/>
      <c r="X807" s="408"/>
      <c r="Y807" s="515"/>
      <c r="Z807" s="408"/>
      <c r="AA807" s="408"/>
      <c r="AB807" s="515"/>
      <c r="AC807" s="408"/>
      <c r="AD807" s="408"/>
    </row>
    <row r="808" spans="1:30" ht="17.25">
      <c r="A808" s="408"/>
      <c r="B808" s="540"/>
      <c r="C808" s="583"/>
      <c r="D808" s="540"/>
      <c r="E808" s="584"/>
      <c r="F808" s="584"/>
      <c r="G808" s="583"/>
      <c r="H808" s="408"/>
      <c r="I808" s="408"/>
      <c r="J808" s="515"/>
      <c r="K808" s="408"/>
      <c r="L808" s="408"/>
      <c r="M808" s="515"/>
      <c r="N808" s="408"/>
      <c r="O808" s="408"/>
      <c r="P808" s="515"/>
      <c r="Q808" s="408"/>
      <c r="R808" s="408"/>
      <c r="S808" s="515"/>
      <c r="T808" s="408"/>
      <c r="U808" s="408"/>
      <c r="V808" s="515"/>
      <c r="W808" s="408"/>
      <c r="X808" s="408"/>
      <c r="Y808" s="515"/>
      <c r="Z808" s="408"/>
      <c r="AA808" s="408"/>
      <c r="AB808" s="515"/>
      <c r="AC808" s="408"/>
      <c r="AD808" s="408"/>
    </row>
    <row r="809" spans="1:30" ht="17.25">
      <c r="A809" s="408"/>
      <c r="B809" s="540"/>
      <c r="C809" s="583"/>
      <c r="D809" s="540"/>
      <c r="E809" s="584"/>
      <c r="F809" s="584"/>
      <c r="G809" s="583"/>
      <c r="H809" s="408"/>
      <c r="I809" s="408"/>
      <c r="J809" s="515"/>
      <c r="K809" s="408"/>
      <c r="L809" s="408"/>
      <c r="M809" s="515"/>
      <c r="N809" s="408"/>
      <c r="O809" s="408"/>
      <c r="P809" s="515"/>
      <c r="Q809" s="408"/>
      <c r="R809" s="408"/>
      <c r="S809" s="515"/>
      <c r="T809" s="408"/>
      <c r="U809" s="408"/>
      <c r="V809" s="515"/>
      <c r="W809" s="408"/>
      <c r="X809" s="408"/>
      <c r="Y809" s="515"/>
      <c r="Z809" s="408"/>
      <c r="AA809" s="408"/>
      <c r="AB809" s="515"/>
      <c r="AC809" s="408"/>
      <c r="AD809" s="408"/>
    </row>
    <row r="810" spans="1:30" ht="17.25">
      <c r="A810" s="408"/>
      <c r="B810" s="540"/>
      <c r="C810" s="583"/>
      <c r="D810" s="540"/>
      <c r="E810" s="584"/>
      <c r="F810" s="584"/>
      <c r="G810" s="583"/>
      <c r="H810" s="408"/>
      <c r="I810" s="408"/>
      <c r="J810" s="515"/>
      <c r="K810" s="408"/>
      <c r="L810" s="408"/>
      <c r="M810" s="515"/>
      <c r="N810" s="408"/>
      <c r="O810" s="408"/>
      <c r="P810" s="515"/>
      <c r="Q810" s="408"/>
      <c r="R810" s="408"/>
      <c r="S810" s="515"/>
      <c r="T810" s="408"/>
      <c r="U810" s="408"/>
      <c r="V810" s="515"/>
      <c r="W810" s="408"/>
      <c r="X810" s="408"/>
      <c r="Y810" s="515"/>
      <c r="Z810" s="408"/>
      <c r="AA810" s="408"/>
      <c r="AB810" s="515"/>
      <c r="AC810" s="408"/>
      <c r="AD810" s="408"/>
    </row>
    <row r="811" spans="1:30" ht="17.25">
      <c r="A811" s="408"/>
      <c r="B811" s="540"/>
      <c r="C811" s="583"/>
      <c r="D811" s="540"/>
      <c r="E811" s="584"/>
      <c r="F811" s="584"/>
      <c r="G811" s="583"/>
      <c r="H811" s="408"/>
      <c r="I811" s="408"/>
      <c r="J811" s="515"/>
      <c r="K811" s="408"/>
      <c r="L811" s="408"/>
      <c r="M811" s="515"/>
      <c r="N811" s="408"/>
      <c r="O811" s="408"/>
      <c r="P811" s="515"/>
      <c r="Q811" s="408"/>
      <c r="R811" s="408"/>
      <c r="S811" s="515"/>
      <c r="T811" s="408"/>
      <c r="U811" s="408"/>
      <c r="V811" s="515"/>
      <c r="W811" s="408"/>
      <c r="X811" s="408"/>
      <c r="Y811" s="515"/>
      <c r="Z811" s="408"/>
      <c r="AA811" s="408"/>
      <c r="AB811" s="515"/>
      <c r="AC811" s="408"/>
      <c r="AD811" s="408"/>
    </row>
    <row r="812" spans="1:30" ht="17.25">
      <c r="A812" s="408"/>
      <c r="B812" s="540"/>
      <c r="C812" s="583"/>
      <c r="D812" s="540"/>
      <c r="E812" s="584"/>
      <c r="F812" s="584"/>
      <c r="G812" s="583"/>
      <c r="H812" s="408"/>
      <c r="I812" s="408"/>
      <c r="J812" s="515"/>
      <c r="K812" s="408"/>
      <c r="L812" s="408"/>
      <c r="M812" s="515"/>
      <c r="N812" s="408"/>
      <c r="O812" s="408"/>
      <c r="P812" s="515"/>
      <c r="Q812" s="408"/>
      <c r="R812" s="408"/>
      <c r="S812" s="515"/>
      <c r="T812" s="408"/>
      <c r="U812" s="408"/>
      <c r="V812" s="515"/>
      <c r="W812" s="408"/>
      <c r="X812" s="408"/>
      <c r="Y812" s="515"/>
      <c r="Z812" s="408"/>
      <c r="AA812" s="408"/>
      <c r="AB812" s="515"/>
      <c r="AC812" s="408"/>
      <c r="AD812" s="408"/>
    </row>
    <row r="813" spans="1:30" ht="17.25">
      <c r="A813" s="408"/>
      <c r="B813" s="540"/>
      <c r="C813" s="583"/>
      <c r="D813" s="540"/>
      <c r="E813" s="584"/>
      <c r="F813" s="584"/>
      <c r="G813" s="583"/>
      <c r="H813" s="408"/>
      <c r="I813" s="408"/>
      <c r="J813" s="515"/>
      <c r="K813" s="408"/>
      <c r="L813" s="408"/>
      <c r="M813" s="515"/>
      <c r="N813" s="408"/>
      <c r="O813" s="408"/>
      <c r="P813" s="515"/>
      <c r="Q813" s="408"/>
      <c r="R813" s="408"/>
      <c r="S813" s="515"/>
      <c r="T813" s="408"/>
      <c r="U813" s="408"/>
      <c r="V813" s="515"/>
      <c r="W813" s="408"/>
      <c r="X813" s="408"/>
      <c r="Y813" s="515"/>
      <c r="Z813" s="408"/>
      <c r="AA813" s="408"/>
      <c r="AB813" s="515"/>
      <c r="AC813" s="408"/>
      <c r="AD813" s="408"/>
    </row>
    <row r="814" spans="1:30" ht="17.25">
      <c r="A814" s="408"/>
      <c r="B814" s="540"/>
      <c r="C814" s="583"/>
      <c r="D814" s="540"/>
      <c r="E814" s="584"/>
      <c r="F814" s="584"/>
      <c r="G814" s="583"/>
      <c r="H814" s="408"/>
      <c r="I814" s="408"/>
      <c r="J814" s="515"/>
      <c r="K814" s="408"/>
      <c r="L814" s="408"/>
      <c r="M814" s="515"/>
      <c r="N814" s="408"/>
      <c r="O814" s="408"/>
      <c r="P814" s="515"/>
      <c r="Q814" s="408"/>
      <c r="R814" s="408"/>
      <c r="S814" s="515"/>
      <c r="T814" s="408"/>
      <c r="U814" s="408"/>
      <c r="V814" s="515"/>
      <c r="W814" s="408"/>
      <c r="X814" s="408"/>
      <c r="Y814" s="515"/>
      <c r="Z814" s="408"/>
      <c r="AA814" s="408"/>
      <c r="AB814" s="515"/>
      <c r="AC814" s="408"/>
      <c r="AD814" s="408"/>
    </row>
    <row r="815" spans="1:30" ht="17.25">
      <c r="A815" s="408"/>
      <c r="B815" s="540"/>
      <c r="C815" s="583"/>
      <c r="D815" s="540"/>
      <c r="E815" s="584"/>
      <c r="F815" s="584"/>
      <c r="G815" s="583"/>
      <c r="H815" s="408"/>
      <c r="I815" s="408"/>
      <c r="J815" s="515"/>
      <c r="K815" s="408"/>
      <c r="L815" s="408"/>
      <c r="M815" s="515"/>
      <c r="N815" s="408"/>
      <c r="O815" s="408"/>
      <c r="P815" s="515"/>
      <c r="Q815" s="408"/>
      <c r="R815" s="408"/>
      <c r="S815" s="515"/>
      <c r="T815" s="408"/>
      <c r="U815" s="408"/>
      <c r="V815" s="515"/>
      <c r="W815" s="408"/>
      <c r="X815" s="408"/>
      <c r="Y815" s="515"/>
      <c r="Z815" s="408"/>
      <c r="AA815" s="408"/>
      <c r="AB815" s="515"/>
      <c r="AC815" s="408"/>
      <c r="AD815" s="408"/>
    </row>
    <row r="816" spans="1:30" ht="17.25">
      <c r="A816" s="408"/>
      <c r="B816" s="540"/>
      <c r="C816" s="583"/>
      <c r="D816" s="540"/>
      <c r="E816" s="584"/>
      <c r="F816" s="584"/>
      <c r="G816" s="583"/>
      <c r="H816" s="408"/>
      <c r="I816" s="408"/>
      <c r="J816" s="515"/>
      <c r="K816" s="408"/>
      <c r="L816" s="408"/>
      <c r="M816" s="515"/>
      <c r="N816" s="408"/>
      <c r="O816" s="408"/>
      <c r="P816" s="515"/>
      <c r="Q816" s="408"/>
      <c r="R816" s="408"/>
      <c r="S816" s="515"/>
      <c r="T816" s="408"/>
      <c r="U816" s="408"/>
      <c r="V816" s="515"/>
      <c r="W816" s="408"/>
      <c r="X816" s="408"/>
      <c r="Y816" s="515"/>
      <c r="Z816" s="408"/>
      <c r="AA816" s="408"/>
      <c r="AB816" s="515"/>
      <c r="AC816" s="408"/>
      <c r="AD816" s="408"/>
    </row>
    <row r="817" spans="1:30" ht="17.25">
      <c r="A817" s="408"/>
      <c r="B817" s="540"/>
      <c r="C817" s="583"/>
      <c r="D817" s="540"/>
      <c r="E817" s="584"/>
      <c r="F817" s="584"/>
      <c r="G817" s="583"/>
      <c r="H817" s="408"/>
      <c r="I817" s="408"/>
      <c r="J817" s="515"/>
      <c r="K817" s="408"/>
      <c r="L817" s="408"/>
      <c r="M817" s="515"/>
      <c r="N817" s="408"/>
      <c r="O817" s="408"/>
      <c r="P817" s="515"/>
      <c r="Q817" s="408"/>
      <c r="R817" s="408"/>
      <c r="S817" s="515"/>
      <c r="T817" s="408"/>
      <c r="U817" s="408"/>
      <c r="V817" s="515"/>
      <c r="W817" s="408"/>
      <c r="X817" s="408"/>
      <c r="Y817" s="515"/>
      <c r="Z817" s="408"/>
      <c r="AA817" s="408"/>
      <c r="AB817" s="515"/>
      <c r="AC817" s="408"/>
      <c r="AD817" s="408"/>
    </row>
    <row r="818" spans="1:30" ht="17.25">
      <c r="A818" s="408"/>
      <c r="B818" s="540"/>
      <c r="C818" s="583"/>
      <c r="D818" s="540"/>
      <c r="E818" s="584"/>
      <c r="F818" s="584"/>
      <c r="G818" s="583"/>
      <c r="H818" s="408"/>
      <c r="I818" s="408"/>
      <c r="J818" s="515"/>
      <c r="K818" s="408"/>
      <c r="L818" s="408"/>
      <c r="M818" s="515"/>
      <c r="N818" s="408"/>
      <c r="O818" s="408"/>
      <c r="P818" s="515"/>
      <c r="Q818" s="408"/>
      <c r="R818" s="408"/>
      <c r="S818" s="515"/>
      <c r="T818" s="408"/>
      <c r="U818" s="408"/>
      <c r="V818" s="515"/>
      <c r="W818" s="408"/>
      <c r="X818" s="408"/>
      <c r="Y818" s="515"/>
      <c r="Z818" s="408"/>
      <c r="AA818" s="408"/>
      <c r="AB818" s="515"/>
      <c r="AC818" s="408"/>
      <c r="AD818" s="408"/>
    </row>
    <row r="819" spans="1:30" ht="17.25">
      <c r="A819" s="408"/>
      <c r="B819" s="540"/>
      <c r="C819" s="583"/>
      <c r="D819" s="540"/>
      <c r="E819" s="584"/>
      <c r="F819" s="584"/>
      <c r="G819" s="583"/>
      <c r="H819" s="408"/>
      <c r="I819" s="408"/>
      <c r="J819" s="515"/>
      <c r="K819" s="408"/>
      <c r="L819" s="408"/>
      <c r="M819" s="515"/>
      <c r="N819" s="408"/>
      <c r="O819" s="408"/>
      <c r="P819" s="515"/>
      <c r="Q819" s="408"/>
      <c r="R819" s="408"/>
      <c r="S819" s="515"/>
      <c r="T819" s="408"/>
      <c r="U819" s="408"/>
      <c r="V819" s="515"/>
      <c r="W819" s="408"/>
      <c r="X819" s="408"/>
      <c r="Y819" s="515"/>
      <c r="Z819" s="408"/>
      <c r="AA819" s="408"/>
      <c r="AB819" s="515"/>
      <c r="AC819" s="408"/>
      <c r="AD819" s="408"/>
    </row>
    <row r="820" spans="1:30" ht="17.25">
      <c r="A820" s="408"/>
      <c r="B820" s="540"/>
      <c r="C820" s="583"/>
      <c r="D820" s="540"/>
      <c r="E820" s="584"/>
      <c r="F820" s="584"/>
      <c r="G820" s="583"/>
      <c r="H820" s="408"/>
      <c r="I820" s="408"/>
      <c r="J820" s="515"/>
      <c r="K820" s="408"/>
      <c r="L820" s="408"/>
      <c r="M820" s="515"/>
      <c r="N820" s="408"/>
      <c r="O820" s="408"/>
      <c r="P820" s="515"/>
      <c r="Q820" s="408"/>
      <c r="R820" s="408"/>
      <c r="S820" s="515"/>
      <c r="T820" s="408"/>
      <c r="U820" s="408"/>
      <c r="V820" s="515"/>
      <c r="W820" s="408"/>
      <c r="X820" s="408"/>
      <c r="Y820" s="515"/>
      <c r="Z820" s="408"/>
      <c r="AA820" s="408"/>
      <c r="AB820" s="515"/>
      <c r="AC820" s="408"/>
      <c r="AD820" s="408"/>
    </row>
    <row r="821" spans="1:30" ht="17.25">
      <c r="A821" s="408"/>
      <c r="B821" s="540"/>
      <c r="C821" s="583"/>
      <c r="D821" s="540"/>
      <c r="E821" s="584"/>
      <c r="F821" s="584"/>
      <c r="G821" s="583"/>
      <c r="H821" s="408"/>
      <c r="I821" s="408"/>
      <c r="J821" s="515"/>
      <c r="K821" s="408"/>
      <c r="L821" s="408"/>
      <c r="M821" s="515"/>
      <c r="N821" s="408"/>
      <c r="O821" s="408"/>
      <c r="P821" s="515"/>
      <c r="Q821" s="408"/>
      <c r="R821" s="408"/>
      <c r="S821" s="515"/>
      <c r="T821" s="408"/>
      <c r="U821" s="408"/>
      <c r="V821" s="515"/>
      <c r="W821" s="408"/>
      <c r="X821" s="408"/>
      <c r="Y821" s="515"/>
      <c r="Z821" s="408"/>
      <c r="AA821" s="408"/>
      <c r="AB821" s="515"/>
      <c r="AC821" s="408"/>
      <c r="AD821" s="408"/>
    </row>
    <row r="822" spans="1:30" ht="17.25">
      <c r="A822" s="408"/>
      <c r="B822" s="540"/>
      <c r="C822" s="583"/>
      <c r="D822" s="540"/>
      <c r="E822" s="584"/>
      <c r="F822" s="584"/>
      <c r="G822" s="583"/>
      <c r="H822" s="408"/>
      <c r="I822" s="408"/>
      <c r="J822" s="515"/>
      <c r="K822" s="408"/>
      <c r="L822" s="408"/>
      <c r="M822" s="515"/>
      <c r="N822" s="408"/>
      <c r="O822" s="408"/>
      <c r="P822" s="515"/>
      <c r="Q822" s="408"/>
      <c r="R822" s="408"/>
      <c r="S822" s="515"/>
      <c r="T822" s="408"/>
      <c r="U822" s="408"/>
      <c r="V822" s="515"/>
      <c r="W822" s="408"/>
      <c r="X822" s="408"/>
      <c r="Y822" s="515"/>
      <c r="Z822" s="408"/>
      <c r="AA822" s="408"/>
      <c r="AB822" s="515"/>
      <c r="AC822" s="408"/>
      <c r="AD822" s="408"/>
    </row>
    <row r="823" spans="1:30" ht="17.25">
      <c r="A823" s="408"/>
      <c r="B823" s="540"/>
      <c r="C823" s="583"/>
      <c r="D823" s="540"/>
      <c r="E823" s="584"/>
      <c r="F823" s="584"/>
      <c r="G823" s="583"/>
      <c r="H823" s="408"/>
      <c r="I823" s="408"/>
      <c r="J823" s="515"/>
      <c r="K823" s="408"/>
      <c r="L823" s="408"/>
      <c r="M823" s="515"/>
      <c r="N823" s="408"/>
      <c r="O823" s="408"/>
      <c r="P823" s="515"/>
      <c r="Q823" s="408"/>
      <c r="R823" s="408"/>
      <c r="S823" s="515"/>
      <c r="T823" s="408"/>
      <c r="U823" s="408"/>
      <c r="V823" s="515"/>
      <c r="W823" s="408"/>
      <c r="X823" s="408"/>
      <c r="Y823" s="515"/>
      <c r="Z823" s="408"/>
      <c r="AA823" s="408"/>
      <c r="AB823" s="515"/>
      <c r="AC823" s="408"/>
      <c r="AD823" s="408"/>
    </row>
    <row r="824" spans="1:30" ht="17.25">
      <c r="A824" s="408"/>
      <c r="B824" s="540"/>
      <c r="C824" s="583"/>
      <c r="D824" s="540"/>
      <c r="E824" s="584"/>
      <c r="F824" s="584"/>
      <c r="G824" s="583"/>
      <c r="H824" s="408"/>
      <c r="I824" s="408"/>
      <c r="J824" s="515"/>
      <c r="K824" s="408"/>
      <c r="L824" s="408"/>
      <c r="M824" s="515"/>
      <c r="N824" s="408"/>
      <c r="O824" s="408"/>
      <c r="P824" s="515"/>
      <c r="Q824" s="408"/>
      <c r="R824" s="408"/>
      <c r="S824" s="515"/>
      <c r="T824" s="408"/>
      <c r="U824" s="408"/>
      <c r="V824" s="515"/>
      <c r="W824" s="408"/>
      <c r="X824" s="408"/>
      <c r="Y824" s="515"/>
      <c r="Z824" s="408"/>
      <c r="AA824" s="408"/>
      <c r="AB824" s="515"/>
      <c r="AC824" s="408"/>
      <c r="AD824" s="408"/>
    </row>
    <row r="825" spans="1:30" ht="17.25">
      <c r="A825" s="408"/>
      <c r="B825" s="540"/>
      <c r="C825" s="583"/>
      <c r="D825" s="540"/>
      <c r="E825" s="584"/>
      <c r="F825" s="584"/>
      <c r="G825" s="583"/>
      <c r="H825" s="408"/>
      <c r="I825" s="408"/>
      <c r="J825" s="515"/>
      <c r="K825" s="408"/>
      <c r="L825" s="408"/>
      <c r="M825" s="515"/>
      <c r="N825" s="408"/>
      <c r="O825" s="408"/>
      <c r="P825" s="515"/>
      <c r="Q825" s="408"/>
      <c r="R825" s="408"/>
      <c r="S825" s="515"/>
      <c r="T825" s="408"/>
      <c r="U825" s="408"/>
      <c r="V825" s="515"/>
      <c r="W825" s="408"/>
      <c r="X825" s="408"/>
      <c r="Y825" s="515"/>
      <c r="Z825" s="408"/>
      <c r="AA825" s="408"/>
      <c r="AB825" s="515"/>
      <c r="AC825" s="408"/>
      <c r="AD825" s="408"/>
    </row>
    <row r="826" spans="1:30" ht="17.25">
      <c r="A826" s="408"/>
      <c r="B826" s="540"/>
      <c r="C826" s="583"/>
      <c r="D826" s="540"/>
      <c r="E826" s="584"/>
      <c r="F826" s="584"/>
      <c r="G826" s="583"/>
      <c r="H826" s="408"/>
      <c r="I826" s="408"/>
      <c r="J826" s="515"/>
      <c r="K826" s="408"/>
      <c r="L826" s="408"/>
      <c r="M826" s="515"/>
      <c r="N826" s="408"/>
      <c r="O826" s="408"/>
      <c r="P826" s="515"/>
      <c r="Q826" s="408"/>
      <c r="R826" s="408"/>
      <c r="S826" s="515"/>
      <c r="T826" s="408"/>
      <c r="U826" s="408"/>
      <c r="V826" s="515"/>
      <c r="W826" s="408"/>
      <c r="X826" s="408"/>
      <c r="Y826" s="515"/>
      <c r="Z826" s="408"/>
      <c r="AA826" s="408"/>
      <c r="AB826" s="515"/>
      <c r="AC826" s="408"/>
      <c r="AD826" s="408"/>
    </row>
    <row r="827" spans="1:30" ht="17.25">
      <c r="A827" s="408"/>
      <c r="B827" s="540"/>
      <c r="C827" s="583"/>
      <c r="D827" s="540"/>
      <c r="E827" s="584"/>
      <c r="F827" s="584"/>
      <c r="G827" s="583"/>
      <c r="H827" s="408"/>
      <c r="I827" s="408"/>
      <c r="J827" s="515"/>
      <c r="K827" s="408"/>
      <c r="L827" s="408"/>
      <c r="M827" s="515"/>
      <c r="N827" s="408"/>
      <c r="O827" s="408"/>
      <c r="P827" s="515"/>
      <c r="Q827" s="408"/>
      <c r="R827" s="408"/>
      <c r="S827" s="515"/>
      <c r="T827" s="408"/>
      <c r="U827" s="408"/>
      <c r="V827" s="515"/>
      <c r="W827" s="408"/>
      <c r="X827" s="408"/>
      <c r="Y827" s="515"/>
      <c r="Z827" s="408"/>
      <c r="AA827" s="408"/>
      <c r="AB827" s="515"/>
      <c r="AC827" s="408"/>
      <c r="AD827" s="408"/>
    </row>
    <row r="828" spans="1:30" ht="17.25">
      <c r="A828" s="408"/>
      <c r="B828" s="540"/>
      <c r="C828" s="583"/>
      <c r="D828" s="540"/>
      <c r="E828" s="584"/>
      <c r="F828" s="584"/>
      <c r="G828" s="583"/>
      <c r="H828" s="408"/>
      <c r="I828" s="408"/>
      <c r="J828" s="515"/>
      <c r="K828" s="408"/>
      <c r="L828" s="408"/>
      <c r="M828" s="515"/>
      <c r="N828" s="408"/>
      <c r="O828" s="408"/>
      <c r="P828" s="515"/>
      <c r="Q828" s="408"/>
      <c r="R828" s="408"/>
      <c r="S828" s="515"/>
      <c r="T828" s="408"/>
      <c r="U828" s="408"/>
      <c r="V828" s="515"/>
      <c r="W828" s="408"/>
      <c r="X828" s="408"/>
      <c r="Y828" s="515"/>
      <c r="Z828" s="408"/>
      <c r="AA828" s="408"/>
      <c r="AB828" s="515"/>
      <c r="AC828" s="408"/>
      <c r="AD828" s="408"/>
    </row>
    <row r="829" spans="1:30" ht="17.25">
      <c r="A829" s="408"/>
      <c r="B829" s="540"/>
      <c r="C829" s="583"/>
      <c r="D829" s="540"/>
      <c r="E829" s="584"/>
      <c r="F829" s="584"/>
      <c r="G829" s="583"/>
      <c r="H829" s="408"/>
      <c r="I829" s="408"/>
      <c r="J829" s="515"/>
      <c r="K829" s="408"/>
      <c r="L829" s="408"/>
      <c r="M829" s="515"/>
      <c r="N829" s="408"/>
      <c r="O829" s="408"/>
      <c r="P829" s="515"/>
      <c r="Q829" s="408"/>
      <c r="R829" s="408"/>
      <c r="S829" s="515"/>
      <c r="T829" s="408"/>
      <c r="U829" s="408"/>
      <c r="V829" s="515"/>
      <c r="W829" s="408"/>
      <c r="X829" s="408"/>
      <c r="Y829" s="515"/>
      <c r="Z829" s="408"/>
      <c r="AA829" s="408"/>
      <c r="AB829" s="515"/>
      <c r="AC829" s="408"/>
      <c r="AD829" s="408"/>
    </row>
    <row r="830" spans="1:30" ht="17.25">
      <c r="A830" s="408"/>
      <c r="B830" s="540"/>
      <c r="C830" s="583"/>
      <c r="D830" s="540"/>
      <c r="E830" s="584"/>
      <c r="F830" s="584"/>
      <c r="G830" s="583"/>
      <c r="H830" s="408"/>
      <c r="I830" s="408"/>
      <c r="J830" s="515"/>
      <c r="K830" s="408"/>
      <c r="L830" s="408"/>
      <c r="M830" s="515"/>
      <c r="N830" s="408"/>
      <c r="O830" s="408"/>
      <c r="P830" s="515"/>
      <c r="Q830" s="408"/>
      <c r="R830" s="408"/>
      <c r="S830" s="515"/>
      <c r="T830" s="408"/>
      <c r="U830" s="408"/>
      <c r="V830" s="515"/>
      <c r="W830" s="408"/>
      <c r="X830" s="408"/>
      <c r="Y830" s="515"/>
      <c r="Z830" s="408"/>
      <c r="AA830" s="408"/>
      <c r="AB830" s="515"/>
      <c r="AC830" s="408"/>
      <c r="AD830" s="408"/>
    </row>
    <row r="831" spans="1:30" ht="17.25">
      <c r="A831" s="408"/>
      <c r="B831" s="540"/>
      <c r="C831" s="583"/>
      <c r="D831" s="540"/>
      <c r="E831" s="584"/>
      <c r="F831" s="584"/>
      <c r="G831" s="583"/>
      <c r="H831" s="408"/>
      <c r="I831" s="408"/>
      <c r="J831" s="515"/>
      <c r="K831" s="408"/>
      <c r="L831" s="408"/>
      <c r="M831" s="515"/>
      <c r="N831" s="408"/>
      <c r="O831" s="408"/>
      <c r="P831" s="515"/>
      <c r="Q831" s="408"/>
      <c r="R831" s="408"/>
      <c r="S831" s="515"/>
      <c r="T831" s="408"/>
      <c r="U831" s="408"/>
      <c r="V831" s="515"/>
      <c r="W831" s="408"/>
      <c r="X831" s="408"/>
      <c r="Y831" s="515"/>
      <c r="Z831" s="408"/>
      <c r="AA831" s="408"/>
      <c r="AB831" s="515"/>
      <c r="AC831" s="408"/>
      <c r="AD831" s="408"/>
    </row>
    <row r="832" spans="1:30" ht="17.25">
      <c r="A832" s="408"/>
      <c r="B832" s="540"/>
      <c r="C832" s="583"/>
      <c r="D832" s="540"/>
      <c r="E832" s="584"/>
      <c r="F832" s="584"/>
      <c r="G832" s="583"/>
      <c r="H832" s="408"/>
      <c r="I832" s="408"/>
      <c r="J832" s="515"/>
      <c r="K832" s="408"/>
      <c r="L832" s="408"/>
      <c r="M832" s="515"/>
      <c r="N832" s="408"/>
      <c r="O832" s="408"/>
      <c r="P832" s="515"/>
      <c r="Q832" s="408"/>
      <c r="R832" s="408"/>
      <c r="S832" s="515"/>
      <c r="T832" s="408"/>
      <c r="U832" s="408"/>
      <c r="V832" s="515"/>
      <c r="W832" s="408"/>
      <c r="X832" s="408"/>
      <c r="Y832" s="515"/>
      <c r="Z832" s="408"/>
      <c r="AA832" s="408"/>
      <c r="AB832" s="515"/>
      <c r="AC832" s="408"/>
      <c r="AD832" s="408"/>
    </row>
    <row r="833" spans="1:30" ht="17.25">
      <c r="A833" s="408"/>
      <c r="B833" s="540"/>
      <c r="C833" s="583"/>
      <c r="D833" s="540"/>
      <c r="E833" s="584"/>
      <c r="F833" s="584"/>
      <c r="G833" s="583"/>
      <c r="H833" s="408"/>
      <c r="I833" s="408"/>
      <c r="J833" s="515"/>
      <c r="K833" s="408"/>
      <c r="L833" s="408"/>
      <c r="M833" s="515"/>
      <c r="N833" s="408"/>
      <c r="O833" s="408"/>
      <c r="P833" s="515"/>
      <c r="Q833" s="408"/>
      <c r="R833" s="408"/>
      <c r="S833" s="515"/>
      <c r="T833" s="408"/>
      <c r="U833" s="408"/>
      <c r="V833" s="515"/>
      <c r="W833" s="408"/>
      <c r="X833" s="408"/>
      <c r="Y833" s="515"/>
      <c r="Z833" s="408"/>
      <c r="AA833" s="408"/>
      <c r="AB833" s="515"/>
      <c r="AC833" s="408"/>
      <c r="AD833" s="408"/>
    </row>
    <row r="834" spans="1:30" ht="17.25">
      <c r="A834" s="408"/>
      <c r="B834" s="540"/>
      <c r="C834" s="583"/>
      <c r="D834" s="540"/>
      <c r="E834" s="584"/>
      <c r="F834" s="584"/>
      <c r="G834" s="583"/>
      <c r="H834" s="408"/>
      <c r="I834" s="408"/>
      <c r="J834" s="515"/>
      <c r="K834" s="408"/>
      <c r="L834" s="408"/>
      <c r="M834" s="515"/>
      <c r="N834" s="408"/>
      <c r="O834" s="408"/>
      <c r="P834" s="515"/>
      <c r="Q834" s="408"/>
      <c r="R834" s="408"/>
      <c r="S834" s="515"/>
      <c r="T834" s="408"/>
      <c r="U834" s="408"/>
      <c r="V834" s="515"/>
      <c r="W834" s="408"/>
      <c r="X834" s="408"/>
      <c r="Y834" s="515"/>
      <c r="Z834" s="408"/>
      <c r="AA834" s="408"/>
      <c r="AB834" s="515"/>
      <c r="AC834" s="408"/>
      <c r="AD834" s="408"/>
    </row>
    <row r="835" spans="1:30" ht="17.25">
      <c r="A835" s="408"/>
      <c r="B835" s="540"/>
      <c r="C835" s="583"/>
      <c r="D835" s="540"/>
      <c r="E835" s="584"/>
      <c r="F835" s="584"/>
      <c r="G835" s="583"/>
      <c r="H835" s="408"/>
      <c r="I835" s="408"/>
      <c r="J835" s="515"/>
      <c r="K835" s="408"/>
      <c r="L835" s="408"/>
      <c r="M835" s="515"/>
      <c r="N835" s="408"/>
      <c r="O835" s="408"/>
      <c r="P835" s="515"/>
      <c r="Q835" s="408"/>
      <c r="R835" s="408"/>
      <c r="S835" s="515"/>
      <c r="T835" s="408"/>
      <c r="U835" s="408"/>
      <c r="V835" s="515"/>
      <c r="W835" s="408"/>
      <c r="X835" s="408"/>
      <c r="Y835" s="515"/>
      <c r="Z835" s="408"/>
      <c r="AA835" s="408"/>
      <c r="AB835" s="515"/>
      <c r="AC835" s="408"/>
      <c r="AD835" s="408"/>
    </row>
    <row r="836" spans="1:30" ht="17.25">
      <c r="A836" s="408"/>
      <c r="B836" s="540"/>
      <c r="C836" s="583"/>
      <c r="D836" s="540"/>
      <c r="E836" s="584"/>
      <c r="F836" s="584"/>
      <c r="G836" s="583"/>
      <c r="H836" s="408"/>
      <c r="I836" s="408"/>
      <c r="J836" s="515"/>
      <c r="K836" s="408"/>
      <c r="L836" s="408"/>
      <c r="M836" s="515"/>
      <c r="N836" s="408"/>
      <c r="O836" s="408"/>
      <c r="P836" s="515"/>
      <c r="Q836" s="408"/>
      <c r="R836" s="408"/>
      <c r="S836" s="515"/>
      <c r="T836" s="408"/>
      <c r="U836" s="408"/>
      <c r="V836" s="515"/>
      <c r="W836" s="408"/>
      <c r="X836" s="408"/>
      <c r="Y836" s="515"/>
      <c r="Z836" s="408"/>
      <c r="AA836" s="408"/>
      <c r="AB836" s="515"/>
      <c r="AC836" s="408"/>
      <c r="AD836" s="408"/>
    </row>
    <row r="837" spans="1:30" ht="17.25">
      <c r="A837" s="408"/>
      <c r="B837" s="540"/>
      <c r="C837" s="583"/>
      <c r="D837" s="540"/>
      <c r="E837" s="584"/>
      <c r="F837" s="584"/>
      <c r="G837" s="583"/>
      <c r="H837" s="408"/>
      <c r="I837" s="408"/>
      <c r="J837" s="515"/>
      <c r="K837" s="408"/>
      <c r="L837" s="408"/>
      <c r="M837" s="515"/>
      <c r="N837" s="408"/>
      <c r="O837" s="408"/>
      <c r="P837" s="515"/>
      <c r="Q837" s="408"/>
      <c r="R837" s="408"/>
      <c r="S837" s="515"/>
      <c r="T837" s="408"/>
      <c r="U837" s="408"/>
      <c r="V837" s="515"/>
      <c r="W837" s="408"/>
      <c r="X837" s="408"/>
      <c r="Y837" s="515"/>
      <c r="Z837" s="408"/>
      <c r="AA837" s="408"/>
      <c r="AB837" s="515"/>
      <c r="AC837" s="408"/>
      <c r="AD837" s="408"/>
    </row>
    <row r="838" spans="1:30" ht="17.25">
      <c r="A838" s="408"/>
      <c r="B838" s="540"/>
      <c r="C838" s="583"/>
      <c r="D838" s="540"/>
      <c r="E838" s="584"/>
      <c r="F838" s="584"/>
      <c r="G838" s="583"/>
      <c r="H838" s="408"/>
      <c r="I838" s="408"/>
      <c r="J838" s="515"/>
      <c r="K838" s="408"/>
      <c r="L838" s="408"/>
      <c r="M838" s="515"/>
      <c r="N838" s="408"/>
      <c r="O838" s="408"/>
      <c r="P838" s="515"/>
      <c r="Q838" s="408"/>
      <c r="R838" s="408"/>
      <c r="S838" s="515"/>
      <c r="T838" s="408"/>
      <c r="U838" s="408"/>
      <c r="V838" s="515"/>
      <c r="W838" s="408"/>
      <c r="X838" s="408"/>
      <c r="Y838" s="515"/>
      <c r="Z838" s="408"/>
      <c r="AA838" s="408"/>
      <c r="AB838" s="515"/>
      <c r="AC838" s="408"/>
      <c r="AD838" s="408"/>
    </row>
    <row r="839" spans="1:30" ht="17.25">
      <c r="A839" s="408"/>
      <c r="B839" s="540"/>
      <c r="C839" s="583"/>
      <c r="D839" s="540"/>
      <c r="E839" s="584"/>
      <c r="F839" s="584"/>
      <c r="G839" s="583"/>
      <c r="H839" s="408"/>
      <c r="I839" s="408"/>
      <c r="J839" s="515"/>
      <c r="K839" s="408"/>
      <c r="L839" s="408"/>
      <c r="M839" s="515"/>
      <c r="N839" s="408"/>
      <c r="O839" s="408"/>
      <c r="P839" s="515"/>
      <c r="Q839" s="408"/>
      <c r="R839" s="408"/>
      <c r="S839" s="515"/>
      <c r="T839" s="408"/>
      <c r="U839" s="408"/>
      <c r="V839" s="515"/>
      <c r="W839" s="408"/>
      <c r="X839" s="408"/>
      <c r="Y839" s="515"/>
      <c r="Z839" s="408"/>
      <c r="AA839" s="408"/>
      <c r="AB839" s="515"/>
      <c r="AC839" s="408"/>
      <c r="AD839" s="408"/>
    </row>
    <row r="840" spans="1:30" ht="17.25">
      <c r="A840" s="408"/>
      <c r="B840" s="540"/>
      <c r="C840" s="583"/>
      <c r="D840" s="540"/>
      <c r="E840" s="584"/>
      <c r="F840" s="584"/>
      <c r="G840" s="583"/>
      <c r="H840" s="408"/>
      <c r="I840" s="408"/>
      <c r="J840" s="515"/>
      <c r="K840" s="408"/>
      <c r="L840" s="408"/>
      <c r="M840" s="515"/>
      <c r="N840" s="408"/>
      <c r="O840" s="408"/>
      <c r="P840" s="515"/>
      <c r="Q840" s="408"/>
      <c r="R840" s="408"/>
      <c r="S840" s="515"/>
      <c r="T840" s="408"/>
      <c r="U840" s="408"/>
      <c r="V840" s="515"/>
      <c r="W840" s="408"/>
      <c r="X840" s="408"/>
      <c r="Y840" s="515"/>
      <c r="Z840" s="408"/>
      <c r="AA840" s="408"/>
      <c r="AB840" s="515"/>
      <c r="AC840" s="408"/>
      <c r="AD840" s="408"/>
    </row>
    <row r="841" spans="1:30" ht="17.25">
      <c r="A841" s="408"/>
      <c r="B841" s="540"/>
      <c r="C841" s="583"/>
      <c r="D841" s="540"/>
      <c r="E841" s="584"/>
      <c r="F841" s="584"/>
      <c r="G841" s="583"/>
      <c r="H841" s="408"/>
      <c r="I841" s="408"/>
      <c r="J841" s="515"/>
      <c r="K841" s="408"/>
      <c r="L841" s="408"/>
      <c r="M841" s="515"/>
      <c r="N841" s="408"/>
      <c r="O841" s="408"/>
      <c r="P841" s="515"/>
      <c r="Q841" s="408"/>
      <c r="R841" s="408"/>
      <c r="S841" s="515"/>
      <c r="T841" s="408"/>
      <c r="U841" s="408"/>
      <c r="V841" s="515"/>
      <c r="W841" s="408"/>
      <c r="X841" s="408"/>
      <c r="Y841" s="515"/>
      <c r="Z841" s="408"/>
      <c r="AA841" s="408"/>
      <c r="AB841" s="515"/>
      <c r="AC841" s="408"/>
      <c r="AD841" s="408"/>
    </row>
    <row r="842" spans="1:30" ht="17.25">
      <c r="A842" s="408"/>
      <c r="B842" s="540"/>
      <c r="C842" s="583"/>
      <c r="D842" s="540"/>
      <c r="E842" s="584"/>
      <c r="F842" s="584"/>
      <c r="G842" s="583"/>
      <c r="H842" s="408"/>
      <c r="I842" s="408"/>
      <c r="J842" s="515"/>
      <c r="K842" s="408"/>
      <c r="L842" s="408"/>
      <c r="M842" s="515"/>
      <c r="N842" s="408"/>
      <c r="O842" s="408"/>
      <c r="P842" s="515"/>
      <c r="Q842" s="408"/>
      <c r="R842" s="408"/>
      <c r="S842" s="515"/>
      <c r="T842" s="408"/>
      <c r="U842" s="408"/>
      <c r="V842" s="515"/>
      <c r="W842" s="408"/>
      <c r="X842" s="408"/>
      <c r="Y842" s="515"/>
      <c r="Z842" s="408"/>
      <c r="AA842" s="408"/>
      <c r="AB842" s="515"/>
      <c r="AC842" s="408"/>
      <c r="AD842" s="408"/>
    </row>
    <row r="843" spans="1:30" ht="17.25">
      <c r="A843" s="408"/>
      <c r="B843" s="540"/>
      <c r="C843" s="583"/>
      <c r="D843" s="540"/>
      <c r="E843" s="584"/>
      <c r="F843" s="584"/>
      <c r="G843" s="583"/>
      <c r="H843" s="408"/>
      <c r="I843" s="408"/>
      <c r="J843" s="515"/>
      <c r="K843" s="408"/>
      <c r="L843" s="408"/>
      <c r="M843" s="515"/>
      <c r="N843" s="408"/>
      <c r="O843" s="408"/>
      <c r="P843" s="515"/>
      <c r="Q843" s="408"/>
      <c r="R843" s="408"/>
      <c r="S843" s="515"/>
      <c r="T843" s="408"/>
      <c r="U843" s="408"/>
      <c r="V843" s="515"/>
      <c r="W843" s="408"/>
      <c r="X843" s="408"/>
      <c r="Y843" s="515"/>
      <c r="Z843" s="408"/>
      <c r="AA843" s="408"/>
      <c r="AB843" s="515"/>
      <c r="AC843" s="408"/>
      <c r="AD843" s="408"/>
    </row>
    <row r="844" spans="1:30" ht="17.25">
      <c r="A844" s="408"/>
      <c r="B844" s="540"/>
      <c r="C844" s="583"/>
      <c r="D844" s="540"/>
      <c r="E844" s="584"/>
      <c r="F844" s="584"/>
      <c r="G844" s="583"/>
      <c r="H844" s="408"/>
      <c r="I844" s="408"/>
      <c r="J844" s="515"/>
      <c r="K844" s="408"/>
      <c r="L844" s="408"/>
      <c r="M844" s="515"/>
      <c r="N844" s="408"/>
      <c r="O844" s="408"/>
      <c r="P844" s="515"/>
      <c r="Q844" s="408"/>
      <c r="R844" s="408"/>
      <c r="S844" s="515"/>
      <c r="T844" s="408"/>
      <c r="U844" s="408"/>
      <c r="V844" s="515"/>
      <c r="W844" s="408"/>
      <c r="X844" s="408"/>
      <c r="Y844" s="515"/>
      <c r="Z844" s="408"/>
      <c r="AA844" s="408"/>
      <c r="AB844" s="515"/>
      <c r="AC844" s="408"/>
      <c r="AD844" s="408"/>
    </row>
    <row r="845" spans="1:30" ht="17.25">
      <c r="A845" s="408"/>
      <c r="B845" s="540"/>
      <c r="C845" s="583"/>
      <c r="D845" s="540"/>
      <c r="E845" s="584"/>
      <c r="F845" s="584"/>
      <c r="G845" s="583"/>
      <c r="H845" s="408"/>
      <c r="I845" s="408"/>
      <c r="J845" s="515"/>
      <c r="K845" s="408"/>
      <c r="L845" s="408"/>
      <c r="M845" s="515"/>
      <c r="N845" s="408"/>
      <c r="O845" s="408"/>
      <c r="P845" s="515"/>
      <c r="Q845" s="408"/>
      <c r="R845" s="408"/>
      <c r="S845" s="515"/>
      <c r="T845" s="408"/>
      <c r="U845" s="408"/>
      <c r="V845" s="515"/>
      <c r="W845" s="408"/>
      <c r="X845" s="408"/>
      <c r="Y845" s="515"/>
      <c r="Z845" s="408"/>
      <c r="AA845" s="408"/>
      <c r="AB845" s="515"/>
      <c r="AC845" s="408"/>
      <c r="AD845" s="408"/>
    </row>
    <row r="846" spans="1:30" ht="17.25">
      <c r="A846" s="408"/>
      <c r="B846" s="540"/>
      <c r="C846" s="583"/>
      <c r="D846" s="540"/>
      <c r="E846" s="584"/>
      <c r="F846" s="584"/>
      <c r="G846" s="583"/>
      <c r="H846" s="408"/>
      <c r="I846" s="408"/>
      <c r="J846" s="515"/>
      <c r="K846" s="408"/>
      <c r="L846" s="408"/>
      <c r="M846" s="515"/>
      <c r="N846" s="408"/>
      <c r="O846" s="408"/>
      <c r="P846" s="515"/>
      <c r="Q846" s="408"/>
      <c r="R846" s="408"/>
      <c r="S846" s="515"/>
      <c r="T846" s="408"/>
      <c r="U846" s="408"/>
      <c r="V846" s="515"/>
      <c r="W846" s="408"/>
      <c r="X846" s="408"/>
      <c r="Y846" s="515"/>
      <c r="Z846" s="408"/>
      <c r="AA846" s="408"/>
      <c r="AB846" s="515"/>
      <c r="AC846" s="408"/>
      <c r="AD846" s="408"/>
    </row>
    <row r="847" spans="1:30" ht="17.25">
      <c r="A847" s="408"/>
      <c r="B847" s="540"/>
      <c r="C847" s="583"/>
      <c r="D847" s="540"/>
      <c r="E847" s="584"/>
      <c r="F847" s="584"/>
      <c r="G847" s="583"/>
      <c r="H847" s="408"/>
      <c r="I847" s="408"/>
      <c r="J847" s="515"/>
      <c r="K847" s="408"/>
      <c r="L847" s="408"/>
      <c r="M847" s="515"/>
      <c r="N847" s="408"/>
      <c r="O847" s="408"/>
      <c r="P847" s="515"/>
      <c r="Q847" s="408"/>
      <c r="R847" s="408"/>
      <c r="S847" s="515"/>
      <c r="T847" s="408"/>
      <c r="U847" s="408"/>
      <c r="V847" s="515"/>
      <c r="W847" s="408"/>
      <c r="X847" s="408"/>
      <c r="Y847" s="515"/>
      <c r="Z847" s="408"/>
      <c r="AA847" s="408"/>
      <c r="AB847" s="515"/>
      <c r="AC847" s="408"/>
      <c r="AD847" s="408"/>
    </row>
    <row r="848" spans="1:30" ht="17.25">
      <c r="A848" s="408"/>
      <c r="B848" s="540"/>
      <c r="C848" s="583"/>
      <c r="D848" s="540"/>
      <c r="E848" s="584"/>
      <c r="F848" s="584"/>
      <c r="G848" s="583"/>
      <c r="H848" s="408"/>
      <c r="I848" s="408"/>
      <c r="J848" s="515"/>
      <c r="K848" s="408"/>
      <c r="L848" s="408"/>
      <c r="M848" s="515"/>
      <c r="N848" s="408"/>
      <c r="O848" s="408"/>
      <c r="P848" s="515"/>
      <c r="Q848" s="408"/>
      <c r="R848" s="408"/>
      <c r="S848" s="515"/>
      <c r="T848" s="408"/>
      <c r="U848" s="408"/>
      <c r="V848" s="515"/>
      <c r="W848" s="408"/>
      <c r="X848" s="408"/>
      <c r="Y848" s="515"/>
      <c r="Z848" s="408"/>
      <c r="AA848" s="408"/>
      <c r="AB848" s="515"/>
      <c r="AC848" s="408"/>
      <c r="AD848" s="408"/>
    </row>
    <row r="849" spans="1:30" ht="17.25">
      <c r="A849" s="408"/>
      <c r="B849" s="540"/>
      <c r="C849" s="583"/>
      <c r="D849" s="540"/>
      <c r="E849" s="584"/>
      <c r="F849" s="584"/>
      <c r="G849" s="583"/>
      <c r="H849" s="408"/>
      <c r="I849" s="408"/>
      <c r="J849" s="515"/>
      <c r="K849" s="408"/>
      <c r="L849" s="408"/>
      <c r="M849" s="515"/>
      <c r="N849" s="408"/>
      <c r="O849" s="408"/>
      <c r="P849" s="515"/>
      <c r="Q849" s="408"/>
      <c r="R849" s="408"/>
      <c r="S849" s="515"/>
      <c r="T849" s="408"/>
      <c r="U849" s="408"/>
      <c r="V849" s="515"/>
      <c r="W849" s="408"/>
      <c r="X849" s="408"/>
      <c r="Y849" s="515"/>
      <c r="Z849" s="408"/>
      <c r="AA849" s="408"/>
      <c r="AB849" s="515"/>
      <c r="AC849" s="408"/>
      <c r="AD849" s="408"/>
    </row>
    <row r="850" spans="1:30" ht="17.25">
      <c r="A850" s="408"/>
      <c r="B850" s="540"/>
      <c r="C850" s="583"/>
      <c r="D850" s="540"/>
      <c r="E850" s="584"/>
      <c r="F850" s="584"/>
      <c r="G850" s="583"/>
      <c r="H850" s="408"/>
      <c r="I850" s="408"/>
      <c r="J850" s="515"/>
      <c r="K850" s="408"/>
      <c r="L850" s="408"/>
      <c r="M850" s="515"/>
      <c r="N850" s="408"/>
      <c r="O850" s="408"/>
      <c r="P850" s="515"/>
      <c r="Q850" s="408"/>
      <c r="R850" s="408"/>
      <c r="S850" s="515"/>
      <c r="T850" s="408"/>
      <c r="U850" s="408"/>
      <c r="V850" s="515"/>
      <c r="W850" s="408"/>
      <c r="X850" s="408"/>
      <c r="Y850" s="515"/>
      <c r="Z850" s="408"/>
      <c r="AA850" s="408"/>
      <c r="AB850" s="515"/>
      <c r="AC850" s="408"/>
      <c r="AD850" s="408"/>
    </row>
    <row r="851" spans="1:30" ht="17.25">
      <c r="A851" s="408"/>
      <c r="B851" s="540"/>
      <c r="C851" s="583"/>
      <c r="D851" s="540"/>
      <c r="E851" s="584"/>
      <c r="F851" s="584"/>
      <c r="G851" s="583"/>
      <c r="H851" s="408"/>
      <c r="I851" s="408"/>
      <c r="J851" s="515"/>
      <c r="K851" s="408"/>
      <c r="L851" s="408"/>
      <c r="M851" s="515"/>
      <c r="N851" s="408"/>
      <c r="O851" s="408"/>
      <c r="P851" s="515"/>
      <c r="Q851" s="408"/>
      <c r="R851" s="408"/>
      <c r="S851" s="515"/>
      <c r="T851" s="408"/>
      <c r="U851" s="408"/>
      <c r="V851" s="515"/>
      <c r="W851" s="408"/>
      <c r="X851" s="408"/>
      <c r="Y851" s="515"/>
      <c r="Z851" s="408"/>
      <c r="AA851" s="408"/>
      <c r="AB851" s="515"/>
      <c r="AC851" s="408"/>
      <c r="AD851" s="408"/>
    </row>
    <row r="852" spans="1:30" ht="17.25">
      <c r="A852" s="408"/>
      <c r="B852" s="540"/>
      <c r="C852" s="583"/>
      <c r="D852" s="540"/>
      <c r="E852" s="584"/>
      <c r="F852" s="584"/>
      <c r="G852" s="583"/>
      <c r="H852" s="408"/>
      <c r="I852" s="408"/>
      <c r="J852" s="515"/>
      <c r="K852" s="408"/>
      <c r="L852" s="408"/>
      <c r="M852" s="515"/>
      <c r="N852" s="408"/>
      <c r="O852" s="408"/>
      <c r="P852" s="515"/>
      <c r="Q852" s="408"/>
      <c r="R852" s="408"/>
      <c r="S852" s="515"/>
      <c r="T852" s="408"/>
      <c r="U852" s="408"/>
      <c r="V852" s="515"/>
      <c r="W852" s="408"/>
      <c r="X852" s="408"/>
      <c r="Y852" s="515"/>
      <c r="Z852" s="408"/>
      <c r="AA852" s="408"/>
      <c r="AB852" s="515"/>
      <c r="AC852" s="408"/>
      <c r="AD852" s="408"/>
    </row>
    <row r="853" spans="1:30" ht="17.25">
      <c r="A853" s="408"/>
      <c r="B853" s="540"/>
      <c r="C853" s="583"/>
      <c r="D853" s="540"/>
      <c r="E853" s="584"/>
      <c r="F853" s="584"/>
      <c r="G853" s="583"/>
      <c r="H853" s="408"/>
      <c r="I853" s="408"/>
      <c r="J853" s="515"/>
      <c r="K853" s="408"/>
      <c r="L853" s="408"/>
      <c r="M853" s="515"/>
      <c r="N853" s="408"/>
      <c r="O853" s="408"/>
      <c r="P853" s="515"/>
      <c r="Q853" s="408"/>
      <c r="R853" s="408"/>
      <c r="S853" s="515"/>
      <c r="T853" s="408"/>
      <c r="U853" s="408"/>
      <c r="V853" s="515"/>
      <c r="W853" s="408"/>
      <c r="X853" s="408"/>
      <c r="Y853" s="515"/>
      <c r="Z853" s="408"/>
      <c r="AA853" s="408"/>
      <c r="AB853" s="515"/>
      <c r="AC853" s="408"/>
      <c r="AD853" s="408"/>
    </row>
    <row r="854" spans="1:30" ht="17.25">
      <c r="A854" s="408"/>
      <c r="B854" s="540"/>
      <c r="C854" s="583"/>
      <c r="D854" s="540"/>
      <c r="E854" s="584"/>
      <c r="F854" s="584"/>
      <c r="G854" s="583"/>
      <c r="H854" s="408"/>
      <c r="I854" s="408"/>
      <c r="J854" s="515"/>
      <c r="K854" s="408"/>
      <c r="L854" s="408"/>
      <c r="M854" s="515"/>
      <c r="N854" s="408"/>
      <c r="O854" s="408"/>
      <c r="P854" s="515"/>
      <c r="Q854" s="408"/>
      <c r="R854" s="408"/>
      <c r="S854" s="515"/>
      <c r="T854" s="408"/>
      <c r="U854" s="408"/>
      <c r="V854" s="515"/>
      <c r="W854" s="408"/>
      <c r="X854" s="408"/>
      <c r="Y854" s="515"/>
      <c r="Z854" s="408"/>
      <c r="AA854" s="408"/>
      <c r="AB854" s="515"/>
      <c r="AC854" s="408"/>
      <c r="AD854" s="408"/>
    </row>
    <row r="855" spans="1:30" ht="17.25">
      <c r="A855" s="408"/>
      <c r="B855" s="540"/>
      <c r="C855" s="583"/>
      <c r="D855" s="540"/>
      <c r="E855" s="584"/>
      <c r="F855" s="584"/>
      <c r="G855" s="583"/>
      <c r="H855" s="408"/>
      <c r="I855" s="408"/>
      <c r="J855" s="515"/>
      <c r="K855" s="408"/>
      <c r="L855" s="408"/>
      <c r="M855" s="515"/>
      <c r="N855" s="408"/>
      <c r="O855" s="408"/>
      <c r="P855" s="515"/>
      <c r="Q855" s="408"/>
      <c r="R855" s="408"/>
      <c r="S855" s="515"/>
      <c r="T855" s="408"/>
      <c r="U855" s="408"/>
      <c r="V855" s="515"/>
      <c r="W855" s="408"/>
      <c r="X855" s="408"/>
      <c r="Y855" s="515"/>
      <c r="Z855" s="408"/>
      <c r="AA855" s="408"/>
      <c r="AB855" s="515"/>
      <c r="AC855" s="408"/>
      <c r="AD855" s="408"/>
    </row>
    <row r="856" spans="1:30" ht="17.25">
      <c r="A856" s="408"/>
      <c r="B856" s="540"/>
      <c r="C856" s="583"/>
      <c r="D856" s="540"/>
      <c r="E856" s="584"/>
      <c r="F856" s="584"/>
      <c r="G856" s="583"/>
      <c r="H856" s="408"/>
      <c r="I856" s="408"/>
      <c r="J856" s="515"/>
      <c r="K856" s="408"/>
      <c r="L856" s="408"/>
      <c r="M856" s="515"/>
      <c r="N856" s="408"/>
      <c r="O856" s="408"/>
      <c r="P856" s="515"/>
      <c r="Q856" s="408"/>
      <c r="R856" s="408"/>
      <c r="S856" s="515"/>
      <c r="T856" s="408"/>
      <c r="U856" s="408"/>
      <c r="V856" s="515"/>
      <c r="W856" s="408"/>
      <c r="X856" s="408"/>
      <c r="Y856" s="515"/>
      <c r="Z856" s="408"/>
      <c r="AA856" s="408"/>
      <c r="AB856" s="515"/>
      <c r="AC856" s="408"/>
      <c r="AD856" s="408"/>
    </row>
    <row r="857" spans="1:30" ht="17.25">
      <c r="A857" s="408"/>
      <c r="B857" s="540"/>
      <c r="C857" s="583"/>
      <c r="D857" s="540"/>
      <c r="E857" s="584"/>
      <c r="F857" s="584"/>
      <c r="G857" s="583"/>
      <c r="H857" s="408"/>
      <c r="I857" s="408"/>
      <c r="J857" s="515"/>
      <c r="K857" s="408"/>
      <c r="L857" s="408"/>
      <c r="M857" s="515"/>
      <c r="N857" s="408"/>
      <c r="O857" s="408"/>
      <c r="P857" s="515"/>
      <c r="Q857" s="408"/>
      <c r="R857" s="408"/>
      <c r="S857" s="515"/>
      <c r="T857" s="408"/>
      <c r="U857" s="408"/>
      <c r="V857" s="515"/>
      <c r="W857" s="408"/>
      <c r="X857" s="408"/>
      <c r="Y857" s="515"/>
      <c r="Z857" s="408"/>
      <c r="AA857" s="408"/>
      <c r="AB857" s="515"/>
      <c r="AC857" s="408"/>
      <c r="AD857" s="408"/>
    </row>
    <row r="858" spans="1:30" ht="17.25">
      <c r="A858" s="408"/>
      <c r="B858" s="540"/>
      <c r="C858" s="583"/>
      <c r="D858" s="540"/>
      <c r="E858" s="584"/>
      <c r="F858" s="584"/>
      <c r="G858" s="583"/>
      <c r="H858" s="408"/>
      <c r="I858" s="408"/>
      <c r="J858" s="515"/>
      <c r="K858" s="408"/>
      <c r="L858" s="408"/>
      <c r="M858" s="515"/>
      <c r="N858" s="408"/>
      <c r="O858" s="408"/>
      <c r="P858" s="515"/>
      <c r="Q858" s="408"/>
      <c r="R858" s="408"/>
      <c r="S858" s="515"/>
      <c r="T858" s="408"/>
      <c r="U858" s="408"/>
      <c r="V858" s="515"/>
      <c r="W858" s="408"/>
      <c r="X858" s="408"/>
      <c r="Y858" s="515"/>
      <c r="Z858" s="408"/>
      <c r="AA858" s="408"/>
      <c r="AB858" s="515"/>
      <c r="AC858" s="408"/>
      <c r="AD858" s="408"/>
    </row>
    <row r="859" spans="1:30" ht="17.25">
      <c r="A859" s="408"/>
      <c r="B859" s="540"/>
      <c r="C859" s="583"/>
      <c r="D859" s="540"/>
      <c r="E859" s="584"/>
      <c r="F859" s="584"/>
      <c r="G859" s="583"/>
      <c r="H859" s="408"/>
      <c r="I859" s="408"/>
      <c r="J859" s="515"/>
      <c r="K859" s="408"/>
      <c r="L859" s="408"/>
      <c r="M859" s="515"/>
      <c r="N859" s="408"/>
      <c r="O859" s="408"/>
      <c r="P859" s="515"/>
      <c r="Q859" s="408"/>
      <c r="R859" s="408"/>
      <c r="S859" s="515"/>
      <c r="T859" s="408"/>
      <c r="U859" s="408"/>
      <c r="V859" s="515"/>
      <c r="W859" s="408"/>
      <c r="X859" s="408"/>
      <c r="Y859" s="515"/>
      <c r="Z859" s="408"/>
      <c r="AA859" s="408"/>
      <c r="AB859" s="515"/>
      <c r="AC859" s="408"/>
      <c r="AD859" s="408"/>
    </row>
    <row r="860" spans="1:30" ht="17.25">
      <c r="A860" s="408"/>
      <c r="B860" s="540"/>
      <c r="C860" s="583"/>
      <c r="D860" s="540"/>
      <c r="E860" s="584"/>
      <c r="F860" s="584"/>
      <c r="G860" s="583"/>
      <c r="H860" s="408"/>
      <c r="I860" s="408"/>
      <c r="J860" s="515"/>
      <c r="K860" s="408"/>
      <c r="L860" s="408"/>
      <c r="M860" s="515"/>
      <c r="N860" s="408"/>
      <c r="O860" s="408"/>
      <c r="P860" s="515"/>
      <c r="Q860" s="408"/>
      <c r="R860" s="408"/>
      <c r="S860" s="515"/>
      <c r="T860" s="408"/>
      <c r="U860" s="408"/>
      <c r="V860" s="515"/>
      <c r="W860" s="408"/>
      <c r="X860" s="408"/>
      <c r="Y860" s="515"/>
      <c r="Z860" s="408"/>
      <c r="AA860" s="408"/>
      <c r="AB860" s="515"/>
      <c r="AC860" s="408"/>
      <c r="AD860" s="408"/>
    </row>
    <row r="861" spans="1:30" ht="17.25">
      <c r="A861" s="408"/>
      <c r="B861" s="540"/>
      <c r="C861" s="583"/>
      <c r="D861" s="540"/>
      <c r="E861" s="584"/>
      <c r="F861" s="584"/>
      <c r="G861" s="583"/>
      <c r="H861" s="408"/>
      <c r="I861" s="408"/>
      <c r="J861" s="515"/>
      <c r="K861" s="408"/>
      <c r="L861" s="408"/>
      <c r="M861" s="515"/>
      <c r="N861" s="408"/>
      <c r="O861" s="408"/>
      <c r="P861" s="515"/>
      <c r="Q861" s="408"/>
      <c r="R861" s="408"/>
      <c r="S861" s="515"/>
      <c r="T861" s="408"/>
      <c r="U861" s="408"/>
      <c r="V861" s="515"/>
      <c r="W861" s="408"/>
      <c r="X861" s="408"/>
      <c r="Y861" s="515"/>
      <c r="Z861" s="408"/>
      <c r="AA861" s="408"/>
      <c r="AB861" s="515"/>
      <c r="AC861" s="408"/>
      <c r="AD861" s="408"/>
    </row>
    <row r="862" spans="1:30" ht="17.25">
      <c r="A862" s="408"/>
      <c r="B862" s="540"/>
      <c r="C862" s="583"/>
      <c r="D862" s="540"/>
      <c r="E862" s="584"/>
      <c r="F862" s="584"/>
      <c r="G862" s="583"/>
      <c r="H862" s="408"/>
      <c r="I862" s="408"/>
      <c r="J862" s="515"/>
      <c r="K862" s="408"/>
      <c r="L862" s="408"/>
      <c r="M862" s="515"/>
      <c r="N862" s="408"/>
      <c r="O862" s="408"/>
      <c r="P862" s="515"/>
      <c r="Q862" s="408"/>
      <c r="R862" s="408"/>
      <c r="S862" s="515"/>
      <c r="T862" s="408"/>
      <c r="U862" s="408"/>
      <c r="V862" s="515"/>
      <c r="W862" s="408"/>
      <c r="X862" s="408"/>
      <c r="Y862" s="515"/>
      <c r="Z862" s="408"/>
      <c r="AA862" s="408"/>
      <c r="AB862" s="515"/>
      <c r="AC862" s="408"/>
      <c r="AD862" s="408"/>
    </row>
    <row r="863" spans="1:30" ht="17.25">
      <c r="A863" s="408"/>
      <c r="B863" s="540"/>
      <c r="C863" s="583"/>
      <c r="D863" s="540"/>
      <c r="E863" s="584"/>
      <c r="F863" s="584"/>
      <c r="G863" s="583"/>
      <c r="H863" s="408"/>
      <c r="I863" s="408"/>
      <c r="J863" s="515"/>
      <c r="K863" s="408"/>
      <c r="L863" s="408"/>
      <c r="M863" s="515"/>
      <c r="N863" s="408"/>
      <c r="O863" s="408"/>
      <c r="P863" s="515"/>
      <c r="Q863" s="408"/>
      <c r="R863" s="408"/>
      <c r="S863" s="515"/>
      <c r="T863" s="408"/>
      <c r="U863" s="408"/>
      <c r="V863" s="515"/>
      <c r="W863" s="408"/>
      <c r="X863" s="408"/>
      <c r="Y863" s="515"/>
      <c r="Z863" s="408"/>
      <c r="AA863" s="408"/>
      <c r="AB863" s="515"/>
      <c r="AC863" s="408"/>
      <c r="AD863" s="408"/>
    </row>
    <row r="864" spans="1:30" ht="17.25">
      <c r="A864" s="408"/>
      <c r="B864" s="540"/>
      <c r="C864" s="583"/>
      <c r="D864" s="540"/>
      <c r="E864" s="584"/>
      <c r="F864" s="584"/>
      <c r="G864" s="583"/>
      <c r="H864" s="408"/>
      <c r="I864" s="408"/>
      <c r="J864" s="515"/>
      <c r="K864" s="408"/>
      <c r="L864" s="408"/>
      <c r="M864" s="515"/>
      <c r="N864" s="408"/>
      <c r="O864" s="408"/>
      <c r="P864" s="515"/>
      <c r="Q864" s="408"/>
      <c r="R864" s="408"/>
      <c r="S864" s="515"/>
      <c r="T864" s="408"/>
      <c r="U864" s="408"/>
      <c r="V864" s="515"/>
      <c r="W864" s="408"/>
      <c r="X864" s="408"/>
      <c r="Y864" s="515"/>
      <c r="Z864" s="408"/>
      <c r="AA864" s="408"/>
      <c r="AB864" s="515"/>
      <c r="AC864" s="408"/>
      <c r="AD864" s="408"/>
    </row>
    <row r="865" spans="1:30" ht="17.25">
      <c r="A865" s="408"/>
      <c r="B865" s="540"/>
      <c r="C865" s="583"/>
      <c r="D865" s="540"/>
      <c r="E865" s="584"/>
      <c r="F865" s="584"/>
      <c r="G865" s="583"/>
      <c r="H865" s="408"/>
      <c r="I865" s="408"/>
      <c r="J865" s="515"/>
      <c r="K865" s="408"/>
      <c r="L865" s="408"/>
      <c r="M865" s="515"/>
      <c r="N865" s="408"/>
      <c r="O865" s="408"/>
      <c r="P865" s="515"/>
      <c r="Q865" s="408"/>
      <c r="R865" s="408"/>
      <c r="S865" s="515"/>
      <c r="T865" s="408"/>
      <c r="U865" s="408"/>
      <c r="V865" s="515"/>
      <c r="W865" s="408"/>
      <c r="X865" s="408"/>
      <c r="Y865" s="515"/>
      <c r="Z865" s="408"/>
      <c r="AA865" s="408"/>
      <c r="AB865" s="515"/>
      <c r="AC865" s="408"/>
      <c r="AD865" s="408"/>
    </row>
    <row r="866" spans="1:30" ht="17.25">
      <c r="A866" s="408"/>
      <c r="B866" s="540"/>
      <c r="C866" s="583"/>
      <c r="D866" s="540"/>
      <c r="E866" s="584"/>
      <c r="F866" s="584"/>
      <c r="G866" s="583"/>
      <c r="H866" s="408"/>
      <c r="I866" s="408"/>
      <c r="J866" s="515"/>
      <c r="K866" s="408"/>
      <c r="L866" s="408"/>
      <c r="M866" s="515"/>
      <c r="N866" s="408"/>
      <c r="O866" s="408"/>
      <c r="P866" s="515"/>
      <c r="Q866" s="408"/>
      <c r="R866" s="408"/>
      <c r="S866" s="515"/>
      <c r="T866" s="408"/>
      <c r="U866" s="408"/>
      <c r="V866" s="515"/>
      <c r="W866" s="408"/>
      <c r="X866" s="408"/>
      <c r="Y866" s="515"/>
      <c r="Z866" s="408"/>
      <c r="AA866" s="408"/>
      <c r="AB866" s="515"/>
      <c r="AC866" s="408"/>
      <c r="AD866" s="408"/>
    </row>
    <row r="867" spans="1:30" ht="17.25">
      <c r="A867" s="408"/>
      <c r="B867" s="540"/>
      <c r="C867" s="583"/>
      <c r="D867" s="540"/>
      <c r="E867" s="584"/>
      <c r="F867" s="584"/>
      <c r="G867" s="583"/>
      <c r="H867" s="408"/>
      <c r="I867" s="408"/>
      <c r="J867" s="515"/>
      <c r="K867" s="408"/>
      <c r="L867" s="408"/>
      <c r="M867" s="515"/>
      <c r="N867" s="408"/>
      <c r="O867" s="408"/>
      <c r="P867" s="515"/>
      <c r="Q867" s="408"/>
      <c r="R867" s="408"/>
      <c r="S867" s="515"/>
      <c r="T867" s="408"/>
      <c r="U867" s="408"/>
      <c r="V867" s="515"/>
      <c r="W867" s="408"/>
      <c r="X867" s="408"/>
      <c r="Y867" s="515"/>
      <c r="Z867" s="408"/>
      <c r="AA867" s="408"/>
      <c r="AB867" s="515"/>
      <c r="AC867" s="408"/>
      <c r="AD867" s="408"/>
    </row>
    <row r="868" spans="1:30" ht="17.25">
      <c r="A868" s="408"/>
      <c r="B868" s="540"/>
      <c r="C868" s="583"/>
      <c r="D868" s="540"/>
      <c r="E868" s="584"/>
      <c r="F868" s="584"/>
      <c r="G868" s="583"/>
      <c r="H868" s="408"/>
      <c r="I868" s="408"/>
      <c r="J868" s="515"/>
      <c r="K868" s="408"/>
      <c r="L868" s="408"/>
      <c r="M868" s="515"/>
      <c r="N868" s="408"/>
      <c r="O868" s="408"/>
      <c r="P868" s="515"/>
      <c r="Q868" s="408"/>
      <c r="R868" s="408"/>
      <c r="S868" s="515"/>
      <c r="T868" s="408"/>
      <c r="U868" s="408"/>
      <c r="V868" s="515"/>
      <c r="W868" s="408"/>
      <c r="X868" s="408"/>
      <c r="Y868" s="515"/>
      <c r="Z868" s="408"/>
      <c r="AA868" s="408"/>
      <c r="AB868" s="515"/>
      <c r="AC868" s="408"/>
      <c r="AD868" s="408"/>
    </row>
    <row r="869" spans="1:30" ht="17.25">
      <c r="A869" s="408"/>
      <c r="B869" s="540"/>
      <c r="C869" s="583"/>
      <c r="D869" s="540"/>
      <c r="E869" s="584"/>
      <c r="F869" s="584"/>
      <c r="G869" s="583"/>
      <c r="H869" s="408"/>
      <c r="I869" s="408"/>
      <c r="J869" s="515"/>
      <c r="K869" s="408"/>
      <c r="L869" s="408"/>
      <c r="M869" s="515"/>
      <c r="N869" s="408"/>
      <c r="O869" s="408"/>
      <c r="P869" s="515"/>
      <c r="Q869" s="408"/>
      <c r="R869" s="408"/>
      <c r="S869" s="515"/>
      <c r="T869" s="408"/>
      <c r="U869" s="408"/>
      <c r="V869" s="515"/>
      <c r="W869" s="408"/>
      <c r="X869" s="408"/>
      <c r="Y869" s="515"/>
      <c r="Z869" s="408"/>
      <c r="AA869" s="408"/>
      <c r="AB869" s="515"/>
      <c r="AC869" s="408"/>
      <c r="AD869" s="408"/>
    </row>
    <row r="870" spans="1:30" ht="17.25">
      <c r="A870" s="408"/>
      <c r="B870" s="540"/>
      <c r="C870" s="583"/>
      <c r="D870" s="540"/>
      <c r="E870" s="584"/>
      <c r="F870" s="584"/>
      <c r="G870" s="583"/>
      <c r="H870" s="408"/>
      <c r="I870" s="408"/>
      <c r="J870" s="515"/>
      <c r="K870" s="408"/>
      <c r="L870" s="408"/>
      <c r="M870" s="515"/>
      <c r="N870" s="408"/>
      <c r="O870" s="408"/>
      <c r="P870" s="515"/>
      <c r="Q870" s="408"/>
      <c r="R870" s="408"/>
      <c r="S870" s="515"/>
      <c r="T870" s="408"/>
      <c r="U870" s="408"/>
      <c r="V870" s="515"/>
      <c r="W870" s="408"/>
      <c r="X870" s="408"/>
      <c r="Y870" s="515"/>
      <c r="Z870" s="408"/>
      <c r="AA870" s="408"/>
      <c r="AB870" s="515"/>
      <c r="AC870" s="408"/>
      <c r="AD870" s="408"/>
    </row>
    <row r="871" spans="1:30" ht="17.25">
      <c r="A871" s="408"/>
      <c r="B871" s="540"/>
      <c r="C871" s="583"/>
      <c r="D871" s="540"/>
      <c r="E871" s="584"/>
      <c r="F871" s="584"/>
      <c r="G871" s="583"/>
      <c r="H871" s="408"/>
      <c r="I871" s="408"/>
      <c r="J871" s="515"/>
      <c r="K871" s="408"/>
      <c r="L871" s="408"/>
      <c r="M871" s="515"/>
      <c r="N871" s="408"/>
      <c r="O871" s="408"/>
      <c r="P871" s="515"/>
      <c r="Q871" s="408"/>
      <c r="R871" s="408"/>
      <c r="S871" s="515"/>
      <c r="T871" s="408"/>
      <c r="U871" s="408"/>
      <c r="V871" s="515"/>
      <c r="W871" s="408"/>
      <c r="X871" s="408"/>
      <c r="Y871" s="515"/>
      <c r="Z871" s="408"/>
      <c r="AA871" s="408"/>
      <c r="AB871" s="515"/>
      <c r="AC871" s="408"/>
      <c r="AD871" s="408"/>
    </row>
    <row r="872" spans="1:30" ht="17.25">
      <c r="A872" s="408"/>
      <c r="B872" s="540"/>
      <c r="C872" s="583"/>
      <c r="D872" s="540"/>
      <c r="E872" s="584"/>
      <c r="F872" s="584"/>
      <c r="G872" s="583"/>
      <c r="H872" s="408"/>
      <c r="I872" s="408"/>
      <c r="J872" s="515"/>
      <c r="K872" s="408"/>
      <c r="L872" s="408"/>
      <c r="M872" s="515"/>
      <c r="N872" s="408"/>
      <c r="O872" s="408"/>
      <c r="P872" s="515"/>
      <c r="Q872" s="408"/>
      <c r="R872" s="408"/>
      <c r="S872" s="515"/>
      <c r="T872" s="408"/>
      <c r="U872" s="408"/>
      <c r="V872" s="515"/>
      <c r="W872" s="408"/>
      <c r="X872" s="408"/>
      <c r="Y872" s="515"/>
      <c r="Z872" s="408"/>
      <c r="AA872" s="408"/>
      <c r="AB872" s="515"/>
      <c r="AC872" s="408"/>
      <c r="AD872" s="408"/>
    </row>
    <row r="873" spans="1:30" ht="17.25">
      <c r="A873" s="408"/>
      <c r="B873" s="540"/>
      <c r="C873" s="583"/>
      <c r="D873" s="540"/>
      <c r="E873" s="584"/>
      <c r="F873" s="584"/>
      <c r="G873" s="583"/>
      <c r="H873" s="408"/>
      <c r="I873" s="408"/>
      <c r="J873" s="515"/>
      <c r="K873" s="408"/>
      <c r="L873" s="408"/>
      <c r="M873" s="515"/>
      <c r="N873" s="408"/>
      <c r="O873" s="408"/>
      <c r="P873" s="515"/>
      <c r="Q873" s="408"/>
      <c r="R873" s="408"/>
      <c r="S873" s="515"/>
      <c r="T873" s="408"/>
      <c r="U873" s="408"/>
      <c r="V873" s="515"/>
      <c r="W873" s="408"/>
      <c r="X873" s="408"/>
      <c r="Y873" s="515"/>
      <c r="Z873" s="408"/>
      <c r="AA873" s="408"/>
      <c r="AB873" s="515"/>
      <c r="AC873" s="408"/>
      <c r="AD873" s="408"/>
    </row>
    <row r="874" spans="1:30" ht="17.25">
      <c r="A874" s="408"/>
      <c r="B874" s="540"/>
      <c r="C874" s="583"/>
      <c r="D874" s="540"/>
      <c r="E874" s="584"/>
      <c r="F874" s="584"/>
      <c r="G874" s="583"/>
      <c r="H874" s="408"/>
      <c r="I874" s="408"/>
      <c r="J874" s="515"/>
      <c r="K874" s="408"/>
      <c r="L874" s="408"/>
      <c r="M874" s="515"/>
      <c r="N874" s="408"/>
      <c r="O874" s="408"/>
      <c r="P874" s="515"/>
      <c r="Q874" s="408"/>
      <c r="R874" s="408"/>
      <c r="S874" s="515"/>
      <c r="T874" s="408"/>
      <c r="U874" s="408"/>
      <c r="V874" s="515"/>
      <c r="W874" s="408"/>
      <c r="X874" s="408"/>
      <c r="Y874" s="515"/>
      <c r="Z874" s="408"/>
      <c r="AA874" s="408"/>
      <c r="AB874" s="515"/>
      <c r="AC874" s="408"/>
      <c r="AD874" s="408"/>
    </row>
    <row r="875" spans="1:30" ht="17.25">
      <c r="A875" s="408"/>
      <c r="B875" s="540"/>
      <c r="C875" s="583"/>
      <c r="D875" s="540"/>
      <c r="E875" s="584"/>
      <c r="F875" s="584"/>
      <c r="G875" s="583"/>
      <c r="H875" s="408"/>
      <c r="I875" s="408"/>
      <c r="J875" s="515"/>
      <c r="K875" s="408"/>
      <c r="L875" s="408"/>
      <c r="M875" s="515"/>
      <c r="N875" s="408"/>
      <c r="O875" s="408"/>
      <c r="P875" s="515"/>
      <c r="Q875" s="408"/>
      <c r="R875" s="408"/>
      <c r="S875" s="515"/>
      <c r="T875" s="408"/>
      <c r="U875" s="408"/>
      <c r="V875" s="515"/>
      <c r="W875" s="408"/>
      <c r="X875" s="408"/>
      <c r="Y875" s="515"/>
      <c r="Z875" s="408"/>
      <c r="AA875" s="408"/>
      <c r="AB875" s="515"/>
      <c r="AC875" s="408"/>
      <c r="AD875" s="408"/>
    </row>
    <row r="876" spans="1:30" ht="17.25">
      <c r="A876" s="408"/>
      <c r="B876" s="540"/>
      <c r="C876" s="583"/>
      <c r="D876" s="540"/>
      <c r="E876" s="584"/>
      <c r="F876" s="584"/>
      <c r="G876" s="583"/>
      <c r="H876" s="408"/>
      <c r="I876" s="408"/>
      <c r="J876" s="515"/>
      <c r="K876" s="408"/>
      <c r="L876" s="408"/>
      <c r="M876" s="515"/>
      <c r="N876" s="408"/>
      <c r="O876" s="408"/>
      <c r="P876" s="515"/>
      <c r="Q876" s="408"/>
      <c r="R876" s="408"/>
      <c r="S876" s="515"/>
      <c r="T876" s="408"/>
      <c r="U876" s="408"/>
      <c r="V876" s="515"/>
      <c r="W876" s="408"/>
      <c r="X876" s="408"/>
      <c r="Y876" s="515"/>
      <c r="Z876" s="408"/>
      <c r="AA876" s="408"/>
      <c r="AB876" s="515"/>
      <c r="AC876" s="408"/>
      <c r="AD876" s="408"/>
    </row>
    <row r="877" spans="1:30" ht="17.25">
      <c r="A877" s="408"/>
      <c r="B877" s="540"/>
      <c r="C877" s="583"/>
      <c r="D877" s="540"/>
      <c r="E877" s="584"/>
      <c r="F877" s="584"/>
      <c r="G877" s="583"/>
      <c r="H877" s="408"/>
      <c r="I877" s="408"/>
      <c r="J877" s="515"/>
      <c r="K877" s="408"/>
      <c r="L877" s="408"/>
      <c r="M877" s="515"/>
      <c r="N877" s="408"/>
      <c r="O877" s="408"/>
      <c r="P877" s="515"/>
      <c r="Q877" s="408"/>
      <c r="R877" s="408"/>
      <c r="S877" s="515"/>
      <c r="T877" s="408"/>
      <c r="U877" s="408"/>
      <c r="V877" s="515"/>
      <c r="W877" s="408"/>
      <c r="X877" s="408"/>
      <c r="Y877" s="515"/>
      <c r="Z877" s="408"/>
      <c r="AA877" s="408"/>
      <c r="AB877" s="515"/>
      <c r="AC877" s="408"/>
      <c r="AD877" s="408"/>
    </row>
    <row r="878" spans="1:30" ht="17.25">
      <c r="A878" s="408"/>
      <c r="B878" s="540"/>
      <c r="C878" s="583"/>
      <c r="D878" s="540"/>
      <c r="E878" s="584"/>
      <c r="F878" s="584"/>
      <c r="G878" s="583"/>
      <c r="H878" s="408"/>
      <c r="I878" s="408"/>
      <c r="J878" s="515"/>
      <c r="K878" s="408"/>
      <c r="L878" s="408"/>
      <c r="M878" s="515"/>
      <c r="N878" s="408"/>
      <c r="O878" s="408"/>
      <c r="P878" s="515"/>
      <c r="Q878" s="408"/>
      <c r="R878" s="408"/>
      <c r="S878" s="515"/>
      <c r="T878" s="408"/>
      <c r="U878" s="408"/>
      <c r="V878" s="515"/>
      <c r="W878" s="408"/>
      <c r="X878" s="408"/>
      <c r="Y878" s="515"/>
      <c r="Z878" s="408"/>
      <c r="AA878" s="408"/>
      <c r="AB878" s="515"/>
      <c r="AC878" s="408"/>
      <c r="AD878" s="408"/>
    </row>
    <row r="879" spans="1:30" ht="17.25">
      <c r="A879" s="408"/>
      <c r="B879" s="540"/>
      <c r="C879" s="583"/>
      <c r="D879" s="540"/>
      <c r="E879" s="584"/>
      <c r="F879" s="584"/>
      <c r="G879" s="583"/>
      <c r="H879" s="408"/>
      <c r="I879" s="408"/>
      <c r="J879" s="515"/>
      <c r="K879" s="408"/>
      <c r="L879" s="408"/>
      <c r="M879" s="515"/>
      <c r="N879" s="408"/>
      <c r="O879" s="408"/>
      <c r="P879" s="515"/>
      <c r="Q879" s="408"/>
      <c r="R879" s="408"/>
      <c r="S879" s="515"/>
      <c r="T879" s="408"/>
      <c r="U879" s="408"/>
      <c r="V879" s="515"/>
      <c r="W879" s="408"/>
      <c r="X879" s="408"/>
      <c r="Y879" s="515"/>
      <c r="Z879" s="408"/>
      <c r="AA879" s="408"/>
      <c r="AB879" s="515"/>
      <c r="AC879" s="408"/>
      <c r="AD879" s="408"/>
    </row>
    <row r="880" spans="1:30" ht="17.25">
      <c r="A880" s="408"/>
      <c r="B880" s="540"/>
      <c r="C880" s="583"/>
      <c r="D880" s="540"/>
      <c r="E880" s="584"/>
      <c r="F880" s="584"/>
      <c r="G880" s="583"/>
      <c r="H880" s="408"/>
      <c r="I880" s="408"/>
      <c r="J880" s="515"/>
      <c r="K880" s="408"/>
      <c r="L880" s="408"/>
      <c r="M880" s="515"/>
      <c r="N880" s="408"/>
      <c r="O880" s="408"/>
      <c r="P880" s="515"/>
      <c r="Q880" s="408"/>
      <c r="R880" s="408"/>
      <c r="S880" s="515"/>
      <c r="T880" s="408"/>
      <c r="U880" s="408"/>
      <c r="V880" s="515"/>
      <c r="W880" s="408"/>
      <c r="X880" s="408"/>
      <c r="Y880" s="515"/>
      <c r="Z880" s="408"/>
      <c r="AA880" s="408"/>
      <c r="AB880" s="515"/>
      <c r="AC880" s="408"/>
      <c r="AD880" s="408"/>
    </row>
    <row r="881" spans="1:30" ht="17.25">
      <c r="A881" s="408"/>
      <c r="B881" s="540"/>
      <c r="C881" s="583"/>
      <c r="D881" s="540"/>
      <c r="E881" s="584"/>
      <c r="F881" s="584"/>
      <c r="G881" s="583"/>
      <c r="H881" s="408"/>
      <c r="I881" s="408"/>
      <c r="J881" s="515"/>
      <c r="K881" s="408"/>
      <c r="L881" s="408"/>
      <c r="M881" s="515"/>
      <c r="N881" s="408"/>
      <c r="O881" s="408"/>
      <c r="P881" s="515"/>
      <c r="Q881" s="408"/>
      <c r="R881" s="408"/>
      <c r="S881" s="515"/>
      <c r="T881" s="408"/>
      <c r="U881" s="408"/>
      <c r="V881" s="515"/>
      <c r="W881" s="408"/>
      <c r="X881" s="408"/>
      <c r="Y881" s="515"/>
      <c r="Z881" s="408"/>
      <c r="AA881" s="408"/>
      <c r="AB881" s="515"/>
      <c r="AC881" s="408"/>
      <c r="AD881" s="408"/>
    </row>
    <row r="882" spans="1:30" ht="17.25">
      <c r="A882" s="408"/>
      <c r="B882" s="540"/>
      <c r="C882" s="583"/>
      <c r="D882" s="540"/>
      <c r="E882" s="584"/>
      <c r="F882" s="584"/>
      <c r="G882" s="583"/>
      <c r="H882" s="408"/>
      <c r="I882" s="408"/>
      <c r="J882" s="515"/>
      <c r="K882" s="408"/>
      <c r="L882" s="408"/>
      <c r="M882" s="515"/>
      <c r="N882" s="408"/>
      <c r="O882" s="408"/>
      <c r="P882" s="515"/>
      <c r="Q882" s="408"/>
      <c r="R882" s="408"/>
      <c r="S882" s="515"/>
      <c r="T882" s="408"/>
      <c r="U882" s="408"/>
      <c r="V882" s="515"/>
      <c r="W882" s="408"/>
      <c r="X882" s="408"/>
      <c r="Y882" s="515"/>
      <c r="Z882" s="408"/>
      <c r="AA882" s="408"/>
      <c r="AB882" s="515"/>
      <c r="AC882" s="408"/>
      <c r="AD882" s="408"/>
    </row>
    <row r="883" spans="1:30" ht="17.25">
      <c r="A883" s="408"/>
      <c r="B883" s="540"/>
      <c r="C883" s="583"/>
      <c r="D883" s="540"/>
      <c r="E883" s="584"/>
      <c r="F883" s="584"/>
      <c r="G883" s="583"/>
      <c r="H883" s="408"/>
      <c r="I883" s="408"/>
      <c r="J883" s="515"/>
      <c r="K883" s="408"/>
      <c r="L883" s="408"/>
      <c r="M883" s="515"/>
      <c r="N883" s="408"/>
      <c r="O883" s="408"/>
      <c r="P883" s="515"/>
      <c r="Q883" s="408"/>
      <c r="R883" s="408"/>
      <c r="S883" s="515"/>
      <c r="T883" s="408"/>
      <c r="U883" s="408"/>
      <c r="V883" s="515"/>
      <c r="W883" s="408"/>
      <c r="X883" s="408"/>
      <c r="Y883" s="515"/>
      <c r="Z883" s="408"/>
      <c r="AA883" s="408"/>
      <c r="AB883" s="515"/>
      <c r="AC883" s="408"/>
      <c r="AD883" s="408"/>
    </row>
    <row r="884" spans="1:30" ht="17.25">
      <c r="A884" s="408"/>
      <c r="B884" s="540"/>
      <c r="C884" s="583"/>
      <c r="D884" s="540"/>
      <c r="E884" s="584"/>
      <c r="F884" s="584"/>
      <c r="G884" s="583"/>
      <c r="H884" s="408"/>
      <c r="I884" s="408"/>
      <c r="J884" s="515"/>
      <c r="K884" s="408"/>
      <c r="L884" s="408"/>
      <c r="M884" s="515"/>
      <c r="N884" s="408"/>
      <c r="O884" s="408"/>
      <c r="P884" s="515"/>
      <c r="Q884" s="408"/>
      <c r="R884" s="408"/>
      <c r="S884" s="515"/>
      <c r="T884" s="408"/>
      <c r="U884" s="408"/>
      <c r="V884" s="515"/>
      <c r="W884" s="408"/>
      <c r="X884" s="408"/>
      <c r="Y884" s="515"/>
      <c r="Z884" s="408"/>
      <c r="AA884" s="408"/>
      <c r="AB884" s="515"/>
      <c r="AC884" s="408"/>
      <c r="AD884" s="408"/>
    </row>
    <row r="885" spans="1:30" ht="17.25">
      <c r="A885" s="408"/>
      <c r="B885" s="540"/>
      <c r="C885" s="583"/>
      <c r="D885" s="540"/>
      <c r="E885" s="584"/>
      <c r="F885" s="584"/>
      <c r="G885" s="583"/>
      <c r="H885" s="408"/>
      <c r="I885" s="408"/>
      <c r="J885" s="515"/>
      <c r="K885" s="408"/>
      <c r="L885" s="408"/>
      <c r="M885" s="515"/>
      <c r="N885" s="408"/>
      <c r="O885" s="408"/>
      <c r="P885" s="515"/>
      <c r="Q885" s="408"/>
      <c r="R885" s="408"/>
      <c r="S885" s="515"/>
      <c r="T885" s="408"/>
      <c r="U885" s="408"/>
      <c r="V885" s="515"/>
      <c r="W885" s="408"/>
      <c r="X885" s="408"/>
      <c r="Y885" s="515"/>
      <c r="Z885" s="408"/>
      <c r="AA885" s="408"/>
      <c r="AB885" s="515"/>
      <c r="AC885" s="408"/>
      <c r="AD885" s="408"/>
    </row>
    <row r="886" spans="1:30" ht="17.25">
      <c r="A886" s="408"/>
      <c r="B886" s="540"/>
      <c r="C886" s="583"/>
      <c r="D886" s="540"/>
      <c r="E886" s="584"/>
      <c r="F886" s="584"/>
      <c r="G886" s="583"/>
      <c r="H886" s="408"/>
      <c r="I886" s="408"/>
      <c r="J886" s="515"/>
      <c r="K886" s="408"/>
      <c r="L886" s="408"/>
      <c r="M886" s="515"/>
      <c r="N886" s="408"/>
      <c r="O886" s="408"/>
      <c r="P886" s="515"/>
      <c r="Q886" s="408"/>
      <c r="R886" s="408"/>
      <c r="S886" s="515"/>
      <c r="T886" s="408"/>
      <c r="U886" s="408"/>
      <c r="V886" s="515"/>
      <c r="W886" s="408"/>
      <c r="X886" s="408"/>
      <c r="Y886" s="515"/>
      <c r="Z886" s="408"/>
      <c r="AA886" s="408"/>
      <c r="AB886" s="515"/>
      <c r="AC886" s="408"/>
      <c r="AD886" s="408"/>
    </row>
    <row r="887" spans="1:30" ht="17.25">
      <c r="A887" s="408"/>
      <c r="B887" s="540"/>
      <c r="C887" s="583"/>
      <c r="D887" s="540"/>
      <c r="E887" s="584"/>
      <c r="F887" s="584"/>
      <c r="G887" s="583"/>
      <c r="H887" s="408"/>
      <c r="I887" s="408"/>
      <c r="J887" s="515"/>
      <c r="K887" s="408"/>
      <c r="L887" s="408"/>
      <c r="M887" s="515"/>
      <c r="N887" s="408"/>
      <c r="O887" s="408"/>
      <c r="P887" s="515"/>
      <c r="Q887" s="408"/>
      <c r="R887" s="408"/>
      <c r="S887" s="515"/>
      <c r="T887" s="408"/>
      <c r="U887" s="408"/>
      <c r="V887" s="515"/>
      <c r="W887" s="408"/>
      <c r="X887" s="408"/>
      <c r="Y887" s="515"/>
      <c r="Z887" s="408"/>
      <c r="AA887" s="408"/>
      <c r="AB887" s="515"/>
      <c r="AC887" s="408"/>
      <c r="AD887" s="408"/>
    </row>
    <row r="888" spans="1:30" ht="17.25">
      <c r="A888" s="408"/>
      <c r="B888" s="540"/>
      <c r="C888" s="583"/>
      <c r="D888" s="540"/>
      <c r="E888" s="584"/>
      <c r="F888" s="584"/>
      <c r="G888" s="583"/>
      <c r="H888" s="408"/>
      <c r="I888" s="408"/>
      <c r="J888" s="515"/>
      <c r="K888" s="408"/>
      <c r="L888" s="408"/>
      <c r="M888" s="515"/>
      <c r="N888" s="408"/>
      <c r="O888" s="408"/>
      <c r="P888" s="515"/>
      <c r="Q888" s="408"/>
      <c r="R888" s="408"/>
      <c r="S888" s="515"/>
      <c r="T888" s="408"/>
      <c r="U888" s="408"/>
      <c r="V888" s="515"/>
      <c r="W888" s="408"/>
      <c r="X888" s="408"/>
      <c r="Y888" s="515"/>
      <c r="Z888" s="408"/>
      <c r="AA888" s="408"/>
      <c r="AB888" s="515"/>
      <c r="AC888" s="408"/>
      <c r="AD888" s="408"/>
    </row>
    <row r="889" spans="1:30" ht="17.25">
      <c r="A889" s="408"/>
      <c r="B889" s="540"/>
      <c r="C889" s="583"/>
      <c r="D889" s="540"/>
      <c r="E889" s="584"/>
      <c r="F889" s="584"/>
      <c r="G889" s="583"/>
      <c r="H889" s="408"/>
      <c r="I889" s="408"/>
      <c r="J889" s="515"/>
      <c r="K889" s="408"/>
      <c r="L889" s="408"/>
      <c r="M889" s="515"/>
      <c r="N889" s="408"/>
      <c r="O889" s="408"/>
      <c r="P889" s="515"/>
      <c r="Q889" s="408"/>
      <c r="R889" s="408"/>
      <c r="S889" s="515"/>
      <c r="T889" s="408"/>
      <c r="U889" s="408"/>
      <c r="V889" s="515"/>
      <c r="W889" s="408"/>
      <c r="X889" s="408"/>
      <c r="Y889" s="515"/>
      <c r="Z889" s="408"/>
      <c r="AA889" s="408"/>
      <c r="AB889" s="515"/>
      <c r="AC889" s="408"/>
      <c r="AD889" s="408"/>
    </row>
    <row r="890" spans="1:30" ht="17.25">
      <c r="A890" s="408"/>
      <c r="B890" s="540"/>
      <c r="C890" s="583"/>
      <c r="D890" s="540"/>
      <c r="E890" s="584"/>
      <c r="F890" s="584"/>
      <c r="G890" s="583"/>
      <c r="H890" s="408"/>
      <c r="I890" s="408"/>
      <c r="J890" s="515"/>
      <c r="K890" s="408"/>
      <c r="L890" s="408"/>
      <c r="M890" s="515"/>
      <c r="N890" s="408"/>
      <c r="O890" s="408"/>
      <c r="P890" s="515"/>
      <c r="Q890" s="408"/>
      <c r="R890" s="408"/>
      <c r="S890" s="515"/>
      <c r="T890" s="408"/>
      <c r="U890" s="408"/>
      <c r="V890" s="515"/>
      <c r="W890" s="408"/>
      <c r="X890" s="408"/>
      <c r="Y890" s="515"/>
      <c r="Z890" s="408"/>
      <c r="AA890" s="408"/>
      <c r="AB890" s="515"/>
      <c r="AC890" s="408"/>
      <c r="AD890" s="408"/>
    </row>
    <row r="891" spans="1:30" ht="17.25">
      <c r="A891" s="408"/>
      <c r="B891" s="540"/>
      <c r="C891" s="583"/>
      <c r="D891" s="540"/>
      <c r="E891" s="584"/>
      <c r="F891" s="584"/>
      <c r="G891" s="583"/>
      <c r="H891" s="408"/>
      <c r="I891" s="408"/>
      <c r="J891" s="515"/>
      <c r="K891" s="408"/>
      <c r="L891" s="408"/>
      <c r="M891" s="515"/>
      <c r="N891" s="408"/>
      <c r="O891" s="408"/>
      <c r="P891" s="515"/>
      <c r="Q891" s="408"/>
      <c r="R891" s="408"/>
      <c r="S891" s="515"/>
      <c r="T891" s="408"/>
      <c r="U891" s="408"/>
      <c r="V891" s="515"/>
      <c r="W891" s="408"/>
      <c r="X891" s="408"/>
      <c r="Y891" s="515"/>
      <c r="Z891" s="408"/>
      <c r="AA891" s="408"/>
      <c r="AB891" s="515"/>
      <c r="AC891" s="408"/>
      <c r="AD891" s="408"/>
    </row>
    <row r="892" spans="1:30" ht="17.25">
      <c r="A892" s="408"/>
      <c r="B892" s="540"/>
      <c r="C892" s="583"/>
      <c r="D892" s="540"/>
      <c r="E892" s="584"/>
      <c r="F892" s="584"/>
      <c r="G892" s="583"/>
      <c r="H892" s="408"/>
      <c r="I892" s="408"/>
      <c r="J892" s="515"/>
      <c r="K892" s="408"/>
      <c r="L892" s="408"/>
      <c r="M892" s="515"/>
      <c r="N892" s="408"/>
      <c r="O892" s="408"/>
      <c r="P892" s="515"/>
      <c r="Q892" s="408"/>
      <c r="R892" s="408"/>
      <c r="S892" s="515"/>
      <c r="T892" s="408"/>
      <c r="U892" s="408"/>
      <c r="V892" s="515"/>
      <c r="W892" s="408"/>
      <c r="X892" s="408"/>
      <c r="Y892" s="515"/>
      <c r="Z892" s="408"/>
      <c r="AA892" s="408"/>
      <c r="AB892" s="515"/>
      <c r="AC892" s="408"/>
      <c r="AD892" s="408"/>
    </row>
    <row r="893" spans="1:30" ht="17.25">
      <c r="A893" s="408"/>
      <c r="B893" s="540"/>
      <c r="C893" s="583"/>
      <c r="D893" s="540"/>
      <c r="E893" s="584"/>
      <c r="F893" s="584"/>
      <c r="G893" s="583"/>
      <c r="H893" s="408"/>
      <c r="I893" s="408"/>
      <c r="J893" s="515"/>
      <c r="K893" s="408"/>
      <c r="L893" s="408"/>
      <c r="M893" s="515"/>
      <c r="N893" s="408"/>
      <c r="O893" s="408"/>
      <c r="P893" s="515"/>
      <c r="Q893" s="408"/>
      <c r="R893" s="408"/>
      <c r="S893" s="515"/>
      <c r="T893" s="408"/>
      <c r="U893" s="408"/>
      <c r="V893" s="515"/>
      <c r="W893" s="408"/>
      <c r="X893" s="408"/>
      <c r="Y893" s="515"/>
      <c r="Z893" s="408"/>
      <c r="AA893" s="408"/>
      <c r="AB893" s="515"/>
      <c r="AC893" s="408"/>
      <c r="AD893" s="408"/>
    </row>
    <row r="894" spans="1:30" ht="17.25">
      <c r="A894" s="408"/>
      <c r="B894" s="540"/>
      <c r="C894" s="583"/>
      <c r="D894" s="540"/>
      <c r="E894" s="584"/>
      <c r="F894" s="584"/>
      <c r="G894" s="583"/>
      <c r="H894" s="408"/>
      <c r="I894" s="408"/>
      <c r="J894" s="515"/>
      <c r="K894" s="408"/>
      <c r="L894" s="408"/>
      <c r="M894" s="515"/>
      <c r="N894" s="408"/>
      <c r="O894" s="408"/>
      <c r="P894" s="515"/>
      <c r="Q894" s="408"/>
      <c r="R894" s="408"/>
      <c r="S894" s="515"/>
      <c r="T894" s="408"/>
      <c r="U894" s="408"/>
      <c r="V894" s="515"/>
      <c r="W894" s="408"/>
      <c r="X894" s="408"/>
      <c r="Y894" s="515"/>
      <c r="Z894" s="408"/>
      <c r="AA894" s="408"/>
      <c r="AB894" s="515"/>
      <c r="AC894" s="408"/>
      <c r="AD894" s="408"/>
    </row>
    <row r="895" spans="1:30" ht="17.25">
      <c r="A895" s="408"/>
      <c r="B895" s="540"/>
      <c r="C895" s="583"/>
      <c r="D895" s="540"/>
      <c r="E895" s="584"/>
      <c r="F895" s="584"/>
      <c r="G895" s="583"/>
      <c r="H895" s="408"/>
      <c r="I895" s="408"/>
      <c r="J895" s="515"/>
      <c r="K895" s="408"/>
      <c r="L895" s="408"/>
      <c r="M895" s="515"/>
      <c r="N895" s="408"/>
      <c r="O895" s="408"/>
      <c r="P895" s="515"/>
      <c r="Q895" s="408"/>
      <c r="R895" s="408"/>
      <c r="S895" s="515"/>
      <c r="T895" s="408"/>
      <c r="U895" s="408"/>
      <c r="V895" s="515"/>
      <c r="W895" s="408"/>
      <c r="X895" s="408"/>
      <c r="Y895" s="515"/>
      <c r="Z895" s="408"/>
      <c r="AA895" s="408"/>
      <c r="AB895" s="515"/>
      <c r="AC895" s="408"/>
      <c r="AD895" s="408"/>
    </row>
    <row r="896" spans="1:30" ht="17.25">
      <c r="A896" s="408"/>
      <c r="B896" s="540"/>
      <c r="C896" s="583"/>
      <c r="D896" s="540"/>
      <c r="E896" s="584"/>
      <c r="F896" s="584"/>
      <c r="G896" s="583"/>
      <c r="H896" s="408"/>
      <c r="I896" s="408"/>
      <c r="J896" s="515"/>
      <c r="K896" s="408"/>
      <c r="L896" s="408"/>
      <c r="M896" s="515"/>
      <c r="N896" s="408"/>
      <c r="O896" s="408"/>
      <c r="P896" s="515"/>
      <c r="Q896" s="408"/>
      <c r="R896" s="408"/>
      <c r="S896" s="515"/>
      <c r="T896" s="408"/>
      <c r="U896" s="408"/>
      <c r="V896" s="515"/>
      <c r="W896" s="408"/>
      <c r="X896" s="408"/>
      <c r="Y896" s="515"/>
      <c r="Z896" s="408"/>
      <c r="AA896" s="408"/>
      <c r="AB896" s="515"/>
      <c r="AC896" s="408"/>
      <c r="AD896" s="408"/>
    </row>
    <row r="897" spans="1:30" ht="17.25">
      <c r="A897" s="408"/>
      <c r="B897" s="540"/>
      <c r="C897" s="583"/>
      <c r="D897" s="540"/>
      <c r="E897" s="584"/>
      <c r="F897" s="584"/>
      <c r="G897" s="583"/>
      <c r="H897" s="408"/>
      <c r="I897" s="408"/>
      <c r="J897" s="515"/>
      <c r="K897" s="408"/>
      <c r="L897" s="408"/>
      <c r="M897" s="515"/>
      <c r="N897" s="408"/>
      <c r="O897" s="408"/>
      <c r="P897" s="515"/>
      <c r="Q897" s="408"/>
      <c r="R897" s="408"/>
      <c r="S897" s="515"/>
      <c r="T897" s="408"/>
      <c r="U897" s="408"/>
      <c r="V897" s="515"/>
      <c r="W897" s="408"/>
      <c r="X897" s="408"/>
      <c r="Y897" s="515"/>
      <c r="Z897" s="408"/>
      <c r="AA897" s="408"/>
      <c r="AB897" s="515"/>
      <c r="AC897" s="408"/>
      <c r="AD897" s="408"/>
    </row>
    <row r="898" spans="1:30" ht="17.25">
      <c r="A898" s="408"/>
      <c r="B898" s="540"/>
      <c r="C898" s="583"/>
      <c r="D898" s="540"/>
      <c r="E898" s="584"/>
      <c r="F898" s="584"/>
      <c r="G898" s="583"/>
      <c r="H898" s="408"/>
      <c r="I898" s="408"/>
      <c r="J898" s="515"/>
      <c r="K898" s="408"/>
      <c r="L898" s="408"/>
      <c r="M898" s="515"/>
      <c r="N898" s="408"/>
      <c r="O898" s="408"/>
      <c r="P898" s="515"/>
      <c r="Q898" s="408"/>
      <c r="R898" s="408"/>
      <c r="S898" s="515"/>
      <c r="T898" s="408"/>
      <c r="U898" s="408"/>
      <c r="V898" s="515"/>
      <c r="W898" s="408"/>
      <c r="X898" s="408"/>
      <c r="Y898" s="515"/>
      <c r="Z898" s="408"/>
      <c r="AA898" s="408"/>
      <c r="AB898" s="515"/>
      <c r="AC898" s="408"/>
      <c r="AD898" s="408"/>
    </row>
    <row r="899" spans="1:30" ht="17.25">
      <c r="A899" s="408"/>
      <c r="B899" s="540"/>
      <c r="C899" s="583"/>
      <c r="D899" s="540"/>
      <c r="E899" s="584"/>
      <c r="F899" s="584"/>
      <c r="G899" s="583"/>
      <c r="H899" s="408"/>
      <c r="I899" s="408"/>
      <c r="J899" s="515"/>
      <c r="K899" s="408"/>
      <c r="L899" s="408"/>
      <c r="M899" s="515"/>
      <c r="N899" s="408"/>
      <c r="O899" s="408"/>
      <c r="P899" s="515"/>
      <c r="Q899" s="408"/>
      <c r="R899" s="408"/>
      <c r="S899" s="515"/>
      <c r="T899" s="408"/>
      <c r="U899" s="408"/>
      <c r="V899" s="515"/>
      <c r="W899" s="408"/>
      <c r="X899" s="408"/>
      <c r="Y899" s="515"/>
      <c r="Z899" s="408"/>
      <c r="AA899" s="408"/>
      <c r="AB899" s="515"/>
      <c r="AC899" s="408"/>
      <c r="AD899" s="408"/>
    </row>
    <row r="900" spans="1:30" ht="17.25">
      <c r="A900" s="408"/>
      <c r="B900" s="540"/>
      <c r="C900" s="583"/>
      <c r="D900" s="540"/>
      <c r="E900" s="584"/>
      <c r="F900" s="584"/>
      <c r="G900" s="583"/>
      <c r="H900" s="408"/>
      <c r="I900" s="408"/>
      <c r="J900" s="515"/>
      <c r="K900" s="408"/>
      <c r="L900" s="408"/>
      <c r="M900" s="515"/>
      <c r="N900" s="408"/>
      <c r="O900" s="408"/>
      <c r="P900" s="515"/>
      <c r="Q900" s="408"/>
      <c r="R900" s="408"/>
      <c r="S900" s="515"/>
      <c r="T900" s="408"/>
      <c r="U900" s="408"/>
      <c r="V900" s="515"/>
      <c r="W900" s="408"/>
      <c r="X900" s="408"/>
      <c r="Y900" s="515"/>
      <c r="Z900" s="408"/>
      <c r="AA900" s="408"/>
      <c r="AB900" s="515"/>
      <c r="AC900" s="408"/>
      <c r="AD900" s="408"/>
    </row>
    <row r="901" spans="1:30" ht="17.25">
      <c r="A901" s="408"/>
      <c r="B901" s="540"/>
      <c r="C901" s="583"/>
      <c r="D901" s="540"/>
      <c r="E901" s="584"/>
      <c r="F901" s="584"/>
      <c r="G901" s="583"/>
      <c r="H901" s="408"/>
      <c r="I901" s="408"/>
      <c r="J901" s="515"/>
      <c r="K901" s="408"/>
      <c r="L901" s="408"/>
      <c r="M901" s="515"/>
      <c r="N901" s="408"/>
      <c r="O901" s="408"/>
      <c r="P901" s="515"/>
      <c r="Q901" s="408"/>
      <c r="R901" s="408"/>
      <c r="S901" s="515"/>
      <c r="T901" s="408"/>
      <c r="U901" s="408"/>
      <c r="V901" s="515"/>
      <c r="W901" s="408"/>
      <c r="X901" s="408"/>
      <c r="Y901" s="515"/>
      <c r="Z901" s="408"/>
      <c r="AA901" s="408"/>
      <c r="AB901" s="515"/>
      <c r="AC901" s="408"/>
      <c r="AD901" s="408"/>
    </row>
    <row r="902" spans="1:30" ht="17.25">
      <c r="A902" s="408"/>
      <c r="B902" s="540"/>
      <c r="C902" s="583"/>
      <c r="D902" s="540"/>
      <c r="E902" s="584"/>
      <c r="F902" s="584"/>
      <c r="G902" s="583"/>
      <c r="H902" s="408"/>
      <c r="I902" s="408"/>
      <c r="J902" s="515"/>
      <c r="K902" s="408"/>
      <c r="L902" s="408"/>
      <c r="M902" s="515"/>
      <c r="N902" s="408"/>
      <c r="O902" s="408"/>
      <c r="P902" s="515"/>
      <c r="Q902" s="408"/>
      <c r="R902" s="408"/>
      <c r="S902" s="515"/>
      <c r="T902" s="408"/>
      <c r="U902" s="408"/>
      <c r="V902" s="515"/>
      <c r="W902" s="408"/>
      <c r="X902" s="408"/>
      <c r="Y902" s="515"/>
      <c r="Z902" s="408"/>
      <c r="AA902" s="408"/>
      <c r="AB902" s="515"/>
      <c r="AC902" s="408"/>
      <c r="AD902" s="408"/>
    </row>
    <row r="903" spans="1:30" ht="17.25">
      <c r="A903" s="408"/>
      <c r="B903" s="540"/>
      <c r="C903" s="583"/>
      <c r="D903" s="540"/>
      <c r="E903" s="584"/>
      <c r="F903" s="584"/>
      <c r="G903" s="583"/>
      <c r="H903" s="408"/>
      <c r="I903" s="408"/>
      <c r="J903" s="515"/>
      <c r="K903" s="408"/>
      <c r="L903" s="408"/>
      <c r="M903" s="515"/>
      <c r="N903" s="408"/>
      <c r="O903" s="408"/>
      <c r="P903" s="515"/>
      <c r="Q903" s="408"/>
      <c r="R903" s="408"/>
      <c r="S903" s="515"/>
      <c r="T903" s="408"/>
      <c r="U903" s="408"/>
      <c r="V903" s="515"/>
      <c r="W903" s="408"/>
      <c r="X903" s="408"/>
      <c r="Y903" s="515"/>
      <c r="Z903" s="408"/>
      <c r="AA903" s="408"/>
      <c r="AB903" s="515"/>
      <c r="AC903" s="408"/>
      <c r="AD903" s="408"/>
    </row>
    <row r="904" spans="1:30" ht="17.25">
      <c r="A904" s="408"/>
      <c r="B904" s="540"/>
      <c r="C904" s="583"/>
      <c r="D904" s="540"/>
      <c r="E904" s="584"/>
      <c r="F904" s="584"/>
      <c r="G904" s="583"/>
      <c r="H904" s="408"/>
      <c r="I904" s="408"/>
      <c r="J904" s="515"/>
      <c r="K904" s="408"/>
      <c r="L904" s="408"/>
      <c r="M904" s="515"/>
      <c r="N904" s="408"/>
      <c r="O904" s="408"/>
      <c r="P904" s="515"/>
      <c r="Q904" s="408"/>
      <c r="R904" s="408"/>
      <c r="S904" s="515"/>
      <c r="T904" s="408"/>
      <c r="U904" s="408"/>
      <c r="V904" s="515"/>
      <c r="W904" s="408"/>
      <c r="X904" s="408"/>
      <c r="Y904" s="515"/>
      <c r="Z904" s="408"/>
      <c r="AA904" s="408"/>
      <c r="AB904" s="515"/>
      <c r="AC904" s="408"/>
      <c r="AD904" s="408"/>
    </row>
    <row r="905" spans="1:30" ht="17.25">
      <c r="A905" s="408"/>
      <c r="B905" s="540"/>
      <c r="C905" s="583"/>
      <c r="D905" s="540"/>
      <c r="E905" s="584"/>
      <c r="F905" s="584"/>
      <c r="G905" s="583"/>
      <c r="H905" s="408"/>
      <c r="I905" s="408"/>
      <c r="J905" s="515"/>
      <c r="K905" s="408"/>
      <c r="L905" s="408"/>
      <c r="M905" s="515"/>
      <c r="N905" s="408"/>
      <c r="O905" s="408"/>
      <c r="P905" s="515"/>
      <c r="Q905" s="408"/>
      <c r="R905" s="408"/>
      <c r="S905" s="515"/>
      <c r="T905" s="408"/>
      <c r="U905" s="408"/>
      <c r="V905" s="515"/>
      <c r="W905" s="408"/>
      <c r="X905" s="408"/>
      <c r="Y905" s="515"/>
      <c r="Z905" s="408"/>
      <c r="AA905" s="408"/>
      <c r="AB905" s="515"/>
      <c r="AC905" s="408"/>
      <c r="AD905" s="408"/>
    </row>
    <row r="906" spans="1:30" ht="17.25">
      <c r="A906" s="408"/>
      <c r="B906" s="540"/>
      <c r="C906" s="583"/>
      <c r="D906" s="540"/>
      <c r="E906" s="584"/>
      <c r="F906" s="584"/>
      <c r="G906" s="583"/>
      <c r="H906" s="408"/>
      <c r="I906" s="408"/>
      <c r="J906" s="515"/>
      <c r="K906" s="408"/>
      <c r="L906" s="408"/>
      <c r="M906" s="515"/>
      <c r="N906" s="408"/>
      <c r="O906" s="408"/>
      <c r="P906" s="515"/>
      <c r="Q906" s="408"/>
      <c r="R906" s="408"/>
      <c r="S906" s="515"/>
      <c r="T906" s="408"/>
      <c r="U906" s="408"/>
      <c r="V906" s="515"/>
      <c r="W906" s="408"/>
      <c r="X906" s="408"/>
      <c r="Y906" s="515"/>
      <c r="Z906" s="408"/>
      <c r="AA906" s="408"/>
      <c r="AB906" s="515"/>
      <c r="AC906" s="408"/>
      <c r="AD906" s="408"/>
    </row>
    <row r="907" spans="1:30" ht="17.25">
      <c r="A907" s="408"/>
      <c r="B907" s="540"/>
      <c r="C907" s="583"/>
      <c r="D907" s="540"/>
      <c r="E907" s="584"/>
      <c r="F907" s="584"/>
      <c r="G907" s="583"/>
      <c r="H907" s="408"/>
      <c r="I907" s="408"/>
      <c r="J907" s="515"/>
      <c r="K907" s="408"/>
      <c r="L907" s="408"/>
      <c r="M907" s="515"/>
      <c r="N907" s="408"/>
      <c r="O907" s="408"/>
      <c r="P907" s="515"/>
      <c r="Q907" s="408"/>
      <c r="R907" s="408"/>
      <c r="S907" s="515"/>
      <c r="T907" s="408"/>
      <c r="U907" s="408"/>
      <c r="V907" s="515"/>
      <c r="W907" s="408"/>
      <c r="X907" s="408"/>
      <c r="Y907" s="515"/>
      <c r="Z907" s="408"/>
      <c r="AA907" s="408"/>
      <c r="AB907" s="515"/>
      <c r="AC907" s="408"/>
      <c r="AD907" s="408"/>
    </row>
    <row r="908" spans="1:30" ht="17.25">
      <c r="A908" s="408"/>
      <c r="B908" s="540"/>
      <c r="C908" s="583"/>
      <c r="D908" s="540"/>
      <c r="E908" s="584"/>
      <c r="F908" s="584"/>
      <c r="G908" s="583"/>
      <c r="H908" s="408"/>
      <c r="I908" s="408"/>
      <c r="J908" s="515"/>
      <c r="K908" s="408"/>
      <c r="L908" s="408"/>
      <c r="M908" s="515"/>
      <c r="N908" s="408"/>
      <c r="O908" s="408"/>
      <c r="P908" s="515"/>
      <c r="Q908" s="408"/>
      <c r="R908" s="408"/>
      <c r="S908" s="515"/>
      <c r="T908" s="408"/>
      <c r="U908" s="408"/>
      <c r="V908" s="515"/>
      <c r="W908" s="408"/>
      <c r="X908" s="408"/>
      <c r="Y908" s="515"/>
      <c r="Z908" s="408"/>
      <c r="AA908" s="408"/>
      <c r="AB908" s="515"/>
      <c r="AC908" s="408"/>
      <c r="AD908" s="408"/>
    </row>
    <row r="909" spans="1:30" ht="17.25">
      <c r="A909" s="408"/>
      <c r="B909" s="540"/>
      <c r="C909" s="583"/>
      <c r="D909" s="540"/>
      <c r="E909" s="584"/>
      <c r="F909" s="584"/>
      <c r="G909" s="583"/>
      <c r="H909" s="408"/>
      <c r="I909" s="408"/>
      <c r="J909" s="515"/>
      <c r="K909" s="408"/>
      <c r="L909" s="408"/>
      <c r="M909" s="515"/>
      <c r="N909" s="408"/>
      <c r="O909" s="408"/>
      <c r="P909" s="515"/>
      <c r="Q909" s="408"/>
      <c r="R909" s="408"/>
      <c r="S909" s="515"/>
      <c r="T909" s="408"/>
      <c r="U909" s="408"/>
      <c r="V909" s="515"/>
      <c r="W909" s="408"/>
      <c r="X909" s="408"/>
      <c r="Y909" s="515"/>
      <c r="Z909" s="408"/>
      <c r="AA909" s="408"/>
      <c r="AB909" s="515"/>
      <c r="AC909" s="408"/>
      <c r="AD909" s="408"/>
    </row>
    <row r="910" spans="1:30" ht="17.25">
      <c r="A910" s="408"/>
      <c r="B910" s="540"/>
      <c r="C910" s="583"/>
      <c r="D910" s="540"/>
      <c r="E910" s="584"/>
      <c r="F910" s="584"/>
      <c r="G910" s="583"/>
      <c r="H910" s="408"/>
      <c r="I910" s="408"/>
      <c r="J910" s="515"/>
      <c r="K910" s="408"/>
      <c r="L910" s="408"/>
      <c r="M910" s="515"/>
      <c r="N910" s="408"/>
      <c r="O910" s="408"/>
      <c r="P910" s="515"/>
      <c r="Q910" s="408"/>
      <c r="R910" s="408"/>
      <c r="S910" s="515"/>
      <c r="T910" s="408"/>
      <c r="U910" s="408"/>
      <c r="V910" s="515"/>
      <c r="W910" s="408"/>
      <c r="X910" s="408"/>
      <c r="Y910" s="515"/>
      <c r="Z910" s="408"/>
      <c r="AA910" s="408"/>
      <c r="AB910" s="515"/>
      <c r="AC910" s="408"/>
      <c r="AD910" s="408"/>
    </row>
    <row r="911" spans="1:30" ht="17.25">
      <c r="A911" s="408"/>
      <c r="B911" s="540"/>
      <c r="C911" s="583"/>
      <c r="D911" s="540"/>
      <c r="E911" s="584"/>
      <c r="F911" s="584"/>
      <c r="G911" s="583"/>
      <c r="H911" s="408"/>
      <c r="I911" s="408"/>
      <c r="J911" s="515"/>
      <c r="K911" s="408"/>
      <c r="L911" s="408"/>
      <c r="M911" s="515"/>
      <c r="N911" s="408"/>
      <c r="O911" s="408"/>
      <c r="P911" s="515"/>
      <c r="Q911" s="408"/>
      <c r="R911" s="408"/>
      <c r="S911" s="515"/>
      <c r="T911" s="408"/>
      <c r="U911" s="408"/>
      <c r="V911" s="515"/>
      <c r="W911" s="408"/>
      <c r="X911" s="408"/>
      <c r="Y911" s="515"/>
      <c r="Z911" s="408"/>
      <c r="AA911" s="408"/>
      <c r="AB911" s="515"/>
      <c r="AC911" s="408"/>
      <c r="AD911" s="408"/>
    </row>
    <row r="912" spans="1:30" ht="17.25">
      <c r="A912" s="408"/>
      <c r="B912" s="540"/>
      <c r="C912" s="583"/>
      <c r="D912" s="540"/>
      <c r="E912" s="584"/>
      <c r="F912" s="584"/>
      <c r="G912" s="583"/>
      <c r="H912" s="408"/>
      <c r="I912" s="408"/>
      <c r="J912" s="515"/>
      <c r="K912" s="408"/>
      <c r="L912" s="408"/>
      <c r="M912" s="515"/>
      <c r="N912" s="408"/>
      <c r="O912" s="408"/>
      <c r="P912" s="515"/>
      <c r="Q912" s="408"/>
      <c r="R912" s="408"/>
      <c r="S912" s="515"/>
      <c r="T912" s="408"/>
      <c r="U912" s="408"/>
      <c r="V912" s="515"/>
      <c r="W912" s="408"/>
      <c r="X912" s="408"/>
      <c r="Y912" s="515"/>
      <c r="Z912" s="408"/>
      <c r="AA912" s="408"/>
      <c r="AB912" s="515"/>
      <c r="AC912" s="408"/>
      <c r="AD912" s="408"/>
    </row>
    <row r="913" spans="1:30" ht="17.25">
      <c r="A913" s="408"/>
      <c r="B913" s="540"/>
      <c r="C913" s="583"/>
      <c r="D913" s="540"/>
      <c r="E913" s="584"/>
      <c r="F913" s="584"/>
      <c r="G913" s="583"/>
      <c r="H913" s="408"/>
      <c r="I913" s="408"/>
      <c r="J913" s="515"/>
      <c r="K913" s="408"/>
      <c r="L913" s="408"/>
      <c r="M913" s="515"/>
      <c r="N913" s="408"/>
      <c r="O913" s="408"/>
      <c r="P913" s="515"/>
      <c r="Q913" s="408"/>
      <c r="R913" s="408"/>
      <c r="S913" s="515"/>
      <c r="T913" s="408"/>
      <c r="U913" s="408"/>
      <c r="V913" s="515"/>
      <c r="W913" s="408"/>
      <c r="X913" s="408"/>
      <c r="Y913" s="515"/>
      <c r="Z913" s="408"/>
      <c r="AA913" s="408"/>
      <c r="AB913" s="515"/>
      <c r="AC913" s="408"/>
      <c r="AD913" s="408"/>
    </row>
    <row r="914" spans="1:30" ht="17.25">
      <c r="A914" s="408"/>
      <c r="B914" s="540"/>
      <c r="C914" s="583"/>
      <c r="D914" s="540"/>
      <c r="E914" s="584"/>
      <c r="F914" s="584"/>
      <c r="G914" s="583"/>
      <c r="H914" s="408"/>
      <c r="I914" s="408"/>
      <c r="J914" s="515"/>
      <c r="K914" s="408"/>
      <c r="L914" s="408"/>
      <c r="M914" s="515"/>
      <c r="N914" s="408"/>
      <c r="O914" s="408"/>
      <c r="P914" s="515"/>
      <c r="Q914" s="408"/>
      <c r="R914" s="408"/>
      <c r="S914" s="515"/>
      <c r="T914" s="408"/>
      <c r="U914" s="408"/>
      <c r="V914" s="515"/>
      <c r="W914" s="408"/>
      <c r="X914" s="408"/>
      <c r="Y914" s="515"/>
      <c r="Z914" s="408"/>
      <c r="AA914" s="408"/>
      <c r="AB914" s="515"/>
      <c r="AC914" s="408"/>
      <c r="AD914" s="408"/>
    </row>
    <row r="915" spans="1:30" ht="17.25">
      <c r="A915" s="408"/>
      <c r="B915" s="540"/>
      <c r="C915" s="583"/>
      <c r="D915" s="540"/>
      <c r="E915" s="584"/>
      <c r="F915" s="584"/>
      <c r="G915" s="583"/>
      <c r="H915" s="408"/>
      <c r="I915" s="408"/>
      <c r="J915" s="515"/>
      <c r="K915" s="408"/>
      <c r="L915" s="408"/>
      <c r="M915" s="515"/>
      <c r="N915" s="408"/>
      <c r="O915" s="408"/>
      <c r="P915" s="515"/>
      <c r="Q915" s="408"/>
      <c r="R915" s="408"/>
      <c r="S915" s="515"/>
      <c r="T915" s="408"/>
      <c r="U915" s="408"/>
      <c r="V915" s="515"/>
      <c r="W915" s="408"/>
      <c r="X915" s="408"/>
      <c r="Y915" s="515"/>
      <c r="Z915" s="408"/>
      <c r="AA915" s="408"/>
      <c r="AB915" s="515"/>
      <c r="AC915" s="408"/>
      <c r="AD915" s="408"/>
    </row>
    <row r="916" spans="1:30" ht="17.25">
      <c r="A916" s="408"/>
      <c r="B916" s="540"/>
      <c r="C916" s="583"/>
      <c r="D916" s="540"/>
      <c r="E916" s="584"/>
      <c r="F916" s="584"/>
      <c r="G916" s="583"/>
      <c r="H916" s="408"/>
      <c r="I916" s="408"/>
      <c r="J916" s="515"/>
      <c r="K916" s="408"/>
      <c r="L916" s="408"/>
      <c r="M916" s="515"/>
      <c r="N916" s="408"/>
      <c r="O916" s="408"/>
      <c r="P916" s="515"/>
      <c r="Q916" s="408"/>
      <c r="R916" s="408"/>
      <c r="S916" s="515"/>
      <c r="T916" s="408"/>
      <c r="U916" s="408"/>
      <c r="V916" s="515"/>
      <c r="W916" s="408"/>
      <c r="X916" s="408"/>
      <c r="Y916" s="515"/>
      <c r="Z916" s="408"/>
      <c r="AA916" s="408"/>
      <c r="AB916" s="515"/>
      <c r="AC916" s="408"/>
      <c r="AD916" s="408"/>
    </row>
    <row r="917" spans="1:30" ht="17.25">
      <c r="A917" s="408"/>
      <c r="B917" s="540"/>
      <c r="C917" s="583"/>
      <c r="D917" s="540"/>
      <c r="E917" s="584"/>
      <c r="F917" s="584"/>
      <c r="G917" s="583"/>
      <c r="H917" s="408"/>
      <c r="I917" s="408"/>
      <c r="J917" s="515"/>
      <c r="K917" s="408"/>
      <c r="L917" s="408"/>
      <c r="M917" s="515"/>
      <c r="N917" s="408"/>
      <c r="O917" s="408"/>
      <c r="P917" s="515"/>
      <c r="Q917" s="408"/>
      <c r="R917" s="408"/>
      <c r="S917" s="515"/>
      <c r="T917" s="408"/>
      <c r="U917" s="408"/>
      <c r="V917" s="515"/>
      <c r="W917" s="408"/>
      <c r="X917" s="408"/>
      <c r="Y917" s="515"/>
      <c r="Z917" s="408"/>
      <c r="AA917" s="408"/>
      <c r="AB917" s="515"/>
      <c r="AC917" s="408"/>
      <c r="AD917" s="408"/>
    </row>
    <row r="918" spans="1:30" ht="17.25">
      <c r="A918" s="408"/>
      <c r="B918" s="540"/>
      <c r="C918" s="583"/>
      <c r="D918" s="540"/>
      <c r="E918" s="584"/>
      <c r="F918" s="584"/>
      <c r="G918" s="583"/>
      <c r="H918" s="408"/>
      <c r="I918" s="408"/>
      <c r="J918" s="515"/>
      <c r="K918" s="408"/>
      <c r="L918" s="408"/>
      <c r="M918" s="515"/>
      <c r="N918" s="408"/>
      <c r="O918" s="408"/>
      <c r="P918" s="515"/>
      <c r="Q918" s="408"/>
      <c r="R918" s="408"/>
      <c r="S918" s="515"/>
      <c r="T918" s="408"/>
      <c r="U918" s="408"/>
      <c r="V918" s="515"/>
      <c r="W918" s="408"/>
      <c r="X918" s="408"/>
      <c r="Y918" s="515"/>
      <c r="Z918" s="408"/>
      <c r="AA918" s="408"/>
      <c r="AB918" s="515"/>
      <c r="AC918" s="408"/>
      <c r="AD918" s="408"/>
    </row>
    <row r="919" spans="1:30" ht="17.25">
      <c r="A919" s="408"/>
      <c r="B919" s="540"/>
      <c r="C919" s="583"/>
      <c r="D919" s="540"/>
      <c r="E919" s="584"/>
      <c r="F919" s="584"/>
      <c r="G919" s="583"/>
      <c r="H919" s="408"/>
      <c r="I919" s="408"/>
      <c r="J919" s="515"/>
      <c r="K919" s="408"/>
      <c r="L919" s="408"/>
      <c r="M919" s="515"/>
      <c r="N919" s="408"/>
      <c r="O919" s="408"/>
      <c r="P919" s="515"/>
      <c r="Q919" s="408"/>
      <c r="R919" s="408"/>
      <c r="S919" s="515"/>
      <c r="T919" s="408"/>
      <c r="U919" s="408"/>
      <c r="V919" s="515"/>
      <c r="W919" s="408"/>
      <c r="X919" s="408"/>
      <c r="Y919" s="515"/>
      <c r="Z919" s="408"/>
      <c r="AA919" s="408"/>
      <c r="AB919" s="515"/>
      <c r="AC919" s="408"/>
      <c r="AD919" s="408"/>
    </row>
    <row r="920" spans="1:30" ht="17.25">
      <c r="A920" s="408"/>
      <c r="B920" s="540"/>
      <c r="C920" s="583"/>
      <c r="D920" s="540"/>
      <c r="E920" s="584"/>
      <c r="F920" s="584"/>
      <c r="G920" s="583"/>
      <c r="H920" s="408"/>
      <c r="I920" s="408"/>
      <c r="J920" s="515"/>
      <c r="K920" s="408"/>
      <c r="L920" s="408"/>
      <c r="M920" s="515"/>
      <c r="N920" s="408"/>
      <c r="O920" s="408"/>
      <c r="P920" s="515"/>
      <c r="Q920" s="408"/>
      <c r="R920" s="408"/>
      <c r="S920" s="515"/>
      <c r="T920" s="408"/>
      <c r="U920" s="408"/>
      <c r="V920" s="515"/>
      <c r="W920" s="408"/>
      <c r="X920" s="408"/>
      <c r="Y920" s="515"/>
      <c r="Z920" s="408"/>
      <c r="AA920" s="408"/>
      <c r="AB920" s="515"/>
      <c r="AC920" s="408"/>
      <c r="AD920" s="408"/>
    </row>
    <row r="921" spans="1:30" ht="17.25">
      <c r="A921" s="408"/>
      <c r="B921" s="540"/>
      <c r="C921" s="583"/>
      <c r="D921" s="540"/>
      <c r="E921" s="584"/>
      <c r="F921" s="584"/>
      <c r="G921" s="583"/>
      <c r="H921" s="408"/>
      <c r="I921" s="408"/>
      <c r="J921" s="515"/>
      <c r="K921" s="408"/>
      <c r="L921" s="408"/>
      <c r="M921" s="515"/>
      <c r="N921" s="408"/>
      <c r="O921" s="408"/>
      <c r="P921" s="515"/>
      <c r="Q921" s="408"/>
      <c r="R921" s="408"/>
      <c r="S921" s="515"/>
      <c r="T921" s="408"/>
      <c r="U921" s="408"/>
      <c r="V921" s="515"/>
      <c r="W921" s="408"/>
      <c r="X921" s="408"/>
      <c r="Y921" s="515"/>
      <c r="Z921" s="408"/>
      <c r="AA921" s="408"/>
      <c r="AB921" s="515"/>
      <c r="AC921" s="408"/>
      <c r="AD921" s="408"/>
    </row>
    <row r="922" spans="1:30" ht="17.25">
      <c r="A922" s="408"/>
      <c r="B922" s="540"/>
      <c r="C922" s="583"/>
      <c r="D922" s="540"/>
      <c r="E922" s="584"/>
      <c r="F922" s="584"/>
      <c r="G922" s="583"/>
      <c r="H922" s="408"/>
      <c r="I922" s="408"/>
      <c r="J922" s="515"/>
      <c r="K922" s="408"/>
      <c r="L922" s="408"/>
      <c r="M922" s="515"/>
      <c r="N922" s="408"/>
      <c r="O922" s="408"/>
      <c r="P922" s="515"/>
      <c r="Q922" s="408"/>
      <c r="R922" s="408"/>
      <c r="S922" s="515"/>
      <c r="T922" s="408"/>
      <c r="U922" s="408"/>
      <c r="V922" s="515"/>
      <c r="W922" s="408"/>
      <c r="X922" s="408"/>
      <c r="Y922" s="515"/>
      <c r="Z922" s="408"/>
      <c r="AA922" s="408"/>
      <c r="AB922" s="515"/>
      <c r="AC922" s="408"/>
      <c r="AD922" s="408"/>
    </row>
    <row r="923" spans="1:30" ht="17.25">
      <c r="A923" s="408"/>
      <c r="B923" s="540"/>
      <c r="C923" s="583"/>
      <c r="D923" s="540"/>
      <c r="E923" s="584"/>
      <c r="F923" s="584"/>
      <c r="G923" s="583"/>
      <c r="H923" s="408"/>
      <c r="I923" s="408"/>
      <c r="J923" s="515"/>
      <c r="K923" s="408"/>
      <c r="L923" s="408"/>
      <c r="M923" s="515"/>
      <c r="N923" s="408"/>
      <c r="O923" s="408"/>
      <c r="P923" s="515"/>
      <c r="Q923" s="408"/>
      <c r="R923" s="408"/>
      <c r="S923" s="515"/>
      <c r="T923" s="408"/>
      <c r="U923" s="408"/>
      <c r="V923" s="515"/>
      <c r="W923" s="408"/>
      <c r="X923" s="408"/>
      <c r="Y923" s="515"/>
      <c r="Z923" s="408"/>
      <c r="AA923" s="408"/>
      <c r="AB923" s="515"/>
      <c r="AC923" s="408"/>
      <c r="AD923" s="408"/>
    </row>
    <row r="924" spans="1:30" ht="17.25">
      <c r="A924" s="408"/>
      <c r="B924" s="540"/>
      <c r="C924" s="583"/>
      <c r="D924" s="540"/>
      <c r="E924" s="584"/>
      <c r="F924" s="584"/>
      <c r="G924" s="583"/>
      <c r="H924" s="408"/>
      <c r="I924" s="408"/>
      <c r="J924" s="515"/>
      <c r="K924" s="408"/>
      <c r="L924" s="408"/>
      <c r="M924" s="515"/>
      <c r="N924" s="408"/>
      <c r="O924" s="408"/>
      <c r="P924" s="515"/>
      <c r="Q924" s="408"/>
      <c r="R924" s="408"/>
      <c r="S924" s="515"/>
      <c r="T924" s="408"/>
      <c r="U924" s="408"/>
      <c r="V924" s="515"/>
      <c r="W924" s="408"/>
      <c r="X924" s="408"/>
      <c r="Y924" s="515"/>
      <c r="Z924" s="408"/>
      <c r="AA924" s="408"/>
      <c r="AB924" s="515"/>
      <c r="AC924" s="408"/>
      <c r="AD924" s="408"/>
    </row>
    <row r="925" spans="1:30" ht="17.25">
      <c r="A925" s="408"/>
      <c r="B925" s="540"/>
      <c r="C925" s="583"/>
      <c r="D925" s="540"/>
      <c r="E925" s="584"/>
      <c r="F925" s="584"/>
      <c r="G925" s="583"/>
      <c r="H925" s="408"/>
      <c r="I925" s="408"/>
      <c r="J925" s="515"/>
      <c r="K925" s="408"/>
      <c r="L925" s="408"/>
      <c r="M925" s="515"/>
      <c r="N925" s="408"/>
      <c r="O925" s="408"/>
      <c r="P925" s="515"/>
      <c r="Q925" s="408"/>
      <c r="R925" s="408"/>
      <c r="S925" s="515"/>
      <c r="T925" s="408"/>
      <c r="U925" s="408"/>
      <c r="V925" s="515"/>
      <c r="W925" s="408"/>
      <c r="X925" s="408"/>
      <c r="Y925" s="515"/>
      <c r="Z925" s="408"/>
      <c r="AA925" s="408"/>
      <c r="AB925" s="515"/>
      <c r="AC925" s="408"/>
      <c r="AD925" s="408"/>
    </row>
    <row r="926" spans="1:30" ht="17.25">
      <c r="A926" s="408"/>
      <c r="B926" s="540"/>
      <c r="C926" s="583"/>
      <c r="D926" s="540"/>
      <c r="E926" s="584"/>
      <c r="F926" s="584"/>
      <c r="G926" s="583"/>
      <c r="H926" s="408"/>
      <c r="I926" s="408"/>
      <c r="J926" s="515"/>
      <c r="K926" s="408"/>
      <c r="L926" s="408"/>
      <c r="M926" s="515"/>
      <c r="N926" s="408"/>
      <c r="O926" s="408"/>
      <c r="P926" s="515"/>
      <c r="Q926" s="408"/>
      <c r="R926" s="408"/>
      <c r="S926" s="515"/>
      <c r="T926" s="408"/>
      <c r="U926" s="408"/>
      <c r="V926" s="515"/>
      <c r="W926" s="408"/>
      <c r="X926" s="408"/>
      <c r="Y926" s="515"/>
      <c r="Z926" s="408"/>
      <c r="AA926" s="408"/>
      <c r="AB926" s="515"/>
      <c r="AC926" s="408"/>
      <c r="AD926" s="408"/>
    </row>
    <row r="927" spans="1:30" ht="17.25">
      <c r="A927" s="408"/>
      <c r="B927" s="540"/>
      <c r="C927" s="583"/>
      <c r="D927" s="540"/>
      <c r="E927" s="584"/>
      <c r="F927" s="584"/>
      <c r="G927" s="583"/>
      <c r="H927" s="408"/>
      <c r="I927" s="408"/>
      <c r="J927" s="515"/>
      <c r="K927" s="408"/>
      <c r="L927" s="408"/>
      <c r="M927" s="515"/>
      <c r="N927" s="408"/>
      <c r="O927" s="408"/>
      <c r="P927" s="515"/>
      <c r="Q927" s="408"/>
      <c r="R927" s="408"/>
      <c r="S927" s="515"/>
      <c r="T927" s="408"/>
      <c r="U927" s="408"/>
      <c r="V927" s="515"/>
      <c r="W927" s="408"/>
      <c r="X927" s="408"/>
      <c r="Y927" s="515"/>
      <c r="Z927" s="408"/>
      <c r="AA927" s="408"/>
      <c r="AB927" s="515"/>
      <c r="AC927" s="408"/>
      <c r="AD927" s="408"/>
    </row>
    <row r="928" spans="1:30" ht="17.25">
      <c r="A928" s="408"/>
      <c r="B928" s="540"/>
      <c r="C928" s="583"/>
      <c r="D928" s="540"/>
      <c r="E928" s="584"/>
      <c r="F928" s="584"/>
      <c r="G928" s="583"/>
      <c r="H928" s="408"/>
      <c r="I928" s="408"/>
      <c r="J928" s="515"/>
      <c r="K928" s="408"/>
      <c r="L928" s="408"/>
      <c r="M928" s="515"/>
      <c r="N928" s="408"/>
      <c r="O928" s="408"/>
      <c r="P928" s="515"/>
      <c r="Q928" s="408"/>
      <c r="R928" s="408"/>
      <c r="S928" s="515"/>
      <c r="T928" s="408"/>
      <c r="U928" s="408"/>
      <c r="V928" s="515"/>
      <c r="W928" s="408"/>
      <c r="X928" s="408"/>
      <c r="Y928" s="515"/>
      <c r="Z928" s="408"/>
      <c r="AA928" s="408"/>
      <c r="AB928" s="515"/>
      <c r="AC928" s="408"/>
      <c r="AD928" s="408"/>
    </row>
    <row r="929" spans="1:30" ht="17.25">
      <c r="A929" s="408"/>
      <c r="B929" s="540"/>
      <c r="C929" s="583"/>
      <c r="D929" s="540"/>
      <c r="E929" s="584"/>
      <c r="F929" s="584"/>
      <c r="G929" s="583"/>
      <c r="H929" s="408"/>
      <c r="I929" s="408"/>
      <c r="J929" s="515"/>
      <c r="K929" s="408"/>
      <c r="L929" s="408"/>
      <c r="M929" s="515"/>
      <c r="N929" s="408"/>
      <c r="O929" s="408"/>
      <c r="P929" s="515"/>
      <c r="Q929" s="408"/>
      <c r="R929" s="408"/>
      <c r="S929" s="515"/>
      <c r="T929" s="408"/>
      <c r="U929" s="408"/>
      <c r="V929" s="515"/>
      <c r="W929" s="408"/>
      <c r="X929" s="408"/>
      <c r="Y929" s="515"/>
      <c r="Z929" s="408"/>
      <c r="AA929" s="408"/>
      <c r="AB929" s="515"/>
      <c r="AC929" s="408"/>
      <c r="AD929" s="408"/>
    </row>
    <row r="930" spans="1:30" ht="17.25">
      <c r="A930" s="408"/>
      <c r="B930" s="540"/>
      <c r="C930" s="583"/>
      <c r="D930" s="540"/>
      <c r="E930" s="584"/>
      <c r="F930" s="584"/>
      <c r="G930" s="583"/>
      <c r="H930" s="408"/>
      <c r="I930" s="408"/>
      <c r="J930" s="515"/>
      <c r="K930" s="408"/>
      <c r="L930" s="408"/>
      <c r="M930" s="515"/>
      <c r="N930" s="408"/>
      <c r="O930" s="408"/>
      <c r="P930" s="515"/>
      <c r="Q930" s="408"/>
      <c r="R930" s="408"/>
      <c r="S930" s="515"/>
      <c r="T930" s="408"/>
      <c r="U930" s="408"/>
      <c r="V930" s="515"/>
      <c r="W930" s="408"/>
      <c r="X930" s="408"/>
      <c r="Y930" s="515"/>
      <c r="Z930" s="408"/>
      <c r="AA930" s="408"/>
      <c r="AB930" s="515"/>
      <c r="AC930" s="408"/>
      <c r="AD930" s="408"/>
    </row>
    <row r="931" spans="1:30" ht="17.25">
      <c r="A931" s="408"/>
      <c r="B931" s="540"/>
      <c r="C931" s="583"/>
      <c r="D931" s="540"/>
      <c r="E931" s="584"/>
      <c r="F931" s="584"/>
      <c r="G931" s="583"/>
      <c r="H931" s="408"/>
      <c r="I931" s="408"/>
      <c r="J931" s="515"/>
      <c r="K931" s="408"/>
      <c r="L931" s="408"/>
      <c r="M931" s="515"/>
      <c r="N931" s="408"/>
      <c r="O931" s="408"/>
      <c r="P931" s="515"/>
      <c r="Q931" s="408"/>
      <c r="R931" s="408"/>
      <c r="S931" s="515"/>
      <c r="T931" s="408"/>
      <c r="U931" s="408"/>
      <c r="V931" s="515"/>
      <c r="W931" s="408"/>
      <c r="X931" s="408"/>
      <c r="Y931" s="515"/>
      <c r="Z931" s="408"/>
      <c r="AA931" s="408"/>
      <c r="AB931" s="515"/>
      <c r="AC931" s="408"/>
      <c r="AD931" s="408"/>
    </row>
    <row r="932" spans="1:30" ht="17.25">
      <c r="A932" s="408"/>
      <c r="B932" s="540"/>
      <c r="C932" s="583"/>
      <c r="D932" s="540"/>
      <c r="E932" s="584"/>
      <c r="F932" s="584"/>
      <c r="G932" s="583"/>
      <c r="H932" s="408"/>
      <c r="I932" s="408"/>
      <c r="J932" s="515"/>
      <c r="K932" s="408"/>
      <c r="L932" s="408"/>
      <c r="M932" s="515"/>
      <c r="N932" s="408"/>
      <c r="O932" s="408"/>
      <c r="P932" s="515"/>
      <c r="Q932" s="408"/>
      <c r="R932" s="408"/>
      <c r="S932" s="515"/>
      <c r="T932" s="408"/>
      <c r="U932" s="408"/>
      <c r="V932" s="515"/>
      <c r="W932" s="408"/>
      <c r="X932" s="408"/>
      <c r="Y932" s="515"/>
      <c r="Z932" s="408"/>
      <c r="AA932" s="408"/>
      <c r="AB932" s="515"/>
      <c r="AC932" s="408"/>
      <c r="AD932" s="408"/>
    </row>
    <row r="933" spans="1:30" ht="17.25">
      <c r="A933" s="408"/>
      <c r="B933" s="540"/>
      <c r="C933" s="583"/>
      <c r="D933" s="540"/>
      <c r="E933" s="584"/>
      <c r="F933" s="584"/>
      <c r="G933" s="583"/>
      <c r="H933" s="408"/>
      <c r="I933" s="408"/>
      <c r="J933" s="515"/>
      <c r="K933" s="408"/>
      <c r="L933" s="408"/>
      <c r="M933" s="515"/>
      <c r="N933" s="408"/>
      <c r="O933" s="408"/>
      <c r="P933" s="515"/>
      <c r="Q933" s="408"/>
      <c r="R933" s="408"/>
      <c r="S933" s="515"/>
      <c r="T933" s="408"/>
      <c r="U933" s="408"/>
      <c r="V933" s="515"/>
      <c r="W933" s="408"/>
      <c r="X933" s="408"/>
      <c r="Y933" s="515"/>
      <c r="Z933" s="408"/>
      <c r="AA933" s="408"/>
      <c r="AB933" s="515"/>
      <c r="AC933" s="408"/>
      <c r="AD933" s="408"/>
    </row>
    <row r="934" spans="1:30" ht="17.25">
      <c r="A934" s="408"/>
      <c r="B934" s="540"/>
      <c r="C934" s="583"/>
      <c r="D934" s="540"/>
      <c r="E934" s="584"/>
      <c r="F934" s="584"/>
      <c r="G934" s="583"/>
      <c r="H934" s="408"/>
      <c r="I934" s="408"/>
      <c r="J934" s="515"/>
      <c r="K934" s="408"/>
      <c r="L934" s="408"/>
      <c r="M934" s="515"/>
      <c r="N934" s="408"/>
      <c r="O934" s="408"/>
      <c r="P934" s="515"/>
      <c r="Q934" s="408"/>
      <c r="R934" s="408"/>
      <c r="S934" s="515"/>
      <c r="T934" s="408"/>
      <c r="U934" s="408"/>
      <c r="V934" s="515"/>
      <c r="W934" s="408"/>
      <c r="X934" s="408"/>
      <c r="Y934" s="515"/>
      <c r="Z934" s="408"/>
      <c r="AA934" s="408"/>
      <c r="AB934" s="515"/>
      <c r="AC934" s="408"/>
      <c r="AD934" s="408"/>
    </row>
    <row r="935" spans="1:30" ht="17.25">
      <c r="A935" s="408"/>
      <c r="B935" s="540"/>
      <c r="C935" s="583"/>
      <c r="D935" s="540"/>
      <c r="E935" s="584"/>
      <c r="F935" s="584"/>
      <c r="G935" s="583"/>
      <c r="H935" s="408"/>
      <c r="I935" s="408"/>
      <c r="J935" s="515"/>
      <c r="K935" s="408"/>
      <c r="L935" s="408"/>
      <c r="M935" s="515"/>
      <c r="N935" s="408"/>
      <c r="O935" s="408"/>
      <c r="P935" s="515"/>
      <c r="Q935" s="408"/>
      <c r="R935" s="408"/>
      <c r="S935" s="515"/>
      <c r="T935" s="408"/>
      <c r="U935" s="408"/>
      <c r="V935" s="515"/>
      <c r="W935" s="408"/>
      <c r="X935" s="408"/>
      <c r="Y935" s="515"/>
      <c r="Z935" s="408"/>
      <c r="AA935" s="408"/>
      <c r="AB935" s="515"/>
      <c r="AC935" s="408"/>
      <c r="AD935" s="408"/>
    </row>
    <row r="936" spans="1:30" ht="17.25">
      <c r="A936" s="408"/>
      <c r="B936" s="540"/>
      <c r="C936" s="583"/>
      <c r="D936" s="540"/>
      <c r="E936" s="584"/>
      <c r="F936" s="584"/>
      <c r="G936" s="583"/>
      <c r="H936" s="408"/>
      <c r="I936" s="408"/>
      <c r="J936" s="515"/>
      <c r="K936" s="408"/>
      <c r="L936" s="408"/>
      <c r="M936" s="515"/>
      <c r="N936" s="408"/>
      <c r="O936" s="408"/>
      <c r="P936" s="515"/>
      <c r="Q936" s="408"/>
      <c r="R936" s="408"/>
      <c r="S936" s="515"/>
      <c r="T936" s="408"/>
      <c r="U936" s="408"/>
      <c r="V936" s="515"/>
      <c r="W936" s="408"/>
      <c r="X936" s="408"/>
      <c r="Y936" s="515"/>
      <c r="Z936" s="408"/>
      <c r="AA936" s="408"/>
      <c r="AB936" s="515"/>
      <c r="AC936" s="408"/>
      <c r="AD936" s="408"/>
    </row>
    <row r="937" spans="1:30" ht="17.25">
      <c r="A937" s="408"/>
      <c r="B937" s="540"/>
      <c r="C937" s="583"/>
      <c r="D937" s="540"/>
      <c r="E937" s="584"/>
      <c r="F937" s="584"/>
      <c r="G937" s="583"/>
      <c r="H937" s="408"/>
      <c r="I937" s="408"/>
      <c r="J937" s="515"/>
      <c r="K937" s="408"/>
      <c r="L937" s="408"/>
      <c r="M937" s="515"/>
      <c r="N937" s="408"/>
      <c r="O937" s="408"/>
      <c r="P937" s="515"/>
      <c r="Q937" s="408"/>
      <c r="R937" s="408"/>
      <c r="S937" s="515"/>
      <c r="T937" s="408"/>
      <c r="U937" s="408"/>
      <c r="V937" s="515"/>
      <c r="W937" s="408"/>
      <c r="X937" s="408"/>
      <c r="Y937" s="515"/>
      <c r="Z937" s="408"/>
      <c r="AA937" s="408"/>
      <c r="AB937" s="515"/>
      <c r="AC937" s="408"/>
      <c r="AD937" s="408"/>
    </row>
    <row r="938" spans="1:30" ht="17.25">
      <c r="A938" s="408"/>
      <c r="B938" s="540"/>
      <c r="C938" s="583"/>
      <c r="D938" s="540"/>
      <c r="E938" s="584"/>
      <c r="F938" s="584"/>
      <c r="G938" s="583"/>
      <c r="H938" s="408"/>
      <c r="I938" s="408"/>
      <c r="J938" s="515"/>
      <c r="K938" s="408"/>
      <c r="L938" s="408"/>
      <c r="M938" s="515"/>
      <c r="N938" s="408"/>
      <c r="O938" s="408"/>
      <c r="P938" s="515"/>
      <c r="Q938" s="408"/>
      <c r="R938" s="408"/>
      <c r="S938" s="515"/>
      <c r="T938" s="408"/>
      <c r="U938" s="408"/>
      <c r="V938" s="515"/>
      <c r="W938" s="408"/>
      <c r="X938" s="408"/>
      <c r="Y938" s="515"/>
      <c r="Z938" s="408"/>
      <c r="AA938" s="408"/>
      <c r="AB938" s="515"/>
      <c r="AC938" s="408"/>
      <c r="AD938" s="408"/>
    </row>
    <row r="939" spans="1:30" ht="17.25">
      <c r="A939" s="408"/>
      <c r="B939" s="540"/>
      <c r="C939" s="583"/>
      <c r="D939" s="540"/>
      <c r="E939" s="584"/>
      <c r="F939" s="584"/>
      <c r="G939" s="583"/>
      <c r="H939" s="408"/>
      <c r="I939" s="408"/>
      <c r="J939" s="515"/>
      <c r="K939" s="408"/>
      <c r="L939" s="408"/>
      <c r="M939" s="515"/>
      <c r="N939" s="408"/>
      <c r="O939" s="408"/>
      <c r="P939" s="515"/>
      <c r="Q939" s="408"/>
      <c r="R939" s="408"/>
      <c r="S939" s="515"/>
      <c r="T939" s="408"/>
      <c r="U939" s="408"/>
      <c r="V939" s="515"/>
      <c r="W939" s="408"/>
      <c r="X939" s="408"/>
      <c r="Y939" s="515"/>
      <c r="Z939" s="408"/>
      <c r="AA939" s="408"/>
      <c r="AB939" s="515"/>
      <c r="AC939" s="408"/>
      <c r="AD939" s="408"/>
    </row>
    <row r="940" spans="1:30" ht="17.25">
      <c r="A940" s="408"/>
      <c r="B940" s="540"/>
      <c r="C940" s="583"/>
      <c r="D940" s="540"/>
      <c r="E940" s="584"/>
      <c r="F940" s="584"/>
      <c r="G940" s="583"/>
      <c r="H940" s="408"/>
      <c r="I940" s="408"/>
      <c r="J940" s="515"/>
      <c r="K940" s="408"/>
      <c r="L940" s="408"/>
      <c r="M940" s="515"/>
      <c r="N940" s="408"/>
      <c r="O940" s="408"/>
      <c r="P940" s="515"/>
      <c r="Q940" s="408"/>
      <c r="R940" s="408"/>
      <c r="S940" s="515"/>
      <c r="T940" s="408"/>
      <c r="U940" s="408"/>
      <c r="V940" s="515"/>
      <c r="W940" s="408"/>
      <c r="X940" s="408"/>
      <c r="Y940" s="515"/>
      <c r="Z940" s="408"/>
      <c r="AA940" s="408"/>
      <c r="AB940" s="515"/>
      <c r="AC940" s="408"/>
      <c r="AD940" s="408"/>
    </row>
    <row r="941" spans="1:30" ht="17.25">
      <c r="A941" s="408"/>
      <c r="B941" s="540"/>
      <c r="C941" s="583"/>
      <c r="D941" s="540"/>
      <c r="E941" s="584"/>
      <c r="F941" s="584"/>
      <c r="G941" s="583"/>
      <c r="H941" s="408"/>
      <c r="I941" s="408"/>
      <c r="J941" s="515"/>
      <c r="K941" s="408"/>
      <c r="L941" s="408"/>
      <c r="M941" s="515"/>
      <c r="N941" s="408"/>
      <c r="O941" s="408"/>
      <c r="P941" s="515"/>
      <c r="Q941" s="408"/>
      <c r="R941" s="408"/>
      <c r="S941" s="515"/>
      <c r="T941" s="408"/>
      <c r="U941" s="408"/>
      <c r="V941" s="515"/>
      <c r="W941" s="408"/>
      <c r="X941" s="408"/>
      <c r="Y941" s="515"/>
      <c r="Z941" s="408"/>
      <c r="AA941" s="408"/>
      <c r="AB941" s="515"/>
      <c r="AC941" s="408"/>
      <c r="AD941" s="408"/>
    </row>
    <row r="942" spans="1:30" ht="17.25">
      <c r="A942" s="408"/>
      <c r="B942" s="540"/>
      <c r="C942" s="583"/>
      <c r="D942" s="540"/>
      <c r="E942" s="584"/>
      <c r="F942" s="584"/>
      <c r="G942" s="583"/>
      <c r="H942" s="408"/>
      <c r="I942" s="408"/>
      <c r="J942" s="515"/>
      <c r="K942" s="408"/>
      <c r="L942" s="408"/>
      <c r="M942" s="515"/>
      <c r="N942" s="408"/>
      <c r="O942" s="408"/>
      <c r="P942" s="515"/>
      <c r="Q942" s="408"/>
      <c r="R942" s="408"/>
      <c r="S942" s="515"/>
      <c r="T942" s="408"/>
      <c r="U942" s="408"/>
      <c r="V942" s="515"/>
      <c r="W942" s="408"/>
      <c r="X942" s="408"/>
      <c r="Y942" s="515"/>
      <c r="Z942" s="408"/>
      <c r="AA942" s="408"/>
      <c r="AB942" s="515"/>
      <c r="AC942" s="408"/>
      <c r="AD942" s="408"/>
    </row>
    <row r="943" spans="1:30" ht="17.25">
      <c r="A943" s="408"/>
      <c r="B943" s="540"/>
      <c r="C943" s="583"/>
      <c r="D943" s="540"/>
      <c r="E943" s="584"/>
      <c r="F943" s="584"/>
      <c r="G943" s="583"/>
      <c r="H943" s="408"/>
      <c r="I943" s="408"/>
      <c r="J943" s="515"/>
      <c r="K943" s="408"/>
      <c r="L943" s="408"/>
      <c r="M943" s="515"/>
      <c r="N943" s="408"/>
      <c r="O943" s="408"/>
      <c r="P943" s="515"/>
      <c r="Q943" s="408"/>
      <c r="R943" s="408"/>
      <c r="S943" s="515"/>
      <c r="T943" s="408"/>
      <c r="U943" s="408"/>
      <c r="V943" s="515"/>
      <c r="W943" s="408"/>
      <c r="X943" s="408"/>
      <c r="Y943" s="515"/>
      <c r="Z943" s="408"/>
      <c r="AA943" s="408"/>
      <c r="AB943" s="515"/>
      <c r="AC943" s="408"/>
      <c r="AD943" s="408"/>
    </row>
    <row r="944" spans="1:30" ht="17.25">
      <c r="A944" s="408"/>
      <c r="B944" s="540"/>
      <c r="C944" s="583"/>
      <c r="D944" s="540"/>
      <c r="E944" s="584"/>
      <c r="F944" s="584"/>
      <c r="G944" s="583"/>
      <c r="H944" s="408"/>
      <c r="I944" s="408"/>
      <c r="J944" s="515"/>
      <c r="K944" s="408"/>
      <c r="L944" s="408"/>
      <c r="M944" s="515"/>
      <c r="N944" s="408"/>
      <c r="O944" s="408"/>
      <c r="P944" s="515"/>
      <c r="Q944" s="408"/>
      <c r="R944" s="408"/>
      <c r="S944" s="515"/>
      <c r="T944" s="408"/>
      <c r="U944" s="408"/>
      <c r="V944" s="515"/>
      <c r="W944" s="408"/>
      <c r="X944" s="408"/>
      <c r="Y944" s="515"/>
      <c r="Z944" s="408"/>
      <c r="AA944" s="408"/>
      <c r="AB944" s="515"/>
      <c r="AC944" s="408"/>
      <c r="AD944" s="408"/>
    </row>
    <row r="945" spans="1:30" ht="17.25">
      <c r="A945" s="408"/>
      <c r="B945" s="540"/>
      <c r="C945" s="583"/>
      <c r="D945" s="540"/>
      <c r="E945" s="584"/>
      <c r="F945" s="584"/>
      <c r="G945" s="583"/>
      <c r="H945" s="408"/>
      <c r="I945" s="408"/>
      <c r="J945" s="515"/>
      <c r="K945" s="408"/>
      <c r="L945" s="408"/>
      <c r="M945" s="515"/>
      <c r="N945" s="408"/>
      <c r="O945" s="408"/>
      <c r="P945" s="515"/>
      <c r="Q945" s="408"/>
      <c r="R945" s="408"/>
      <c r="S945" s="515"/>
      <c r="T945" s="408"/>
      <c r="U945" s="408"/>
      <c r="V945" s="515"/>
      <c r="W945" s="408"/>
      <c r="X945" s="408"/>
      <c r="Y945" s="515"/>
      <c r="Z945" s="408"/>
      <c r="AA945" s="408"/>
      <c r="AB945" s="515"/>
      <c r="AC945" s="408"/>
      <c r="AD945" s="408"/>
    </row>
    <row r="946" spans="1:30" ht="17.25">
      <c r="A946" s="408"/>
      <c r="B946" s="540"/>
      <c r="C946" s="583"/>
      <c r="D946" s="540"/>
      <c r="E946" s="584"/>
      <c r="F946" s="584"/>
      <c r="G946" s="583"/>
      <c r="H946" s="408"/>
      <c r="I946" s="408"/>
      <c r="J946" s="515"/>
      <c r="K946" s="408"/>
      <c r="L946" s="408"/>
      <c r="M946" s="515"/>
      <c r="N946" s="408"/>
      <c r="O946" s="408"/>
      <c r="P946" s="515"/>
      <c r="Q946" s="408"/>
      <c r="R946" s="408"/>
      <c r="S946" s="515"/>
      <c r="T946" s="408"/>
      <c r="U946" s="408"/>
      <c r="V946" s="515"/>
      <c r="W946" s="408"/>
      <c r="X946" s="408"/>
      <c r="Y946" s="515"/>
      <c r="Z946" s="408"/>
      <c r="AA946" s="408"/>
      <c r="AB946" s="515"/>
      <c r="AC946" s="408"/>
      <c r="AD946" s="408"/>
    </row>
    <row r="947" spans="1:30" ht="17.25">
      <c r="A947" s="408"/>
      <c r="B947" s="540"/>
      <c r="C947" s="583"/>
      <c r="D947" s="540"/>
      <c r="E947" s="584"/>
      <c r="F947" s="584"/>
      <c r="G947" s="583"/>
      <c r="H947" s="408"/>
      <c r="I947" s="408"/>
      <c r="J947" s="515"/>
      <c r="K947" s="408"/>
      <c r="L947" s="408"/>
      <c r="M947" s="515"/>
      <c r="N947" s="408"/>
      <c r="O947" s="408"/>
      <c r="P947" s="515"/>
      <c r="Q947" s="408"/>
      <c r="R947" s="408"/>
      <c r="S947" s="515"/>
      <c r="T947" s="408"/>
      <c r="U947" s="408"/>
      <c r="V947" s="515"/>
      <c r="W947" s="408"/>
      <c r="X947" s="408"/>
      <c r="Y947" s="515"/>
      <c r="Z947" s="408"/>
      <c r="AA947" s="408"/>
      <c r="AB947" s="515"/>
      <c r="AC947" s="408"/>
      <c r="AD947" s="408"/>
    </row>
    <row r="948" spans="1:30" ht="17.25">
      <c r="A948" s="408"/>
      <c r="B948" s="540"/>
      <c r="C948" s="583"/>
      <c r="D948" s="540"/>
      <c r="E948" s="584"/>
      <c r="F948" s="584"/>
      <c r="G948" s="583"/>
      <c r="H948" s="408"/>
      <c r="I948" s="408"/>
      <c r="J948" s="515"/>
      <c r="K948" s="408"/>
      <c r="L948" s="408"/>
      <c r="M948" s="515"/>
      <c r="N948" s="408"/>
      <c r="O948" s="408"/>
      <c r="P948" s="515"/>
      <c r="Q948" s="408"/>
      <c r="R948" s="408"/>
      <c r="S948" s="515"/>
      <c r="T948" s="408"/>
      <c r="U948" s="408"/>
      <c r="V948" s="515"/>
      <c r="W948" s="408"/>
      <c r="X948" s="408"/>
      <c r="Y948" s="515"/>
      <c r="Z948" s="408"/>
      <c r="AA948" s="408"/>
      <c r="AB948" s="515"/>
      <c r="AC948" s="408"/>
      <c r="AD948" s="408"/>
    </row>
    <row r="949" spans="1:30" ht="17.25">
      <c r="A949" s="408"/>
      <c r="B949" s="540"/>
      <c r="C949" s="583"/>
      <c r="D949" s="540"/>
      <c r="E949" s="584"/>
      <c r="F949" s="584"/>
      <c r="G949" s="583"/>
      <c r="H949" s="408"/>
      <c r="I949" s="408"/>
      <c r="J949" s="515"/>
      <c r="K949" s="408"/>
      <c r="L949" s="408"/>
      <c r="M949" s="515"/>
      <c r="N949" s="408"/>
      <c r="O949" s="408"/>
      <c r="P949" s="515"/>
      <c r="Q949" s="408"/>
      <c r="R949" s="408"/>
      <c r="S949" s="515"/>
      <c r="T949" s="408"/>
      <c r="U949" s="408"/>
      <c r="V949" s="515"/>
      <c r="W949" s="408"/>
      <c r="X949" s="408"/>
      <c r="Y949" s="515"/>
      <c r="Z949" s="408"/>
      <c r="AA949" s="408"/>
      <c r="AB949" s="515"/>
      <c r="AC949" s="408"/>
      <c r="AD949" s="408"/>
    </row>
    <row r="950" spans="1:30" ht="17.25">
      <c r="A950" s="408"/>
      <c r="B950" s="540"/>
      <c r="C950" s="583"/>
      <c r="D950" s="540"/>
      <c r="E950" s="584"/>
      <c r="F950" s="584"/>
      <c r="G950" s="583"/>
      <c r="H950" s="408"/>
      <c r="I950" s="408"/>
      <c r="J950" s="515"/>
      <c r="K950" s="408"/>
      <c r="L950" s="408"/>
      <c r="M950" s="515"/>
      <c r="N950" s="408"/>
      <c r="O950" s="408"/>
      <c r="P950" s="515"/>
      <c r="Q950" s="408"/>
      <c r="R950" s="408"/>
      <c r="S950" s="515"/>
      <c r="T950" s="408"/>
      <c r="U950" s="408"/>
      <c r="V950" s="515"/>
      <c r="W950" s="408"/>
      <c r="X950" s="408"/>
      <c r="Y950" s="515"/>
      <c r="Z950" s="408"/>
      <c r="AA950" s="408"/>
      <c r="AB950" s="515"/>
      <c r="AC950" s="408"/>
      <c r="AD950" s="408"/>
    </row>
    <row r="951" spans="1:30" ht="17.25">
      <c r="A951" s="408"/>
      <c r="B951" s="540"/>
      <c r="C951" s="583"/>
      <c r="D951" s="540"/>
      <c r="E951" s="584"/>
      <c r="F951" s="584"/>
      <c r="G951" s="583"/>
      <c r="H951" s="408"/>
      <c r="I951" s="408"/>
      <c r="J951" s="515"/>
      <c r="K951" s="408"/>
      <c r="L951" s="408"/>
      <c r="M951" s="515"/>
      <c r="N951" s="408"/>
      <c r="O951" s="408"/>
      <c r="P951" s="515"/>
      <c r="Q951" s="408"/>
      <c r="R951" s="408"/>
      <c r="S951" s="515"/>
      <c r="T951" s="408"/>
      <c r="U951" s="408"/>
      <c r="V951" s="515"/>
      <c r="W951" s="408"/>
      <c r="X951" s="408"/>
      <c r="Y951" s="515"/>
      <c r="Z951" s="408"/>
      <c r="AA951" s="408"/>
      <c r="AB951" s="515"/>
      <c r="AC951" s="408"/>
      <c r="AD951" s="408"/>
    </row>
    <row r="952" spans="1:30" ht="17.25">
      <c r="A952" s="408"/>
      <c r="B952" s="540"/>
      <c r="C952" s="583"/>
      <c r="D952" s="540"/>
      <c r="E952" s="584"/>
      <c r="F952" s="584"/>
      <c r="G952" s="583"/>
      <c r="H952" s="408"/>
      <c r="I952" s="408"/>
      <c r="J952" s="515"/>
      <c r="K952" s="408"/>
      <c r="L952" s="408"/>
      <c r="M952" s="515"/>
      <c r="N952" s="408"/>
      <c r="O952" s="408"/>
      <c r="P952" s="515"/>
      <c r="Q952" s="408"/>
      <c r="R952" s="408"/>
      <c r="S952" s="515"/>
      <c r="T952" s="408"/>
      <c r="U952" s="408"/>
      <c r="V952" s="515"/>
      <c r="W952" s="408"/>
      <c r="X952" s="408"/>
      <c r="Y952" s="515"/>
      <c r="Z952" s="408"/>
      <c r="AA952" s="408"/>
      <c r="AB952" s="515"/>
      <c r="AC952" s="408"/>
      <c r="AD952" s="408"/>
    </row>
    <row r="953" spans="1:30" ht="17.25">
      <c r="A953" s="408"/>
      <c r="B953" s="540"/>
      <c r="C953" s="583"/>
      <c r="D953" s="540"/>
      <c r="E953" s="584"/>
      <c r="F953" s="584"/>
      <c r="G953" s="583"/>
      <c r="H953" s="408"/>
      <c r="I953" s="408"/>
      <c r="J953" s="515"/>
      <c r="K953" s="408"/>
      <c r="L953" s="408"/>
      <c r="M953" s="515"/>
      <c r="N953" s="408"/>
      <c r="O953" s="408"/>
      <c r="P953" s="515"/>
      <c r="Q953" s="408"/>
      <c r="R953" s="408"/>
      <c r="S953" s="515"/>
      <c r="T953" s="408"/>
      <c r="U953" s="408"/>
      <c r="V953" s="515"/>
      <c r="W953" s="408"/>
      <c r="X953" s="408"/>
      <c r="Y953" s="515"/>
      <c r="Z953" s="408"/>
      <c r="AA953" s="408"/>
      <c r="AB953" s="515"/>
      <c r="AC953" s="408"/>
      <c r="AD953" s="408"/>
    </row>
    <row r="954" spans="1:30" ht="17.25">
      <c r="A954" s="408"/>
      <c r="B954" s="540"/>
      <c r="C954" s="583"/>
      <c r="D954" s="540"/>
      <c r="E954" s="584"/>
      <c r="F954" s="584"/>
      <c r="G954" s="583"/>
      <c r="H954" s="408"/>
      <c r="I954" s="408"/>
      <c r="J954" s="515"/>
      <c r="K954" s="408"/>
      <c r="L954" s="408"/>
      <c r="M954" s="515"/>
      <c r="N954" s="408"/>
      <c r="O954" s="408"/>
      <c r="P954" s="515"/>
      <c r="Q954" s="408"/>
      <c r="R954" s="408"/>
      <c r="S954" s="515"/>
      <c r="T954" s="408"/>
      <c r="U954" s="408"/>
      <c r="V954" s="515"/>
      <c r="W954" s="408"/>
      <c r="X954" s="408"/>
      <c r="Y954" s="515"/>
      <c r="Z954" s="408"/>
      <c r="AA954" s="408"/>
      <c r="AB954" s="515"/>
      <c r="AC954" s="408"/>
      <c r="AD954" s="408"/>
    </row>
    <row r="955" spans="1:30" ht="17.25">
      <c r="A955" s="408"/>
      <c r="B955" s="540"/>
      <c r="C955" s="583"/>
      <c r="D955" s="540"/>
      <c r="E955" s="584"/>
      <c r="F955" s="584"/>
      <c r="G955" s="583"/>
      <c r="H955" s="408"/>
      <c r="I955" s="408"/>
      <c r="J955" s="515"/>
      <c r="K955" s="408"/>
      <c r="L955" s="408"/>
      <c r="M955" s="515"/>
      <c r="N955" s="408"/>
      <c r="O955" s="408"/>
      <c r="P955" s="515"/>
      <c r="Q955" s="408"/>
      <c r="R955" s="408"/>
      <c r="S955" s="515"/>
      <c r="T955" s="408"/>
      <c r="U955" s="408"/>
      <c r="V955" s="515"/>
      <c r="W955" s="408"/>
      <c r="X955" s="408"/>
      <c r="Y955" s="515"/>
      <c r="Z955" s="408"/>
      <c r="AA955" s="408"/>
      <c r="AB955" s="515"/>
      <c r="AC955" s="408"/>
      <c r="AD955" s="408"/>
    </row>
    <row r="956" spans="1:30" ht="17.25">
      <c r="A956" s="408"/>
      <c r="B956" s="540"/>
      <c r="C956" s="583"/>
      <c r="D956" s="540"/>
      <c r="E956" s="584"/>
      <c r="F956" s="584"/>
      <c r="G956" s="583"/>
      <c r="H956" s="408"/>
      <c r="I956" s="408"/>
      <c r="J956" s="515"/>
      <c r="K956" s="408"/>
      <c r="L956" s="408"/>
      <c r="M956" s="515"/>
      <c r="N956" s="408"/>
      <c r="O956" s="408"/>
      <c r="P956" s="515"/>
      <c r="Q956" s="408"/>
      <c r="R956" s="408"/>
      <c r="S956" s="515"/>
      <c r="T956" s="408"/>
      <c r="U956" s="408"/>
      <c r="V956" s="515"/>
      <c r="W956" s="408"/>
      <c r="X956" s="408"/>
      <c r="Y956" s="515"/>
      <c r="Z956" s="408"/>
      <c r="AA956" s="408"/>
      <c r="AB956" s="515"/>
      <c r="AC956" s="408"/>
      <c r="AD956" s="408"/>
    </row>
    <row r="957" spans="1:30" ht="17.25">
      <c r="A957" s="408"/>
      <c r="B957" s="540"/>
      <c r="C957" s="583"/>
      <c r="D957" s="540"/>
      <c r="E957" s="584"/>
      <c r="F957" s="584"/>
      <c r="G957" s="583"/>
      <c r="H957" s="408"/>
      <c r="I957" s="408"/>
      <c r="J957" s="515"/>
      <c r="K957" s="408"/>
      <c r="L957" s="408"/>
      <c r="M957" s="515"/>
      <c r="N957" s="408"/>
      <c r="O957" s="408"/>
      <c r="P957" s="515"/>
      <c r="Q957" s="408"/>
      <c r="R957" s="408"/>
      <c r="S957" s="515"/>
      <c r="T957" s="408"/>
      <c r="U957" s="408"/>
      <c r="V957" s="515"/>
      <c r="W957" s="408"/>
      <c r="X957" s="408"/>
      <c r="Y957" s="515"/>
      <c r="Z957" s="408"/>
      <c r="AA957" s="408"/>
      <c r="AB957" s="515"/>
      <c r="AC957" s="408"/>
      <c r="AD957" s="408"/>
    </row>
    <row r="958" spans="1:30" ht="17.25">
      <c r="A958" s="408"/>
      <c r="B958" s="540"/>
      <c r="C958" s="583"/>
      <c r="D958" s="540"/>
      <c r="E958" s="584"/>
      <c r="F958" s="584"/>
      <c r="G958" s="583"/>
      <c r="H958" s="408"/>
      <c r="I958" s="408"/>
      <c r="J958" s="515"/>
      <c r="K958" s="408"/>
      <c r="L958" s="408"/>
      <c r="M958" s="515"/>
      <c r="N958" s="408"/>
      <c r="O958" s="408"/>
      <c r="P958" s="515"/>
      <c r="Q958" s="408"/>
      <c r="R958" s="408"/>
      <c r="S958" s="515"/>
      <c r="T958" s="408"/>
      <c r="U958" s="408"/>
      <c r="V958" s="515"/>
      <c r="W958" s="408"/>
      <c r="X958" s="408"/>
      <c r="Y958" s="515"/>
      <c r="Z958" s="408"/>
      <c r="AA958" s="408"/>
      <c r="AB958" s="515"/>
      <c r="AC958" s="408"/>
      <c r="AD958" s="408"/>
    </row>
    <row r="959" spans="1:30" ht="17.25">
      <c r="A959" s="408"/>
      <c r="B959" s="540"/>
      <c r="C959" s="583"/>
      <c r="D959" s="540"/>
      <c r="E959" s="584"/>
      <c r="F959" s="584"/>
      <c r="G959" s="583"/>
      <c r="H959" s="408"/>
      <c r="I959" s="408"/>
      <c r="J959" s="515"/>
      <c r="K959" s="408"/>
      <c r="L959" s="408"/>
      <c r="M959" s="515"/>
      <c r="N959" s="408"/>
      <c r="O959" s="408"/>
      <c r="P959" s="515"/>
      <c r="Q959" s="408"/>
      <c r="R959" s="408"/>
      <c r="S959" s="515"/>
      <c r="T959" s="408"/>
      <c r="U959" s="408"/>
      <c r="V959" s="515"/>
      <c r="W959" s="408"/>
      <c r="X959" s="408"/>
      <c r="Y959" s="515"/>
      <c r="Z959" s="408"/>
      <c r="AA959" s="408"/>
      <c r="AB959" s="515"/>
      <c r="AC959" s="408"/>
      <c r="AD959" s="408"/>
    </row>
    <row r="960" spans="1:30" ht="17.25">
      <c r="A960" s="408"/>
      <c r="B960" s="540"/>
      <c r="C960" s="583"/>
      <c r="D960" s="540"/>
      <c r="E960" s="584"/>
      <c r="F960" s="584"/>
      <c r="G960" s="583"/>
      <c r="H960" s="408"/>
      <c r="I960" s="408"/>
      <c r="J960" s="515"/>
      <c r="K960" s="408"/>
      <c r="L960" s="408"/>
      <c r="M960" s="515"/>
      <c r="N960" s="408"/>
      <c r="O960" s="408"/>
      <c r="P960" s="515"/>
      <c r="Q960" s="408"/>
      <c r="R960" s="408"/>
      <c r="S960" s="515"/>
      <c r="T960" s="408"/>
      <c r="U960" s="408"/>
      <c r="V960" s="515"/>
      <c r="W960" s="408"/>
      <c r="X960" s="408"/>
      <c r="Y960" s="515"/>
      <c r="Z960" s="408"/>
      <c r="AA960" s="408"/>
      <c r="AB960" s="515"/>
      <c r="AC960" s="408"/>
      <c r="AD960" s="408"/>
    </row>
    <row r="961" spans="1:30" ht="17.25">
      <c r="A961" s="408"/>
      <c r="B961" s="540"/>
      <c r="C961" s="583"/>
      <c r="D961" s="540"/>
      <c r="E961" s="584"/>
      <c r="F961" s="584"/>
      <c r="G961" s="583"/>
      <c r="H961" s="408"/>
      <c r="I961" s="408"/>
      <c r="J961" s="515"/>
      <c r="K961" s="408"/>
      <c r="L961" s="408"/>
      <c r="M961" s="515"/>
      <c r="N961" s="408"/>
      <c r="O961" s="408"/>
      <c r="P961" s="515"/>
      <c r="Q961" s="408"/>
      <c r="R961" s="408"/>
      <c r="S961" s="515"/>
      <c r="T961" s="408"/>
      <c r="U961" s="408"/>
      <c r="V961" s="515"/>
      <c r="W961" s="408"/>
      <c r="X961" s="408"/>
      <c r="Y961" s="515"/>
      <c r="Z961" s="408"/>
      <c r="AA961" s="408"/>
      <c r="AB961" s="515"/>
      <c r="AC961" s="408"/>
      <c r="AD961" s="408"/>
    </row>
    <row r="962" spans="1:30" ht="17.25">
      <c r="A962" s="408"/>
      <c r="B962" s="540"/>
      <c r="C962" s="583"/>
      <c r="D962" s="540"/>
      <c r="E962" s="584"/>
      <c r="F962" s="584"/>
      <c r="G962" s="583"/>
      <c r="H962" s="408"/>
      <c r="I962" s="408"/>
      <c r="J962" s="515"/>
      <c r="K962" s="408"/>
      <c r="L962" s="408"/>
      <c r="M962" s="515"/>
      <c r="N962" s="408"/>
      <c r="O962" s="408"/>
      <c r="P962" s="515"/>
      <c r="Q962" s="408"/>
      <c r="R962" s="408"/>
      <c r="S962" s="515"/>
      <c r="T962" s="408"/>
      <c r="U962" s="408"/>
      <c r="V962" s="515"/>
      <c r="W962" s="408"/>
      <c r="X962" s="408"/>
      <c r="Y962" s="515"/>
      <c r="Z962" s="408"/>
      <c r="AA962" s="408"/>
      <c r="AB962" s="515"/>
      <c r="AC962" s="408"/>
      <c r="AD962" s="408"/>
    </row>
    <row r="963" spans="1:30" ht="17.25">
      <c r="A963" s="408"/>
      <c r="B963" s="540"/>
      <c r="C963" s="583"/>
      <c r="D963" s="540"/>
      <c r="E963" s="584"/>
      <c r="F963" s="584"/>
      <c r="G963" s="583"/>
      <c r="H963" s="408"/>
      <c r="I963" s="408"/>
      <c r="J963" s="515"/>
      <c r="K963" s="408"/>
      <c r="L963" s="408"/>
      <c r="M963" s="515"/>
      <c r="N963" s="408"/>
      <c r="O963" s="408"/>
      <c r="P963" s="515"/>
      <c r="Q963" s="408"/>
      <c r="R963" s="408"/>
      <c r="S963" s="515"/>
      <c r="T963" s="408"/>
      <c r="U963" s="408"/>
      <c r="V963" s="515"/>
      <c r="W963" s="408"/>
      <c r="X963" s="408"/>
      <c r="Y963" s="515"/>
      <c r="Z963" s="408"/>
      <c r="AA963" s="408"/>
      <c r="AB963" s="515"/>
      <c r="AC963" s="408"/>
      <c r="AD963" s="408"/>
    </row>
    <row r="964" spans="1:30" ht="17.25">
      <c r="A964" s="408"/>
      <c r="B964" s="540"/>
      <c r="C964" s="583"/>
      <c r="D964" s="540"/>
      <c r="E964" s="584"/>
      <c r="F964" s="584"/>
      <c r="G964" s="583"/>
      <c r="H964" s="408"/>
      <c r="I964" s="408"/>
      <c r="J964" s="515"/>
      <c r="K964" s="408"/>
      <c r="L964" s="408"/>
      <c r="M964" s="515"/>
      <c r="N964" s="408"/>
      <c r="O964" s="408"/>
      <c r="P964" s="515"/>
      <c r="Q964" s="408"/>
      <c r="R964" s="408"/>
      <c r="S964" s="515"/>
      <c r="T964" s="408"/>
      <c r="U964" s="408"/>
      <c r="V964" s="515"/>
      <c r="W964" s="408"/>
      <c r="X964" s="408"/>
      <c r="Y964" s="515"/>
      <c r="Z964" s="408"/>
      <c r="AA964" s="408"/>
      <c r="AB964" s="515"/>
      <c r="AC964" s="408"/>
      <c r="AD964" s="408"/>
    </row>
    <row r="965" spans="1:30" ht="17.25">
      <c r="A965" s="408"/>
      <c r="B965" s="540"/>
      <c r="C965" s="583"/>
      <c r="D965" s="540"/>
      <c r="E965" s="584"/>
      <c r="F965" s="584"/>
      <c r="G965" s="583"/>
      <c r="H965" s="408"/>
      <c r="I965" s="408"/>
      <c r="J965" s="515"/>
      <c r="K965" s="408"/>
      <c r="L965" s="408"/>
      <c r="M965" s="515"/>
      <c r="N965" s="408"/>
      <c r="O965" s="408"/>
      <c r="P965" s="515"/>
      <c r="Q965" s="408"/>
      <c r="R965" s="408"/>
      <c r="S965" s="515"/>
      <c r="T965" s="408"/>
      <c r="U965" s="408"/>
      <c r="V965" s="515"/>
      <c r="W965" s="408"/>
      <c r="X965" s="408"/>
      <c r="Y965" s="515"/>
      <c r="Z965" s="408"/>
      <c r="AA965" s="408"/>
      <c r="AB965" s="515"/>
      <c r="AC965" s="408"/>
      <c r="AD965" s="408"/>
    </row>
    <row r="966" spans="1:30" ht="17.25">
      <c r="A966" s="408"/>
      <c r="B966" s="540"/>
      <c r="C966" s="583"/>
      <c r="D966" s="540"/>
      <c r="E966" s="584"/>
      <c r="F966" s="584"/>
      <c r="G966" s="583"/>
      <c r="H966" s="408"/>
      <c r="I966" s="408"/>
      <c r="J966" s="515"/>
      <c r="K966" s="408"/>
      <c r="L966" s="408"/>
      <c r="M966" s="515"/>
      <c r="N966" s="408"/>
      <c r="O966" s="408"/>
      <c r="P966" s="515"/>
      <c r="Q966" s="408"/>
      <c r="R966" s="408"/>
      <c r="S966" s="515"/>
      <c r="T966" s="408"/>
      <c r="U966" s="408"/>
      <c r="V966" s="515"/>
      <c r="W966" s="408"/>
      <c r="X966" s="408"/>
      <c r="Y966" s="515"/>
      <c r="Z966" s="408"/>
      <c r="AA966" s="408"/>
      <c r="AB966" s="515"/>
      <c r="AC966" s="408"/>
      <c r="AD966" s="408"/>
    </row>
    <row r="967" spans="1:30" ht="17.25">
      <c r="A967" s="408"/>
      <c r="B967" s="540"/>
      <c r="C967" s="583"/>
      <c r="D967" s="540"/>
      <c r="E967" s="584"/>
      <c r="F967" s="584"/>
      <c r="G967" s="583"/>
      <c r="H967" s="408"/>
      <c r="I967" s="408"/>
      <c r="J967" s="515"/>
      <c r="K967" s="408"/>
      <c r="L967" s="408"/>
      <c r="M967" s="515"/>
      <c r="N967" s="408"/>
      <c r="O967" s="408"/>
      <c r="P967" s="515"/>
      <c r="Q967" s="408"/>
      <c r="R967" s="408"/>
      <c r="S967" s="515"/>
      <c r="T967" s="408"/>
      <c r="U967" s="408"/>
      <c r="V967" s="515"/>
      <c r="W967" s="408"/>
      <c r="X967" s="408"/>
      <c r="Y967" s="515"/>
      <c r="Z967" s="408"/>
      <c r="AA967" s="408"/>
      <c r="AB967" s="515"/>
      <c r="AC967" s="408"/>
      <c r="AD967" s="408"/>
    </row>
    <row r="968" spans="1:30" ht="17.25">
      <c r="A968" s="408"/>
      <c r="B968" s="540"/>
      <c r="C968" s="583"/>
      <c r="D968" s="540"/>
      <c r="E968" s="584"/>
      <c r="F968" s="584"/>
      <c r="G968" s="583"/>
      <c r="H968" s="408"/>
      <c r="I968" s="408"/>
      <c r="J968" s="515"/>
      <c r="K968" s="408"/>
      <c r="L968" s="408"/>
      <c r="M968" s="515"/>
      <c r="N968" s="408"/>
      <c r="O968" s="408"/>
      <c r="P968" s="515"/>
      <c r="Q968" s="408"/>
      <c r="R968" s="408"/>
      <c r="S968" s="515"/>
      <c r="T968" s="408"/>
      <c r="U968" s="408"/>
      <c r="V968" s="515"/>
      <c r="W968" s="408"/>
      <c r="X968" s="408"/>
      <c r="Y968" s="515"/>
      <c r="Z968" s="408"/>
      <c r="AA968" s="408"/>
      <c r="AB968" s="515"/>
      <c r="AC968" s="408"/>
      <c r="AD968" s="408"/>
    </row>
    <row r="969" spans="1:30" ht="17.25">
      <c r="A969" s="408"/>
      <c r="B969" s="540"/>
      <c r="C969" s="583"/>
      <c r="D969" s="540"/>
      <c r="E969" s="584"/>
      <c r="F969" s="584"/>
      <c r="G969" s="583"/>
      <c r="H969" s="408"/>
      <c r="I969" s="408"/>
      <c r="J969" s="515"/>
      <c r="K969" s="408"/>
      <c r="L969" s="408"/>
      <c r="M969" s="515"/>
      <c r="N969" s="408"/>
      <c r="O969" s="408"/>
      <c r="P969" s="515"/>
      <c r="Q969" s="408"/>
      <c r="R969" s="408"/>
      <c r="S969" s="515"/>
      <c r="T969" s="408"/>
      <c r="U969" s="408"/>
      <c r="V969" s="515"/>
      <c r="W969" s="408"/>
      <c r="X969" s="408"/>
      <c r="Y969" s="515"/>
      <c r="Z969" s="408"/>
      <c r="AA969" s="408"/>
      <c r="AB969" s="515"/>
      <c r="AC969" s="408"/>
      <c r="AD969" s="408"/>
    </row>
    <row r="970" spans="1:30" ht="17.25">
      <c r="A970" s="408"/>
      <c r="B970" s="540"/>
      <c r="C970" s="583"/>
      <c r="D970" s="540"/>
      <c r="E970" s="584"/>
      <c r="F970" s="584"/>
      <c r="G970" s="583"/>
      <c r="H970" s="408"/>
      <c r="I970" s="408"/>
      <c r="J970" s="515"/>
      <c r="K970" s="408"/>
      <c r="L970" s="408"/>
      <c r="M970" s="515"/>
      <c r="N970" s="408"/>
      <c r="O970" s="408"/>
      <c r="P970" s="515"/>
      <c r="Q970" s="408"/>
      <c r="R970" s="408"/>
      <c r="S970" s="515"/>
      <c r="T970" s="408"/>
      <c r="U970" s="408"/>
      <c r="V970" s="515"/>
      <c r="W970" s="408"/>
      <c r="X970" s="408"/>
      <c r="Y970" s="515"/>
      <c r="Z970" s="408"/>
      <c r="AA970" s="408"/>
      <c r="AB970" s="515"/>
      <c r="AC970" s="408"/>
      <c r="AD970" s="408"/>
    </row>
    <row r="971" spans="1:30" ht="17.25">
      <c r="A971" s="408"/>
      <c r="B971" s="540"/>
      <c r="C971" s="583"/>
      <c r="D971" s="540"/>
      <c r="E971" s="584"/>
      <c r="F971" s="584"/>
      <c r="G971" s="583"/>
      <c r="H971" s="408"/>
      <c r="I971" s="408"/>
      <c r="J971" s="515"/>
      <c r="K971" s="408"/>
      <c r="L971" s="408"/>
      <c r="M971" s="515"/>
      <c r="N971" s="408"/>
      <c r="O971" s="408"/>
      <c r="P971" s="515"/>
      <c r="Q971" s="408"/>
      <c r="R971" s="408"/>
      <c r="S971" s="515"/>
      <c r="T971" s="408"/>
      <c r="U971" s="408"/>
      <c r="V971" s="515"/>
      <c r="W971" s="408"/>
      <c r="X971" s="408"/>
      <c r="Y971" s="515"/>
      <c r="Z971" s="408"/>
      <c r="AA971" s="408"/>
      <c r="AB971" s="515"/>
      <c r="AC971" s="408"/>
      <c r="AD971" s="408"/>
    </row>
    <row r="972" spans="1:30" ht="17.25">
      <c r="A972" s="408"/>
      <c r="B972" s="540"/>
      <c r="C972" s="583"/>
      <c r="D972" s="540"/>
      <c r="E972" s="584"/>
      <c r="F972" s="584"/>
      <c r="G972" s="583"/>
      <c r="H972" s="408"/>
      <c r="I972" s="408"/>
      <c r="J972" s="515"/>
      <c r="K972" s="408"/>
      <c r="L972" s="408"/>
      <c r="M972" s="515"/>
      <c r="N972" s="408"/>
      <c r="O972" s="408"/>
      <c r="P972" s="515"/>
      <c r="Q972" s="408"/>
      <c r="R972" s="408"/>
      <c r="S972" s="515"/>
      <c r="T972" s="408"/>
      <c r="U972" s="408"/>
      <c r="V972" s="515"/>
      <c r="W972" s="408"/>
      <c r="X972" s="408"/>
      <c r="Y972" s="515"/>
      <c r="Z972" s="408"/>
      <c r="AA972" s="408"/>
      <c r="AB972" s="515"/>
      <c r="AC972" s="408"/>
      <c r="AD972" s="408"/>
    </row>
    <row r="973" spans="1:30" ht="17.25">
      <c r="A973" s="408"/>
      <c r="B973" s="540"/>
      <c r="C973" s="583"/>
      <c r="D973" s="540"/>
      <c r="E973" s="584"/>
      <c r="F973" s="584"/>
      <c r="G973" s="583"/>
      <c r="H973" s="408"/>
      <c r="I973" s="408"/>
      <c r="J973" s="515"/>
      <c r="K973" s="408"/>
      <c r="L973" s="408"/>
      <c r="M973" s="515"/>
      <c r="N973" s="408"/>
      <c r="O973" s="408"/>
      <c r="P973" s="515"/>
      <c r="Q973" s="408"/>
      <c r="R973" s="408"/>
      <c r="S973" s="515"/>
      <c r="T973" s="408"/>
      <c r="U973" s="408"/>
      <c r="V973" s="515"/>
      <c r="W973" s="408"/>
      <c r="X973" s="408"/>
      <c r="Y973" s="515"/>
      <c r="Z973" s="408"/>
      <c r="AA973" s="408"/>
      <c r="AB973" s="515"/>
      <c r="AC973" s="408"/>
      <c r="AD973" s="408"/>
    </row>
    <row r="974" spans="1:30" ht="17.25">
      <c r="A974" s="408"/>
      <c r="B974" s="540"/>
      <c r="C974" s="583"/>
      <c r="D974" s="540"/>
      <c r="E974" s="584"/>
      <c r="F974" s="584"/>
      <c r="G974" s="583"/>
      <c r="H974" s="408"/>
      <c r="I974" s="408"/>
      <c r="J974" s="515"/>
      <c r="K974" s="408"/>
      <c r="L974" s="408"/>
      <c r="M974" s="515"/>
      <c r="N974" s="408"/>
      <c r="O974" s="408"/>
      <c r="P974" s="515"/>
      <c r="Q974" s="408"/>
      <c r="R974" s="408"/>
      <c r="S974" s="515"/>
      <c r="T974" s="408"/>
      <c r="U974" s="408"/>
      <c r="V974" s="515"/>
      <c r="W974" s="408"/>
      <c r="X974" s="408"/>
      <c r="Y974" s="515"/>
      <c r="Z974" s="408"/>
      <c r="AA974" s="408"/>
      <c r="AB974" s="515"/>
      <c r="AC974" s="408"/>
      <c r="AD974" s="408"/>
    </row>
    <row r="975" spans="1:30" ht="17.25">
      <c r="A975" s="408"/>
      <c r="B975" s="540"/>
      <c r="C975" s="583"/>
      <c r="D975" s="540"/>
      <c r="E975" s="584"/>
      <c r="F975" s="584"/>
      <c r="G975" s="583"/>
      <c r="H975" s="408"/>
      <c r="I975" s="408"/>
      <c r="J975" s="515"/>
      <c r="K975" s="408"/>
      <c r="L975" s="408"/>
      <c r="M975" s="515"/>
      <c r="N975" s="408"/>
      <c r="O975" s="408"/>
      <c r="P975" s="515"/>
      <c r="Q975" s="408"/>
      <c r="R975" s="408"/>
      <c r="S975" s="515"/>
      <c r="T975" s="408"/>
      <c r="U975" s="408"/>
      <c r="V975" s="515"/>
      <c r="W975" s="408"/>
      <c r="X975" s="408"/>
      <c r="Y975" s="515"/>
      <c r="Z975" s="408"/>
      <c r="AA975" s="408"/>
      <c r="AB975" s="515"/>
      <c r="AC975" s="408"/>
      <c r="AD975" s="408"/>
    </row>
    <row r="976" spans="1:30" ht="17.25">
      <c r="A976" s="408"/>
      <c r="B976" s="540"/>
      <c r="C976" s="583"/>
      <c r="D976" s="540"/>
      <c r="E976" s="584"/>
      <c r="F976" s="584"/>
      <c r="G976" s="583"/>
      <c r="H976" s="408"/>
      <c r="I976" s="408"/>
      <c r="J976" s="515"/>
      <c r="K976" s="408"/>
      <c r="L976" s="408"/>
      <c r="M976" s="515"/>
      <c r="N976" s="408"/>
      <c r="O976" s="408"/>
      <c r="P976" s="515"/>
      <c r="Q976" s="408"/>
      <c r="R976" s="408"/>
      <c r="S976" s="515"/>
      <c r="T976" s="408"/>
      <c r="U976" s="408"/>
      <c r="V976" s="515"/>
      <c r="W976" s="408"/>
      <c r="X976" s="408"/>
      <c r="Y976" s="515"/>
      <c r="Z976" s="408"/>
      <c r="AA976" s="408"/>
      <c r="AB976" s="515"/>
      <c r="AC976" s="408"/>
      <c r="AD976" s="408"/>
    </row>
    <row r="977" spans="1:30" ht="17.25">
      <c r="A977" s="408"/>
      <c r="B977" s="540"/>
      <c r="C977" s="583"/>
      <c r="D977" s="540"/>
      <c r="E977" s="584"/>
      <c r="F977" s="584"/>
      <c r="G977" s="583"/>
      <c r="H977" s="408"/>
      <c r="I977" s="408"/>
      <c r="J977" s="515"/>
      <c r="K977" s="408"/>
      <c r="L977" s="408"/>
      <c r="M977" s="515"/>
      <c r="N977" s="408"/>
      <c r="O977" s="408"/>
      <c r="P977" s="515"/>
      <c r="Q977" s="408"/>
      <c r="R977" s="408"/>
      <c r="S977" s="515"/>
      <c r="T977" s="408"/>
      <c r="U977" s="408"/>
      <c r="V977" s="515"/>
      <c r="W977" s="408"/>
      <c r="X977" s="408"/>
      <c r="Y977" s="515"/>
      <c r="Z977" s="408"/>
      <c r="AA977" s="408"/>
      <c r="AB977" s="515"/>
      <c r="AC977" s="408"/>
      <c r="AD977" s="408"/>
    </row>
    <row r="978" spans="1:30" ht="17.25">
      <c r="A978" s="408"/>
      <c r="B978" s="540"/>
      <c r="C978" s="583"/>
      <c r="D978" s="540"/>
      <c r="E978" s="584"/>
      <c r="F978" s="584"/>
      <c r="G978" s="583"/>
      <c r="H978" s="408"/>
      <c r="I978" s="408"/>
      <c r="J978" s="515"/>
      <c r="K978" s="408"/>
      <c r="L978" s="408"/>
      <c r="M978" s="515"/>
      <c r="N978" s="408"/>
      <c r="O978" s="408"/>
      <c r="P978" s="515"/>
      <c r="Q978" s="408"/>
      <c r="R978" s="408"/>
      <c r="S978" s="515"/>
      <c r="T978" s="408"/>
      <c r="U978" s="408"/>
      <c r="V978" s="515"/>
      <c r="W978" s="408"/>
      <c r="X978" s="408"/>
      <c r="Y978" s="515"/>
      <c r="Z978" s="408"/>
      <c r="AA978" s="408"/>
      <c r="AB978" s="515"/>
      <c r="AC978" s="408"/>
      <c r="AD978" s="408"/>
    </row>
    <row r="979" spans="1:30" ht="17.25">
      <c r="A979" s="408"/>
      <c r="B979" s="540"/>
      <c r="C979" s="583"/>
      <c r="D979" s="540"/>
      <c r="E979" s="584"/>
      <c r="F979" s="584"/>
      <c r="G979" s="583"/>
      <c r="H979" s="408"/>
      <c r="I979" s="408"/>
      <c r="J979" s="515"/>
      <c r="K979" s="408"/>
      <c r="L979" s="408"/>
      <c r="M979" s="515"/>
      <c r="N979" s="408"/>
      <c r="O979" s="408"/>
      <c r="P979" s="515"/>
      <c r="Q979" s="408"/>
      <c r="R979" s="408"/>
      <c r="S979" s="515"/>
      <c r="T979" s="408"/>
      <c r="U979" s="408"/>
      <c r="V979" s="515"/>
      <c r="W979" s="408"/>
      <c r="X979" s="408"/>
      <c r="Y979" s="515"/>
      <c r="Z979" s="408"/>
      <c r="AA979" s="408"/>
      <c r="AB979" s="515"/>
      <c r="AC979" s="408"/>
      <c r="AD979" s="408"/>
    </row>
    <row r="980" spans="1:30" ht="17.25">
      <c r="A980" s="408"/>
      <c r="B980" s="540"/>
      <c r="C980" s="583"/>
      <c r="D980" s="540"/>
      <c r="E980" s="584"/>
      <c r="F980" s="584"/>
      <c r="G980" s="583"/>
      <c r="H980" s="408"/>
      <c r="I980" s="408"/>
      <c r="J980" s="515"/>
      <c r="K980" s="408"/>
      <c r="L980" s="408"/>
      <c r="M980" s="515"/>
      <c r="N980" s="408"/>
      <c r="O980" s="408"/>
      <c r="P980" s="515"/>
      <c r="Q980" s="408"/>
      <c r="R980" s="408"/>
      <c r="S980" s="515"/>
      <c r="T980" s="408"/>
      <c r="U980" s="408"/>
      <c r="V980" s="515"/>
      <c r="W980" s="408"/>
      <c r="X980" s="408"/>
      <c r="Y980" s="515"/>
      <c r="Z980" s="408"/>
      <c r="AA980" s="408"/>
      <c r="AB980" s="515"/>
      <c r="AC980" s="408"/>
      <c r="AD980" s="408"/>
    </row>
    <row r="981" spans="1:30" ht="17.25">
      <c r="A981" s="408"/>
      <c r="B981" s="540"/>
      <c r="C981" s="583"/>
      <c r="D981" s="540"/>
      <c r="E981" s="584"/>
      <c r="F981" s="584"/>
      <c r="G981" s="583"/>
      <c r="H981" s="408"/>
      <c r="I981" s="408"/>
      <c r="J981" s="515"/>
      <c r="K981" s="408"/>
      <c r="L981" s="408"/>
      <c r="M981" s="515"/>
      <c r="N981" s="408"/>
      <c r="O981" s="408"/>
      <c r="P981" s="515"/>
      <c r="Q981" s="408"/>
      <c r="R981" s="408"/>
      <c r="S981" s="515"/>
      <c r="T981" s="408"/>
      <c r="U981" s="408"/>
      <c r="V981" s="515"/>
      <c r="W981" s="408"/>
      <c r="X981" s="408"/>
      <c r="Y981" s="515"/>
      <c r="Z981" s="408"/>
      <c r="AA981" s="408"/>
      <c r="AB981" s="515"/>
      <c r="AC981" s="408"/>
      <c r="AD981" s="408"/>
    </row>
    <row r="982" spans="1:30" ht="17.25">
      <c r="A982" s="408"/>
      <c r="B982" s="540"/>
      <c r="C982" s="583"/>
      <c r="D982" s="540"/>
      <c r="E982" s="584"/>
      <c r="F982" s="584"/>
      <c r="G982" s="583"/>
      <c r="H982" s="408"/>
      <c r="I982" s="408"/>
      <c r="J982" s="515"/>
      <c r="K982" s="408"/>
      <c r="L982" s="408"/>
      <c r="M982" s="515"/>
      <c r="N982" s="408"/>
      <c r="O982" s="408"/>
      <c r="P982" s="515"/>
      <c r="Q982" s="408"/>
      <c r="R982" s="408"/>
      <c r="S982" s="515"/>
      <c r="T982" s="408"/>
      <c r="U982" s="408"/>
      <c r="V982" s="515"/>
      <c r="W982" s="408"/>
      <c r="X982" s="408"/>
      <c r="Y982" s="515"/>
      <c r="Z982" s="408"/>
      <c r="AA982" s="408"/>
      <c r="AB982" s="515"/>
      <c r="AC982" s="408"/>
      <c r="AD982" s="408"/>
    </row>
    <row r="983" spans="1:30" ht="17.25">
      <c r="A983" s="408"/>
      <c r="B983" s="540"/>
      <c r="C983" s="583"/>
      <c r="D983" s="540"/>
      <c r="E983" s="584"/>
      <c r="F983" s="584"/>
      <c r="G983" s="583"/>
      <c r="H983" s="408"/>
      <c r="I983" s="408"/>
      <c r="J983" s="515"/>
      <c r="K983" s="408"/>
      <c r="L983" s="408"/>
      <c r="M983" s="515"/>
      <c r="N983" s="408"/>
      <c r="O983" s="408"/>
      <c r="P983" s="515"/>
      <c r="Q983" s="408"/>
      <c r="R983" s="408"/>
      <c r="S983" s="515"/>
      <c r="T983" s="408"/>
      <c r="U983" s="408"/>
      <c r="V983" s="515"/>
      <c r="W983" s="408"/>
      <c r="X983" s="408"/>
      <c r="Y983" s="515"/>
      <c r="Z983" s="408"/>
      <c r="AA983" s="408"/>
      <c r="AB983" s="515"/>
      <c r="AC983" s="408"/>
      <c r="AD983" s="408"/>
    </row>
    <row r="984" spans="1:30" ht="17.25">
      <c r="A984" s="408"/>
      <c r="B984" s="540"/>
      <c r="C984" s="583"/>
      <c r="D984" s="540"/>
      <c r="E984" s="584"/>
      <c r="F984" s="584"/>
      <c r="G984" s="583"/>
      <c r="H984" s="408"/>
      <c r="I984" s="408"/>
      <c r="J984" s="515"/>
      <c r="K984" s="408"/>
      <c r="L984" s="408"/>
      <c r="M984" s="515"/>
      <c r="N984" s="408"/>
      <c r="O984" s="408"/>
      <c r="P984" s="515"/>
      <c r="Q984" s="408"/>
      <c r="R984" s="408"/>
      <c r="S984" s="515"/>
      <c r="T984" s="408"/>
      <c r="U984" s="408"/>
      <c r="V984" s="515"/>
      <c r="W984" s="408"/>
      <c r="X984" s="408"/>
      <c r="Y984" s="515"/>
      <c r="Z984" s="408"/>
      <c r="AA984" s="408"/>
      <c r="AB984" s="515"/>
      <c r="AC984" s="408"/>
      <c r="AD984" s="408"/>
    </row>
    <row r="985" spans="1:30" ht="17.25">
      <c r="A985" s="408"/>
      <c r="B985" s="540"/>
      <c r="C985" s="583"/>
      <c r="D985" s="540"/>
      <c r="E985" s="584"/>
      <c r="F985" s="584"/>
      <c r="G985" s="583"/>
      <c r="H985" s="408"/>
      <c r="I985" s="408"/>
      <c r="J985" s="515"/>
      <c r="K985" s="408"/>
      <c r="L985" s="408"/>
      <c r="M985" s="515"/>
      <c r="N985" s="408"/>
      <c r="O985" s="408"/>
      <c r="P985" s="515"/>
      <c r="Q985" s="408"/>
      <c r="R985" s="408"/>
      <c r="S985" s="515"/>
      <c r="T985" s="408"/>
      <c r="U985" s="408"/>
      <c r="V985" s="515"/>
      <c r="W985" s="408"/>
      <c r="X985" s="408"/>
      <c r="Y985" s="515"/>
      <c r="Z985" s="408"/>
      <c r="AA985" s="408"/>
      <c r="AB985" s="515"/>
      <c r="AC985" s="408"/>
      <c r="AD985" s="408"/>
    </row>
    <row r="986" spans="1:30" ht="17.25">
      <c r="A986" s="408"/>
      <c r="B986" s="540"/>
      <c r="C986" s="583"/>
      <c r="D986" s="540"/>
      <c r="E986" s="584"/>
      <c r="F986" s="584"/>
      <c r="G986" s="583"/>
      <c r="H986" s="408"/>
      <c r="I986" s="408"/>
      <c r="J986" s="515"/>
      <c r="K986" s="408"/>
      <c r="L986" s="408"/>
      <c r="M986" s="515"/>
      <c r="N986" s="408"/>
      <c r="O986" s="408"/>
      <c r="P986" s="515"/>
      <c r="Q986" s="408"/>
      <c r="R986" s="408"/>
      <c r="S986" s="515"/>
      <c r="T986" s="408"/>
      <c r="U986" s="408"/>
      <c r="V986" s="515"/>
      <c r="W986" s="408"/>
      <c r="X986" s="408"/>
      <c r="Y986" s="515"/>
      <c r="Z986" s="408"/>
      <c r="AA986" s="408"/>
      <c r="AB986" s="515"/>
      <c r="AC986" s="408"/>
      <c r="AD986" s="408"/>
    </row>
    <row r="987" spans="1:30" ht="17.25">
      <c r="A987" s="408"/>
      <c r="B987" s="540"/>
      <c r="C987" s="583"/>
      <c r="D987" s="540"/>
      <c r="E987" s="584"/>
      <c r="F987" s="584"/>
      <c r="G987" s="583"/>
      <c r="H987" s="408"/>
      <c r="I987" s="408"/>
      <c r="J987" s="515"/>
      <c r="K987" s="408"/>
      <c r="L987" s="408"/>
      <c r="M987" s="515"/>
      <c r="N987" s="408"/>
      <c r="O987" s="408"/>
      <c r="P987" s="515"/>
      <c r="Q987" s="408"/>
      <c r="R987" s="408"/>
      <c r="S987" s="515"/>
      <c r="T987" s="408"/>
      <c r="U987" s="408"/>
      <c r="V987" s="515"/>
      <c r="W987" s="408"/>
      <c r="X987" s="408"/>
      <c r="Y987" s="515"/>
      <c r="Z987" s="408"/>
      <c r="AA987" s="408"/>
      <c r="AB987" s="515"/>
      <c r="AC987" s="408"/>
      <c r="AD987" s="408"/>
    </row>
    <row r="988" spans="1:30" ht="17.25">
      <c r="A988" s="408"/>
      <c r="B988" s="540"/>
      <c r="C988" s="583"/>
      <c r="D988" s="540"/>
      <c r="E988" s="584"/>
      <c r="F988" s="584"/>
      <c r="G988" s="583"/>
      <c r="H988" s="408"/>
      <c r="I988" s="408"/>
      <c r="J988" s="515"/>
      <c r="K988" s="408"/>
      <c r="L988" s="408"/>
      <c r="M988" s="515"/>
      <c r="N988" s="408"/>
      <c r="O988" s="408"/>
      <c r="P988" s="515"/>
      <c r="Q988" s="408"/>
      <c r="R988" s="408"/>
      <c r="S988" s="515"/>
      <c r="T988" s="408"/>
      <c r="U988" s="408"/>
      <c r="V988" s="515"/>
      <c r="W988" s="408"/>
      <c r="X988" s="408"/>
      <c r="Y988" s="515"/>
      <c r="Z988" s="408"/>
      <c r="AA988" s="408"/>
      <c r="AB988" s="515"/>
      <c r="AC988" s="408"/>
      <c r="AD988" s="408"/>
    </row>
    <row r="989" spans="1:30" ht="17.25">
      <c r="A989" s="408"/>
      <c r="B989" s="540"/>
      <c r="C989" s="583"/>
      <c r="D989" s="540"/>
      <c r="E989" s="584"/>
      <c r="F989" s="584"/>
      <c r="G989" s="583"/>
      <c r="H989" s="408"/>
      <c r="I989" s="408"/>
      <c r="J989" s="515"/>
      <c r="K989" s="408"/>
      <c r="L989" s="408"/>
      <c r="M989" s="515"/>
      <c r="N989" s="408"/>
      <c r="O989" s="408"/>
      <c r="P989" s="515"/>
      <c r="Q989" s="408"/>
      <c r="R989" s="408"/>
      <c r="S989" s="515"/>
      <c r="T989" s="408"/>
      <c r="U989" s="408"/>
      <c r="V989" s="515"/>
      <c r="W989" s="408"/>
      <c r="X989" s="408"/>
      <c r="Y989" s="515"/>
      <c r="Z989" s="408"/>
      <c r="AA989" s="408"/>
      <c r="AB989" s="515"/>
      <c r="AC989" s="408"/>
      <c r="AD989" s="408"/>
    </row>
    <row r="990" spans="1:30" ht="17.25">
      <c r="A990" s="408"/>
      <c r="B990" s="540"/>
      <c r="C990" s="583"/>
      <c r="D990" s="540"/>
      <c r="E990" s="584"/>
      <c r="F990" s="584"/>
      <c r="G990" s="583"/>
      <c r="H990" s="408"/>
      <c r="I990" s="408"/>
      <c r="J990" s="515"/>
      <c r="K990" s="408"/>
      <c r="L990" s="408"/>
      <c r="M990" s="515"/>
      <c r="N990" s="408"/>
      <c r="O990" s="408"/>
      <c r="P990" s="515"/>
      <c r="Q990" s="408"/>
      <c r="R990" s="408"/>
      <c r="S990" s="515"/>
      <c r="T990" s="408"/>
      <c r="U990" s="408"/>
      <c r="V990" s="515"/>
      <c r="W990" s="408"/>
      <c r="X990" s="408"/>
      <c r="Y990" s="515"/>
      <c r="Z990" s="408"/>
      <c r="AA990" s="408"/>
      <c r="AB990" s="515"/>
      <c r="AC990" s="408"/>
      <c r="AD990" s="408"/>
    </row>
    <row r="991" spans="1:30" ht="17.25">
      <c r="A991" s="408"/>
      <c r="B991" s="540"/>
      <c r="C991" s="583"/>
      <c r="D991" s="540"/>
      <c r="E991" s="584"/>
      <c r="F991" s="584"/>
      <c r="G991" s="583"/>
      <c r="H991" s="408"/>
      <c r="I991" s="408"/>
      <c r="J991" s="515"/>
      <c r="K991" s="408"/>
      <c r="L991" s="408"/>
      <c r="M991" s="515"/>
      <c r="N991" s="408"/>
      <c r="O991" s="408"/>
      <c r="P991" s="515"/>
      <c r="Q991" s="408"/>
      <c r="R991" s="408"/>
      <c r="S991" s="515"/>
      <c r="T991" s="408"/>
      <c r="U991" s="408"/>
      <c r="V991" s="515"/>
      <c r="W991" s="408"/>
      <c r="X991" s="408"/>
      <c r="Y991" s="515"/>
      <c r="Z991" s="408"/>
      <c r="AA991" s="408"/>
      <c r="AB991" s="515"/>
      <c r="AC991" s="408"/>
      <c r="AD991" s="408"/>
    </row>
    <row r="992" spans="1:30" ht="17.25">
      <c r="A992" s="408"/>
      <c r="B992" s="540"/>
      <c r="C992" s="583"/>
      <c r="D992" s="540"/>
      <c r="E992" s="584"/>
      <c r="F992" s="584"/>
      <c r="G992" s="583"/>
      <c r="H992" s="408"/>
      <c r="I992" s="408"/>
      <c r="J992" s="515"/>
      <c r="K992" s="408"/>
      <c r="L992" s="408"/>
      <c r="M992" s="515"/>
      <c r="N992" s="408"/>
      <c r="O992" s="408"/>
      <c r="P992" s="515"/>
      <c r="Q992" s="408"/>
      <c r="R992" s="408"/>
      <c r="S992" s="515"/>
      <c r="T992" s="408"/>
      <c r="U992" s="408"/>
      <c r="V992" s="515"/>
      <c r="W992" s="408"/>
      <c r="X992" s="408"/>
      <c r="Y992" s="515"/>
      <c r="Z992" s="408"/>
      <c r="AA992" s="408"/>
      <c r="AB992" s="515"/>
      <c r="AC992" s="408"/>
      <c r="AD992" s="408"/>
    </row>
    <row r="993" spans="1:30" ht="17.25">
      <c r="A993" s="408"/>
      <c r="B993" s="540"/>
      <c r="C993" s="583"/>
      <c r="D993" s="540"/>
      <c r="E993" s="584"/>
      <c r="F993" s="584"/>
      <c r="G993" s="583"/>
      <c r="H993" s="408"/>
      <c r="I993" s="408"/>
      <c r="J993" s="515"/>
      <c r="K993" s="408"/>
      <c r="L993" s="408"/>
      <c r="M993" s="515"/>
      <c r="N993" s="408"/>
      <c r="O993" s="408"/>
      <c r="P993" s="515"/>
      <c r="Q993" s="408"/>
      <c r="R993" s="408"/>
      <c r="S993" s="515"/>
      <c r="T993" s="408"/>
      <c r="U993" s="408"/>
      <c r="V993" s="515"/>
      <c r="W993" s="408"/>
      <c r="X993" s="408"/>
      <c r="Y993" s="515"/>
      <c r="Z993" s="408"/>
      <c r="AA993" s="408"/>
      <c r="AB993" s="515"/>
      <c r="AC993" s="408"/>
      <c r="AD993" s="408"/>
    </row>
    <row r="994" spans="1:30" ht="17.25">
      <c r="A994" s="408"/>
      <c r="B994" s="540"/>
      <c r="C994" s="583"/>
      <c r="D994" s="540"/>
      <c r="E994" s="584"/>
      <c r="F994" s="584"/>
      <c r="G994" s="583"/>
      <c r="H994" s="408"/>
      <c r="I994" s="408"/>
      <c r="J994" s="515"/>
      <c r="K994" s="408"/>
      <c r="L994" s="408"/>
      <c r="M994" s="515"/>
      <c r="N994" s="408"/>
      <c r="O994" s="408"/>
      <c r="P994" s="515"/>
      <c r="Q994" s="408"/>
      <c r="R994" s="408"/>
      <c r="S994" s="515"/>
      <c r="T994" s="408"/>
      <c r="U994" s="408"/>
      <c r="V994" s="515"/>
      <c r="W994" s="408"/>
      <c r="X994" s="408"/>
      <c r="Y994" s="515"/>
      <c r="Z994" s="408"/>
      <c r="AA994" s="408"/>
      <c r="AB994" s="515"/>
      <c r="AC994" s="408"/>
      <c r="AD994" s="408"/>
    </row>
    <row r="995" spans="1:30" ht="17.25">
      <c r="A995" s="408"/>
      <c r="B995" s="540"/>
      <c r="C995" s="583"/>
      <c r="D995" s="540"/>
      <c r="E995" s="584"/>
      <c r="F995" s="584"/>
      <c r="G995" s="583"/>
      <c r="H995" s="408"/>
      <c r="I995" s="408"/>
      <c r="J995" s="515"/>
      <c r="K995" s="408"/>
      <c r="L995" s="408"/>
      <c r="M995" s="515"/>
      <c r="N995" s="408"/>
      <c r="O995" s="408"/>
      <c r="P995" s="515"/>
      <c r="Q995" s="408"/>
      <c r="R995" s="408"/>
      <c r="S995" s="515"/>
      <c r="T995" s="408"/>
      <c r="U995" s="408"/>
      <c r="V995" s="515"/>
      <c r="W995" s="408"/>
      <c r="X995" s="408"/>
      <c r="Y995" s="515"/>
      <c r="Z995" s="408"/>
      <c r="AA995" s="408"/>
      <c r="AB995" s="515"/>
      <c r="AC995" s="408"/>
      <c r="AD995" s="408"/>
    </row>
    <row r="996" spans="1:30" ht="17.25">
      <c r="A996" s="408"/>
      <c r="B996" s="540"/>
      <c r="C996" s="583"/>
      <c r="D996" s="540"/>
      <c r="E996" s="584"/>
      <c r="F996" s="584"/>
      <c r="G996" s="583"/>
      <c r="H996" s="408"/>
      <c r="I996" s="408"/>
      <c r="J996" s="515"/>
      <c r="K996" s="408"/>
      <c r="L996" s="408"/>
      <c r="M996" s="515"/>
      <c r="N996" s="408"/>
      <c r="O996" s="408"/>
      <c r="P996" s="515"/>
      <c r="Q996" s="408"/>
      <c r="R996" s="408"/>
      <c r="S996" s="515"/>
      <c r="T996" s="408"/>
      <c r="U996" s="408"/>
      <c r="V996" s="515"/>
      <c r="W996" s="408"/>
      <c r="X996" s="408"/>
      <c r="Y996" s="515"/>
      <c r="Z996" s="408"/>
      <c r="AA996" s="408"/>
      <c r="AB996" s="515"/>
      <c r="AC996" s="408"/>
      <c r="AD996" s="408"/>
    </row>
    <row r="997" spans="1:30" ht="17.25">
      <c r="A997" s="408"/>
      <c r="B997" s="540"/>
      <c r="C997" s="583"/>
      <c r="D997" s="540"/>
      <c r="E997" s="584"/>
      <c r="F997" s="584"/>
      <c r="G997" s="583"/>
      <c r="H997" s="408"/>
      <c r="I997" s="408"/>
      <c r="J997" s="515"/>
      <c r="K997" s="408"/>
      <c r="L997" s="408"/>
      <c r="M997" s="515"/>
      <c r="N997" s="408"/>
      <c r="O997" s="408"/>
      <c r="P997" s="515"/>
      <c r="Q997" s="408"/>
      <c r="R997" s="408"/>
      <c r="S997" s="515"/>
      <c r="T997" s="408"/>
      <c r="U997" s="408"/>
      <c r="V997" s="515"/>
      <c r="W997" s="408"/>
      <c r="X997" s="408"/>
      <c r="Y997" s="515"/>
      <c r="Z997" s="408"/>
      <c r="AA997" s="408"/>
      <c r="AB997" s="515"/>
      <c r="AC997" s="408"/>
      <c r="AD997" s="408"/>
    </row>
    <row r="998" spans="1:30" ht="17.25">
      <c r="A998" s="408"/>
      <c r="B998" s="540"/>
      <c r="C998" s="583"/>
      <c r="D998" s="540"/>
      <c r="E998" s="584"/>
      <c r="F998" s="584"/>
      <c r="G998" s="583"/>
      <c r="H998" s="408"/>
      <c r="I998" s="408"/>
      <c r="J998" s="515"/>
      <c r="K998" s="408"/>
      <c r="L998" s="408"/>
      <c r="M998" s="515"/>
      <c r="N998" s="408"/>
      <c r="O998" s="408"/>
      <c r="P998" s="515"/>
      <c r="Q998" s="408"/>
      <c r="R998" s="408"/>
      <c r="S998" s="515"/>
      <c r="T998" s="408"/>
      <c r="U998" s="408"/>
      <c r="V998" s="515"/>
      <c r="W998" s="408"/>
      <c r="X998" s="408"/>
      <c r="Y998" s="515"/>
      <c r="Z998" s="408"/>
      <c r="AA998" s="408"/>
      <c r="AB998" s="515"/>
      <c r="AC998" s="408"/>
      <c r="AD998" s="408"/>
    </row>
    <row r="999" spans="1:30" ht="17.25">
      <c r="A999" s="408"/>
      <c r="B999" s="540"/>
      <c r="C999" s="583"/>
      <c r="D999" s="540"/>
      <c r="E999" s="584"/>
      <c r="F999" s="584"/>
      <c r="G999" s="583"/>
      <c r="H999" s="408"/>
      <c r="I999" s="408"/>
      <c r="J999" s="515"/>
      <c r="K999" s="408"/>
      <c r="L999" s="408"/>
      <c r="M999" s="515"/>
      <c r="N999" s="408"/>
      <c r="O999" s="408"/>
      <c r="P999" s="515"/>
      <c r="Q999" s="408"/>
      <c r="R999" s="408"/>
      <c r="S999" s="515"/>
      <c r="T999" s="408"/>
      <c r="U999" s="408"/>
      <c r="V999" s="515"/>
      <c r="W999" s="408"/>
      <c r="X999" s="408"/>
      <c r="Y999" s="515"/>
      <c r="Z999" s="408"/>
      <c r="AA999" s="408"/>
      <c r="AB999" s="515"/>
      <c r="AC999" s="408"/>
      <c r="AD999" s="408"/>
    </row>
    <row r="1000" spans="1:30" ht="17.25">
      <c r="A1000" s="408"/>
      <c r="B1000" s="540"/>
      <c r="C1000" s="583"/>
      <c r="D1000" s="540"/>
      <c r="E1000" s="584"/>
      <c r="F1000" s="584"/>
      <c r="G1000" s="583"/>
      <c r="H1000" s="408"/>
      <c r="I1000" s="408"/>
      <c r="J1000" s="515"/>
      <c r="K1000" s="408"/>
      <c r="L1000" s="408"/>
      <c r="M1000" s="515"/>
      <c r="N1000" s="408"/>
      <c r="O1000" s="408"/>
      <c r="P1000" s="515"/>
      <c r="Q1000" s="408"/>
      <c r="R1000" s="408"/>
      <c r="S1000" s="515"/>
      <c r="T1000" s="408"/>
      <c r="U1000" s="408"/>
      <c r="V1000" s="515"/>
      <c r="W1000" s="408"/>
      <c r="X1000" s="408"/>
      <c r="Y1000" s="515"/>
      <c r="Z1000" s="408"/>
      <c r="AA1000" s="408"/>
      <c r="AB1000" s="515"/>
      <c r="AC1000" s="408"/>
      <c r="AD1000" s="408"/>
    </row>
    <row r="1001" spans="1:30" ht="17.25">
      <c r="A1001" s="408"/>
      <c r="B1001" s="540"/>
      <c r="C1001" s="583"/>
      <c r="D1001" s="540"/>
      <c r="E1001" s="584"/>
      <c r="F1001" s="584"/>
      <c r="G1001" s="583"/>
      <c r="H1001" s="408"/>
      <c r="I1001" s="408"/>
      <c r="J1001" s="515"/>
      <c r="K1001" s="408"/>
      <c r="L1001" s="408"/>
      <c r="M1001" s="515"/>
      <c r="N1001" s="408"/>
      <c r="O1001" s="408"/>
      <c r="P1001" s="515"/>
      <c r="Q1001" s="408"/>
      <c r="R1001" s="408"/>
      <c r="S1001" s="515"/>
      <c r="T1001" s="408"/>
      <c r="U1001" s="408"/>
      <c r="V1001" s="515"/>
      <c r="W1001" s="408"/>
      <c r="X1001" s="408"/>
      <c r="Y1001" s="515"/>
      <c r="Z1001" s="408"/>
      <c r="AA1001" s="408"/>
      <c r="AB1001" s="515"/>
      <c r="AC1001" s="408"/>
      <c r="AD1001" s="408"/>
    </row>
  </sheetData>
  <mergeCells count="16">
    <mergeCell ref="N2:P2"/>
    <mergeCell ref="Q2:S2"/>
    <mergeCell ref="T2:V2"/>
    <mergeCell ref="W2:Y2"/>
    <mergeCell ref="Z2:AB2"/>
    <mergeCell ref="B2:B3"/>
    <mergeCell ref="B4:B5"/>
    <mergeCell ref="B6:B7"/>
    <mergeCell ref="B8:B9"/>
    <mergeCell ref="A2:A3"/>
    <mergeCell ref="A4:A9"/>
    <mergeCell ref="C2:C3"/>
    <mergeCell ref="D2:D3"/>
    <mergeCell ref="E2:G2"/>
    <mergeCell ref="H2:J2"/>
    <mergeCell ref="K2:M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Z1028"/>
  <sheetViews>
    <sheetView zoomScale="55" zoomScaleNormal="55" workbookViewId="0">
      <pane ySplit="4" topLeftCell="A5" activePane="bottomLeft" state="frozen"/>
      <selection pane="bottomLeft" activeCell="A34" sqref="A34"/>
    </sheetView>
  </sheetViews>
  <sheetFormatPr defaultColWidth="12.5703125" defaultRowHeight="15.75" customHeight="1"/>
  <cols>
    <col min="1" max="1" width="65.5703125" customWidth="1"/>
    <col min="2" max="2" width="16.42578125" customWidth="1"/>
    <col min="3" max="3" width="22.42578125" customWidth="1"/>
    <col min="6" max="6" width="14.85546875" customWidth="1"/>
    <col min="9" max="9" width="64.42578125" customWidth="1"/>
  </cols>
  <sheetData>
    <row r="1" spans="1:26" ht="15.75" customHeight="1">
      <c r="A1" s="528" t="s">
        <v>475</v>
      </c>
      <c r="B1" s="529"/>
      <c r="C1" s="530"/>
      <c r="D1" s="530"/>
      <c r="E1" s="530"/>
      <c r="F1" s="530"/>
      <c r="G1" s="530"/>
      <c r="H1" s="530"/>
      <c r="I1" s="531"/>
      <c r="J1" s="532"/>
      <c r="K1" s="532"/>
      <c r="L1" s="532"/>
      <c r="M1" s="532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</row>
    <row r="2" spans="1:26" ht="15.75" customHeight="1">
      <c r="A2" s="534" t="s">
        <v>476</v>
      </c>
      <c r="B2" s="534" t="s">
        <v>477</v>
      </c>
      <c r="C2" s="846" t="s">
        <v>478</v>
      </c>
      <c r="D2" s="847"/>
      <c r="E2" s="847"/>
      <c r="F2" s="847"/>
      <c r="G2" s="847"/>
      <c r="H2" s="848"/>
      <c r="I2" s="531"/>
      <c r="J2" s="532"/>
      <c r="K2" s="532"/>
      <c r="L2" s="532"/>
      <c r="M2" s="532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</row>
    <row r="3" spans="1:26" ht="15.75" customHeight="1">
      <c r="A3" s="536"/>
      <c r="B3" s="536"/>
      <c r="C3" s="846" t="s">
        <v>5</v>
      </c>
      <c r="D3" s="848"/>
      <c r="E3" s="846" t="s">
        <v>311</v>
      </c>
      <c r="F3" s="848"/>
      <c r="G3" s="846" t="s">
        <v>479</v>
      </c>
      <c r="H3" s="848"/>
      <c r="I3" s="531"/>
      <c r="J3" s="532"/>
      <c r="K3" s="532"/>
      <c r="L3" s="532"/>
      <c r="M3" s="532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</row>
    <row r="4" spans="1:26" ht="15.75" customHeight="1">
      <c r="A4" s="541"/>
      <c r="B4" s="541"/>
      <c r="C4" s="542" t="s">
        <v>6</v>
      </c>
      <c r="D4" s="543" t="s">
        <v>480</v>
      </c>
      <c r="E4" s="542" t="s">
        <v>6</v>
      </c>
      <c r="F4" s="543" t="s">
        <v>480</v>
      </c>
      <c r="G4" s="542" t="s">
        <v>6</v>
      </c>
      <c r="H4" s="543" t="s">
        <v>480</v>
      </c>
      <c r="I4" s="531"/>
      <c r="J4" s="532"/>
      <c r="K4" s="532"/>
      <c r="L4" s="532"/>
      <c r="M4" s="532"/>
      <c r="N4" s="533"/>
      <c r="O4" s="533"/>
      <c r="P4" s="533"/>
      <c r="Q4" s="533"/>
      <c r="R4" s="533"/>
      <c r="S4" s="533"/>
      <c r="T4" s="533"/>
      <c r="U4" s="533"/>
      <c r="V4" s="533"/>
      <c r="W4" s="533"/>
      <c r="X4" s="533"/>
      <c r="Y4" s="533"/>
      <c r="Z4" s="533"/>
    </row>
    <row r="5" spans="1:26" ht="15.75" customHeight="1">
      <c r="A5" s="546" t="s">
        <v>481</v>
      </c>
      <c r="B5" s="548" t="s">
        <v>482</v>
      </c>
      <c r="C5" s="549">
        <v>149</v>
      </c>
      <c r="D5" s="550">
        <v>28997</v>
      </c>
      <c r="E5" s="549">
        <v>111</v>
      </c>
      <c r="F5" s="550">
        <v>5647</v>
      </c>
      <c r="G5" s="549">
        <v>38</v>
      </c>
      <c r="H5" s="550">
        <v>23350</v>
      </c>
      <c r="I5" s="551"/>
      <c r="J5" s="388"/>
      <c r="K5" s="388"/>
      <c r="L5" s="419"/>
      <c r="M5" s="419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</row>
    <row r="6" spans="1:26" ht="15.75" customHeight="1">
      <c r="A6" s="546"/>
      <c r="B6" s="552" t="s">
        <v>483</v>
      </c>
      <c r="C6" s="553">
        <v>615</v>
      </c>
      <c r="D6" s="554">
        <v>39195</v>
      </c>
      <c r="E6" s="553">
        <v>551</v>
      </c>
      <c r="F6" s="554">
        <v>15115</v>
      </c>
      <c r="G6" s="553">
        <v>64</v>
      </c>
      <c r="H6" s="554">
        <v>24080</v>
      </c>
      <c r="I6" s="551"/>
      <c r="J6" s="388"/>
      <c r="K6" s="388"/>
      <c r="L6" s="419"/>
      <c r="M6" s="419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</row>
    <row r="7" spans="1:26" ht="15.75" customHeight="1">
      <c r="A7" s="546"/>
      <c r="B7" s="552" t="s">
        <v>484</v>
      </c>
      <c r="C7" s="553">
        <v>127</v>
      </c>
      <c r="D7" s="554">
        <v>27490</v>
      </c>
      <c r="E7" s="553">
        <v>81</v>
      </c>
      <c r="F7" s="554">
        <v>3535</v>
      </c>
      <c r="G7" s="553">
        <v>46</v>
      </c>
      <c r="H7" s="554">
        <v>29955</v>
      </c>
      <c r="I7" s="551"/>
      <c r="J7" s="388"/>
      <c r="K7" s="388"/>
      <c r="L7" s="419"/>
      <c r="M7" s="419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</row>
    <row r="8" spans="1:26" ht="15.75" customHeight="1">
      <c r="A8" s="546"/>
      <c r="B8" s="552" t="s">
        <v>485</v>
      </c>
      <c r="C8" s="553">
        <v>191</v>
      </c>
      <c r="D8" s="554">
        <v>34352</v>
      </c>
      <c r="E8" s="553">
        <v>148</v>
      </c>
      <c r="F8" s="554">
        <v>8712</v>
      </c>
      <c r="G8" s="553">
        <v>43</v>
      </c>
      <c r="H8" s="554">
        <v>25640</v>
      </c>
      <c r="I8" s="551"/>
      <c r="J8" s="388"/>
      <c r="K8" s="388"/>
      <c r="L8" s="419"/>
      <c r="M8" s="419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</row>
    <row r="9" spans="1:26" ht="15.75" customHeight="1">
      <c r="A9" s="546"/>
      <c r="B9" s="552" t="s">
        <v>486</v>
      </c>
      <c r="C9" s="553">
        <v>16</v>
      </c>
      <c r="D9" s="554">
        <v>-125</v>
      </c>
      <c r="E9" s="553">
        <v>16</v>
      </c>
      <c r="F9" s="554">
        <v>-125</v>
      </c>
      <c r="G9" s="553">
        <v>0</v>
      </c>
      <c r="H9" s="554">
        <v>0</v>
      </c>
      <c r="I9" s="551"/>
      <c r="J9" s="388"/>
      <c r="K9" s="388"/>
      <c r="L9" s="419"/>
      <c r="M9" s="419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  <c r="Z9" s="415"/>
    </row>
    <row r="10" spans="1:26" ht="15.75" customHeight="1">
      <c r="A10" s="546"/>
      <c r="B10" s="552" t="s">
        <v>487</v>
      </c>
      <c r="C10" s="553">
        <v>151</v>
      </c>
      <c r="D10" s="554">
        <v>44029</v>
      </c>
      <c r="E10" s="553">
        <v>91</v>
      </c>
      <c r="F10" s="554">
        <v>7129</v>
      </c>
      <c r="G10" s="553">
        <v>60</v>
      </c>
      <c r="H10" s="554">
        <v>36900</v>
      </c>
      <c r="I10" s="551"/>
      <c r="J10" s="388"/>
      <c r="K10" s="388"/>
      <c r="L10" s="419"/>
      <c r="M10" s="419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  <c r="Z10" s="415"/>
    </row>
    <row r="11" spans="1:26" ht="15.75" customHeight="1">
      <c r="A11" s="546"/>
      <c r="B11" s="552" t="s">
        <v>488</v>
      </c>
      <c r="C11" s="553">
        <v>191</v>
      </c>
      <c r="D11" s="554">
        <v>43404</v>
      </c>
      <c r="E11" s="553">
        <v>133</v>
      </c>
      <c r="F11" s="554">
        <v>7644</v>
      </c>
      <c r="G11" s="553">
        <v>58</v>
      </c>
      <c r="H11" s="554">
        <v>35760</v>
      </c>
      <c r="I11" s="551"/>
      <c r="J11" s="388"/>
      <c r="K11" s="388"/>
      <c r="L11" s="419"/>
      <c r="M11" s="419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</row>
    <row r="12" spans="1:26" ht="15.75" customHeight="1">
      <c r="A12" s="558" t="s">
        <v>490</v>
      </c>
      <c r="B12" s="562" t="s">
        <v>482</v>
      </c>
      <c r="C12" s="564">
        <v>146</v>
      </c>
      <c r="D12" s="566">
        <v>12120</v>
      </c>
      <c r="E12" s="564">
        <v>115</v>
      </c>
      <c r="F12" s="566">
        <v>9740</v>
      </c>
      <c r="G12" s="564">
        <v>31</v>
      </c>
      <c r="H12" s="566">
        <v>2380</v>
      </c>
      <c r="I12" s="551"/>
      <c r="J12" s="388"/>
      <c r="K12" s="388"/>
      <c r="L12" s="419"/>
      <c r="M12" s="419"/>
      <c r="N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</row>
    <row r="13" spans="1:26" ht="15.75" customHeight="1">
      <c r="A13" s="571"/>
      <c r="B13" s="562" t="s">
        <v>483</v>
      </c>
      <c r="C13" s="564">
        <v>162</v>
      </c>
      <c r="D13" s="566">
        <v>11320</v>
      </c>
      <c r="E13" s="564">
        <v>56</v>
      </c>
      <c r="F13" s="566">
        <v>3280</v>
      </c>
      <c r="G13" s="564">
        <v>106</v>
      </c>
      <c r="H13" s="566">
        <v>8040</v>
      </c>
      <c r="I13" s="551"/>
      <c r="J13" s="388"/>
      <c r="K13" s="388"/>
      <c r="L13" s="419"/>
      <c r="M13" s="419"/>
      <c r="N13" s="415"/>
      <c r="O13" s="415"/>
      <c r="P13" s="415"/>
      <c r="Q13" s="415"/>
      <c r="R13" s="415"/>
      <c r="S13" s="415"/>
      <c r="T13" s="415"/>
      <c r="U13" s="415"/>
      <c r="V13" s="415"/>
      <c r="W13" s="415"/>
      <c r="X13" s="415"/>
      <c r="Y13" s="415"/>
      <c r="Z13" s="415"/>
    </row>
    <row r="14" spans="1:26" ht="15.75" customHeight="1">
      <c r="A14" s="571"/>
      <c r="B14" s="562" t="s">
        <v>484</v>
      </c>
      <c r="C14" s="564">
        <v>462</v>
      </c>
      <c r="D14" s="566">
        <v>39640</v>
      </c>
      <c r="E14" s="564">
        <v>206</v>
      </c>
      <c r="F14" s="566">
        <v>17720</v>
      </c>
      <c r="G14" s="564">
        <v>256</v>
      </c>
      <c r="H14" s="566">
        <v>21920</v>
      </c>
      <c r="I14" s="551"/>
      <c r="J14" s="388"/>
      <c r="K14" s="388"/>
      <c r="L14" s="419"/>
      <c r="M14" s="419"/>
      <c r="N14" s="415"/>
      <c r="O14" s="415"/>
      <c r="P14" s="415"/>
      <c r="Q14" s="415"/>
      <c r="R14" s="415"/>
      <c r="S14" s="415"/>
      <c r="T14" s="415"/>
      <c r="U14" s="415"/>
      <c r="V14" s="415"/>
      <c r="W14" s="415"/>
      <c r="X14" s="415"/>
      <c r="Y14" s="415"/>
      <c r="Z14" s="415"/>
    </row>
    <row r="15" spans="1:26" ht="15.75" customHeight="1">
      <c r="A15" s="571"/>
      <c r="B15" s="562" t="s">
        <v>485</v>
      </c>
      <c r="C15" s="564">
        <v>922</v>
      </c>
      <c r="D15" s="566">
        <v>67880</v>
      </c>
      <c r="E15" s="564">
        <v>705</v>
      </c>
      <c r="F15" s="566">
        <v>62340</v>
      </c>
      <c r="G15" s="564">
        <v>217</v>
      </c>
      <c r="H15" s="566">
        <v>5540</v>
      </c>
      <c r="I15" s="551"/>
      <c r="J15" s="388"/>
      <c r="K15" s="388"/>
      <c r="L15" s="419"/>
      <c r="M15" s="419"/>
      <c r="N15" s="415"/>
      <c r="O15" s="415"/>
      <c r="P15" s="415"/>
      <c r="Q15" s="415"/>
      <c r="R15" s="415"/>
      <c r="S15" s="415"/>
      <c r="T15" s="415"/>
      <c r="U15" s="415"/>
      <c r="V15" s="415"/>
      <c r="W15" s="415"/>
      <c r="X15" s="415"/>
      <c r="Y15" s="415"/>
      <c r="Z15" s="415"/>
    </row>
    <row r="16" spans="1:26" ht="15.75" customHeight="1">
      <c r="A16" s="582"/>
      <c r="B16" s="562" t="s">
        <v>487</v>
      </c>
      <c r="C16" s="564">
        <v>197</v>
      </c>
      <c r="D16" s="566">
        <v>12740</v>
      </c>
      <c r="E16" s="564">
        <v>126</v>
      </c>
      <c r="F16" s="566">
        <v>10280</v>
      </c>
      <c r="G16" s="564">
        <v>71</v>
      </c>
      <c r="H16" s="566">
        <v>2460</v>
      </c>
      <c r="I16" s="551"/>
      <c r="J16" s="388"/>
      <c r="K16" s="388"/>
      <c r="L16" s="419"/>
      <c r="M16" s="419"/>
      <c r="N16" s="415"/>
      <c r="O16" s="415"/>
      <c r="P16" s="415"/>
      <c r="Q16" s="415"/>
      <c r="R16" s="415"/>
      <c r="S16" s="415"/>
      <c r="T16" s="415"/>
      <c r="U16" s="415"/>
      <c r="V16" s="415"/>
      <c r="W16" s="415"/>
      <c r="X16" s="415"/>
      <c r="Y16" s="415"/>
      <c r="Z16" s="415"/>
    </row>
    <row r="17" spans="1:26" ht="15.75" customHeight="1">
      <c r="A17" s="585" t="s">
        <v>494</v>
      </c>
      <c r="B17" s="552" t="s">
        <v>482</v>
      </c>
      <c r="C17" s="553">
        <v>61</v>
      </c>
      <c r="D17" s="554">
        <v>5200</v>
      </c>
      <c r="E17" s="553">
        <v>61</v>
      </c>
      <c r="F17" s="554">
        <v>5200</v>
      </c>
      <c r="G17" s="553">
        <v>0</v>
      </c>
      <c r="H17" s="554">
        <v>0</v>
      </c>
      <c r="I17" s="551"/>
      <c r="J17" s="388"/>
      <c r="K17" s="388"/>
      <c r="L17" s="419"/>
      <c r="M17" s="419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</row>
    <row r="18" spans="1:26" ht="15.75" customHeight="1">
      <c r="A18" s="546"/>
      <c r="B18" s="552" t="s">
        <v>487</v>
      </c>
      <c r="C18" s="553">
        <v>32</v>
      </c>
      <c r="D18" s="554">
        <v>2720</v>
      </c>
      <c r="E18" s="553">
        <v>32</v>
      </c>
      <c r="F18" s="554">
        <v>2720</v>
      </c>
      <c r="G18" s="553">
        <v>0</v>
      </c>
      <c r="H18" s="554">
        <v>0</v>
      </c>
      <c r="I18" s="551"/>
      <c r="J18" s="388"/>
      <c r="K18" s="388"/>
      <c r="L18" s="419"/>
      <c r="M18" s="419"/>
      <c r="N18" s="415"/>
      <c r="O18" s="415"/>
      <c r="P18" s="415"/>
      <c r="Q18" s="415"/>
      <c r="R18" s="415"/>
      <c r="S18" s="415"/>
      <c r="T18" s="415"/>
      <c r="U18" s="415"/>
      <c r="V18" s="415"/>
      <c r="W18" s="415"/>
      <c r="X18" s="415"/>
      <c r="Y18" s="415"/>
      <c r="Z18" s="415"/>
    </row>
    <row r="19" spans="1:26" ht="15.75" customHeight="1">
      <c r="A19" s="546"/>
      <c r="B19" s="552" t="s">
        <v>488</v>
      </c>
      <c r="C19" s="553">
        <v>18</v>
      </c>
      <c r="D19" s="554">
        <v>1530</v>
      </c>
      <c r="E19" s="553">
        <v>18</v>
      </c>
      <c r="F19" s="554">
        <v>1530</v>
      </c>
      <c r="G19" s="553">
        <v>0</v>
      </c>
      <c r="H19" s="554">
        <v>0</v>
      </c>
      <c r="I19" s="551"/>
      <c r="J19" s="388"/>
      <c r="K19" s="388"/>
      <c r="L19" s="419"/>
      <c r="M19" s="419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</row>
    <row r="20" spans="1:26" ht="15.75" customHeight="1">
      <c r="A20" s="558" t="s">
        <v>495</v>
      </c>
      <c r="B20" s="562" t="s">
        <v>488</v>
      </c>
      <c r="C20" s="564">
        <v>14</v>
      </c>
      <c r="D20" s="566">
        <v>1400</v>
      </c>
      <c r="E20" s="564">
        <v>0</v>
      </c>
      <c r="F20" s="566">
        <v>0</v>
      </c>
      <c r="G20" s="564">
        <v>0</v>
      </c>
      <c r="H20" s="566">
        <v>0</v>
      </c>
      <c r="I20" s="551"/>
      <c r="J20" s="388"/>
      <c r="K20" s="388"/>
      <c r="L20" s="419"/>
      <c r="M20" s="419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</row>
    <row r="21" spans="1:26" ht="15.75" customHeight="1">
      <c r="A21" s="571"/>
      <c r="B21" s="562" t="s">
        <v>487</v>
      </c>
      <c r="C21" s="564">
        <v>13</v>
      </c>
      <c r="D21" s="566">
        <v>1300</v>
      </c>
      <c r="E21" s="564">
        <v>13</v>
      </c>
      <c r="F21" s="566">
        <v>1300</v>
      </c>
      <c r="G21" s="564">
        <v>0</v>
      </c>
      <c r="H21" s="566">
        <v>0</v>
      </c>
      <c r="I21" s="551"/>
      <c r="J21" s="388"/>
      <c r="K21" s="388"/>
      <c r="L21" s="419"/>
      <c r="M21" s="419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</row>
    <row r="22" spans="1:26" ht="15.75" customHeight="1">
      <c r="A22" s="571"/>
      <c r="B22" s="562" t="s">
        <v>485</v>
      </c>
      <c r="C22" s="564">
        <v>4</v>
      </c>
      <c r="D22" s="566">
        <v>400</v>
      </c>
      <c r="E22" s="564">
        <v>4</v>
      </c>
      <c r="F22" s="566">
        <v>400</v>
      </c>
      <c r="G22" s="564">
        <v>0</v>
      </c>
      <c r="H22" s="566">
        <v>0</v>
      </c>
      <c r="I22" s="551"/>
      <c r="J22" s="388"/>
      <c r="K22" s="388"/>
      <c r="L22" s="419"/>
      <c r="M22" s="419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</row>
    <row r="23" spans="1:26" ht="15.75" customHeight="1">
      <c r="A23" s="571"/>
      <c r="B23" s="562" t="s">
        <v>484</v>
      </c>
      <c r="C23" s="564">
        <v>2</v>
      </c>
      <c r="D23" s="566">
        <v>200</v>
      </c>
      <c r="E23" s="564">
        <v>2</v>
      </c>
      <c r="F23" s="566">
        <v>200</v>
      </c>
      <c r="G23" s="564">
        <v>0</v>
      </c>
      <c r="H23" s="566">
        <v>0</v>
      </c>
      <c r="I23" s="551"/>
      <c r="J23" s="388"/>
      <c r="K23" s="388"/>
      <c r="L23" s="419"/>
      <c r="M23" s="419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</row>
    <row r="24" spans="1:26" ht="15.75" customHeight="1">
      <c r="A24" s="571"/>
      <c r="B24" s="562" t="s">
        <v>483</v>
      </c>
      <c r="C24" s="564">
        <v>5</v>
      </c>
      <c r="D24" s="566">
        <v>500</v>
      </c>
      <c r="E24" s="564">
        <v>5</v>
      </c>
      <c r="F24" s="566">
        <v>500</v>
      </c>
      <c r="G24" s="564">
        <v>0</v>
      </c>
      <c r="H24" s="566">
        <v>0</v>
      </c>
      <c r="I24" s="551"/>
      <c r="J24" s="388"/>
      <c r="K24" s="388"/>
      <c r="L24" s="419"/>
      <c r="M24" s="419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  <c r="Z24" s="415"/>
    </row>
    <row r="25" spans="1:26" ht="15.75" customHeight="1">
      <c r="A25" s="582"/>
      <c r="B25" s="562" t="s">
        <v>482</v>
      </c>
      <c r="C25" s="564">
        <v>14</v>
      </c>
      <c r="D25" s="566">
        <v>1400</v>
      </c>
      <c r="E25" s="564">
        <v>14</v>
      </c>
      <c r="F25" s="566">
        <v>1400</v>
      </c>
      <c r="G25" s="564">
        <v>0</v>
      </c>
      <c r="H25" s="566">
        <v>0</v>
      </c>
      <c r="I25" s="551"/>
      <c r="J25" s="388"/>
      <c r="K25" s="388"/>
      <c r="L25" s="419"/>
      <c r="M25" s="419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</row>
    <row r="26" spans="1:26" ht="15.75" customHeight="1">
      <c r="A26" s="591" t="s">
        <v>497</v>
      </c>
      <c r="B26" s="552" t="s">
        <v>498</v>
      </c>
      <c r="C26" s="553">
        <v>47</v>
      </c>
      <c r="D26" s="554">
        <v>41000</v>
      </c>
      <c r="E26" s="553">
        <v>23</v>
      </c>
      <c r="F26" s="554">
        <v>19400</v>
      </c>
      <c r="G26" s="553">
        <v>24</v>
      </c>
      <c r="H26" s="554">
        <v>21600</v>
      </c>
      <c r="I26" s="551"/>
      <c r="J26" s="388"/>
      <c r="K26" s="388"/>
      <c r="L26" s="419"/>
      <c r="M26" s="419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</row>
    <row r="27" spans="1:26" ht="15.75" customHeight="1">
      <c r="A27" s="558" t="s">
        <v>499</v>
      </c>
      <c r="B27" s="562" t="s">
        <v>484</v>
      </c>
      <c r="C27" s="564">
        <v>4</v>
      </c>
      <c r="D27" s="566">
        <v>1800</v>
      </c>
      <c r="E27" s="564">
        <v>2</v>
      </c>
      <c r="F27" s="566">
        <v>900</v>
      </c>
      <c r="G27" s="564">
        <v>2</v>
      </c>
      <c r="H27" s="566">
        <v>900</v>
      </c>
      <c r="I27" s="551"/>
      <c r="J27" s="388"/>
      <c r="K27" s="388"/>
      <c r="L27" s="419"/>
      <c r="M27" s="419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  <c r="Z27" s="415"/>
    </row>
    <row r="28" spans="1:26" ht="15.75" customHeight="1">
      <c r="A28" s="571"/>
      <c r="B28" s="562" t="s">
        <v>483</v>
      </c>
      <c r="C28" s="564">
        <v>5</v>
      </c>
      <c r="D28" s="566">
        <v>2250</v>
      </c>
      <c r="E28" s="564">
        <v>5</v>
      </c>
      <c r="F28" s="566">
        <v>2250</v>
      </c>
      <c r="G28" s="564">
        <v>0</v>
      </c>
      <c r="H28" s="566">
        <v>0</v>
      </c>
      <c r="I28" s="551"/>
      <c r="J28" s="388"/>
      <c r="K28" s="388"/>
      <c r="L28" s="419"/>
      <c r="M28" s="419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</row>
    <row r="29" spans="1:26" ht="15.75" customHeight="1">
      <c r="A29" s="582"/>
      <c r="B29" s="562" t="s">
        <v>482</v>
      </c>
      <c r="C29" s="564">
        <v>1</v>
      </c>
      <c r="D29" s="566">
        <v>450</v>
      </c>
      <c r="E29" s="564">
        <v>1</v>
      </c>
      <c r="F29" s="566">
        <v>450</v>
      </c>
      <c r="G29" s="564">
        <v>0</v>
      </c>
      <c r="H29" s="566">
        <v>0</v>
      </c>
      <c r="I29" s="551"/>
      <c r="J29" s="388"/>
      <c r="K29" s="388"/>
      <c r="L29" s="419"/>
      <c r="M29" s="419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</row>
    <row r="30" spans="1:26" ht="15.75" customHeight="1">
      <c r="A30" s="591" t="s">
        <v>500</v>
      </c>
      <c r="B30" s="552" t="s">
        <v>501</v>
      </c>
      <c r="C30" s="553">
        <v>4</v>
      </c>
      <c r="D30" s="554">
        <v>20000</v>
      </c>
      <c r="E30" s="553">
        <v>4</v>
      </c>
      <c r="F30" s="554">
        <v>20000</v>
      </c>
      <c r="G30" s="600">
        <v>0</v>
      </c>
      <c r="H30" s="602">
        <v>0</v>
      </c>
      <c r="I30" s="551"/>
      <c r="J30" s="388"/>
      <c r="K30" s="388"/>
      <c r="L30" s="419"/>
      <c r="M30" s="419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</row>
    <row r="31" spans="1:26" ht="15.75" customHeight="1">
      <c r="A31" s="605" t="s">
        <v>503</v>
      </c>
      <c r="B31" s="562" t="s">
        <v>504</v>
      </c>
      <c r="C31" s="564">
        <v>116</v>
      </c>
      <c r="D31" s="566">
        <v>-1160</v>
      </c>
      <c r="E31" s="564">
        <v>116</v>
      </c>
      <c r="F31" s="566">
        <v>-1160</v>
      </c>
      <c r="G31" s="564">
        <v>0</v>
      </c>
      <c r="H31" s="566">
        <v>0</v>
      </c>
      <c r="I31" s="551"/>
      <c r="J31" s="388"/>
      <c r="K31" s="388"/>
      <c r="L31" s="419"/>
      <c r="M31" s="419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</row>
    <row r="32" spans="1:26" ht="15.75" customHeight="1">
      <c r="A32" s="585" t="s">
        <v>506</v>
      </c>
      <c r="B32" s="552" t="s">
        <v>507</v>
      </c>
      <c r="C32" s="553">
        <v>410</v>
      </c>
      <c r="D32" s="554">
        <v>12935</v>
      </c>
      <c r="E32" s="553">
        <v>213</v>
      </c>
      <c r="F32" s="554">
        <v>12935</v>
      </c>
      <c r="G32" s="553">
        <v>197</v>
      </c>
      <c r="H32" s="554">
        <v>0</v>
      </c>
      <c r="I32" s="551"/>
      <c r="J32" s="388"/>
      <c r="K32" s="388"/>
      <c r="L32" s="419"/>
      <c r="M32" s="419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</row>
    <row r="33" spans="1:26" ht="15.75" customHeight="1">
      <c r="A33" s="546"/>
      <c r="B33" s="608">
        <v>244507</v>
      </c>
      <c r="C33" s="553">
        <v>39</v>
      </c>
      <c r="D33" s="554">
        <v>420</v>
      </c>
      <c r="E33" s="553">
        <v>21</v>
      </c>
      <c r="F33" s="554">
        <v>420</v>
      </c>
      <c r="G33" s="553">
        <v>18</v>
      </c>
      <c r="H33" s="554">
        <v>0</v>
      </c>
      <c r="I33" s="551"/>
      <c r="J33" s="388"/>
      <c r="K33" s="388"/>
      <c r="L33" s="419"/>
      <c r="M33" s="419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</row>
    <row r="34" spans="1:26" ht="15.75" customHeight="1">
      <c r="A34" s="546"/>
      <c r="B34" s="552" t="s">
        <v>509</v>
      </c>
      <c r="C34" s="553">
        <v>1</v>
      </c>
      <c r="D34" s="554">
        <v>20</v>
      </c>
      <c r="E34" s="553">
        <v>1</v>
      </c>
      <c r="F34" s="554">
        <v>20</v>
      </c>
      <c r="G34" s="553">
        <v>0</v>
      </c>
      <c r="H34" s="554">
        <v>0</v>
      </c>
      <c r="I34" s="551"/>
      <c r="J34" s="388"/>
      <c r="K34" s="388"/>
      <c r="L34" s="419"/>
      <c r="M34" s="419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</row>
    <row r="35" spans="1:26" ht="15.75" customHeight="1">
      <c r="A35" s="546"/>
      <c r="B35" s="552" t="s">
        <v>510</v>
      </c>
      <c r="C35" s="553">
        <v>84</v>
      </c>
      <c r="D35" s="554">
        <v>1220</v>
      </c>
      <c r="E35" s="553">
        <v>53</v>
      </c>
      <c r="F35" s="554">
        <v>1220</v>
      </c>
      <c r="G35" s="553">
        <v>31</v>
      </c>
      <c r="H35" s="554">
        <v>0</v>
      </c>
      <c r="I35" s="551"/>
      <c r="J35" s="388"/>
      <c r="K35" s="388"/>
      <c r="L35" s="419"/>
      <c r="M35" s="419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</row>
    <row r="36" spans="1:26" ht="15.75" customHeight="1">
      <c r="A36" s="546"/>
      <c r="B36" s="608">
        <v>244475</v>
      </c>
      <c r="C36" s="553">
        <v>2352</v>
      </c>
      <c r="D36" s="554">
        <v>56525</v>
      </c>
      <c r="E36" s="553">
        <v>582</v>
      </c>
      <c r="F36" s="554">
        <v>56525</v>
      </c>
      <c r="G36" s="553">
        <v>1770</v>
      </c>
      <c r="H36" s="554">
        <v>0</v>
      </c>
      <c r="I36" s="551"/>
      <c r="J36" s="388"/>
      <c r="K36" s="388"/>
      <c r="L36" s="419"/>
      <c r="M36" s="419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</row>
    <row r="37" spans="1:26" ht="15.75" customHeight="1">
      <c r="A37" s="546"/>
      <c r="B37" s="552" t="s">
        <v>512</v>
      </c>
      <c r="C37" s="553">
        <v>236</v>
      </c>
      <c r="D37" s="554">
        <v>400</v>
      </c>
      <c r="E37" s="553">
        <v>20</v>
      </c>
      <c r="F37" s="554">
        <v>400</v>
      </c>
      <c r="G37" s="553">
        <v>216</v>
      </c>
      <c r="H37" s="554">
        <v>0</v>
      </c>
      <c r="I37" s="551"/>
      <c r="J37" s="388"/>
      <c r="K37" s="388"/>
      <c r="L37" s="419"/>
      <c r="M37" s="419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</row>
    <row r="38" spans="1:26" ht="15.75" customHeight="1">
      <c r="A38" s="546"/>
      <c r="B38" s="608">
        <v>244505</v>
      </c>
      <c r="C38" s="553">
        <v>155</v>
      </c>
      <c r="D38" s="554">
        <v>2470</v>
      </c>
      <c r="E38" s="553">
        <v>78</v>
      </c>
      <c r="F38" s="554">
        <v>2470</v>
      </c>
      <c r="G38" s="553">
        <v>77</v>
      </c>
      <c r="H38" s="554">
        <v>0</v>
      </c>
      <c r="I38" s="551"/>
      <c r="J38" s="388"/>
      <c r="K38" s="388"/>
      <c r="L38" s="419"/>
      <c r="M38" s="419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</row>
    <row r="39" spans="1:26" ht="15.75" customHeight="1">
      <c r="A39" s="546"/>
      <c r="B39" s="552" t="s">
        <v>514</v>
      </c>
      <c r="C39" s="553">
        <v>123</v>
      </c>
      <c r="D39" s="554">
        <v>2460</v>
      </c>
      <c r="E39" s="553">
        <v>123</v>
      </c>
      <c r="F39" s="554">
        <v>2460</v>
      </c>
      <c r="G39" s="553">
        <v>0</v>
      </c>
      <c r="H39" s="554">
        <v>0</v>
      </c>
      <c r="I39" s="551"/>
      <c r="J39" s="388"/>
      <c r="K39" s="388"/>
      <c r="L39" s="419"/>
      <c r="M39" s="419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</row>
    <row r="40" spans="1:26" ht="15.75" customHeight="1">
      <c r="A40" s="546"/>
      <c r="B40" s="608">
        <v>244412</v>
      </c>
      <c r="C40" s="553">
        <v>23</v>
      </c>
      <c r="D40" s="554">
        <v>460</v>
      </c>
      <c r="E40" s="553">
        <v>23</v>
      </c>
      <c r="F40" s="554">
        <v>460</v>
      </c>
      <c r="G40" s="553">
        <v>0</v>
      </c>
      <c r="H40" s="554">
        <v>0</v>
      </c>
      <c r="I40" s="551"/>
      <c r="J40" s="388"/>
      <c r="K40" s="388"/>
      <c r="L40" s="419"/>
      <c r="M40" s="419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</row>
    <row r="41" spans="1:26" ht="18">
      <c r="A41" s="546"/>
      <c r="B41" s="552" t="s">
        <v>516</v>
      </c>
      <c r="C41" s="553">
        <v>39</v>
      </c>
      <c r="D41" s="554">
        <v>780</v>
      </c>
      <c r="E41" s="553">
        <v>39</v>
      </c>
      <c r="F41" s="554">
        <v>780</v>
      </c>
      <c r="G41" s="553">
        <v>0</v>
      </c>
      <c r="H41" s="554">
        <v>0</v>
      </c>
      <c r="I41" s="551"/>
      <c r="J41" s="388"/>
      <c r="K41" s="388"/>
      <c r="L41" s="419"/>
      <c r="M41" s="419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</row>
    <row r="42" spans="1:26" ht="18">
      <c r="A42" s="546"/>
      <c r="B42" s="608">
        <v>244442</v>
      </c>
      <c r="C42" s="553">
        <v>9</v>
      </c>
      <c r="D42" s="554">
        <v>180</v>
      </c>
      <c r="E42" s="553">
        <v>9</v>
      </c>
      <c r="F42" s="554">
        <v>180</v>
      </c>
      <c r="G42" s="553">
        <v>0</v>
      </c>
      <c r="H42" s="554">
        <v>0</v>
      </c>
      <c r="I42" s="551"/>
      <c r="J42" s="388"/>
      <c r="K42" s="388"/>
      <c r="L42" s="419"/>
      <c r="M42" s="419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</row>
    <row r="43" spans="1:26" ht="18">
      <c r="A43" s="546"/>
      <c r="B43" s="552" t="s">
        <v>518</v>
      </c>
      <c r="C43" s="553">
        <v>73</v>
      </c>
      <c r="D43" s="554">
        <v>2260</v>
      </c>
      <c r="E43" s="553">
        <v>73</v>
      </c>
      <c r="F43" s="554">
        <v>2260</v>
      </c>
      <c r="G43" s="553">
        <v>0</v>
      </c>
      <c r="H43" s="554">
        <v>0</v>
      </c>
      <c r="I43" s="551"/>
      <c r="J43" s="388"/>
      <c r="K43" s="388"/>
      <c r="L43" s="419"/>
      <c r="M43" s="419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</row>
    <row r="44" spans="1:26" ht="18">
      <c r="A44" s="546"/>
      <c r="B44" s="608">
        <v>244685</v>
      </c>
      <c r="C44" s="553">
        <v>5</v>
      </c>
      <c r="D44" s="554">
        <v>385</v>
      </c>
      <c r="E44" s="553">
        <v>3</v>
      </c>
      <c r="F44" s="554">
        <v>385</v>
      </c>
      <c r="G44" s="553">
        <v>2</v>
      </c>
      <c r="H44" s="554">
        <v>0</v>
      </c>
      <c r="I44" s="551"/>
      <c r="J44" s="388"/>
      <c r="K44" s="388"/>
      <c r="L44" s="419"/>
      <c r="M44" s="419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</row>
    <row r="45" spans="1:26" ht="18">
      <c r="A45" s="546"/>
      <c r="B45" s="608">
        <v>244594</v>
      </c>
      <c r="C45" s="553">
        <v>88</v>
      </c>
      <c r="D45" s="554">
        <v>1720</v>
      </c>
      <c r="E45" s="553">
        <v>86</v>
      </c>
      <c r="F45" s="554">
        <v>1720</v>
      </c>
      <c r="G45" s="553">
        <v>2</v>
      </c>
      <c r="H45" s="554">
        <v>0</v>
      </c>
      <c r="I45" s="551"/>
      <c r="J45" s="388"/>
      <c r="K45" s="388"/>
      <c r="L45" s="419"/>
      <c r="M45" s="419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</row>
    <row r="46" spans="1:26" ht="18">
      <c r="A46" s="546"/>
      <c r="B46" s="552" t="s">
        <v>521</v>
      </c>
      <c r="C46" s="553">
        <v>130</v>
      </c>
      <c r="D46" s="554">
        <v>3040</v>
      </c>
      <c r="E46" s="553">
        <v>130</v>
      </c>
      <c r="F46" s="554">
        <v>3040</v>
      </c>
      <c r="G46" s="553">
        <v>0</v>
      </c>
      <c r="H46" s="554">
        <v>0</v>
      </c>
      <c r="I46" s="551"/>
      <c r="J46" s="388"/>
      <c r="K46" s="388"/>
      <c r="L46" s="419"/>
      <c r="M46" s="419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</row>
    <row r="47" spans="1:26" ht="18">
      <c r="A47" s="623"/>
      <c r="B47" s="608">
        <v>244593</v>
      </c>
      <c r="C47" s="553">
        <v>112</v>
      </c>
      <c r="D47" s="554">
        <v>3070</v>
      </c>
      <c r="E47" s="553">
        <v>112</v>
      </c>
      <c r="F47" s="554">
        <v>3070</v>
      </c>
      <c r="G47" s="553">
        <v>0</v>
      </c>
      <c r="H47" s="554">
        <v>0</v>
      </c>
      <c r="I47" s="551"/>
      <c r="J47" s="388"/>
      <c r="K47" s="388"/>
      <c r="L47" s="419"/>
      <c r="M47" s="419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</row>
    <row r="48" spans="1:26" ht="18">
      <c r="A48" s="571" t="s">
        <v>525</v>
      </c>
      <c r="B48" s="562" t="s">
        <v>526</v>
      </c>
      <c r="C48" s="564">
        <v>372</v>
      </c>
      <c r="D48" s="566">
        <v>7980</v>
      </c>
      <c r="E48" s="564">
        <v>372</v>
      </c>
      <c r="F48" s="566">
        <v>7980</v>
      </c>
      <c r="G48" s="564">
        <v>0</v>
      </c>
      <c r="H48" s="566">
        <v>0</v>
      </c>
      <c r="I48" s="627"/>
      <c r="J48" s="628"/>
      <c r="K48" s="628"/>
      <c r="L48" s="419"/>
      <c r="M48" s="419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</row>
    <row r="49" spans="1:26" ht="18">
      <c r="A49" s="571"/>
      <c r="B49" s="562" t="s">
        <v>527</v>
      </c>
      <c r="C49" s="564">
        <v>555</v>
      </c>
      <c r="D49" s="566">
        <v>14040</v>
      </c>
      <c r="E49" s="564">
        <v>555</v>
      </c>
      <c r="F49" s="566">
        <v>14040</v>
      </c>
      <c r="G49" s="564">
        <v>0</v>
      </c>
      <c r="H49" s="566">
        <v>0</v>
      </c>
      <c r="I49" s="627"/>
      <c r="J49" s="628"/>
      <c r="K49" s="628"/>
      <c r="L49" s="419"/>
      <c r="M49" s="419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</row>
    <row r="50" spans="1:26" ht="18">
      <c r="A50" s="571"/>
      <c r="B50" s="562" t="s">
        <v>509</v>
      </c>
      <c r="C50" s="564">
        <v>5</v>
      </c>
      <c r="D50" s="566">
        <v>120</v>
      </c>
      <c r="E50" s="564">
        <v>5</v>
      </c>
      <c r="F50" s="566">
        <v>120</v>
      </c>
      <c r="G50" s="564">
        <v>0</v>
      </c>
      <c r="H50" s="566">
        <v>0</v>
      </c>
      <c r="I50" s="627"/>
      <c r="J50" s="628"/>
      <c r="K50" s="628"/>
      <c r="L50" s="419"/>
      <c r="M50" s="419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</row>
    <row r="51" spans="1:26" ht="18">
      <c r="A51" s="571"/>
      <c r="B51" s="562" t="s">
        <v>529</v>
      </c>
      <c r="C51" s="564">
        <v>44</v>
      </c>
      <c r="D51" s="566">
        <v>1090</v>
      </c>
      <c r="E51" s="564">
        <v>44</v>
      </c>
      <c r="F51" s="566">
        <v>1090</v>
      </c>
      <c r="G51" s="564">
        <v>0</v>
      </c>
      <c r="H51" s="566">
        <v>0</v>
      </c>
      <c r="I51" s="627"/>
      <c r="J51" s="628"/>
      <c r="K51" s="628"/>
      <c r="L51" s="419"/>
      <c r="M51" s="419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</row>
    <row r="52" spans="1:26" ht="18">
      <c r="A52" s="571"/>
      <c r="B52" s="562" t="s">
        <v>487</v>
      </c>
      <c r="C52" s="564">
        <v>77</v>
      </c>
      <c r="D52" s="566">
        <v>2980</v>
      </c>
      <c r="E52" s="564">
        <v>73</v>
      </c>
      <c r="F52" s="566">
        <v>2780</v>
      </c>
      <c r="G52" s="564">
        <v>4</v>
      </c>
      <c r="H52" s="566">
        <v>200</v>
      </c>
      <c r="I52" s="627"/>
      <c r="J52" s="628"/>
      <c r="K52" s="628"/>
      <c r="L52" s="419"/>
      <c r="M52" s="419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</row>
    <row r="53" spans="1:26" ht="18">
      <c r="A53" s="571"/>
      <c r="B53" s="562" t="s">
        <v>531</v>
      </c>
      <c r="C53" s="564">
        <v>18</v>
      </c>
      <c r="D53" s="566">
        <v>900</v>
      </c>
      <c r="E53" s="564">
        <v>18</v>
      </c>
      <c r="F53" s="566">
        <v>900</v>
      </c>
      <c r="G53" s="564">
        <v>0</v>
      </c>
      <c r="H53" s="566">
        <v>0</v>
      </c>
      <c r="I53" s="627"/>
      <c r="J53" s="628"/>
      <c r="K53" s="628"/>
      <c r="L53" s="419"/>
      <c r="M53" s="419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</row>
    <row r="54" spans="1:26" ht="18">
      <c r="A54" s="571"/>
      <c r="B54" s="562" t="s">
        <v>485</v>
      </c>
      <c r="C54" s="564">
        <v>49</v>
      </c>
      <c r="D54" s="566">
        <v>2450</v>
      </c>
      <c r="E54" s="564">
        <v>49</v>
      </c>
      <c r="F54" s="566">
        <v>2450</v>
      </c>
      <c r="G54" s="564">
        <v>0</v>
      </c>
      <c r="H54" s="566">
        <v>0</v>
      </c>
      <c r="I54" s="627"/>
      <c r="J54" s="628"/>
      <c r="K54" s="628"/>
      <c r="L54" s="419"/>
      <c r="M54" s="419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</row>
    <row r="55" spans="1:26" ht="18">
      <c r="A55" s="571"/>
      <c r="B55" s="562" t="s">
        <v>532</v>
      </c>
      <c r="C55" s="564">
        <v>31</v>
      </c>
      <c r="D55" s="566">
        <v>1550</v>
      </c>
      <c r="E55" s="564">
        <v>31</v>
      </c>
      <c r="F55" s="566">
        <v>1550</v>
      </c>
      <c r="G55" s="564">
        <v>0</v>
      </c>
      <c r="H55" s="566">
        <v>0</v>
      </c>
      <c r="I55" s="644" t="s">
        <v>533</v>
      </c>
      <c r="J55" s="429" t="s">
        <v>310</v>
      </c>
      <c r="K55" s="429" t="s">
        <v>311</v>
      </c>
      <c r="L55" s="419"/>
      <c r="M55" s="419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</row>
    <row r="56" spans="1:26" ht="18">
      <c r="A56" s="571"/>
      <c r="B56" s="562" t="s">
        <v>484</v>
      </c>
      <c r="C56" s="564">
        <v>464</v>
      </c>
      <c r="D56" s="566">
        <v>23680</v>
      </c>
      <c r="E56" s="564">
        <v>464</v>
      </c>
      <c r="F56" s="566">
        <v>23680</v>
      </c>
      <c r="G56" s="564">
        <v>0</v>
      </c>
      <c r="H56" s="566">
        <v>0</v>
      </c>
      <c r="I56" s="645" t="s">
        <v>187</v>
      </c>
      <c r="J56" s="382">
        <v>1265</v>
      </c>
      <c r="K56" s="383">
        <v>63250</v>
      </c>
      <c r="L56" s="419"/>
      <c r="M56" s="419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</row>
    <row r="57" spans="1:26" ht="18">
      <c r="A57" s="571"/>
      <c r="B57" s="562" t="s">
        <v>536</v>
      </c>
      <c r="C57" s="564">
        <v>817</v>
      </c>
      <c r="D57" s="566">
        <v>32690</v>
      </c>
      <c r="E57" s="564">
        <v>815</v>
      </c>
      <c r="F57" s="566">
        <v>32590</v>
      </c>
      <c r="G57" s="564">
        <v>2</v>
      </c>
      <c r="H57" s="566">
        <v>100</v>
      </c>
      <c r="I57" s="645" t="s">
        <v>200</v>
      </c>
      <c r="J57" s="382">
        <v>1412</v>
      </c>
      <c r="K57" s="383">
        <v>70600</v>
      </c>
      <c r="L57" s="419"/>
      <c r="M57" s="419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</row>
    <row r="58" spans="1:26" ht="18">
      <c r="A58" s="571"/>
      <c r="B58" s="562" t="s">
        <v>483</v>
      </c>
      <c r="C58" s="564">
        <v>407</v>
      </c>
      <c r="D58" s="566">
        <v>20350</v>
      </c>
      <c r="E58" s="564">
        <v>407</v>
      </c>
      <c r="F58" s="566">
        <v>20350</v>
      </c>
      <c r="G58" s="564">
        <v>0</v>
      </c>
      <c r="H58" s="566">
        <v>0</v>
      </c>
      <c r="I58" s="645" t="s">
        <v>99</v>
      </c>
      <c r="J58" s="377">
        <v>332</v>
      </c>
      <c r="K58" s="383">
        <v>16600</v>
      </c>
      <c r="L58" s="419"/>
      <c r="M58" s="419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</row>
    <row r="59" spans="1:26" ht="36">
      <c r="A59" s="571"/>
      <c r="B59" s="562" t="s">
        <v>539</v>
      </c>
      <c r="C59" s="564">
        <v>345</v>
      </c>
      <c r="D59" s="566">
        <v>17250</v>
      </c>
      <c r="E59" s="564">
        <v>342</v>
      </c>
      <c r="F59" s="566">
        <v>17100</v>
      </c>
      <c r="G59" s="564">
        <v>3</v>
      </c>
      <c r="H59" s="566">
        <v>150</v>
      </c>
      <c r="I59" s="645" t="s">
        <v>130</v>
      </c>
      <c r="J59" s="377">
        <v>7</v>
      </c>
      <c r="K59" s="377">
        <v>280</v>
      </c>
      <c r="L59" s="419"/>
      <c r="M59" s="419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  <c r="Z59" s="415"/>
    </row>
    <row r="60" spans="1:26" ht="36">
      <c r="A60" s="571"/>
      <c r="B60" s="562" t="s">
        <v>482</v>
      </c>
      <c r="C60" s="564">
        <v>127</v>
      </c>
      <c r="D60" s="566">
        <v>6350</v>
      </c>
      <c r="E60" s="564">
        <v>126</v>
      </c>
      <c r="F60" s="566">
        <v>6300</v>
      </c>
      <c r="G60" s="564">
        <v>1</v>
      </c>
      <c r="H60" s="566">
        <v>50</v>
      </c>
      <c r="I60" s="645" t="s">
        <v>540</v>
      </c>
      <c r="J60" s="377">
        <v>5</v>
      </c>
      <c r="K60" s="377">
        <v>800</v>
      </c>
      <c r="L60" s="419"/>
      <c r="M60" s="419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</row>
    <row r="61" spans="1:26" ht="36">
      <c r="A61" s="571"/>
      <c r="B61" s="562" t="s">
        <v>542</v>
      </c>
      <c r="C61" s="564">
        <v>39</v>
      </c>
      <c r="D61" s="566">
        <v>1950</v>
      </c>
      <c r="E61" s="564">
        <v>39</v>
      </c>
      <c r="F61" s="566">
        <v>1950</v>
      </c>
      <c r="G61" s="564">
        <v>0</v>
      </c>
      <c r="H61" s="566">
        <v>0</v>
      </c>
      <c r="I61" s="652" t="s">
        <v>543</v>
      </c>
      <c r="J61" s="653">
        <v>369</v>
      </c>
      <c r="K61" s="654">
        <v>7380</v>
      </c>
      <c r="L61" s="419"/>
      <c r="M61" s="419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</row>
    <row r="62" spans="1:26" ht="18">
      <c r="A62" s="582"/>
      <c r="B62" s="655">
        <v>244350</v>
      </c>
      <c r="C62" s="564">
        <v>259</v>
      </c>
      <c r="D62" s="566">
        <v>12950</v>
      </c>
      <c r="E62" s="564">
        <v>259</v>
      </c>
      <c r="F62" s="566">
        <v>12950</v>
      </c>
      <c r="G62" s="564">
        <v>0</v>
      </c>
      <c r="H62" s="656">
        <v>0</v>
      </c>
      <c r="I62" s="657" t="s">
        <v>83</v>
      </c>
      <c r="J62" s="658">
        <f t="shared" ref="J62:K62" si="0">SUM(J56:J61)</f>
        <v>3390</v>
      </c>
      <c r="K62" s="659">
        <f t="shared" si="0"/>
        <v>158910</v>
      </c>
      <c r="L62" s="419"/>
      <c r="M62" s="419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</row>
    <row r="63" spans="1:26" ht="18">
      <c r="A63" s="660" t="s">
        <v>549</v>
      </c>
      <c r="B63" s="661" t="s">
        <v>66</v>
      </c>
      <c r="C63" s="662" t="s">
        <v>66</v>
      </c>
      <c r="D63" s="663">
        <v>0</v>
      </c>
      <c r="E63" s="662">
        <v>0</v>
      </c>
      <c r="F63" s="663">
        <v>0</v>
      </c>
      <c r="G63" s="662">
        <v>0</v>
      </c>
      <c r="H63" s="663">
        <v>0</v>
      </c>
      <c r="I63" s="551"/>
      <c r="J63" s="388"/>
      <c r="K63" s="388"/>
      <c r="L63" s="419"/>
      <c r="M63" s="419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</row>
    <row r="64" spans="1:26" ht="18">
      <c r="A64" s="605" t="s">
        <v>552</v>
      </c>
      <c r="B64" s="562" t="s">
        <v>66</v>
      </c>
      <c r="C64" s="564" t="s">
        <v>66</v>
      </c>
      <c r="D64" s="566">
        <v>0</v>
      </c>
      <c r="E64" s="564">
        <v>0</v>
      </c>
      <c r="F64" s="566">
        <v>0</v>
      </c>
      <c r="G64" s="564">
        <v>0</v>
      </c>
      <c r="H64" s="566">
        <v>0</v>
      </c>
      <c r="I64" s="551"/>
      <c r="J64" s="388"/>
      <c r="K64" s="388"/>
      <c r="L64" s="419"/>
      <c r="M64" s="419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</row>
    <row r="65" spans="1:26" ht="18">
      <c r="A65" s="660" t="s">
        <v>553</v>
      </c>
      <c r="B65" s="429" t="s">
        <v>66</v>
      </c>
      <c r="C65" s="662" t="s">
        <v>66</v>
      </c>
      <c r="D65" s="663">
        <v>0</v>
      </c>
      <c r="E65" s="662">
        <v>0</v>
      </c>
      <c r="F65" s="663">
        <v>0</v>
      </c>
      <c r="G65" s="662">
        <v>0</v>
      </c>
      <c r="H65" s="663">
        <v>0</v>
      </c>
      <c r="I65" s="551"/>
      <c r="J65" s="388"/>
      <c r="K65" s="388"/>
      <c r="L65" s="419"/>
      <c r="M65" s="419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  <c r="Z65" s="415"/>
    </row>
    <row r="66" spans="1:26" ht="18">
      <c r="A66" s="605" t="s">
        <v>555</v>
      </c>
      <c r="B66" s="377" t="s">
        <v>66</v>
      </c>
      <c r="C66" s="564" t="s">
        <v>66</v>
      </c>
      <c r="D66" s="566">
        <v>0</v>
      </c>
      <c r="E66" s="564">
        <v>0</v>
      </c>
      <c r="F66" s="566">
        <v>0</v>
      </c>
      <c r="G66" s="564">
        <v>0</v>
      </c>
      <c r="H66" s="566">
        <v>0</v>
      </c>
      <c r="I66" s="551"/>
      <c r="J66" s="388"/>
      <c r="K66" s="388"/>
      <c r="L66" s="419"/>
      <c r="M66" s="419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</row>
    <row r="67" spans="1:26" ht="18">
      <c r="A67" s="660" t="s">
        <v>557</v>
      </c>
      <c r="B67" s="429" t="s">
        <v>66</v>
      </c>
      <c r="C67" s="662" t="s">
        <v>66</v>
      </c>
      <c r="D67" s="663">
        <v>0</v>
      </c>
      <c r="E67" s="662">
        <v>0</v>
      </c>
      <c r="F67" s="663">
        <v>0</v>
      </c>
      <c r="G67" s="662">
        <v>0</v>
      </c>
      <c r="H67" s="663">
        <v>0</v>
      </c>
      <c r="I67" s="551"/>
      <c r="J67" s="388"/>
      <c r="K67" s="388"/>
      <c r="L67" s="419"/>
      <c r="M67" s="419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</row>
    <row r="68" spans="1:26" ht="18">
      <c r="A68" s="605" t="s">
        <v>559</v>
      </c>
      <c r="B68" s="377" t="s">
        <v>66</v>
      </c>
      <c r="C68" s="564" t="s">
        <v>66</v>
      </c>
      <c r="D68" s="566">
        <v>0</v>
      </c>
      <c r="E68" s="564">
        <v>0</v>
      </c>
      <c r="F68" s="566">
        <v>0</v>
      </c>
      <c r="G68" s="564">
        <v>0</v>
      </c>
      <c r="H68" s="566">
        <v>0</v>
      </c>
      <c r="I68" s="551"/>
      <c r="J68" s="388"/>
      <c r="K68" s="388"/>
      <c r="L68" s="419"/>
      <c r="M68" s="419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</row>
    <row r="69" spans="1:26" ht="18">
      <c r="A69" s="660" t="s">
        <v>562</v>
      </c>
      <c r="B69" s="429" t="s">
        <v>66</v>
      </c>
      <c r="C69" s="662" t="s">
        <v>66</v>
      </c>
      <c r="D69" s="663">
        <v>0</v>
      </c>
      <c r="E69" s="662">
        <v>0</v>
      </c>
      <c r="F69" s="663">
        <v>0</v>
      </c>
      <c r="G69" s="662">
        <v>0</v>
      </c>
      <c r="H69" s="663">
        <v>0</v>
      </c>
      <c r="I69" s="551"/>
      <c r="J69" s="388"/>
      <c r="K69" s="388"/>
      <c r="L69" s="419"/>
      <c r="M69" s="419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</row>
    <row r="70" spans="1:26" ht="18">
      <c r="A70" s="605" t="s">
        <v>564</v>
      </c>
      <c r="B70" s="377" t="s">
        <v>66</v>
      </c>
      <c r="C70" s="564" t="s">
        <v>66</v>
      </c>
      <c r="D70" s="566">
        <v>0</v>
      </c>
      <c r="E70" s="564">
        <v>0</v>
      </c>
      <c r="F70" s="566">
        <v>0</v>
      </c>
      <c r="G70" s="564">
        <v>0</v>
      </c>
      <c r="H70" s="566">
        <v>0</v>
      </c>
      <c r="I70" s="551"/>
      <c r="J70" s="388"/>
      <c r="K70" s="388"/>
      <c r="L70" s="419"/>
      <c r="M70" s="419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  <c r="Z70" s="415"/>
    </row>
    <row r="71" spans="1:26" ht="18">
      <c r="A71" s="660" t="s">
        <v>565</v>
      </c>
      <c r="B71" s="429" t="s">
        <v>66</v>
      </c>
      <c r="C71" s="662" t="s">
        <v>66</v>
      </c>
      <c r="D71" s="663">
        <v>0</v>
      </c>
      <c r="E71" s="662">
        <v>0</v>
      </c>
      <c r="F71" s="663">
        <v>0</v>
      </c>
      <c r="G71" s="662">
        <v>0</v>
      </c>
      <c r="H71" s="663">
        <v>0</v>
      </c>
      <c r="I71" s="551"/>
      <c r="J71" s="388"/>
      <c r="K71" s="388"/>
      <c r="L71" s="419"/>
      <c r="M71" s="419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</row>
    <row r="72" spans="1:26" ht="18">
      <c r="A72" s="605" t="s">
        <v>567</v>
      </c>
      <c r="B72" s="377" t="s">
        <v>66</v>
      </c>
      <c r="C72" s="564" t="s">
        <v>66</v>
      </c>
      <c r="D72" s="566">
        <v>0</v>
      </c>
      <c r="E72" s="564">
        <v>0</v>
      </c>
      <c r="F72" s="566">
        <v>0</v>
      </c>
      <c r="G72" s="564">
        <v>0</v>
      </c>
      <c r="H72" s="566">
        <v>0</v>
      </c>
      <c r="I72" s="551"/>
      <c r="J72" s="388"/>
      <c r="K72" s="388"/>
      <c r="L72" s="419"/>
      <c r="M72" s="419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  <c r="Z72" s="415"/>
    </row>
    <row r="73" spans="1:26" ht="18">
      <c r="A73" s="660" t="s">
        <v>569</v>
      </c>
      <c r="B73" s="429" t="s">
        <v>66</v>
      </c>
      <c r="C73" s="662" t="s">
        <v>66</v>
      </c>
      <c r="D73" s="663">
        <v>0</v>
      </c>
      <c r="E73" s="662">
        <v>0</v>
      </c>
      <c r="F73" s="663">
        <v>0</v>
      </c>
      <c r="G73" s="662">
        <v>0</v>
      </c>
      <c r="H73" s="663">
        <v>0</v>
      </c>
      <c r="I73" s="551"/>
      <c r="J73" s="388"/>
      <c r="K73" s="388"/>
      <c r="L73" s="419"/>
      <c r="M73" s="419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  <c r="Z73" s="415"/>
    </row>
    <row r="74" spans="1:26" ht="18">
      <c r="A74" s="605" t="s">
        <v>571</v>
      </c>
      <c r="B74" s="377" t="s">
        <v>66</v>
      </c>
      <c r="C74" s="564" t="s">
        <v>66</v>
      </c>
      <c r="D74" s="566">
        <v>0</v>
      </c>
      <c r="E74" s="564">
        <v>0</v>
      </c>
      <c r="F74" s="566">
        <v>0</v>
      </c>
      <c r="G74" s="564">
        <v>0</v>
      </c>
      <c r="H74" s="566">
        <v>0</v>
      </c>
      <c r="I74" s="551"/>
      <c r="J74" s="388"/>
      <c r="K74" s="388"/>
      <c r="L74" s="419"/>
      <c r="M74" s="419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  <c r="Z74" s="415"/>
    </row>
    <row r="75" spans="1:26" ht="18">
      <c r="A75" s="660" t="s">
        <v>572</v>
      </c>
      <c r="B75" s="429" t="s">
        <v>66</v>
      </c>
      <c r="C75" s="662" t="s">
        <v>66</v>
      </c>
      <c r="D75" s="663">
        <v>0</v>
      </c>
      <c r="E75" s="662">
        <v>0</v>
      </c>
      <c r="F75" s="663">
        <v>0</v>
      </c>
      <c r="G75" s="662">
        <v>0</v>
      </c>
      <c r="H75" s="663">
        <v>0</v>
      </c>
      <c r="I75" s="551"/>
      <c r="J75" s="388"/>
      <c r="K75" s="388"/>
      <c r="L75" s="419"/>
      <c r="M75" s="419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  <c r="Z75" s="415"/>
    </row>
    <row r="76" spans="1:26" ht="18">
      <c r="A76" s="605" t="s">
        <v>573</v>
      </c>
      <c r="B76" s="381"/>
      <c r="C76" s="564" t="s">
        <v>66</v>
      </c>
      <c r="D76" s="566">
        <v>0</v>
      </c>
      <c r="E76" s="564">
        <v>0</v>
      </c>
      <c r="F76" s="566">
        <v>0</v>
      </c>
      <c r="G76" s="564">
        <v>0</v>
      </c>
      <c r="H76" s="566">
        <v>0</v>
      </c>
      <c r="I76" s="551"/>
      <c r="J76" s="388"/>
      <c r="K76" s="388"/>
      <c r="L76" s="419"/>
      <c r="M76" s="419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</row>
    <row r="77" spans="1:26" ht="18">
      <c r="A77" s="660" t="s">
        <v>575</v>
      </c>
      <c r="B77" s="429" t="s">
        <v>66</v>
      </c>
      <c r="C77" s="662" t="s">
        <v>66</v>
      </c>
      <c r="D77" s="663">
        <v>0</v>
      </c>
      <c r="E77" s="662">
        <v>0</v>
      </c>
      <c r="F77" s="663">
        <v>0</v>
      </c>
      <c r="G77" s="662">
        <v>0</v>
      </c>
      <c r="H77" s="663">
        <v>0</v>
      </c>
      <c r="I77" s="551"/>
      <c r="J77" s="388"/>
      <c r="K77" s="388"/>
      <c r="L77" s="419"/>
      <c r="M77" s="419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</row>
    <row r="78" spans="1:26" ht="18">
      <c r="A78" s="605" t="s">
        <v>577</v>
      </c>
      <c r="B78" s="377" t="s">
        <v>66</v>
      </c>
      <c r="C78" s="564" t="s">
        <v>66</v>
      </c>
      <c r="D78" s="566">
        <v>0</v>
      </c>
      <c r="E78" s="564">
        <v>0</v>
      </c>
      <c r="F78" s="566">
        <v>0</v>
      </c>
      <c r="G78" s="564">
        <v>0</v>
      </c>
      <c r="H78" s="566">
        <v>0</v>
      </c>
      <c r="I78" s="551"/>
      <c r="J78" s="388"/>
      <c r="K78" s="388"/>
      <c r="L78" s="419"/>
      <c r="M78" s="419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</row>
    <row r="79" spans="1:26" ht="18">
      <c r="A79" s="660" t="s">
        <v>579</v>
      </c>
      <c r="B79" s="429" t="s">
        <v>66</v>
      </c>
      <c r="C79" s="662" t="s">
        <v>66</v>
      </c>
      <c r="D79" s="663">
        <v>0</v>
      </c>
      <c r="E79" s="662">
        <v>0</v>
      </c>
      <c r="F79" s="663">
        <v>0</v>
      </c>
      <c r="G79" s="662">
        <v>0</v>
      </c>
      <c r="H79" s="663">
        <v>0</v>
      </c>
      <c r="I79" s="551"/>
      <c r="J79" s="388"/>
      <c r="K79" s="388"/>
      <c r="L79" s="419"/>
      <c r="M79" s="419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</row>
    <row r="80" spans="1:26" ht="18">
      <c r="A80" s="605" t="s">
        <v>580</v>
      </c>
      <c r="B80" s="377" t="s">
        <v>66</v>
      </c>
      <c r="C80" s="564" t="s">
        <v>66</v>
      </c>
      <c r="D80" s="566">
        <v>0</v>
      </c>
      <c r="E80" s="564">
        <v>0</v>
      </c>
      <c r="F80" s="566">
        <v>0</v>
      </c>
      <c r="G80" s="564">
        <v>0</v>
      </c>
      <c r="H80" s="566">
        <v>0</v>
      </c>
      <c r="I80" s="551"/>
      <c r="J80" s="388"/>
      <c r="K80" s="388"/>
      <c r="L80" s="419"/>
      <c r="M80" s="419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</row>
    <row r="81" spans="1:26" ht="18">
      <c r="A81" s="664" t="s">
        <v>581</v>
      </c>
      <c r="B81" s="666" t="s">
        <v>66</v>
      </c>
      <c r="C81" s="668" t="s">
        <v>66</v>
      </c>
      <c r="D81" s="670">
        <v>0</v>
      </c>
      <c r="E81" s="668">
        <v>0</v>
      </c>
      <c r="F81" s="670">
        <v>0</v>
      </c>
      <c r="G81" s="668">
        <v>0</v>
      </c>
      <c r="H81" s="670">
        <v>0</v>
      </c>
      <c r="I81" s="551"/>
      <c r="J81" s="388"/>
      <c r="K81" s="388"/>
      <c r="L81" s="419"/>
      <c r="M81" s="419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</row>
    <row r="82" spans="1:26" ht="18">
      <c r="A82" s="673" t="s">
        <v>83</v>
      </c>
      <c r="B82" s="675"/>
      <c r="C82" s="679">
        <f t="shared" ref="C82:H82" si="1">SUM(C5:C81)</f>
        <v>11157</v>
      </c>
      <c r="D82" s="680">
        <f t="shared" si="1"/>
        <v>674707</v>
      </c>
      <c r="E82" s="679">
        <f t="shared" si="1"/>
        <v>7804</v>
      </c>
      <c r="F82" s="680">
        <f t="shared" si="1"/>
        <v>440282</v>
      </c>
      <c r="G82" s="679">
        <f t="shared" si="1"/>
        <v>3339</v>
      </c>
      <c r="H82" s="680">
        <f t="shared" si="1"/>
        <v>239025</v>
      </c>
      <c r="I82" s="551"/>
      <c r="J82" s="388"/>
      <c r="K82" s="388"/>
      <c r="L82" s="419"/>
      <c r="M82" s="419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</row>
    <row r="83" spans="1:26" ht="18">
      <c r="A83" s="682"/>
      <c r="B83" s="388"/>
      <c r="C83" s="464"/>
      <c r="D83" s="684"/>
      <c r="E83" s="685"/>
      <c r="F83" s="684"/>
      <c r="G83" s="685"/>
      <c r="H83" s="684"/>
      <c r="I83" s="551"/>
      <c r="J83" s="388"/>
      <c r="K83" s="388"/>
      <c r="L83" s="419"/>
      <c r="M83" s="419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</row>
    <row r="84" spans="1:26" ht="30.75">
      <c r="A84" s="686" t="s">
        <v>583</v>
      </c>
      <c r="B84" s="388"/>
      <c r="C84" s="687"/>
      <c r="D84" s="391"/>
      <c r="E84" s="390"/>
      <c r="F84" s="391"/>
      <c r="G84" s="688"/>
      <c r="H84" s="684"/>
      <c r="I84" s="689"/>
      <c r="J84" s="690"/>
      <c r="K84" s="690"/>
      <c r="L84" s="463"/>
      <c r="M84" s="463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  <c r="Z84" s="415"/>
    </row>
    <row r="85" spans="1:26" ht="17.25">
      <c r="A85" s="694" t="s">
        <v>584</v>
      </c>
      <c r="B85" s="696" t="s">
        <v>585</v>
      </c>
      <c r="C85" s="698" t="s">
        <v>586</v>
      </c>
      <c r="D85" s="700" t="s">
        <v>587</v>
      </c>
      <c r="E85" s="702" t="s">
        <v>588</v>
      </c>
      <c r="F85" s="702" t="s">
        <v>589</v>
      </c>
      <c r="G85" s="704"/>
      <c r="H85" s="705"/>
      <c r="I85" s="706"/>
      <c r="J85" s="707"/>
      <c r="K85" s="707"/>
      <c r="L85" s="707"/>
      <c r="M85" s="707"/>
      <c r="N85" s="708"/>
      <c r="O85" s="708"/>
      <c r="P85" s="708"/>
      <c r="Q85" s="708"/>
      <c r="R85" s="708"/>
      <c r="S85" s="708"/>
      <c r="T85" s="708"/>
      <c r="U85" s="708"/>
      <c r="V85" s="708"/>
      <c r="W85" s="708"/>
      <c r="X85" s="708"/>
      <c r="Y85" s="708"/>
      <c r="Z85" s="708"/>
    </row>
    <row r="86" spans="1:26" ht="17.25">
      <c r="A86" s="709" t="s">
        <v>590</v>
      </c>
      <c r="B86" s="710" t="s">
        <v>591</v>
      </c>
      <c r="C86" s="711" t="s">
        <v>592</v>
      </c>
      <c r="D86" s="712">
        <v>5798</v>
      </c>
      <c r="E86" s="714">
        <v>422903</v>
      </c>
      <c r="F86" s="714">
        <v>389615</v>
      </c>
      <c r="G86" s="704"/>
      <c r="H86" s="705"/>
      <c r="I86" s="716"/>
      <c r="J86" s="705"/>
      <c r="K86" s="705"/>
      <c r="L86" s="705"/>
      <c r="M86" s="705"/>
      <c r="N86" s="708"/>
      <c r="O86" s="708"/>
      <c r="P86" s="708"/>
      <c r="Q86" s="708"/>
      <c r="R86" s="708"/>
      <c r="S86" s="708"/>
      <c r="T86" s="708"/>
      <c r="U86" s="708"/>
      <c r="V86" s="708"/>
      <c r="W86" s="708"/>
      <c r="X86" s="708"/>
      <c r="Y86" s="708"/>
      <c r="Z86" s="708"/>
    </row>
    <row r="87" spans="1:26" ht="17.25">
      <c r="A87" s="709" t="s">
        <v>593</v>
      </c>
      <c r="B87" s="710" t="s">
        <v>594</v>
      </c>
      <c r="C87" s="711" t="s">
        <v>595</v>
      </c>
      <c r="D87" s="712">
        <v>56</v>
      </c>
      <c r="E87" s="714">
        <v>82000</v>
      </c>
      <c r="F87" s="714">
        <v>82000</v>
      </c>
      <c r="G87" s="704"/>
      <c r="H87" s="705"/>
      <c r="I87" s="717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</row>
    <row r="88" spans="1:26" ht="34.5">
      <c r="A88" s="709" t="s">
        <v>596</v>
      </c>
      <c r="B88" s="710" t="s">
        <v>597</v>
      </c>
      <c r="C88" s="711" t="s">
        <v>598</v>
      </c>
      <c r="D88" s="712">
        <v>452</v>
      </c>
      <c r="E88" s="714">
        <v>62001</v>
      </c>
      <c r="F88" s="714">
        <v>55797</v>
      </c>
      <c r="G88" s="704"/>
      <c r="H88" s="705"/>
      <c r="I88" s="717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708"/>
      <c r="Y88" s="708"/>
      <c r="Z88" s="708"/>
    </row>
    <row r="89" spans="1:26" ht="69">
      <c r="A89" s="709" t="s">
        <v>599</v>
      </c>
      <c r="B89" s="710" t="s">
        <v>600</v>
      </c>
      <c r="C89" s="711" t="s">
        <v>601</v>
      </c>
      <c r="D89" s="712">
        <v>3344</v>
      </c>
      <c r="E89" s="714">
        <v>167200</v>
      </c>
      <c r="F89" s="714">
        <v>123650</v>
      </c>
      <c r="G89" s="704"/>
      <c r="H89" s="705"/>
      <c r="I89" s="717"/>
      <c r="J89" s="708"/>
      <c r="K89" s="708"/>
      <c r="L89" s="708"/>
      <c r="M89" s="708"/>
      <c r="N89" s="708"/>
      <c r="O89" s="708"/>
      <c r="P89" s="708"/>
      <c r="Q89" s="708"/>
      <c r="R89" s="708"/>
      <c r="S89" s="708"/>
      <c r="T89" s="708"/>
      <c r="U89" s="708"/>
      <c r="V89" s="708"/>
      <c r="W89" s="708"/>
      <c r="X89" s="708"/>
      <c r="Y89" s="708"/>
      <c r="Z89" s="708"/>
    </row>
    <row r="90" spans="1:26" ht="17.25">
      <c r="A90" s="720" t="s">
        <v>602</v>
      </c>
      <c r="B90" s="722" t="s">
        <v>603</v>
      </c>
      <c r="C90" s="723" t="s">
        <v>604</v>
      </c>
      <c r="D90" s="724">
        <v>704</v>
      </c>
      <c r="E90" s="725">
        <v>35200</v>
      </c>
      <c r="F90" s="725">
        <v>25450</v>
      </c>
      <c r="G90" s="705"/>
      <c r="H90" s="705"/>
      <c r="I90" s="717"/>
      <c r="J90" s="708"/>
      <c r="K90" s="708"/>
      <c r="L90" s="708"/>
      <c r="M90" s="708"/>
      <c r="N90" s="708"/>
      <c r="O90" s="708"/>
      <c r="P90" s="708"/>
      <c r="Q90" s="708"/>
      <c r="R90" s="708"/>
      <c r="S90" s="708"/>
      <c r="T90" s="708"/>
      <c r="U90" s="708"/>
      <c r="V90" s="708"/>
      <c r="W90" s="708"/>
      <c r="X90" s="708"/>
      <c r="Y90" s="708"/>
      <c r="Z90" s="708"/>
    </row>
    <row r="91" spans="1:26" ht="34.5">
      <c r="A91" s="720" t="s">
        <v>590</v>
      </c>
      <c r="B91" s="726" t="s">
        <v>605</v>
      </c>
      <c r="C91" s="727" t="s">
        <v>606</v>
      </c>
      <c r="D91" s="728">
        <v>2</v>
      </c>
      <c r="E91" s="729">
        <v>186</v>
      </c>
      <c r="F91" s="729">
        <v>186</v>
      </c>
      <c r="G91" s="705"/>
      <c r="H91" s="705"/>
      <c r="I91" s="717"/>
      <c r="J91" s="708"/>
      <c r="K91" s="708"/>
      <c r="L91" s="708"/>
      <c r="M91" s="708"/>
      <c r="N91" s="708"/>
      <c r="O91" s="708"/>
      <c r="P91" s="708"/>
      <c r="Q91" s="708"/>
      <c r="R91" s="708"/>
      <c r="S91" s="708"/>
      <c r="T91" s="708"/>
      <c r="U91" s="708"/>
      <c r="V91" s="708"/>
      <c r="W91" s="708"/>
      <c r="X91" s="708"/>
      <c r="Y91" s="708"/>
      <c r="Z91" s="708"/>
    </row>
    <row r="92" spans="1:26" ht="17.25">
      <c r="A92" s="849" t="s">
        <v>83</v>
      </c>
      <c r="B92" s="791"/>
      <c r="C92" s="791"/>
      <c r="D92" s="731">
        <f t="shared" ref="D92:F92" si="2">SUM(D86:D91)</f>
        <v>10356</v>
      </c>
      <c r="E92" s="732">
        <f t="shared" si="2"/>
        <v>769490</v>
      </c>
      <c r="F92" s="732">
        <f t="shared" si="2"/>
        <v>676698</v>
      </c>
      <c r="G92" s="705"/>
      <c r="H92" s="705"/>
      <c r="I92" s="716"/>
      <c r="J92" s="705"/>
      <c r="K92" s="705"/>
      <c r="L92" s="705"/>
      <c r="M92" s="705"/>
      <c r="N92" s="705"/>
      <c r="O92" s="705"/>
      <c r="P92" s="705"/>
      <c r="Q92" s="705"/>
      <c r="R92" s="705"/>
      <c r="S92" s="705"/>
      <c r="T92" s="705"/>
      <c r="U92" s="705"/>
      <c r="V92" s="705"/>
      <c r="W92" s="705"/>
      <c r="X92" s="705"/>
      <c r="Y92" s="705"/>
      <c r="Z92" s="705"/>
    </row>
    <row r="93" spans="1:26" ht="18.75">
      <c r="A93" s="733" t="s">
        <v>607</v>
      </c>
      <c r="B93" s="415"/>
      <c r="C93" s="527"/>
      <c r="D93" s="734"/>
      <c r="E93" s="527"/>
      <c r="F93" s="734"/>
      <c r="G93" s="527"/>
      <c r="H93" s="734"/>
      <c r="I93" s="73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</row>
    <row r="94" spans="1:26" ht="18">
      <c r="A94" s="415"/>
      <c r="B94" s="415"/>
      <c r="C94" s="527"/>
      <c r="D94" s="734"/>
      <c r="E94" s="527"/>
      <c r="F94" s="734"/>
      <c r="G94" s="527"/>
      <c r="H94" s="734"/>
      <c r="I94" s="73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</row>
    <row r="95" spans="1:26" ht="18">
      <c r="A95" s="415"/>
      <c r="B95" s="415"/>
      <c r="C95" s="527"/>
      <c r="D95" s="734"/>
      <c r="E95" s="527"/>
      <c r="F95" s="734"/>
      <c r="G95" s="527"/>
      <c r="H95" s="734"/>
      <c r="I95" s="73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</row>
    <row r="96" spans="1:26" ht="18">
      <c r="A96" s="415"/>
      <c r="B96" s="415"/>
      <c r="C96" s="527"/>
      <c r="D96" s="734"/>
      <c r="E96" s="527"/>
      <c r="F96" s="734"/>
      <c r="G96" s="527"/>
      <c r="H96" s="734"/>
      <c r="I96" s="73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</row>
    <row r="97" spans="1:26" ht="18">
      <c r="A97" s="415"/>
      <c r="B97" s="415"/>
      <c r="C97" s="527"/>
      <c r="D97" s="734"/>
      <c r="E97" s="527"/>
      <c r="F97" s="734"/>
      <c r="G97" s="527"/>
      <c r="H97" s="734"/>
      <c r="I97" s="73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  <c r="Z97" s="415"/>
    </row>
    <row r="98" spans="1:26" ht="18">
      <c r="A98" s="415"/>
      <c r="B98" s="415"/>
      <c r="C98" s="527"/>
      <c r="D98" s="734"/>
      <c r="E98" s="527"/>
      <c r="F98" s="734"/>
      <c r="G98" s="527"/>
      <c r="H98" s="734"/>
      <c r="I98" s="73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</row>
    <row r="99" spans="1:26" ht="18">
      <c r="A99" s="415"/>
      <c r="B99" s="415"/>
      <c r="C99" s="527"/>
      <c r="D99" s="734"/>
      <c r="E99" s="527"/>
      <c r="F99" s="734"/>
      <c r="G99" s="527"/>
      <c r="H99" s="734"/>
      <c r="I99" s="73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</row>
    <row r="100" spans="1:26" ht="18">
      <c r="A100" s="415"/>
      <c r="B100" s="415"/>
      <c r="C100" s="527"/>
      <c r="D100" s="734"/>
      <c r="E100" s="527"/>
      <c r="F100" s="734"/>
      <c r="G100" s="527"/>
      <c r="H100" s="734"/>
      <c r="I100" s="73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</row>
    <row r="101" spans="1:26" ht="18">
      <c r="A101" s="415"/>
      <c r="B101" s="415"/>
      <c r="C101" s="527"/>
      <c r="D101" s="734"/>
      <c r="E101" s="527"/>
      <c r="F101" s="734"/>
      <c r="G101" s="527"/>
      <c r="H101" s="734"/>
      <c r="I101" s="73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  <c r="Z101" s="415"/>
    </row>
    <row r="102" spans="1:26" ht="18">
      <c r="A102" s="415"/>
      <c r="B102" s="415"/>
      <c r="C102" s="527"/>
      <c r="D102" s="734"/>
      <c r="E102" s="527"/>
      <c r="F102" s="734"/>
      <c r="G102" s="527"/>
      <c r="H102" s="734"/>
      <c r="I102" s="73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  <c r="Z102" s="415"/>
    </row>
    <row r="103" spans="1:26" ht="18">
      <c r="A103" s="415"/>
      <c r="B103" s="415"/>
      <c r="C103" s="527"/>
      <c r="D103" s="734"/>
      <c r="E103" s="527"/>
      <c r="F103" s="734"/>
      <c r="G103" s="527"/>
      <c r="H103" s="734"/>
      <c r="I103" s="73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</row>
    <row r="104" spans="1:26" ht="18">
      <c r="A104" s="415"/>
      <c r="B104" s="415"/>
      <c r="C104" s="527"/>
      <c r="D104" s="734"/>
      <c r="E104" s="527"/>
      <c r="F104" s="734"/>
      <c r="G104" s="527"/>
      <c r="H104" s="734"/>
      <c r="I104" s="73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  <c r="Z104" s="415"/>
    </row>
    <row r="105" spans="1:26" ht="18">
      <c r="A105" s="415"/>
      <c r="B105" s="415"/>
      <c r="C105" s="527"/>
      <c r="D105" s="734"/>
      <c r="E105" s="527"/>
      <c r="F105" s="734"/>
      <c r="G105" s="527"/>
      <c r="H105" s="734"/>
      <c r="I105" s="73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  <c r="Z105" s="415"/>
    </row>
    <row r="106" spans="1:26" ht="18">
      <c r="A106" s="415"/>
      <c r="B106" s="415"/>
      <c r="C106" s="527"/>
      <c r="D106" s="734"/>
      <c r="E106" s="527"/>
      <c r="F106" s="734"/>
      <c r="G106" s="527"/>
      <c r="H106" s="734"/>
      <c r="I106" s="73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</row>
    <row r="107" spans="1:26" ht="18">
      <c r="A107" s="415"/>
      <c r="B107" s="415"/>
      <c r="C107" s="527"/>
      <c r="D107" s="734"/>
      <c r="E107" s="527"/>
      <c r="F107" s="734"/>
      <c r="G107" s="527"/>
      <c r="H107" s="734"/>
      <c r="I107" s="73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</row>
    <row r="108" spans="1:26" ht="18">
      <c r="A108" s="415"/>
      <c r="B108" s="415"/>
      <c r="C108" s="527"/>
      <c r="D108" s="734"/>
      <c r="E108" s="527"/>
      <c r="F108" s="734"/>
      <c r="G108" s="527"/>
      <c r="H108" s="734"/>
      <c r="I108" s="73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</row>
    <row r="109" spans="1:26" ht="18">
      <c r="A109" s="415"/>
      <c r="B109" s="415"/>
      <c r="C109" s="527"/>
      <c r="D109" s="734"/>
      <c r="E109" s="527"/>
      <c r="F109" s="734"/>
      <c r="G109" s="527"/>
      <c r="H109" s="734"/>
      <c r="I109" s="73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  <c r="Z109" s="415"/>
    </row>
    <row r="110" spans="1:26" ht="18">
      <c r="A110" s="415"/>
      <c r="B110" s="415"/>
      <c r="C110" s="527"/>
      <c r="D110" s="734"/>
      <c r="E110" s="527"/>
      <c r="F110" s="734"/>
      <c r="G110" s="527"/>
      <c r="H110" s="734"/>
      <c r="I110" s="73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</row>
    <row r="111" spans="1:26" ht="18">
      <c r="A111" s="415"/>
      <c r="B111" s="415"/>
      <c r="C111" s="527"/>
      <c r="D111" s="734"/>
      <c r="E111" s="527"/>
      <c r="F111" s="734"/>
      <c r="G111" s="527"/>
      <c r="H111" s="734"/>
      <c r="I111" s="73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  <c r="Z111" s="415"/>
    </row>
    <row r="112" spans="1:26" ht="18">
      <c r="A112" s="415"/>
      <c r="B112" s="415"/>
      <c r="C112" s="527"/>
      <c r="D112" s="734"/>
      <c r="E112" s="527"/>
      <c r="F112" s="734"/>
      <c r="G112" s="527"/>
      <c r="H112" s="734"/>
      <c r="I112" s="735"/>
      <c r="J112" s="415"/>
      <c r="K112" s="41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  <c r="Z112" s="415"/>
    </row>
    <row r="113" spans="1:26" ht="18">
      <c r="A113" s="415"/>
      <c r="B113" s="415"/>
      <c r="C113" s="527"/>
      <c r="D113" s="734"/>
      <c r="E113" s="527"/>
      <c r="F113" s="734"/>
      <c r="G113" s="527"/>
      <c r="H113" s="734"/>
      <c r="I113" s="73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  <c r="Z113" s="415"/>
    </row>
    <row r="114" spans="1:26" ht="18">
      <c r="A114" s="415"/>
      <c r="B114" s="415"/>
      <c r="C114" s="527"/>
      <c r="D114" s="734"/>
      <c r="E114" s="527"/>
      <c r="F114" s="734"/>
      <c r="G114" s="527"/>
      <c r="H114" s="734"/>
      <c r="I114" s="735"/>
      <c r="J114" s="415"/>
      <c r="K114" s="41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  <c r="Z114" s="415"/>
    </row>
    <row r="115" spans="1:26" ht="18">
      <c r="A115" s="415"/>
      <c r="B115" s="415"/>
      <c r="C115" s="527"/>
      <c r="D115" s="734"/>
      <c r="E115" s="527"/>
      <c r="F115" s="734"/>
      <c r="G115" s="527"/>
      <c r="H115" s="734"/>
      <c r="I115" s="73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  <c r="Z115" s="415"/>
    </row>
    <row r="116" spans="1:26" ht="18">
      <c r="A116" s="415"/>
      <c r="B116" s="415"/>
      <c r="C116" s="527"/>
      <c r="D116" s="734"/>
      <c r="E116" s="527"/>
      <c r="F116" s="734"/>
      <c r="G116" s="527"/>
      <c r="H116" s="734"/>
      <c r="I116" s="735"/>
      <c r="J116" s="415"/>
      <c r="K116" s="41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  <c r="Z116" s="415"/>
    </row>
    <row r="117" spans="1:26" ht="18">
      <c r="A117" s="415"/>
      <c r="B117" s="415"/>
      <c r="C117" s="527"/>
      <c r="D117" s="734"/>
      <c r="E117" s="527"/>
      <c r="F117" s="734"/>
      <c r="G117" s="527"/>
      <c r="H117" s="734"/>
      <c r="I117" s="73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  <c r="Z117" s="415"/>
    </row>
    <row r="118" spans="1:26" ht="18">
      <c r="A118" s="415"/>
      <c r="B118" s="415"/>
      <c r="C118" s="527"/>
      <c r="D118" s="734"/>
      <c r="E118" s="527"/>
      <c r="F118" s="734"/>
      <c r="G118" s="527"/>
      <c r="H118" s="734"/>
      <c r="I118" s="73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</row>
    <row r="119" spans="1:26" ht="18">
      <c r="A119" s="415"/>
      <c r="B119" s="415"/>
      <c r="C119" s="527"/>
      <c r="D119" s="734"/>
      <c r="E119" s="527"/>
      <c r="F119" s="734"/>
      <c r="G119" s="527"/>
      <c r="H119" s="734"/>
      <c r="I119" s="73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  <c r="Z119" s="415"/>
    </row>
    <row r="120" spans="1:26" ht="18">
      <c r="A120" s="415"/>
      <c r="B120" s="415"/>
      <c r="C120" s="527"/>
      <c r="D120" s="734"/>
      <c r="E120" s="527"/>
      <c r="F120" s="734"/>
      <c r="G120" s="527"/>
      <c r="H120" s="734"/>
      <c r="I120" s="73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  <c r="Z120" s="415"/>
    </row>
    <row r="121" spans="1:26" ht="18">
      <c r="A121" s="415"/>
      <c r="B121" s="415"/>
      <c r="C121" s="527"/>
      <c r="D121" s="734"/>
      <c r="E121" s="527"/>
      <c r="F121" s="734"/>
      <c r="G121" s="527"/>
      <c r="H121" s="734"/>
      <c r="I121" s="73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  <c r="Z121" s="415"/>
    </row>
    <row r="122" spans="1:26" ht="18">
      <c r="A122" s="415"/>
      <c r="B122" s="415"/>
      <c r="C122" s="527"/>
      <c r="D122" s="734"/>
      <c r="E122" s="527"/>
      <c r="F122" s="734"/>
      <c r="G122" s="527"/>
      <c r="H122" s="734"/>
      <c r="I122" s="73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</row>
    <row r="123" spans="1:26" ht="18">
      <c r="A123" s="415"/>
      <c r="B123" s="415"/>
      <c r="C123" s="527"/>
      <c r="D123" s="734"/>
      <c r="E123" s="527"/>
      <c r="F123" s="734"/>
      <c r="G123" s="527"/>
      <c r="H123" s="734"/>
      <c r="I123" s="73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  <c r="Z123" s="415"/>
    </row>
    <row r="124" spans="1:26" ht="18">
      <c r="A124" s="415"/>
      <c r="B124" s="415"/>
      <c r="C124" s="527"/>
      <c r="D124" s="734"/>
      <c r="E124" s="527"/>
      <c r="F124" s="734"/>
      <c r="G124" s="527"/>
      <c r="H124" s="734"/>
      <c r="I124" s="73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  <c r="Z124" s="415"/>
    </row>
    <row r="125" spans="1:26" ht="18">
      <c r="A125" s="415"/>
      <c r="B125" s="415"/>
      <c r="C125" s="527"/>
      <c r="D125" s="734"/>
      <c r="E125" s="527"/>
      <c r="F125" s="734"/>
      <c r="G125" s="527"/>
      <c r="H125" s="734"/>
      <c r="I125" s="73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  <c r="Z125" s="415"/>
    </row>
    <row r="126" spans="1:26" ht="18">
      <c r="A126" s="415"/>
      <c r="B126" s="415"/>
      <c r="C126" s="527"/>
      <c r="D126" s="734"/>
      <c r="E126" s="527"/>
      <c r="F126" s="734"/>
      <c r="G126" s="527"/>
      <c r="H126" s="734"/>
      <c r="I126" s="73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  <c r="Z126" s="415"/>
    </row>
    <row r="127" spans="1:26" ht="18">
      <c r="A127" s="415"/>
      <c r="B127" s="415"/>
      <c r="C127" s="527"/>
      <c r="D127" s="734"/>
      <c r="E127" s="527"/>
      <c r="F127" s="734"/>
      <c r="G127" s="527"/>
      <c r="H127" s="734"/>
      <c r="I127" s="73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  <c r="Z127" s="415"/>
    </row>
    <row r="128" spans="1:26" ht="18">
      <c r="A128" s="415"/>
      <c r="B128" s="415"/>
      <c r="C128" s="527"/>
      <c r="D128" s="734"/>
      <c r="E128" s="527"/>
      <c r="F128" s="734"/>
      <c r="G128" s="527"/>
      <c r="H128" s="734"/>
      <c r="I128" s="73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  <c r="Z128" s="415"/>
    </row>
    <row r="129" spans="1:26" ht="18">
      <c r="A129" s="415"/>
      <c r="B129" s="415"/>
      <c r="C129" s="527"/>
      <c r="D129" s="734"/>
      <c r="E129" s="527"/>
      <c r="F129" s="734"/>
      <c r="G129" s="527"/>
      <c r="H129" s="734"/>
      <c r="I129" s="73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  <c r="Z129" s="415"/>
    </row>
    <row r="130" spans="1:26" ht="18">
      <c r="A130" s="415"/>
      <c r="B130" s="415"/>
      <c r="C130" s="527"/>
      <c r="D130" s="734"/>
      <c r="E130" s="527"/>
      <c r="F130" s="734"/>
      <c r="G130" s="527"/>
      <c r="H130" s="734"/>
      <c r="I130" s="735"/>
      <c r="J130" s="415"/>
      <c r="K130" s="41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  <c r="Z130" s="415"/>
    </row>
    <row r="131" spans="1:26" ht="18">
      <c r="A131" s="415"/>
      <c r="B131" s="415"/>
      <c r="C131" s="527"/>
      <c r="D131" s="734"/>
      <c r="E131" s="527"/>
      <c r="F131" s="734"/>
      <c r="G131" s="527"/>
      <c r="H131" s="734"/>
      <c r="I131" s="73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</row>
    <row r="132" spans="1:26" ht="18">
      <c r="A132" s="415"/>
      <c r="B132" s="415"/>
      <c r="C132" s="527"/>
      <c r="D132" s="734"/>
      <c r="E132" s="527"/>
      <c r="F132" s="734"/>
      <c r="G132" s="527"/>
      <c r="H132" s="734"/>
      <c r="I132" s="73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  <c r="Z132" s="415"/>
    </row>
    <row r="133" spans="1:26" ht="18">
      <c r="A133" s="415"/>
      <c r="B133" s="415"/>
      <c r="C133" s="527"/>
      <c r="D133" s="734"/>
      <c r="E133" s="527"/>
      <c r="F133" s="734"/>
      <c r="G133" s="527"/>
      <c r="H133" s="734"/>
      <c r="I133" s="73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  <c r="Z133" s="415"/>
    </row>
    <row r="134" spans="1:26" ht="18">
      <c r="A134" s="415"/>
      <c r="B134" s="415"/>
      <c r="C134" s="527"/>
      <c r="D134" s="734"/>
      <c r="E134" s="527"/>
      <c r="F134" s="734"/>
      <c r="G134" s="527"/>
      <c r="H134" s="734"/>
      <c r="I134" s="73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  <c r="Z134" s="415"/>
    </row>
    <row r="135" spans="1:26" ht="18">
      <c r="A135" s="415"/>
      <c r="B135" s="415"/>
      <c r="C135" s="527"/>
      <c r="D135" s="734"/>
      <c r="E135" s="527"/>
      <c r="F135" s="734"/>
      <c r="G135" s="527"/>
      <c r="H135" s="734"/>
      <c r="I135" s="73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  <c r="Z135" s="415"/>
    </row>
    <row r="136" spans="1:26" ht="18">
      <c r="A136" s="415"/>
      <c r="B136" s="415"/>
      <c r="C136" s="527"/>
      <c r="D136" s="734"/>
      <c r="E136" s="527"/>
      <c r="F136" s="734"/>
      <c r="G136" s="527"/>
      <c r="H136" s="734"/>
      <c r="I136" s="73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</row>
    <row r="137" spans="1:26" ht="18">
      <c r="A137" s="415"/>
      <c r="B137" s="415"/>
      <c r="C137" s="527"/>
      <c r="D137" s="734"/>
      <c r="E137" s="527"/>
      <c r="F137" s="734"/>
      <c r="G137" s="527"/>
      <c r="H137" s="734"/>
      <c r="I137" s="73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</row>
    <row r="138" spans="1:26" ht="18">
      <c r="A138" s="415"/>
      <c r="B138" s="415"/>
      <c r="C138" s="527"/>
      <c r="D138" s="734"/>
      <c r="E138" s="527"/>
      <c r="F138" s="734"/>
      <c r="G138" s="527"/>
      <c r="H138" s="734"/>
      <c r="I138" s="73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  <c r="Z138" s="415"/>
    </row>
    <row r="139" spans="1:26" ht="18">
      <c r="A139" s="415"/>
      <c r="B139" s="415"/>
      <c r="C139" s="527"/>
      <c r="D139" s="734"/>
      <c r="E139" s="527"/>
      <c r="F139" s="734"/>
      <c r="G139" s="527"/>
      <c r="H139" s="734"/>
      <c r="I139" s="735"/>
      <c r="J139" s="415"/>
      <c r="K139" s="41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  <c r="Z139" s="415"/>
    </row>
    <row r="140" spans="1:26" ht="18">
      <c r="A140" s="415"/>
      <c r="B140" s="415"/>
      <c r="C140" s="527"/>
      <c r="D140" s="734"/>
      <c r="E140" s="527"/>
      <c r="F140" s="734"/>
      <c r="G140" s="527"/>
      <c r="H140" s="734"/>
      <c r="I140" s="73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</row>
    <row r="141" spans="1:26" ht="18">
      <c r="A141" s="415"/>
      <c r="B141" s="415"/>
      <c r="C141" s="527"/>
      <c r="D141" s="734"/>
      <c r="E141" s="527"/>
      <c r="F141" s="734"/>
      <c r="G141" s="527"/>
      <c r="H141" s="734"/>
      <c r="I141" s="73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  <c r="Z141" s="415"/>
    </row>
    <row r="142" spans="1:26" ht="18">
      <c r="A142" s="415"/>
      <c r="B142" s="415"/>
      <c r="C142" s="527"/>
      <c r="D142" s="734"/>
      <c r="E142" s="527"/>
      <c r="F142" s="734"/>
      <c r="G142" s="527"/>
      <c r="H142" s="734"/>
      <c r="I142" s="73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</row>
    <row r="143" spans="1:26" ht="18">
      <c r="A143" s="415"/>
      <c r="B143" s="415"/>
      <c r="C143" s="527"/>
      <c r="D143" s="734"/>
      <c r="E143" s="527"/>
      <c r="F143" s="734"/>
      <c r="G143" s="527"/>
      <c r="H143" s="734"/>
      <c r="I143" s="73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</row>
    <row r="144" spans="1:26" ht="18">
      <c r="A144" s="415"/>
      <c r="B144" s="415"/>
      <c r="C144" s="527"/>
      <c r="D144" s="734"/>
      <c r="E144" s="527"/>
      <c r="F144" s="734"/>
      <c r="G144" s="527"/>
      <c r="H144" s="734"/>
      <c r="I144" s="73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</row>
    <row r="145" spans="1:26" ht="18">
      <c r="A145" s="415"/>
      <c r="B145" s="415"/>
      <c r="C145" s="527"/>
      <c r="D145" s="734"/>
      <c r="E145" s="527"/>
      <c r="F145" s="734"/>
      <c r="G145" s="527"/>
      <c r="H145" s="734"/>
      <c r="I145" s="73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  <c r="Z145" s="415"/>
    </row>
    <row r="146" spans="1:26" ht="18">
      <c r="A146" s="415"/>
      <c r="B146" s="415"/>
      <c r="C146" s="527"/>
      <c r="D146" s="734"/>
      <c r="E146" s="527"/>
      <c r="F146" s="734"/>
      <c r="G146" s="527"/>
      <c r="H146" s="734"/>
      <c r="I146" s="73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  <c r="Z146" s="415"/>
    </row>
    <row r="147" spans="1:26" ht="18">
      <c r="A147" s="415"/>
      <c r="B147" s="415"/>
      <c r="C147" s="527"/>
      <c r="D147" s="734"/>
      <c r="E147" s="527"/>
      <c r="F147" s="734"/>
      <c r="G147" s="527"/>
      <c r="H147" s="734"/>
      <c r="I147" s="73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  <c r="Z147" s="415"/>
    </row>
    <row r="148" spans="1:26" ht="18">
      <c r="A148" s="415"/>
      <c r="B148" s="415"/>
      <c r="C148" s="527"/>
      <c r="D148" s="734"/>
      <c r="E148" s="527"/>
      <c r="F148" s="734"/>
      <c r="G148" s="527"/>
      <c r="H148" s="734"/>
      <c r="I148" s="73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  <c r="Z148" s="415"/>
    </row>
    <row r="149" spans="1:26" ht="18">
      <c r="A149" s="415"/>
      <c r="B149" s="415"/>
      <c r="C149" s="527"/>
      <c r="D149" s="734"/>
      <c r="E149" s="527"/>
      <c r="F149" s="734"/>
      <c r="G149" s="527"/>
      <c r="H149" s="734"/>
      <c r="I149" s="73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  <c r="Z149" s="415"/>
    </row>
    <row r="150" spans="1:26" ht="18">
      <c r="A150" s="415"/>
      <c r="B150" s="415"/>
      <c r="C150" s="527"/>
      <c r="D150" s="734"/>
      <c r="E150" s="527"/>
      <c r="F150" s="734"/>
      <c r="G150" s="527"/>
      <c r="H150" s="734"/>
      <c r="I150" s="73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  <c r="Z150" s="415"/>
    </row>
    <row r="151" spans="1:26" ht="18">
      <c r="A151" s="415"/>
      <c r="B151" s="415"/>
      <c r="C151" s="527"/>
      <c r="D151" s="734"/>
      <c r="E151" s="527"/>
      <c r="F151" s="734"/>
      <c r="G151" s="527"/>
      <c r="H151" s="734"/>
      <c r="I151" s="73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  <c r="Z151" s="415"/>
    </row>
    <row r="152" spans="1:26" ht="18">
      <c r="A152" s="415"/>
      <c r="B152" s="415"/>
      <c r="C152" s="527"/>
      <c r="D152" s="734"/>
      <c r="E152" s="527"/>
      <c r="F152" s="734"/>
      <c r="G152" s="527"/>
      <c r="H152" s="734"/>
      <c r="I152" s="73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</row>
    <row r="153" spans="1:26" ht="18">
      <c r="A153" s="415"/>
      <c r="B153" s="415"/>
      <c r="C153" s="527"/>
      <c r="D153" s="734"/>
      <c r="E153" s="527"/>
      <c r="F153" s="734"/>
      <c r="G153" s="527"/>
      <c r="H153" s="734"/>
      <c r="I153" s="735"/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</row>
    <row r="154" spans="1:26" ht="18">
      <c r="A154" s="415"/>
      <c r="B154" s="415"/>
      <c r="C154" s="527"/>
      <c r="D154" s="734"/>
      <c r="E154" s="527"/>
      <c r="F154" s="734"/>
      <c r="G154" s="527"/>
      <c r="H154" s="734"/>
      <c r="I154" s="73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</row>
    <row r="155" spans="1:26" ht="18">
      <c r="A155" s="415"/>
      <c r="B155" s="415"/>
      <c r="C155" s="527"/>
      <c r="D155" s="734"/>
      <c r="E155" s="527"/>
      <c r="F155" s="734"/>
      <c r="G155" s="527"/>
      <c r="H155" s="734"/>
      <c r="I155" s="73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</row>
    <row r="156" spans="1:26" ht="18">
      <c r="A156" s="415"/>
      <c r="B156" s="415"/>
      <c r="C156" s="527"/>
      <c r="D156" s="734"/>
      <c r="E156" s="527"/>
      <c r="F156" s="734"/>
      <c r="G156" s="527"/>
      <c r="H156" s="734"/>
      <c r="I156" s="73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</row>
    <row r="157" spans="1:26" ht="18">
      <c r="A157" s="415"/>
      <c r="B157" s="415"/>
      <c r="C157" s="527"/>
      <c r="D157" s="734"/>
      <c r="E157" s="527"/>
      <c r="F157" s="734"/>
      <c r="G157" s="527"/>
      <c r="H157" s="734"/>
      <c r="I157" s="73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</row>
    <row r="158" spans="1:26" ht="18">
      <c r="A158" s="415"/>
      <c r="B158" s="415"/>
      <c r="C158" s="527"/>
      <c r="D158" s="734"/>
      <c r="E158" s="527"/>
      <c r="F158" s="734"/>
      <c r="G158" s="527"/>
      <c r="H158" s="734"/>
      <c r="I158" s="73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</row>
    <row r="159" spans="1:26" ht="18">
      <c r="A159" s="415"/>
      <c r="B159" s="415"/>
      <c r="C159" s="527"/>
      <c r="D159" s="734"/>
      <c r="E159" s="527"/>
      <c r="F159" s="734"/>
      <c r="G159" s="527"/>
      <c r="H159" s="734"/>
      <c r="I159" s="73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</row>
    <row r="160" spans="1:26" ht="18">
      <c r="A160" s="415"/>
      <c r="B160" s="415"/>
      <c r="C160" s="527"/>
      <c r="D160" s="734"/>
      <c r="E160" s="527"/>
      <c r="F160" s="734"/>
      <c r="G160" s="527"/>
      <c r="H160" s="734"/>
      <c r="I160" s="73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</row>
    <row r="161" spans="1:26" ht="18">
      <c r="A161" s="415"/>
      <c r="B161" s="415"/>
      <c r="C161" s="527"/>
      <c r="D161" s="734"/>
      <c r="E161" s="527"/>
      <c r="F161" s="734"/>
      <c r="G161" s="527"/>
      <c r="H161" s="734"/>
      <c r="I161" s="73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</row>
    <row r="162" spans="1:26" ht="18">
      <c r="A162" s="415"/>
      <c r="B162" s="415"/>
      <c r="C162" s="527"/>
      <c r="D162" s="734"/>
      <c r="E162" s="527"/>
      <c r="F162" s="734"/>
      <c r="G162" s="527"/>
      <c r="H162" s="734"/>
      <c r="I162" s="73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</row>
    <row r="163" spans="1:26" ht="18">
      <c r="A163" s="415"/>
      <c r="B163" s="415"/>
      <c r="C163" s="527"/>
      <c r="D163" s="734"/>
      <c r="E163" s="527"/>
      <c r="F163" s="734"/>
      <c r="G163" s="527"/>
      <c r="H163" s="734"/>
      <c r="I163" s="73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</row>
    <row r="164" spans="1:26" ht="18">
      <c r="A164" s="415"/>
      <c r="B164" s="415"/>
      <c r="C164" s="527"/>
      <c r="D164" s="734"/>
      <c r="E164" s="527"/>
      <c r="F164" s="734"/>
      <c r="G164" s="527"/>
      <c r="H164" s="734"/>
      <c r="I164" s="73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  <c r="Z164" s="415"/>
    </row>
    <row r="165" spans="1:26" ht="18">
      <c r="A165" s="415"/>
      <c r="B165" s="415"/>
      <c r="C165" s="527"/>
      <c r="D165" s="734"/>
      <c r="E165" s="527"/>
      <c r="F165" s="734"/>
      <c r="G165" s="527"/>
      <c r="H165" s="734"/>
      <c r="I165" s="73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415"/>
    </row>
    <row r="166" spans="1:26" ht="18">
      <c r="A166" s="415"/>
      <c r="B166" s="415"/>
      <c r="C166" s="527"/>
      <c r="D166" s="734"/>
      <c r="E166" s="527"/>
      <c r="F166" s="734"/>
      <c r="G166" s="527"/>
      <c r="H166" s="734"/>
      <c r="I166" s="73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  <c r="Z166" s="415"/>
    </row>
    <row r="167" spans="1:26" ht="18">
      <c r="A167" s="415"/>
      <c r="B167" s="415"/>
      <c r="C167" s="527"/>
      <c r="D167" s="734"/>
      <c r="E167" s="527"/>
      <c r="F167" s="734"/>
      <c r="G167" s="527"/>
      <c r="H167" s="734"/>
      <c r="I167" s="73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  <c r="Z167" s="415"/>
    </row>
    <row r="168" spans="1:26" ht="18">
      <c r="A168" s="415"/>
      <c r="B168" s="415"/>
      <c r="C168" s="527"/>
      <c r="D168" s="734"/>
      <c r="E168" s="527"/>
      <c r="F168" s="734"/>
      <c r="G168" s="527"/>
      <c r="H168" s="734"/>
      <c r="I168" s="73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  <c r="Z168" s="415"/>
    </row>
    <row r="169" spans="1:26" ht="18">
      <c r="A169" s="415"/>
      <c r="B169" s="415"/>
      <c r="C169" s="527"/>
      <c r="D169" s="734"/>
      <c r="E169" s="527"/>
      <c r="F169" s="734"/>
      <c r="G169" s="527"/>
      <c r="H169" s="734"/>
      <c r="I169" s="73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  <c r="Z169" s="415"/>
    </row>
    <row r="170" spans="1:26" ht="18">
      <c r="A170" s="415"/>
      <c r="B170" s="415"/>
      <c r="C170" s="527"/>
      <c r="D170" s="734"/>
      <c r="E170" s="527"/>
      <c r="F170" s="734"/>
      <c r="G170" s="527"/>
      <c r="H170" s="734"/>
      <c r="I170" s="73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  <c r="Z170" s="415"/>
    </row>
    <row r="171" spans="1:26" ht="18">
      <c r="A171" s="415"/>
      <c r="B171" s="415"/>
      <c r="C171" s="527"/>
      <c r="D171" s="734"/>
      <c r="E171" s="527"/>
      <c r="F171" s="734"/>
      <c r="G171" s="527"/>
      <c r="H171" s="734"/>
      <c r="I171" s="73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  <c r="Z171" s="415"/>
    </row>
    <row r="172" spans="1:26" ht="18">
      <c r="A172" s="415"/>
      <c r="B172" s="415"/>
      <c r="C172" s="527"/>
      <c r="D172" s="734"/>
      <c r="E172" s="527"/>
      <c r="F172" s="734"/>
      <c r="G172" s="527"/>
      <c r="H172" s="734"/>
      <c r="I172" s="73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</row>
    <row r="173" spans="1:26" ht="18">
      <c r="A173" s="415"/>
      <c r="B173" s="415"/>
      <c r="C173" s="527"/>
      <c r="D173" s="734"/>
      <c r="E173" s="527"/>
      <c r="F173" s="734"/>
      <c r="G173" s="527"/>
      <c r="H173" s="734"/>
      <c r="I173" s="73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</row>
    <row r="174" spans="1:26" ht="18">
      <c r="A174" s="415"/>
      <c r="B174" s="415"/>
      <c r="C174" s="527"/>
      <c r="D174" s="734"/>
      <c r="E174" s="527"/>
      <c r="F174" s="734"/>
      <c r="G174" s="527"/>
      <c r="H174" s="734"/>
      <c r="I174" s="73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</row>
    <row r="175" spans="1:26" ht="18">
      <c r="A175" s="415"/>
      <c r="B175" s="415"/>
      <c r="C175" s="527"/>
      <c r="D175" s="734"/>
      <c r="E175" s="527"/>
      <c r="F175" s="734"/>
      <c r="G175" s="527"/>
      <c r="H175" s="734"/>
      <c r="I175" s="735"/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</row>
    <row r="176" spans="1:26" ht="18">
      <c r="A176" s="415"/>
      <c r="B176" s="415"/>
      <c r="C176" s="527"/>
      <c r="D176" s="734"/>
      <c r="E176" s="527"/>
      <c r="F176" s="734"/>
      <c r="G176" s="527"/>
      <c r="H176" s="734"/>
      <c r="I176" s="73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</row>
    <row r="177" spans="1:26" ht="18">
      <c r="A177" s="415"/>
      <c r="B177" s="415"/>
      <c r="C177" s="527"/>
      <c r="D177" s="734"/>
      <c r="E177" s="527"/>
      <c r="F177" s="734"/>
      <c r="G177" s="527"/>
      <c r="H177" s="734"/>
      <c r="I177" s="73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</row>
    <row r="178" spans="1:26" ht="18">
      <c r="A178" s="415"/>
      <c r="B178" s="415"/>
      <c r="C178" s="527"/>
      <c r="D178" s="734"/>
      <c r="E178" s="527"/>
      <c r="F178" s="734"/>
      <c r="G178" s="527"/>
      <c r="H178" s="734"/>
      <c r="I178" s="73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</row>
    <row r="179" spans="1:26" ht="18">
      <c r="A179" s="415"/>
      <c r="B179" s="415"/>
      <c r="C179" s="527"/>
      <c r="D179" s="734"/>
      <c r="E179" s="527"/>
      <c r="F179" s="734"/>
      <c r="G179" s="527"/>
      <c r="H179" s="734"/>
      <c r="I179" s="73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</row>
    <row r="180" spans="1:26" ht="18">
      <c r="A180" s="415"/>
      <c r="B180" s="415"/>
      <c r="C180" s="527"/>
      <c r="D180" s="734"/>
      <c r="E180" s="527"/>
      <c r="F180" s="734"/>
      <c r="G180" s="527"/>
      <c r="H180" s="734"/>
      <c r="I180" s="73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</row>
    <row r="181" spans="1:26" ht="18">
      <c r="A181" s="415"/>
      <c r="B181" s="415"/>
      <c r="C181" s="527"/>
      <c r="D181" s="734"/>
      <c r="E181" s="527"/>
      <c r="F181" s="734"/>
      <c r="G181" s="527"/>
      <c r="H181" s="734"/>
      <c r="I181" s="73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</row>
    <row r="182" spans="1:26" ht="18">
      <c r="A182" s="415"/>
      <c r="B182" s="415"/>
      <c r="C182" s="527"/>
      <c r="D182" s="734"/>
      <c r="E182" s="527"/>
      <c r="F182" s="734"/>
      <c r="G182" s="527"/>
      <c r="H182" s="734"/>
      <c r="I182" s="73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</row>
    <row r="183" spans="1:26" ht="18">
      <c r="A183" s="415"/>
      <c r="B183" s="415"/>
      <c r="C183" s="527"/>
      <c r="D183" s="734"/>
      <c r="E183" s="527"/>
      <c r="F183" s="734"/>
      <c r="G183" s="527"/>
      <c r="H183" s="734"/>
      <c r="I183" s="73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</row>
    <row r="184" spans="1:26" ht="18">
      <c r="A184" s="415"/>
      <c r="B184" s="415"/>
      <c r="C184" s="527"/>
      <c r="D184" s="734"/>
      <c r="E184" s="527"/>
      <c r="F184" s="734"/>
      <c r="G184" s="527"/>
      <c r="H184" s="734"/>
      <c r="I184" s="73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  <c r="Z184" s="415"/>
    </row>
    <row r="185" spans="1:26" ht="18">
      <c r="A185" s="415"/>
      <c r="B185" s="415"/>
      <c r="C185" s="527"/>
      <c r="D185" s="734"/>
      <c r="E185" s="527"/>
      <c r="F185" s="734"/>
      <c r="G185" s="527"/>
      <c r="H185" s="734"/>
      <c r="I185" s="73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  <c r="Z185" s="415"/>
    </row>
    <row r="186" spans="1:26" ht="18">
      <c r="A186" s="415"/>
      <c r="B186" s="415"/>
      <c r="C186" s="527"/>
      <c r="D186" s="734"/>
      <c r="E186" s="527"/>
      <c r="F186" s="734"/>
      <c r="G186" s="527"/>
      <c r="H186" s="734"/>
      <c r="I186" s="73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  <c r="Z186" s="415"/>
    </row>
    <row r="187" spans="1:26" ht="18">
      <c r="A187" s="415"/>
      <c r="B187" s="415"/>
      <c r="C187" s="527"/>
      <c r="D187" s="734"/>
      <c r="E187" s="527"/>
      <c r="F187" s="734"/>
      <c r="G187" s="527"/>
      <c r="H187" s="734"/>
      <c r="I187" s="73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  <c r="Z187" s="415"/>
    </row>
    <row r="188" spans="1:26" ht="18">
      <c r="A188" s="415"/>
      <c r="B188" s="415"/>
      <c r="C188" s="527"/>
      <c r="D188" s="734"/>
      <c r="E188" s="527"/>
      <c r="F188" s="734"/>
      <c r="G188" s="527"/>
      <c r="H188" s="734"/>
      <c r="I188" s="73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415"/>
    </row>
    <row r="189" spans="1:26" ht="18">
      <c r="A189" s="415"/>
      <c r="B189" s="415"/>
      <c r="C189" s="527"/>
      <c r="D189" s="734"/>
      <c r="E189" s="527"/>
      <c r="F189" s="734"/>
      <c r="G189" s="527"/>
      <c r="H189" s="734"/>
      <c r="I189" s="73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  <c r="Z189" s="415"/>
    </row>
    <row r="190" spans="1:26" ht="18">
      <c r="A190" s="415"/>
      <c r="B190" s="415"/>
      <c r="C190" s="527"/>
      <c r="D190" s="734"/>
      <c r="E190" s="527"/>
      <c r="F190" s="734"/>
      <c r="G190" s="527"/>
      <c r="H190" s="734"/>
      <c r="I190" s="73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  <c r="Z190" s="415"/>
    </row>
    <row r="191" spans="1:26" ht="18">
      <c r="A191" s="415"/>
      <c r="B191" s="415"/>
      <c r="C191" s="527"/>
      <c r="D191" s="734"/>
      <c r="E191" s="527"/>
      <c r="F191" s="734"/>
      <c r="G191" s="527"/>
      <c r="H191" s="734"/>
      <c r="I191" s="73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  <c r="Z191" s="415"/>
    </row>
    <row r="192" spans="1:26" ht="18">
      <c r="A192" s="415"/>
      <c r="B192" s="415"/>
      <c r="C192" s="527"/>
      <c r="D192" s="734"/>
      <c r="E192" s="527"/>
      <c r="F192" s="734"/>
      <c r="G192" s="527"/>
      <c r="H192" s="734"/>
      <c r="I192" s="73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  <c r="Z192" s="415"/>
    </row>
    <row r="193" spans="1:26" ht="18">
      <c r="A193" s="415"/>
      <c r="B193" s="415"/>
      <c r="C193" s="527"/>
      <c r="D193" s="734"/>
      <c r="E193" s="527"/>
      <c r="F193" s="734"/>
      <c r="G193" s="527"/>
      <c r="H193" s="734"/>
      <c r="I193" s="73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  <c r="Z193" s="415"/>
    </row>
    <row r="194" spans="1:26" ht="18">
      <c r="A194" s="415"/>
      <c r="B194" s="415"/>
      <c r="C194" s="527"/>
      <c r="D194" s="734"/>
      <c r="E194" s="527"/>
      <c r="F194" s="734"/>
      <c r="G194" s="527"/>
      <c r="H194" s="734"/>
      <c r="I194" s="73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  <c r="Z194" s="415"/>
    </row>
    <row r="195" spans="1:26" ht="18">
      <c r="A195" s="415"/>
      <c r="B195" s="415"/>
      <c r="C195" s="527"/>
      <c r="D195" s="734"/>
      <c r="E195" s="527"/>
      <c r="F195" s="734"/>
      <c r="G195" s="527"/>
      <c r="H195" s="734"/>
      <c r="I195" s="73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  <c r="Z195" s="415"/>
    </row>
    <row r="196" spans="1:26" ht="18">
      <c r="A196" s="415"/>
      <c r="B196" s="415"/>
      <c r="C196" s="527"/>
      <c r="D196" s="734"/>
      <c r="E196" s="527"/>
      <c r="F196" s="734"/>
      <c r="G196" s="527"/>
      <c r="H196" s="734"/>
      <c r="I196" s="73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  <c r="Z196" s="415"/>
    </row>
    <row r="197" spans="1:26" ht="18">
      <c r="A197" s="415"/>
      <c r="B197" s="415"/>
      <c r="C197" s="527"/>
      <c r="D197" s="734"/>
      <c r="E197" s="527"/>
      <c r="F197" s="734"/>
      <c r="G197" s="527"/>
      <c r="H197" s="734"/>
      <c r="I197" s="73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  <c r="Z197" s="415"/>
    </row>
    <row r="198" spans="1:26" ht="18">
      <c r="A198" s="415"/>
      <c r="B198" s="415"/>
      <c r="C198" s="527"/>
      <c r="D198" s="734"/>
      <c r="E198" s="527"/>
      <c r="F198" s="734"/>
      <c r="G198" s="527"/>
      <c r="H198" s="734"/>
      <c r="I198" s="73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  <c r="Z198" s="415"/>
    </row>
    <row r="199" spans="1:26" ht="18">
      <c r="A199" s="415"/>
      <c r="B199" s="415"/>
      <c r="C199" s="527"/>
      <c r="D199" s="734"/>
      <c r="E199" s="527"/>
      <c r="F199" s="734"/>
      <c r="G199" s="527"/>
      <c r="H199" s="734"/>
      <c r="I199" s="73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  <c r="Z199" s="415"/>
    </row>
    <row r="200" spans="1:26" ht="18">
      <c r="A200" s="415"/>
      <c r="B200" s="415"/>
      <c r="C200" s="527"/>
      <c r="D200" s="734"/>
      <c r="E200" s="527"/>
      <c r="F200" s="734"/>
      <c r="G200" s="527"/>
      <c r="H200" s="734"/>
      <c r="I200" s="73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15"/>
    </row>
    <row r="201" spans="1:26" ht="18">
      <c r="A201" s="415"/>
      <c r="B201" s="415"/>
      <c r="C201" s="527"/>
      <c r="D201" s="734"/>
      <c r="E201" s="527"/>
      <c r="F201" s="734"/>
      <c r="G201" s="527"/>
      <c r="H201" s="734"/>
      <c r="I201" s="73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  <c r="Z201" s="415"/>
    </row>
    <row r="202" spans="1:26" ht="18">
      <c r="A202" s="415"/>
      <c r="B202" s="415"/>
      <c r="C202" s="527"/>
      <c r="D202" s="734"/>
      <c r="E202" s="527"/>
      <c r="F202" s="734"/>
      <c r="G202" s="527"/>
      <c r="H202" s="734"/>
      <c r="I202" s="73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  <c r="Z202" s="415"/>
    </row>
    <row r="203" spans="1:26" ht="18">
      <c r="A203" s="415"/>
      <c r="B203" s="415"/>
      <c r="C203" s="527"/>
      <c r="D203" s="734"/>
      <c r="E203" s="527"/>
      <c r="F203" s="734"/>
      <c r="G203" s="527"/>
      <c r="H203" s="734"/>
      <c r="I203" s="73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  <c r="Z203" s="415"/>
    </row>
    <row r="204" spans="1:26" ht="18">
      <c r="A204" s="415"/>
      <c r="B204" s="415"/>
      <c r="C204" s="527"/>
      <c r="D204" s="734"/>
      <c r="E204" s="527"/>
      <c r="F204" s="734"/>
      <c r="G204" s="527"/>
      <c r="H204" s="734"/>
      <c r="I204" s="73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  <c r="Z204" s="415"/>
    </row>
    <row r="205" spans="1:26" ht="18">
      <c r="A205" s="415"/>
      <c r="B205" s="415"/>
      <c r="C205" s="527"/>
      <c r="D205" s="734"/>
      <c r="E205" s="527"/>
      <c r="F205" s="734"/>
      <c r="G205" s="527"/>
      <c r="H205" s="734"/>
      <c r="I205" s="735"/>
      <c r="J205" s="415"/>
      <c r="K205" s="41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  <c r="Z205" s="415"/>
    </row>
    <row r="206" spans="1:26" ht="18">
      <c r="A206" s="415"/>
      <c r="B206" s="415"/>
      <c r="C206" s="527"/>
      <c r="D206" s="734"/>
      <c r="E206" s="527"/>
      <c r="F206" s="734"/>
      <c r="G206" s="527"/>
      <c r="H206" s="734"/>
      <c r="I206" s="73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  <c r="Z206" s="415"/>
    </row>
    <row r="207" spans="1:26" ht="18">
      <c r="A207" s="415"/>
      <c r="B207" s="415"/>
      <c r="C207" s="527"/>
      <c r="D207" s="734"/>
      <c r="E207" s="527"/>
      <c r="F207" s="734"/>
      <c r="G207" s="527"/>
      <c r="H207" s="734"/>
      <c r="I207" s="73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  <c r="Z207" s="415"/>
    </row>
    <row r="208" spans="1:26" ht="18">
      <c r="A208" s="415"/>
      <c r="B208" s="415"/>
      <c r="C208" s="527"/>
      <c r="D208" s="734"/>
      <c r="E208" s="527"/>
      <c r="F208" s="734"/>
      <c r="G208" s="527"/>
      <c r="H208" s="734"/>
      <c r="I208" s="73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  <c r="Z208" s="415"/>
    </row>
    <row r="209" spans="1:26" ht="18">
      <c r="A209" s="415"/>
      <c r="B209" s="415"/>
      <c r="C209" s="527"/>
      <c r="D209" s="734"/>
      <c r="E209" s="527"/>
      <c r="F209" s="734"/>
      <c r="G209" s="527"/>
      <c r="H209" s="734"/>
      <c r="I209" s="73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  <c r="Z209" s="415"/>
    </row>
    <row r="210" spans="1:26" ht="18">
      <c r="A210" s="415"/>
      <c r="B210" s="415"/>
      <c r="C210" s="527"/>
      <c r="D210" s="734"/>
      <c r="E210" s="527"/>
      <c r="F210" s="734"/>
      <c r="G210" s="527"/>
      <c r="H210" s="734"/>
      <c r="I210" s="735"/>
      <c r="J210" s="415"/>
      <c r="K210" s="41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  <c r="Z210" s="415"/>
    </row>
    <row r="211" spans="1:26" ht="18">
      <c r="A211" s="415"/>
      <c r="B211" s="415"/>
      <c r="C211" s="527"/>
      <c r="D211" s="734"/>
      <c r="E211" s="527"/>
      <c r="F211" s="734"/>
      <c r="G211" s="527"/>
      <c r="H211" s="734"/>
      <c r="I211" s="735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</row>
    <row r="212" spans="1:26" ht="18">
      <c r="A212" s="415"/>
      <c r="B212" s="415"/>
      <c r="C212" s="527"/>
      <c r="D212" s="734"/>
      <c r="E212" s="527"/>
      <c r="F212" s="734"/>
      <c r="G212" s="527"/>
      <c r="H212" s="734"/>
      <c r="I212" s="73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</row>
    <row r="213" spans="1:26" ht="18">
      <c r="A213" s="415"/>
      <c r="B213" s="415"/>
      <c r="C213" s="527"/>
      <c r="D213" s="734"/>
      <c r="E213" s="527"/>
      <c r="F213" s="734"/>
      <c r="G213" s="527"/>
      <c r="H213" s="734"/>
      <c r="I213" s="73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</row>
    <row r="214" spans="1:26" ht="18">
      <c r="A214" s="415"/>
      <c r="B214" s="415"/>
      <c r="C214" s="527"/>
      <c r="D214" s="734"/>
      <c r="E214" s="527"/>
      <c r="F214" s="734"/>
      <c r="G214" s="527"/>
      <c r="H214" s="734"/>
      <c r="I214" s="73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</row>
    <row r="215" spans="1:26" ht="18">
      <c r="A215" s="415"/>
      <c r="B215" s="415"/>
      <c r="C215" s="527"/>
      <c r="D215" s="734"/>
      <c r="E215" s="527"/>
      <c r="F215" s="734"/>
      <c r="G215" s="527"/>
      <c r="H215" s="734"/>
      <c r="I215" s="73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</row>
    <row r="216" spans="1:26" ht="18">
      <c r="A216" s="415"/>
      <c r="B216" s="415"/>
      <c r="C216" s="527"/>
      <c r="D216" s="734"/>
      <c r="E216" s="527"/>
      <c r="F216" s="734"/>
      <c r="G216" s="527"/>
      <c r="H216" s="734"/>
      <c r="I216" s="73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</row>
    <row r="217" spans="1:26" ht="18">
      <c r="A217" s="415"/>
      <c r="B217" s="415"/>
      <c r="C217" s="527"/>
      <c r="D217" s="734"/>
      <c r="E217" s="527"/>
      <c r="F217" s="734"/>
      <c r="G217" s="527"/>
      <c r="H217" s="734"/>
      <c r="I217" s="73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</row>
    <row r="218" spans="1:26" ht="18">
      <c r="A218" s="415"/>
      <c r="B218" s="415"/>
      <c r="C218" s="527"/>
      <c r="D218" s="734"/>
      <c r="E218" s="527"/>
      <c r="F218" s="734"/>
      <c r="G218" s="527"/>
      <c r="H218" s="734"/>
      <c r="I218" s="73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</row>
    <row r="219" spans="1:26" ht="18">
      <c r="A219" s="415"/>
      <c r="B219" s="415"/>
      <c r="C219" s="527"/>
      <c r="D219" s="734"/>
      <c r="E219" s="527"/>
      <c r="F219" s="734"/>
      <c r="G219" s="527"/>
      <c r="H219" s="734"/>
      <c r="I219" s="73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</row>
    <row r="220" spans="1:26" ht="18">
      <c r="A220" s="415"/>
      <c r="B220" s="415"/>
      <c r="C220" s="527"/>
      <c r="D220" s="734"/>
      <c r="E220" s="527"/>
      <c r="F220" s="734"/>
      <c r="G220" s="527"/>
      <c r="H220" s="734"/>
      <c r="I220" s="73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</row>
    <row r="221" spans="1:26" ht="18">
      <c r="A221" s="415"/>
      <c r="B221" s="415"/>
      <c r="C221" s="527"/>
      <c r="D221" s="734"/>
      <c r="E221" s="527"/>
      <c r="F221" s="734"/>
      <c r="G221" s="527"/>
      <c r="H221" s="734"/>
      <c r="I221" s="73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</row>
    <row r="222" spans="1:26" ht="18">
      <c r="A222" s="415"/>
      <c r="B222" s="415"/>
      <c r="C222" s="527"/>
      <c r="D222" s="734"/>
      <c r="E222" s="527"/>
      <c r="F222" s="734"/>
      <c r="G222" s="527"/>
      <c r="H222" s="734"/>
      <c r="I222" s="73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</row>
    <row r="223" spans="1:26" ht="18">
      <c r="A223" s="415"/>
      <c r="B223" s="415"/>
      <c r="C223" s="527"/>
      <c r="D223" s="734"/>
      <c r="E223" s="527"/>
      <c r="F223" s="734"/>
      <c r="G223" s="527"/>
      <c r="H223" s="734"/>
      <c r="I223" s="73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</row>
    <row r="224" spans="1:26" ht="18">
      <c r="A224" s="415"/>
      <c r="B224" s="415"/>
      <c r="C224" s="527"/>
      <c r="D224" s="734"/>
      <c r="E224" s="527"/>
      <c r="F224" s="734"/>
      <c r="G224" s="527"/>
      <c r="H224" s="734"/>
      <c r="I224" s="73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</row>
    <row r="225" spans="1:26" ht="18">
      <c r="A225" s="415"/>
      <c r="B225" s="415"/>
      <c r="C225" s="527"/>
      <c r="D225" s="734"/>
      <c r="E225" s="527"/>
      <c r="F225" s="734"/>
      <c r="G225" s="527"/>
      <c r="H225" s="734"/>
      <c r="I225" s="73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</row>
    <row r="226" spans="1:26" ht="18">
      <c r="A226" s="415"/>
      <c r="B226" s="415"/>
      <c r="C226" s="527"/>
      <c r="D226" s="734"/>
      <c r="E226" s="527"/>
      <c r="F226" s="734"/>
      <c r="G226" s="527"/>
      <c r="H226" s="734"/>
      <c r="I226" s="73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</row>
    <row r="227" spans="1:26" ht="18">
      <c r="A227" s="415"/>
      <c r="B227" s="415"/>
      <c r="C227" s="527"/>
      <c r="D227" s="734"/>
      <c r="E227" s="527"/>
      <c r="F227" s="734"/>
      <c r="G227" s="527"/>
      <c r="H227" s="734"/>
      <c r="I227" s="73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</row>
    <row r="228" spans="1:26" ht="18">
      <c r="A228" s="415"/>
      <c r="B228" s="415"/>
      <c r="C228" s="527"/>
      <c r="D228" s="734"/>
      <c r="E228" s="527"/>
      <c r="F228" s="734"/>
      <c r="G228" s="527"/>
      <c r="H228" s="734"/>
      <c r="I228" s="73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</row>
    <row r="229" spans="1:26" ht="18">
      <c r="A229" s="415"/>
      <c r="B229" s="415"/>
      <c r="C229" s="527"/>
      <c r="D229" s="734"/>
      <c r="E229" s="527"/>
      <c r="F229" s="734"/>
      <c r="G229" s="527"/>
      <c r="H229" s="734"/>
      <c r="I229" s="73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</row>
    <row r="230" spans="1:26" ht="18">
      <c r="A230" s="415"/>
      <c r="B230" s="415"/>
      <c r="C230" s="527"/>
      <c r="D230" s="734"/>
      <c r="E230" s="527"/>
      <c r="F230" s="734"/>
      <c r="G230" s="527"/>
      <c r="H230" s="734"/>
      <c r="I230" s="73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</row>
    <row r="231" spans="1:26" ht="18">
      <c r="A231" s="415"/>
      <c r="B231" s="415"/>
      <c r="C231" s="527"/>
      <c r="D231" s="734"/>
      <c r="E231" s="527"/>
      <c r="F231" s="734"/>
      <c r="G231" s="527"/>
      <c r="H231" s="734"/>
      <c r="I231" s="73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</row>
    <row r="232" spans="1:26" ht="18">
      <c r="A232" s="415"/>
      <c r="B232" s="415"/>
      <c r="C232" s="527"/>
      <c r="D232" s="734"/>
      <c r="E232" s="527"/>
      <c r="F232" s="734"/>
      <c r="G232" s="527"/>
      <c r="H232" s="734"/>
      <c r="I232" s="73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</row>
    <row r="233" spans="1:26" ht="18">
      <c r="A233" s="415"/>
      <c r="B233" s="415"/>
      <c r="C233" s="527"/>
      <c r="D233" s="734"/>
      <c r="E233" s="527"/>
      <c r="F233" s="734"/>
      <c r="G233" s="527"/>
      <c r="H233" s="734"/>
      <c r="I233" s="73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</row>
    <row r="234" spans="1:26" ht="18">
      <c r="A234" s="415"/>
      <c r="B234" s="415"/>
      <c r="C234" s="527"/>
      <c r="D234" s="734"/>
      <c r="E234" s="527"/>
      <c r="F234" s="734"/>
      <c r="G234" s="527"/>
      <c r="H234" s="734"/>
      <c r="I234" s="73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</row>
    <row r="235" spans="1:26" ht="18">
      <c r="A235" s="415"/>
      <c r="B235" s="415"/>
      <c r="C235" s="527"/>
      <c r="D235" s="734"/>
      <c r="E235" s="527"/>
      <c r="F235" s="734"/>
      <c r="G235" s="527"/>
      <c r="H235" s="734"/>
      <c r="I235" s="73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</row>
    <row r="236" spans="1:26" ht="18">
      <c r="A236" s="415"/>
      <c r="B236" s="415"/>
      <c r="C236" s="527"/>
      <c r="D236" s="734"/>
      <c r="E236" s="527"/>
      <c r="F236" s="734"/>
      <c r="G236" s="527"/>
      <c r="H236" s="734"/>
      <c r="I236" s="73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</row>
    <row r="237" spans="1:26" ht="18">
      <c r="A237" s="415"/>
      <c r="B237" s="415"/>
      <c r="C237" s="527"/>
      <c r="D237" s="734"/>
      <c r="E237" s="527"/>
      <c r="F237" s="734"/>
      <c r="G237" s="527"/>
      <c r="H237" s="734"/>
      <c r="I237" s="73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</row>
    <row r="238" spans="1:26" ht="18">
      <c r="A238" s="415"/>
      <c r="B238" s="415"/>
      <c r="C238" s="527"/>
      <c r="D238" s="734"/>
      <c r="E238" s="527"/>
      <c r="F238" s="734"/>
      <c r="G238" s="527"/>
      <c r="H238" s="734"/>
      <c r="I238" s="73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</row>
    <row r="239" spans="1:26" ht="18">
      <c r="A239" s="415"/>
      <c r="B239" s="415"/>
      <c r="C239" s="527"/>
      <c r="D239" s="734"/>
      <c r="E239" s="527"/>
      <c r="F239" s="734"/>
      <c r="G239" s="527"/>
      <c r="H239" s="734"/>
      <c r="I239" s="73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</row>
    <row r="240" spans="1:26" ht="18">
      <c r="A240" s="415"/>
      <c r="B240" s="415"/>
      <c r="C240" s="527"/>
      <c r="D240" s="734"/>
      <c r="E240" s="527"/>
      <c r="F240" s="734"/>
      <c r="G240" s="527"/>
      <c r="H240" s="734"/>
      <c r="I240" s="73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</row>
    <row r="241" spans="1:26" ht="18">
      <c r="A241" s="415"/>
      <c r="B241" s="415"/>
      <c r="C241" s="527"/>
      <c r="D241" s="734"/>
      <c r="E241" s="527"/>
      <c r="F241" s="734"/>
      <c r="G241" s="527"/>
      <c r="H241" s="734"/>
      <c r="I241" s="73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</row>
    <row r="242" spans="1:26" ht="18">
      <c r="A242" s="415"/>
      <c r="B242" s="415"/>
      <c r="C242" s="527"/>
      <c r="D242" s="734"/>
      <c r="E242" s="527"/>
      <c r="F242" s="734"/>
      <c r="G242" s="527"/>
      <c r="H242" s="734"/>
      <c r="I242" s="73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</row>
    <row r="243" spans="1:26" ht="18">
      <c r="A243" s="415"/>
      <c r="B243" s="415"/>
      <c r="C243" s="527"/>
      <c r="D243" s="734"/>
      <c r="E243" s="527"/>
      <c r="F243" s="734"/>
      <c r="G243" s="527"/>
      <c r="H243" s="734"/>
      <c r="I243" s="73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</row>
    <row r="244" spans="1:26" ht="18">
      <c r="A244" s="415"/>
      <c r="B244" s="415"/>
      <c r="C244" s="527"/>
      <c r="D244" s="734"/>
      <c r="E244" s="527"/>
      <c r="F244" s="734"/>
      <c r="G244" s="527"/>
      <c r="H244" s="734"/>
      <c r="I244" s="73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</row>
    <row r="245" spans="1:26" ht="18">
      <c r="A245" s="415"/>
      <c r="B245" s="415"/>
      <c r="C245" s="527"/>
      <c r="D245" s="734"/>
      <c r="E245" s="527"/>
      <c r="F245" s="734"/>
      <c r="G245" s="527"/>
      <c r="H245" s="734"/>
      <c r="I245" s="73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</row>
    <row r="246" spans="1:26" ht="18">
      <c r="A246" s="415"/>
      <c r="B246" s="415"/>
      <c r="C246" s="527"/>
      <c r="D246" s="734"/>
      <c r="E246" s="527"/>
      <c r="F246" s="734"/>
      <c r="G246" s="527"/>
      <c r="H246" s="734"/>
      <c r="I246" s="73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</row>
    <row r="247" spans="1:26" ht="18">
      <c r="A247" s="415"/>
      <c r="B247" s="415"/>
      <c r="C247" s="527"/>
      <c r="D247" s="734"/>
      <c r="E247" s="527"/>
      <c r="F247" s="734"/>
      <c r="G247" s="527"/>
      <c r="H247" s="734"/>
      <c r="I247" s="73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</row>
    <row r="248" spans="1:26" ht="18">
      <c r="A248" s="415"/>
      <c r="B248" s="415"/>
      <c r="C248" s="527"/>
      <c r="D248" s="734"/>
      <c r="E248" s="527"/>
      <c r="F248" s="734"/>
      <c r="G248" s="527"/>
      <c r="H248" s="734"/>
      <c r="I248" s="73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</row>
    <row r="249" spans="1:26" ht="18">
      <c r="A249" s="415"/>
      <c r="B249" s="415"/>
      <c r="C249" s="527"/>
      <c r="D249" s="734"/>
      <c r="E249" s="527"/>
      <c r="F249" s="734"/>
      <c r="G249" s="527"/>
      <c r="H249" s="734"/>
      <c r="I249" s="73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</row>
    <row r="250" spans="1:26" ht="18">
      <c r="A250" s="415"/>
      <c r="B250" s="415"/>
      <c r="C250" s="527"/>
      <c r="D250" s="734"/>
      <c r="E250" s="527"/>
      <c r="F250" s="734"/>
      <c r="G250" s="527"/>
      <c r="H250" s="734"/>
      <c r="I250" s="73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</row>
    <row r="251" spans="1:26" ht="18">
      <c r="A251" s="415"/>
      <c r="B251" s="415"/>
      <c r="C251" s="527"/>
      <c r="D251" s="734"/>
      <c r="E251" s="527"/>
      <c r="F251" s="734"/>
      <c r="G251" s="527"/>
      <c r="H251" s="734"/>
      <c r="I251" s="73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</row>
    <row r="252" spans="1:26" ht="18">
      <c r="A252" s="415"/>
      <c r="B252" s="415"/>
      <c r="C252" s="527"/>
      <c r="D252" s="734"/>
      <c r="E252" s="527"/>
      <c r="F252" s="734"/>
      <c r="G252" s="527"/>
      <c r="H252" s="734"/>
      <c r="I252" s="73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</row>
    <row r="253" spans="1:26" ht="18">
      <c r="A253" s="415"/>
      <c r="B253" s="415"/>
      <c r="C253" s="527"/>
      <c r="D253" s="734"/>
      <c r="E253" s="527"/>
      <c r="F253" s="734"/>
      <c r="G253" s="527"/>
      <c r="H253" s="734"/>
      <c r="I253" s="73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</row>
    <row r="254" spans="1:26" ht="18">
      <c r="A254" s="415"/>
      <c r="B254" s="415"/>
      <c r="C254" s="527"/>
      <c r="D254" s="734"/>
      <c r="E254" s="527"/>
      <c r="F254" s="734"/>
      <c r="G254" s="527"/>
      <c r="H254" s="734"/>
      <c r="I254" s="73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</row>
    <row r="255" spans="1:26" ht="18">
      <c r="A255" s="415"/>
      <c r="B255" s="415"/>
      <c r="C255" s="527"/>
      <c r="D255" s="734"/>
      <c r="E255" s="527"/>
      <c r="F255" s="734"/>
      <c r="G255" s="527"/>
      <c r="H255" s="734"/>
      <c r="I255" s="73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</row>
    <row r="256" spans="1:26" ht="18">
      <c r="A256" s="415"/>
      <c r="B256" s="415"/>
      <c r="C256" s="527"/>
      <c r="D256" s="734"/>
      <c r="E256" s="527"/>
      <c r="F256" s="734"/>
      <c r="G256" s="527"/>
      <c r="H256" s="734"/>
      <c r="I256" s="73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</row>
    <row r="257" spans="1:26" ht="18">
      <c r="A257" s="415"/>
      <c r="B257" s="415"/>
      <c r="C257" s="527"/>
      <c r="D257" s="734"/>
      <c r="E257" s="527"/>
      <c r="F257" s="734"/>
      <c r="G257" s="527"/>
      <c r="H257" s="734"/>
      <c r="I257" s="73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</row>
    <row r="258" spans="1:26" ht="18">
      <c r="A258" s="415"/>
      <c r="B258" s="415"/>
      <c r="C258" s="527"/>
      <c r="D258" s="734"/>
      <c r="E258" s="527"/>
      <c r="F258" s="734"/>
      <c r="G258" s="527"/>
      <c r="H258" s="734"/>
      <c r="I258" s="73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</row>
    <row r="259" spans="1:26" ht="18">
      <c r="A259" s="415"/>
      <c r="B259" s="415"/>
      <c r="C259" s="527"/>
      <c r="D259" s="734"/>
      <c r="E259" s="527"/>
      <c r="F259" s="734"/>
      <c r="G259" s="527"/>
      <c r="H259" s="734"/>
      <c r="I259" s="73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</row>
    <row r="260" spans="1:26" ht="18">
      <c r="A260" s="415"/>
      <c r="B260" s="415"/>
      <c r="C260" s="527"/>
      <c r="D260" s="734"/>
      <c r="E260" s="527"/>
      <c r="F260" s="734"/>
      <c r="G260" s="527"/>
      <c r="H260" s="734"/>
      <c r="I260" s="73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</row>
    <row r="261" spans="1:26" ht="18">
      <c r="A261" s="415"/>
      <c r="B261" s="415"/>
      <c r="C261" s="527"/>
      <c r="D261" s="734"/>
      <c r="E261" s="527"/>
      <c r="F261" s="734"/>
      <c r="G261" s="527"/>
      <c r="H261" s="734"/>
      <c r="I261" s="73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</row>
    <row r="262" spans="1:26" ht="18">
      <c r="A262" s="415"/>
      <c r="B262" s="415"/>
      <c r="C262" s="527"/>
      <c r="D262" s="734"/>
      <c r="E262" s="527"/>
      <c r="F262" s="734"/>
      <c r="G262" s="527"/>
      <c r="H262" s="734"/>
      <c r="I262" s="73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</row>
    <row r="263" spans="1:26" ht="18">
      <c r="A263" s="415"/>
      <c r="B263" s="415"/>
      <c r="C263" s="527"/>
      <c r="D263" s="734"/>
      <c r="E263" s="527"/>
      <c r="F263" s="734"/>
      <c r="G263" s="527"/>
      <c r="H263" s="734"/>
      <c r="I263" s="73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</row>
    <row r="264" spans="1:26" ht="18">
      <c r="A264" s="415"/>
      <c r="B264" s="415"/>
      <c r="C264" s="527"/>
      <c r="D264" s="734"/>
      <c r="E264" s="527"/>
      <c r="F264" s="734"/>
      <c r="G264" s="527"/>
      <c r="H264" s="734"/>
      <c r="I264" s="73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</row>
    <row r="265" spans="1:26" ht="18">
      <c r="A265" s="415"/>
      <c r="B265" s="415"/>
      <c r="C265" s="527"/>
      <c r="D265" s="734"/>
      <c r="E265" s="527"/>
      <c r="F265" s="734"/>
      <c r="G265" s="527"/>
      <c r="H265" s="734"/>
      <c r="I265" s="73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</row>
    <row r="266" spans="1:26" ht="18">
      <c r="A266" s="415"/>
      <c r="B266" s="415"/>
      <c r="C266" s="527"/>
      <c r="D266" s="734"/>
      <c r="E266" s="527"/>
      <c r="F266" s="734"/>
      <c r="G266" s="527"/>
      <c r="H266" s="734"/>
      <c r="I266" s="735"/>
      <c r="J266" s="415"/>
      <c r="K266" s="41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  <c r="Z266" s="415"/>
    </row>
    <row r="267" spans="1:26" ht="18">
      <c r="A267" s="415"/>
      <c r="B267" s="415"/>
      <c r="C267" s="527"/>
      <c r="D267" s="734"/>
      <c r="E267" s="527"/>
      <c r="F267" s="734"/>
      <c r="G267" s="527"/>
      <c r="H267" s="734"/>
      <c r="I267" s="73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  <c r="Z267" s="415"/>
    </row>
    <row r="268" spans="1:26" ht="18">
      <c r="A268" s="415"/>
      <c r="B268" s="415"/>
      <c r="C268" s="527"/>
      <c r="D268" s="734"/>
      <c r="E268" s="527"/>
      <c r="F268" s="734"/>
      <c r="G268" s="527"/>
      <c r="H268" s="734"/>
      <c r="I268" s="73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  <c r="Z268" s="415"/>
    </row>
    <row r="269" spans="1:26" ht="18">
      <c r="A269" s="415"/>
      <c r="B269" s="415"/>
      <c r="C269" s="527"/>
      <c r="D269" s="734"/>
      <c r="E269" s="527"/>
      <c r="F269" s="734"/>
      <c r="G269" s="527"/>
      <c r="H269" s="734"/>
      <c r="I269" s="735"/>
      <c r="J269" s="415"/>
      <c r="K269" s="41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  <c r="Z269" s="415"/>
    </row>
    <row r="270" spans="1:26" ht="18">
      <c r="A270" s="415"/>
      <c r="B270" s="415"/>
      <c r="C270" s="527"/>
      <c r="D270" s="734"/>
      <c r="E270" s="527"/>
      <c r="F270" s="734"/>
      <c r="G270" s="527"/>
      <c r="H270" s="734"/>
      <c r="I270" s="73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  <c r="Z270" s="415"/>
    </row>
    <row r="271" spans="1:26" ht="18">
      <c r="A271" s="415"/>
      <c r="B271" s="415"/>
      <c r="C271" s="527"/>
      <c r="D271" s="734"/>
      <c r="E271" s="527"/>
      <c r="F271" s="734"/>
      <c r="G271" s="527"/>
      <c r="H271" s="734"/>
      <c r="I271" s="735"/>
      <c r="J271" s="415"/>
      <c r="K271" s="41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  <c r="Z271" s="415"/>
    </row>
    <row r="272" spans="1:26" ht="18">
      <c r="A272" s="415"/>
      <c r="B272" s="415"/>
      <c r="C272" s="527"/>
      <c r="D272" s="734"/>
      <c r="E272" s="527"/>
      <c r="F272" s="734"/>
      <c r="G272" s="527"/>
      <c r="H272" s="734"/>
      <c r="I272" s="73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</row>
    <row r="273" spans="1:26" ht="18">
      <c r="A273" s="415"/>
      <c r="B273" s="415"/>
      <c r="C273" s="527"/>
      <c r="D273" s="734"/>
      <c r="E273" s="527"/>
      <c r="F273" s="734"/>
      <c r="G273" s="527"/>
      <c r="H273" s="734"/>
      <c r="I273" s="735"/>
      <c r="J273" s="415"/>
      <c r="K273" s="41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</row>
    <row r="274" spans="1:26" ht="18">
      <c r="A274" s="415"/>
      <c r="B274" s="415"/>
      <c r="C274" s="527"/>
      <c r="D274" s="734"/>
      <c r="E274" s="527"/>
      <c r="F274" s="734"/>
      <c r="G274" s="527"/>
      <c r="H274" s="734"/>
      <c r="I274" s="735"/>
      <c r="J274" s="415"/>
      <c r="K274" s="41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</row>
    <row r="275" spans="1:26" ht="18">
      <c r="A275" s="415"/>
      <c r="B275" s="415"/>
      <c r="C275" s="527"/>
      <c r="D275" s="734"/>
      <c r="E275" s="527"/>
      <c r="F275" s="734"/>
      <c r="G275" s="527"/>
      <c r="H275" s="734"/>
      <c r="I275" s="73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</row>
    <row r="276" spans="1:26" ht="18">
      <c r="A276" s="415"/>
      <c r="B276" s="415"/>
      <c r="C276" s="527"/>
      <c r="D276" s="734"/>
      <c r="E276" s="527"/>
      <c r="F276" s="734"/>
      <c r="G276" s="527"/>
      <c r="H276" s="734"/>
      <c r="I276" s="73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415"/>
    </row>
    <row r="277" spans="1:26" ht="18">
      <c r="A277" s="415"/>
      <c r="B277" s="415"/>
      <c r="C277" s="527"/>
      <c r="D277" s="734"/>
      <c r="E277" s="527"/>
      <c r="F277" s="734"/>
      <c r="G277" s="527"/>
      <c r="H277" s="734"/>
      <c r="I277" s="73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415"/>
    </row>
    <row r="278" spans="1:26" ht="18">
      <c r="A278" s="415"/>
      <c r="B278" s="415"/>
      <c r="C278" s="527"/>
      <c r="D278" s="734"/>
      <c r="E278" s="527"/>
      <c r="F278" s="734"/>
      <c r="G278" s="527"/>
      <c r="H278" s="734"/>
      <c r="I278" s="735"/>
      <c r="J278" s="415"/>
      <c r="K278" s="41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  <c r="Z278" s="415"/>
    </row>
    <row r="279" spans="1:26" ht="18">
      <c r="A279" s="415"/>
      <c r="B279" s="415"/>
      <c r="C279" s="527"/>
      <c r="D279" s="734"/>
      <c r="E279" s="527"/>
      <c r="F279" s="734"/>
      <c r="G279" s="527"/>
      <c r="H279" s="734"/>
      <c r="I279" s="73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  <c r="Z279" s="415"/>
    </row>
    <row r="280" spans="1:26" ht="18">
      <c r="A280" s="415"/>
      <c r="B280" s="415"/>
      <c r="C280" s="527"/>
      <c r="D280" s="734"/>
      <c r="E280" s="527"/>
      <c r="F280" s="734"/>
      <c r="G280" s="527"/>
      <c r="H280" s="734"/>
      <c r="I280" s="735"/>
      <c r="J280" s="415"/>
      <c r="K280" s="41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  <c r="Z280" s="415"/>
    </row>
    <row r="281" spans="1:26" ht="18">
      <c r="A281" s="415"/>
      <c r="B281" s="415"/>
      <c r="C281" s="527"/>
      <c r="D281" s="734"/>
      <c r="E281" s="527"/>
      <c r="F281" s="734"/>
      <c r="G281" s="527"/>
      <c r="H281" s="734"/>
      <c r="I281" s="73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  <c r="Z281" s="415"/>
    </row>
    <row r="282" spans="1:26" ht="18">
      <c r="A282" s="415"/>
      <c r="B282" s="415"/>
      <c r="C282" s="527"/>
      <c r="D282" s="734"/>
      <c r="E282" s="527"/>
      <c r="F282" s="734"/>
      <c r="G282" s="527"/>
      <c r="H282" s="734"/>
      <c r="I282" s="73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  <c r="Z282" s="415"/>
    </row>
    <row r="283" spans="1:26" ht="18">
      <c r="A283" s="415"/>
      <c r="B283" s="415"/>
      <c r="C283" s="527"/>
      <c r="D283" s="734"/>
      <c r="E283" s="527"/>
      <c r="F283" s="734"/>
      <c r="G283" s="527"/>
      <c r="H283" s="734"/>
      <c r="I283" s="735"/>
      <c r="J283" s="415"/>
      <c r="K283" s="41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  <c r="Z283" s="415"/>
    </row>
    <row r="284" spans="1:26" ht="18">
      <c r="A284" s="415"/>
      <c r="B284" s="415"/>
      <c r="C284" s="527"/>
      <c r="D284" s="734"/>
      <c r="E284" s="527"/>
      <c r="F284" s="734"/>
      <c r="G284" s="527"/>
      <c r="H284" s="734"/>
      <c r="I284" s="73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  <c r="Z284" s="415"/>
    </row>
    <row r="285" spans="1:26" ht="18">
      <c r="A285" s="415"/>
      <c r="B285" s="415"/>
      <c r="C285" s="527"/>
      <c r="D285" s="734"/>
      <c r="E285" s="527"/>
      <c r="F285" s="734"/>
      <c r="G285" s="527"/>
      <c r="H285" s="734"/>
      <c r="I285" s="73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  <c r="Z285" s="415"/>
    </row>
    <row r="286" spans="1:26" ht="18">
      <c r="A286" s="415"/>
      <c r="B286" s="415"/>
      <c r="C286" s="527"/>
      <c r="D286" s="734"/>
      <c r="E286" s="527"/>
      <c r="F286" s="734"/>
      <c r="G286" s="527"/>
      <c r="H286" s="734"/>
      <c r="I286" s="73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</row>
    <row r="287" spans="1:26" ht="18">
      <c r="A287" s="415"/>
      <c r="B287" s="415"/>
      <c r="C287" s="527"/>
      <c r="D287" s="734"/>
      <c r="E287" s="527"/>
      <c r="F287" s="734"/>
      <c r="G287" s="527"/>
      <c r="H287" s="734"/>
      <c r="I287" s="735"/>
      <c r="J287" s="415"/>
      <c r="K287" s="41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  <c r="Z287" s="415"/>
    </row>
    <row r="288" spans="1:26" ht="18">
      <c r="A288" s="415"/>
      <c r="B288" s="415"/>
      <c r="C288" s="527"/>
      <c r="D288" s="734"/>
      <c r="E288" s="527"/>
      <c r="F288" s="734"/>
      <c r="G288" s="527"/>
      <c r="H288" s="734"/>
      <c r="I288" s="73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  <c r="Z288" s="415"/>
    </row>
    <row r="289" spans="1:26" ht="18">
      <c r="A289" s="415"/>
      <c r="B289" s="415"/>
      <c r="C289" s="527"/>
      <c r="D289" s="734"/>
      <c r="E289" s="527"/>
      <c r="F289" s="734"/>
      <c r="G289" s="527"/>
      <c r="H289" s="734"/>
      <c r="I289" s="735"/>
      <c r="J289" s="415"/>
      <c r="K289" s="41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  <c r="Z289" s="415"/>
    </row>
    <row r="290" spans="1:26" ht="18">
      <c r="A290" s="415"/>
      <c r="B290" s="415"/>
      <c r="C290" s="527"/>
      <c r="D290" s="734"/>
      <c r="E290" s="527"/>
      <c r="F290" s="734"/>
      <c r="G290" s="527"/>
      <c r="H290" s="734"/>
      <c r="I290" s="735"/>
      <c r="J290" s="415"/>
      <c r="K290" s="41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  <c r="Z290" s="415"/>
    </row>
    <row r="291" spans="1:26" ht="18">
      <c r="A291" s="415"/>
      <c r="B291" s="415"/>
      <c r="C291" s="527"/>
      <c r="D291" s="734"/>
      <c r="E291" s="527"/>
      <c r="F291" s="734"/>
      <c r="G291" s="527"/>
      <c r="H291" s="734"/>
      <c r="I291" s="73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  <c r="Z291" s="415"/>
    </row>
    <row r="292" spans="1:26" ht="18">
      <c r="A292" s="415"/>
      <c r="B292" s="415"/>
      <c r="C292" s="527"/>
      <c r="D292" s="734"/>
      <c r="E292" s="527"/>
      <c r="F292" s="734"/>
      <c r="G292" s="527"/>
      <c r="H292" s="734"/>
      <c r="I292" s="73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  <c r="Z292" s="415"/>
    </row>
    <row r="293" spans="1:26" ht="18">
      <c r="A293" s="415"/>
      <c r="B293" s="415"/>
      <c r="C293" s="527"/>
      <c r="D293" s="734"/>
      <c r="E293" s="527"/>
      <c r="F293" s="734"/>
      <c r="G293" s="527"/>
      <c r="H293" s="734"/>
      <c r="I293" s="735"/>
      <c r="J293" s="415"/>
      <c r="K293" s="41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</row>
    <row r="294" spans="1:26" ht="18">
      <c r="A294" s="415"/>
      <c r="B294" s="415"/>
      <c r="C294" s="527"/>
      <c r="D294" s="734"/>
      <c r="E294" s="527"/>
      <c r="F294" s="734"/>
      <c r="G294" s="527"/>
      <c r="H294" s="734"/>
      <c r="I294" s="73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  <c r="Z294" s="415"/>
    </row>
    <row r="295" spans="1:26" ht="18">
      <c r="A295" s="415"/>
      <c r="B295" s="415"/>
      <c r="C295" s="527"/>
      <c r="D295" s="734"/>
      <c r="E295" s="527"/>
      <c r="F295" s="734"/>
      <c r="G295" s="527"/>
      <c r="H295" s="734"/>
      <c r="I295" s="735"/>
      <c r="J295" s="415"/>
      <c r="K295" s="41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  <c r="Z295" s="415"/>
    </row>
    <row r="296" spans="1:26" ht="18">
      <c r="A296" s="415"/>
      <c r="B296" s="415"/>
      <c r="C296" s="527"/>
      <c r="D296" s="734"/>
      <c r="E296" s="527"/>
      <c r="F296" s="734"/>
      <c r="G296" s="527"/>
      <c r="H296" s="734"/>
      <c r="I296" s="73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  <c r="Z296" s="415"/>
    </row>
    <row r="297" spans="1:26" ht="18">
      <c r="A297" s="415"/>
      <c r="B297" s="415"/>
      <c r="C297" s="527"/>
      <c r="D297" s="734"/>
      <c r="E297" s="527"/>
      <c r="F297" s="734"/>
      <c r="G297" s="527"/>
      <c r="H297" s="734"/>
      <c r="I297" s="73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  <c r="Z297" s="415"/>
    </row>
    <row r="298" spans="1:26" ht="18">
      <c r="A298" s="415"/>
      <c r="B298" s="415"/>
      <c r="C298" s="527"/>
      <c r="D298" s="734"/>
      <c r="E298" s="527"/>
      <c r="F298" s="734"/>
      <c r="G298" s="527"/>
      <c r="H298" s="734"/>
      <c r="I298" s="735"/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</row>
    <row r="299" spans="1:26" ht="18">
      <c r="A299" s="415"/>
      <c r="B299" s="415"/>
      <c r="C299" s="527"/>
      <c r="D299" s="734"/>
      <c r="E299" s="527"/>
      <c r="F299" s="734"/>
      <c r="G299" s="527"/>
      <c r="H299" s="734"/>
      <c r="I299" s="73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</row>
    <row r="300" spans="1:26" ht="18">
      <c r="A300" s="415"/>
      <c r="B300" s="415"/>
      <c r="C300" s="527"/>
      <c r="D300" s="734"/>
      <c r="E300" s="527"/>
      <c r="F300" s="734"/>
      <c r="G300" s="527"/>
      <c r="H300" s="734"/>
      <c r="I300" s="73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</row>
    <row r="301" spans="1:26" ht="18">
      <c r="A301" s="415"/>
      <c r="B301" s="415"/>
      <c r="C301" s="527"/>
      <c r="D301" s="734"/>
      <c r="E301" s="527"/>
      <c r="F301" s="734"/>
      <c r="G301" s="527"/>
      <c r="H301" s="734"/>
      <c r="I301" s="73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</row>
    <row r="302" spans="1:26" ht="18">
      <c r="A302" s="415"/>
      <c r="B302" s="415"/>
      <c r="C302" s="527"/>
      <c r="D302" s="734"/>
      <c r="E302" s="527"/>
      <c r="F302" s="734"/>
      <c r="G302" s="527"/>
      <c r="H302" s="734"/>
      <c r="I302" s="735"/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</row>
    <row r="303" spans="1:26" ht="18">
      <c r="A303" s="415"/>
      <c r="B303" s="415"/>
      <c r="C303" s="527"/>
      <c r="D303" s="734"/>
      <c r="E303" s="527"/>
      <c r="F303" s="734"/>
      <c r="G303" s="527"/>
      <c r="H303" s="734"/>
      <c r="I303" s="735"/>
      <c r="J303" s="415"/>
      <c r="K303" s="41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  <c r="Z303" s="415"/>
    </row>
    <row r="304" spans="1:26" ht="18">
      <c r="A304" s="415"/>
      <c r="B304" s="415"/>
      <c r="C304" s="527"/>
      <c r="D304" s="734"/>
      <c r="E304" s="527"/>
      <c r="F304" s="734"/>
      <c r="G304" s="527"/>
      <c r="H304" s="734"/>
      <c r="I304" s="735"/>
      <c r="J304" s="415"/>
      <c r="K304" s="41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  <c r="Z304" s="415"/>
    </row>
    <row r="305" spans="1:26" ht="18">
      <c r="A305" s="415"/>
      <c r="B305" s="415"/>
      <c r="C305" s="527"/>
      <c r="D305" s="734"/>
      <c r="E305" s="527"/>
      <c r="F305" s="734"/>
      <c r="G305" s="527"/>
      <c r="H305" s="734"/>
      <c r="I305" s="735"/>
      <c r="J305" s="415"/>
      <c r="K305" s="41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  <c r="Z305" s="415"/>
    </row>
    <row r="306" spans="1:26" ht="18">
      <c r="A306" s="415"/>
      <c r="B306" s="415"/>
      <c r="C306" s="527"/>
      <c r="D306" s="734"/>
      <c r="E306" s="527"/>
      <c r="F306" s="734"/>
      <c r="G306" s="527"/>
      <c r="H306" s="734"/>
      <c r="I306" s="735"/>
      <c r="J306" s="415"/>
      <c r="K306" s="41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  <c r="Z306" s="415"/>
    </row>
    <row r="307" spans="1:26" ht="18">
      <c r="A307" s="415"/>
      <c r="B307" s="415"/>
      <c r="C307" s="527"/>
      <c r="D307" s="734"/>
      <c r="E307" s="527"/>
      <c r="F307" s="734"/>
      <c r="G307" s="527"/>
      <c r="H307" s="734"/>
      <c r="I307" s="735"/>
      <c r="J307" s="415"/>
      <c r="K307" s="41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  <c r="Z307" s="415"/>
    </row>
    <row r="308" spans="1:26" ht="18">
      <c r="A308" s="415"/>
      <c r="B308" s="415"/>
      <c r="C308" s="527"/>
      <c r="D308" s="734"/>
      <c r="E308" s="527"/>
      <c r="F308" s="734"/>
      <c r="G308" s="527"/>
      <c r="H308" s="734"/>
      <c r="I308" s="73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</row>
    <row r="309" spans="1:26" ht="18">
      <c r="A309" s="415"/>
      <c r="B309" s="415"/>
      <c r="C309" s="527"/>
      <c r="D309" s="734"/>
      <c r="E309" s="527"/>
      <c r="F309" s="734"/>
      <c r="G309" s="527"/>
      <c r="H309" s="734"/>
      <c r="I309" s="735"/>
      <c r="J309" s="415"/>
      <c r="K309" s="41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  <c r="Z309" s="415"/>
    </row>
    <row r="310" spans="1:26" ht="18">
      <c r="A310" s="415"/>
      <c r="B310" s="415"/>
      <c r="C310" s="527"/>
      <c r="D310" s="734"/>
      <c r="E310" s="527"/>
      <c r="F310" s="734"/>
      <c r="G310" s="527"/>
      <c r="H310" s="734"/>
      <c r="I310" s="735"/>
      <c r="J310" s="415"/>
      <c r="K310" s="41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  <c r="Z310" s="415"/>
    </row>
    <row r="311" spans="1:26" ht="18">
      <c r="A311" s="415"/>
      <c r="B311" s="415"/>
      <c r="C311" s="527"/>
      <c r="D311" s="734"/>
      <c r="E311" s="527"/>
      <c r="F311" s="734"/>
      <c r="G311" s="527"/>
      <c r="H311" s="734"/>
      <c r="I311" s="73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  <c r="Z311" s="415"/>
    </row>
    <row r="312" spans="1:26" ht="18">
      <c r="A312" s="415"/>
      <c r="B312" s="415"/>
      <c r="C312" s="527"/>
      <c r="D312" s="734"/>
      <c r="E312" s="527"/>
      <c r="F312" s="734"/>
      <c r="G312" s="527"/>
      <c r="H312" s="734"/>
      <c r="I312" s="73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</row>
    <row r="313" spans="1:26" ht="18">
      <c r="A313" s="415"/>
      <c r="B313" s="415"/>
      <c r="C313" s="527"/>
      <c r="D313" s="734"/>
      <c r="E313" s="527"/>
      <c r="F313" s="734"/>
      <c r="G313" s="527"/>
      <c r="H313" s="734"/>
      <c r="I313" s="73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</row>
    <row r="314" spans="1:26" ht="18">
      <c r="A314" s="415"/>
      <c r="B314" s="415"/>
      <c r="C314" s="527"/>
      <c r="D314" s="734"/>
      <c r="E314" s="527"/>
      <c r="F314" s="734"/>
      <c r="G314" s="527"/>
      <c r="H314" s="734"/>
      <c r="I314" s="73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</row>
    <row r="315" spans="1:26" ht="18">
      <c r="A315" s="415"/>
      <c r="B315" s="415"/>
      <c r="C315" s="527"/>
      <c r="D315" s="734"/>
      <c r="E315" s="527"/>
      <c r="F315" s="734"/>
      <c r="G315" s="527"/>
      <c r="H315" s="734"/>
      <c r="I315" s="735"/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</row>
    <row r="316" spans="1:26" ht="18">
      <c r="A316" s="415"/>
      <c r="B316" s="415"/>
      <c r="C316" s="527"/>
      <c r="D316" s="734"/>
      <c r="E316" s="527"/>
      <c r="F316" s="734"/>
      <c r="G316" s="527"/>
      <c r="H316" s="734"/>
      <c r="I316" s="735"/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</row>
    <row r="317" spans="1:26" ht="18">
      <c r="A317" s="415"/>
      <c r="B317" s="415"/>
      <c r="C317" s="527"/>
      <c r="D317" s="734"/>
      <c r="E317" s="527"/>
      <c r="F317" s="734"/>
      <c r="G317" s="527"/>
      <c r="H317" s="734"/>
      <c r="I317" s="735"/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</row>
    <row r="318" spans="1:26" ht="18">
      <c r="A318" s="415"/>
      <c r="B318" s="415"/>
      <c r="C318" s="527"/>
      <c r="D318" s="734"/>
      <c r="E318" s="527"/>
      <c r="F318" s="734"/>
      <c r="G318" s="527"/>
      <c r="H318" s="734"/>
      <c r="I318" s="73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</row>
    <row r="319" spans="1:26" ht="18">
      <c r="A319" s="415"/>
      <c r="B319" s="415"/>
      <c r="C319" s="527"/>
      <c r="D319" s="734"/>
      <c r="E319" s="527"/>
      <c r="F319" s="734"/>
      <c r="G319" s="527"/>
      <c r="H319" s="734"/>
      <c r="I319" s="73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</row>
    <row r="320" spans="1:26" ht="18">
      <c r="A320" s="415"/>
      <c r="B320" s="415"/>
      <c r="C320" s="527"/>
      <c r="D320" s="734"/>
      <c r="E320" s="527"/>
      <c r="F320" s="734"/>
      <c r="G320" s="527"/>
      <c r="H320" s="734"/>
      <c r="I320" s="73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</row>
    <row r="321" spans="1:26" ht="18">
      <c r="A321" s="415"/>
      <c r="B321" s="415"/>
      <c r="C321" s="527"/>
      <c r="D321" s="734"/>
      <c r="E321" s="527"/>
      <c r="F321" s="734"/>
      <c r="G321" s="527"/>
      <c r="H321" s="734"/>
      <c r="I321" s="735"/>
      <c r="J321" s="415"/>
      <c r="K321" s="41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</row>
    <row r="322" spans="1:26" ht="18">
      <c r="A322" s="415"/>
      <c r="B322" s="415"/>
      <c r="C322" s="527"/>
      <c r="D322" s="734"/>
      <c r="E322" s="527"/>
      <c r="F322" s="734"/>
      <c r="G322" s="527"/>
      <c r="H322" s="734"/>
      <c r="I322" s="73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</row>
    <row r="323" spans="1:26" ht="18">
      <c r="A323" s="415"/>
      <c r="B323" s="415"/>
      <c r="C323" s="527"/>
      <c r="D323" s="734"/>
      <c r="E323" s="527"/>
      <c r="F323" s="734"/>
      <c r="G323" s="527"/>
      <c r="H323" s="734"/>
      <c r="I323" s="735"/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</row>
    <row r="324" spans="1:26" ht="18">
      <c r="A324" s="415"/>
      <c r="B324" s="415"/>
      <c r="C324" s="527"/>
      <c r="D324" s="734"/>
      <c r="E324" s="527"/>
      <c r="F324" s="734"/>
      <c r="G324" s="527"/>
      <c r="H324" s="734"/>
      <c r="I324" s="73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</row>
    <row r="325" spans="1:26" ht="18">
      <c r="A325" s="415"/>
      <c r="B325" s="415"/>
      <c r="C325" s="527"/>
      <c r="D325" s="734"/>
      <c r="E325" s="527"/>
      <c r="F325" s="734"/>
      <c r="G325" s="527"/>
      <c r="H325" s="734"/>
      <c r="I325" s="73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  <c r="Z325" s="415"/>
    </row>
    <row r="326" spans="1:26" ht="18">
      <c r="A326" s="415"/>
      <c r="B326" s="415"/>
      <c r="C326" s="527"/>
      <c r="D326" s="734"/>
      <c r="E326" s="527"/>
      <c r="F326" s="734"/>
      <c r="G326" s="527"/>
      <c r="H326" s="734"/>
      <c r="I326" s="73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  <c r="Z326" s="415"/>
    </row>
    <row r="327" spans="1:26" ht="18">
      <c r="A327" s="415"/>
      <c r="B327" s="415"/>
      <c r="C327" s="527"/>
      <c r="D327" s="734"/>
      <c r="E327" s="527"/>
      <c r="F327" s="734"/>
      <c r="G327" s="527"/>
      <c r="H327" s="734"/>
      <c r="I327" s="73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  <c r="Z327" s="415"/>
    </row>
    <row r="328" spans="1:26" ht="18">
      <c r="A328" s="415"/>
      <c r="B328" s="415"/>
      <c r="C328" s="527"/>
      <c r="D328" s="734"/>
      <c r="E328" s="527"/>
      <c r="F328" s="734"/>
      <c r="G328" s="527"/>
      <c r="H328" s="734"/>
      <c r="I328" s="735"/>
      <c r="J328" s="415"/>
      <c r="K328" s="41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  <c r="Z328" s="415"/>
    </row>
    <row r="329" spans="1:26" ht="18">
      <c r="A329" s="415"/>
      <c r="B329" s="415"/>
      <c r="C329" s="527"/>
      <c r="D329" s="734"/>
      <c r="E329" s="527"/>
      <c r="F329" s="734"/>
      <c r="G329" s="527"/>
      <c r="H329" s="734"/>
      <c r="I329" s="73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  <c r="Z329" s="415"/>
    </row>
    <row r="330" spans="1:26" ht="18">
      <c r="A330" s="415"/>
      <c r="B330" s="415"/>
      <c r="C330" s="527"/>
      <c r="D330" s="734"/>
      <c r="E330" s="527"/>
      <c r="F330" s="734"/>
      <c r="G330" s="527"/>
      <c r="H330" s="734"/>
      <c r="I330" s="735"/>
      <c r="J330" s="415"/>
      <c r="K330" s="41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  <c r="Z330" s="415"/>
    </row>
    <row r="331" spans="1:26" ht="18">
      <c r="A331" s="415"/>
      <c r="B331" s="415"/>
      <c r="C331" s="527"/>
      <c r="D331" s="734"/>
      <c r="E331" s="527"/>
      <c r="F331" s="734"/>
      <c r="G331" s="527"/>
      <c r="H331" s="734"/>
      <c r="I331" s="735"/>
      <c r="J331" s="415"/>
      <c r="K331" s="41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  <c r="Z331" s="415"/>
    </row>
    <row r="332" spans="1:26" ht="18">
      <c r="A332" s="415"/>
      <c r="B332" s="415"/>
      <c r="C332" s="527"/>
      <c r="D332" s="734"/>
      <c r="E332" s="527"/>
      <c r="F332" s="734"/>
      <c r="G332" s="527"/>
      <c r="H332" s="734"/>
      <c r="I332" s="73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415"/>
    </row>
    <row r="333" spans="1:26" ht="18">
      <c r="A333" s="415"/>
      <c r="B333" s="415"/>
      <c r="C333" s="527"/>
      <c r="D333" s="734"/>
      <c r="E333" s="527"/>
      <c r="F333" s="734"/>
      <c r="G333" s="527"/>
      <c r="H333" s="734"/>
      <c r="I333" s="73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</row>
    <row r="334" spans="1:26" ht="18">
      <c r="A334" s="415"/>
      <c r="B334" s="415"/>
      <c r="C334" s="527"/>
      <c r="D334" s="734"/>
      <c r="E334" s="527"/>
      <c r="F334" s="734"/>
      <c r="G334" s="527"/>
      <c r="H334" s="734"/>
      <c r="I334" s="73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  <c r="Z334" s="415"/>
    </row>
    <row r="335" spans="1:26" ht="18">
      <c r="A335" s="415"/>
      <c r="B335" s="415"/>
      <c r="C335" s="527"/>
      <c r="D335" s="734"/>
      <c r="E335" s="527"/>
      <c r="F335" s="734"/>
      <c r="G335" s="527"/>
      <c r="H335" s="734"/>
      <c r="I335" s="73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  <c r="Z335" s="415"/>
    </row>
    <row r="336" spans="1:26" ht="18">
      <c r="A336" s="415"/>
      <c r="B336" s="415"/>
      <c r="C336" s="527"/>
      <c r="D336" s="734"/>
      <c r="E336" s="527"/>
      <c r="F336" s="734"/>
      <c r="G336" s="527"/>
      <c r="H336" s="734"/>
      <c r="I336" s="735"/>
      <c r="J336" s="415"/>
      <c r="K336" s="41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  <c r="Z336" s="415"/>
    </row>
    <row r="337" spans="1:26" ht="18">
      <c r="A337" s="415"/>
      <c r="B337" s="415"/>
      <c r="C337" s="527"/>
      <c r="D337" s="734"/>
      <c r="E337" s="527"/>
      <c r="F337" s="734"/>
      <c r="G337" s="527"/>
      <c r="H337" s="734"/>
      <c r="I337" s="735"/>
      <c r="J337" s="415"/>
      <c r="K337" s="41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  <c r="Z337" s="415"/>
    </row>
    <row r="338" spans="1:26" ht="18">
      <c r="A338" s="415"/>
      <c r="B338" s="415"/>
      <c r="C338" s="527"/>
      <c r="D338" s="734"/>
      <c r="E338" s="527"/>
      <c r="F338" s="734"/>
      <c r="G338" s="527"/>
      <c r="H338" s="734"/>
      <c r="I338" s="735"/>
      <c r="J338" s="415"/>
      <c r="K338" s="41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  <c r="Z338" s="415"/>
    </row>
    <row r="339" spans="1:26" ht="18">
      <c r="A339" s="415"/>
      <c r="B339" s="415"/>
      <c r="C339" s="527"/>
      <c r="D339" s="734"/>
      <c r="E339" s="527"/>
      <c r="F339" s="734"/>
      <c r="G339" s="527"/>
      <c r="H339" s="734"/>
      <c r="I339" s="735"/>
      <c r="J339" s="415"/>
      <c r="K339" s="41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  <c r="Z339" s="415"/>
    </row>
    <row r="340" spans="1:26" ht="18">
      <c r="A340" s="415"/>
      <c r="B340" s="415"/>
      <c r="C340" s="527"/>
      <c r="D340" s="734"/>
      <c r="E340" s="527"/>
      <c r="F340" s="734"/>
      <c r="G340" s="527"/>
      <c r="H340" s="734"/>
      <c r="I340" s="73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  <c r="Z340" s="415"/>
    </row>
    <row r="341" spans="1:26" ht="18">
      <c r="A341" s="415"/>
      <c r="B341" s="415"/>
      <c r="C341" s="527"/>
      <c r="D341" s="734"/>
      <c r="E341" s="527"/>
      <c r="F341" s="734"/>
      <c r="G341" s="527"/>
      <c r="H341" s="734"/>
      <c r="I341" s="73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  <c r="Z341" s="415"/>
    </row>
    <row r="342" spans="1:26" ht="18">
      <c r="A342" s="415"/>
      <c r="B342" s="415"/>
      <c r="C342" s="527"/>
      <c r="D342" s="734"/>
      <c r="E342" s="527"/>
      <c r="F342" s="734"/>
      <c r="G342" s="527"/>
      <c r="H342" s="734"/>
      <c r="I342" s="73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  <c r="Z342" s="415"/>
    </row>
    <row r="343" spans="1:26" ht="18">
      <c r="A343" s="415"/>
      <c r="B343" s="415"/>
      <c r="C343" s="527"/>
      <c r="D343" s="734"/>
      <c r="E343" s="527"/>
      <c r="F343" s="734"/>
      <c r="G343" s="527"/>
      <c r="H343" s="734"/>
      <c r="I343" s="73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  <c r="Z343" s="415"/>
    </row>
    <row r="344" spans="1:26" ht="18">
      <c r="A344" s="415"/>
      <c r="B344" s="415"/>
      <c r="C344" s="527"/>
      <c r="D344" s="734"/>
      <c r="E344" s="527"/>
      <c r="F344" s="734"/>
      <c r="G344" s="527"/>
      <c r="H344" s="734"/>
      <c r="I344" s="735"/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</row>
    <row r="345" spans="1:26" ht="18">
      <c r="A345" s="415"/>
      <c r="B345" s="415"/>
      <c r="C345" s="527"/>
      <c r="D345" s="734"/>
      <c r="E345" s="527"/>
      <c r="F345" s="734"/>
      <c r="G345" s="527"/>
      <c r="H345" s="734"/>
      <c r="I345" s="735"/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</row>
    <row r="346" spans="1:26" ht="18">
      <c r="A346" s="415"/>
      <c r="B346" s="415"/>
      <c r="C346" s="527"/>
      <c r="D346" s="734"/>
      <c r="E346" s="527"/>
      <c r="F346" s="734"/>
      <c r="G346" s="527"/>
      <c r="H346" s="734"/>
      <c r="I346" s="735"/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</row>
    <row r="347" spans="1:26" ht="18">
      <c r="A347" s="415"/>
      <c r="B347" s="415"/>
      <c r="C347" s="527"/>
      <c r="D347" s="734"/>
      <c r="E347" s="527"/>
      <c r="F347" s="734"/>
      <c r="G347" s="527"/>
      <c r="H347" s="734"/>
      <c r="I347" s="735"/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</row>
    <row r="348" spans="1:26" ht="18">
      <c r="A348" s="415"/>
      <c r="B348" s="415"/>
      <c r="C348" s="527"/>
      <c r="D348" s="734"/>
      <c r="E348" s="527"/>
      <c r="F348" s="734"/>
      <c r="G348" s="527"/>
      <c r="H348" s="734"/>
      <c r="I348" s="735"/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</row>
    <row r="349" spans="1:26" ht="18">
      <c r="A349" s="415"/>
      <c r="B349" s="415"/>
      <c r="C349" s="527"/>
      <c r="D349" s="734"/>
      <c r="E349" s="527"/>
      <c r="F349" s="734"/>
      <c r="G349" s="527"/>
      <c r="H349" s="734"/>
      <c r="I349" s="735"/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</row>
    <row r="350" spans="1:26" ht="18">
      <c r="A350" s="415"/>
      <c r="B350" s="415"/>
      <c r="C350" s="527"/>
      <c r="D350" s="734"/>
      <c r="E350" s="527"/>
      <c r="F350" s="734"/>
      <c r="G350" s="527"/>
      <c r="H350" s="734"/>
      <c r="I350" s="735"/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</row>
    <row r="351" spans="1:26" ht="18">
      <c r="A351" s="415"/>
      <c r="B351" s="415"/>
      <c r="C351" s="527"/>
      <c r="D351" s="734"/>
      <c r="E351" s="527"/>
      <c r="F351" s="734"/>
      <c r="G351" s="527"/>
      <c r="H351" s="734"/>
      <c r="I351" s="735"/>
      <c r="J351" s="415"/>
      <c r="K351" s="41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</row>
    <row r="352" spans="1:26" ht="18">
      <c r="A352" s="415"/>
      <c r="B352" s="415"/>
      <c r="C352" s="527"/>
      <c r="D352" s="734"/>
      <c r="E352" s="527"/>
      <c r="F352" s="734"/>
      <c r="G352" s="527"/>
      <c r="H352" s="734"/>
      <c r="I352" s="735"/>
      <c r="J352" s="415"/>
      <c r="K352" s="41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</row>
    <row r="353" spans="1:26" ht="18">
      <c r="A353" s="415"/>
      <c r="B353" s="415"/>
      <c r="C353" s="527"/>
      <c r="D353" s="734"/>
      <c r="E353" s="527"/>
      <c r="F353" s="734"/>
      <c r="G353" s="527"/>
      <c r="H353" s="734"/>
      <c r="I353" s="735"/>
      <c r="J353" s="415"/>
      <c r="K353" s="41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</row>
    <row r="354" spans="1:26" ht="18">
      <c r="A354" s="415"/>
      <c r="B354" s="415"/>
      <c r="C354" s="527"/>
      <c r="D354" s="734"/>
      <c r="E354" s="527"/>
      <c r="F354" s="734"/>
      <c r="G354" s="527"/>
      <c r="H354" s="734"/>
      <c r="I354" s="735"/>
      <c r="J354" s="415"/>
      <c r="K354" s="41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</row>
    <row r="355" spans="1:26" ht="18">
      <c r="A355" s="415"/>
      <c r="B355" s="415"/>
      <c r="C355" s="527"/>
      <c r="D355" s="734"/>
      <c r="E355" s="527"/>
      <c r="F355" s="734"/>
      <c r="G355" s="527"/>
      <c r="H355" s="734"/>
      <c r="I355" s="735"/>
      <c r="J355" s="415"/>
      <c r="K355" s="41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</row>
    <row r="356" spans="1:26" ht="18">
      <c r="A356" s="415"/>
      <c r="B356" s="415"/>
      <c r="C356" s="527"/>
      <c r="D356" s="734"/>
      <c r="E356" s="527"/>
      <c r="F356" s="734"/>
      <c r="G356" s="527"/>
      <c r="H356" s="734"/>
      <c r="I356" s="735"/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</row>
    <row r="357" spans="1:26" ht="18">
      <c r="A357" s="415"/>
      <c r="B357" s="415"/>
      <c r="C357" s="527"/>
      <c r="D357" s="734"/>
      <c r="E357" s="527"/>
      <c r="F357" s="734"/>
      <c r="G357" s="527"/>
      <c r="H357" s="734"/>
      <c r="I357" s="73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</row>
    <row r="358" spans="1:26" ht="18">
      <c r="A358" s="415"/>
      <c r="B358" s="415"/>
      <c r="C358" s="527"/>
      <c r="D358" s="734"/>
      <c r="E358" s="527"/>
      <c r="F358" s="734"/>
      <c r="G358" s="527"/>
      <c r="H358" s="734"/>
      <c r="I358" s="735"/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</row>
    <row r="359" spans="1:26" ht="18">
      <c r="A359" s="415"/>
      <c r="B359" s="415"/>
      <c r="C359" s="527"/>
      <c r="D359" s="734"/>
      <c r="E359" s="527"/>
      <c r="F359" s="734"/>
      <c r="G359" s="527"/>
      <c r="H359" s="734"/>
      <c r="I359" s="735"/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</row>
    <row r="360" spans="1:26" ht="18">
      <c r="A360" s="415"/>
      <c r="B360" s="415"/>
      <c r="C360" s="527"/>
      <c r="D360" s="734"/>
      <c r="E360" s="527"/>
      <c r="F360" s="734"/>
      <c r="G360" s="527"/>
      <c r="H360" s="734"/>
      <c r="I360" s="735"/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</row>
    <row r="361" spans="1:26" ht="18">
      <c r="A361" s="415"/>
      <c r="B361" s="415"/>
      <c r="C361" s="527"/>
      <c r="D361" s="734"/>
      <c r="E361" s="527"/>
      <c r="F361" s="734"/>
      <c r="G361" s="527"/>
      <c r="H361" s="734"/>
      <c r="I361" s="735"/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</row>
    <row r="362" spans="1:26" ht="18">
      <c r="A362" s="415"/>
      <c r="B362" s="415"/>
      <c r="C362" s="527"/>
      <c r="D362" s="734"/>
      <c r="E362" s="527"/>
      <c r="F362" s="734"/>
      <c r="G362" s="527"/>
      <c r="H362" s="734"/>
      <c r="I362" s="735"/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</row>
    <row r="363" spans="1:26" ht="18">
      <c r="A363" s="415"/>
      <c r="B363" s="415"/>
      <c r="C363" s="527"/>
      <c r="D363" s="734"/>
      <c r="E363" s="527"/>
      <c r="F363" s="734"/>
      <c r="G363" s="527"/>
      <c r="H363" s="734"/>
      <c r="I363" s="735"/>
      <c r="J363" s="415"/>
      <c r="K363" s="41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</row>
    <row r="364" spans="1:26" ht="18">
      <c r="A364" s="415"/>
      <c r="B364" s="415"/>
      <c r="C364" s="527"/>
      <c r="D364" s="734"/>
      <c r="E364" s="527"/>
      <c r="F364" s="734"/>
      <c r="G364" s="527"/>
      <c r="H364" s="734"/>
      <c r="I364" s="735"/>
      <c r="J364" s="415"/>
      <c r="K364" s="41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</row>
    <row r="365" spans="1:26" ht="18">
      <c r="A365" s="415"/>
      <c r="B365" s="415"/>
      <c r="C365" s="527"/>
      <c r="D365" s="734"/>
      <c r="E365" s="527"/>
      <c r="F365" s="734"/>
      <c r="G365" s="527"/>
      <c r="H365" s="734"/>
      <c r="I365" s="735"/>
      <c r="J365" s="415"/>
      <c r="K365" s="41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</row>
    <row r="366" spans="1:26" ht="18">
      <c r="A366" s="415"/>
      <c r="B366" s="415"/>
      <c r="C366" s="527"/>
      <c r="D366" s="734"/>
      <c r="E366" s="527"/>
      <c r="F366" s="734"/>
      <c r="G366" s="527"/>
      <c r="H366" s="734"/>
      <c r="I366" s="735"/>
      <c r="J366" s="415"/>
      <c r="K366" s="41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</row>
    <row r="367" spans="1:26" ht="18">
      <c r="A367" s="415"/>
      <c r="B367" s="415"/>
      <c r="C367" s="527"/>
      <c r="D367" s="734"/>
      <c r="E367" s="527"/>
      <c r="F367" s="734"/>
      <c r="G367" s="527"/>
      <c r="H367" s="734"/>
      <c r="I367" s="735"/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</row>
    <row r="368" spans="1:26" ht="18">
      <c r="A368" s="415"/>
      <c r="B368" s="415"/>
      <c r="C368" s="527"/>
      <c r="D368" s="734"/>
      <c r="E368" s="527"/>
      <c r="F368" s="734"/>
      <c r="G368" s="527"/>
      <c r="H368" s="734"/>
      <c r="I368" s="735"/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</row>
    <row r="369" spans="1:26" ht="18">
      <c r="A369" s="415"/>
      <c r="B369" s="415"/>
      <c r="C369" s="527"/>
      <c r="D369" s="734"/>
      <c r="E369" s="527"/>
      <c r="F369" s="734"/>
      <c r="G369" s="527"/>
      <c r="H369" s="734"/>
      <c r="I369" s="735"/>
      <c r="J369" s="415"/>
      <c r="K369" s="41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  <c r="Z369" s="415"/>
    </row>
    <row r="370" spans="1:26" ht="18">
      <c r="A370" s="415"/>
      <c r="B370" s="415"/>
      <c r="C370" s="527"/>
      <c r="D370" s="734"/>
      <c r="E370" s="527"/>
      <c r="F370" s="734"/>
      <c r="G370" s="527"/>
      <c r="H370" s="734"/>
      <c r="I370" s="735"/>
      <c r="J370" s="415"/>
      <c r="K370" s="41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  <c r="Z370" s="415"/>
    </row>
    <row r="371" spans="1:26" ht="18">
      <c r="A371" s="415"/>
      <c r="B371" s="415"/>
      <c r="C371" s="527"/>
      <c r="D371" s="734"/>
      <c r="E371" s="527"/>
      <c r="F371" s="734"/>
      <c r="G371" s="527"/>
      <c r="H371" s="734"/>
      <c r="I371" s="735"/>
      <c r="J371" s="415"/>
      <c r="K371" s="41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  <c r="Z371" s="415"/>
    </row>
    <row r="372" spans="1:26" ht="18">
      <c r="A372" s="415"/>
      <c r="B372" s="415"/>
      <c r="C372" s="527"/>
      <c r="D372" s="734"/>
      <c r="E372" s="527"/>
      <c r="F372" s="734"/>
      <c r="G372" s="527"/>
      <c r="H372" s="734"/>
      <c r="I372" s="735"/>
      <c r="J372" s="415"/>
      <c r="K372" s="41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  <c r="Z372" s="415"/>
    </row>
    <row r="373" spans="1:26" ht="18">
      <c r="A373" s="415"/>
      <c r="B373" s="415"/>
      <c r="C373" s="527"/>
      <c r="D373" s="734"/>
      <c r="E373" s="527"/>
      <c r="F373" s="734"/>
      <c r="G373" s="527"/>
      <c r="H373" s="734"/>
      <c r="I373" s="735"/>
      <c r="J373" s="415"/>
      <c r="K373" s="41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  <c r="Z373" s="415"/>
    </row>
    <row r="374" spans="1:26" ht="18">
      <c r="A374" s="415"/>
      <c r="B374" s="415"/>
      <c r="C374" s="527"/>
      <c r="D374" s="734"/>
      <c r="E374" s="527"/>
      <c r="F374" s="734"/>
      <c r="G374" s="527"/>
      <c r="H374" s="734"/>
      <c r="I374" s="735"/>
      <c r="J374" s="415"/>
      <c r="K374" s="41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  <c r="Z374" s="415"/>
    </row>
    <row r="375" spans="1:26" ht="18">
      <c r="A375" s="415"/>
      <c r="B375" s="415"/>
      <c r="C375" s="527"/>
      <c r="D375" s="734"/>
      <c r="E375" s="527"/>
      <c r="F375" s="734"/>
      <c r="G375" s="527"/>
      <c r="H375" s="734"/>
      <c r="I375" s="735"/>
      <c r="J375" s="415"/>
      <c r="K375" s="41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  <c r="Z375" s="415"/>
    </row>
    <row r="376" spans="1:26" ht="18">
      <c r="A376" s="415"/>
      <c r="B376" s="415"/>
      <c r="C376" s="527"/>
      <c r="D376" s="734"/>
      <c r="E376" s="527"/>
      <c r="F376" s="734"/>
      <c r="G376" s="527"/>
      <c r="H376" s="734"/>
      <c r="I376" s="735"/>
      <c r="J376" s="415"/>
      <c r="K376" s="41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  <c r="Z376" s="415"/>
    </row>
    <row r="377" spans="1:26" ht="18">
      <c r="A377" s="415"/>
      <c r="B377" s="415"/>
      <c r="C377" s="527"/>
      <c r="D377" s="734"/>
      <c r="E377" s="527"/>
      <c r="F377" s="734"/>
      <c r="G377" s="527"/>
      <c r="H377" s="734"/>
      <c r="I377" s="735"/>
      <c r="J377" s="415"/>
      <c r="K377" s="41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  <c r="Z377" s="415"/>
    </row>
    <row r="378" spans="1:26" ht="18">
      <c r="A378" s="415"/>
      <c r="B378" s="415"/>
      <c r="C378" s="527"/>
      <c r="D378" s="734"/>
      <c r="E378" s="527"/>
      <c r="F378" s="734"/>
      <c r="G378" s="527"/>
      <c r="H378" s="734"/>
      <c r="I378" s="735"/>
      <c r="J378" s="415"/>
      <c r="K378" s="41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  <c r="Z378" s="415"/>
    </row>
    <row r="379" spans="1:26" ht="18">
      <c r="A379" s="415"/>
      <c r="B379" s="415"/>
      <c r="C379" s="527"/>
      <c r="D379" s="734"/>
      <c r="E379" s="527"/>
      <c r="F379" s="734"/>
      <c r="G379" s="527"/>
      <c r="H379" s="734"/>
      <c r="I379" s="735"/>
      <c r="J379" s="415"/>
      <c r="K379" s="41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  <c r="Z379" s="415"/>
    </row>
    <row r="380" spans="1:26" ht="18">
      <c r="A380" s="415"/>
      <c r="B380" s="415"/>
      <c r="C380" s="527"/>
      <c r="D380" s="734"/>
      <c r="E380" s="527"/>
      <c r="F380" s="734"/>
      <c r="G380" s="527"/>
      <c r="H380" s="734"/>
      <c r="I380" s="735"/>
      <c r="J380" s="415"/>
      <c r="K380" s="41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  <c r="Z380" s="415"/>
    </row>
    <row r="381" spans="1:26" ht="18">
      <c r="A381" s="415"/>
      <c r="B381" s="415"/>
      <c r="C381" s="527"/>
      <c r="D381" s="734"/>
      <c r="E381" s="527"/>
      <c r="F381" s="734"/>
      <c r="G381" s="527"/>
      <c r="H381" s="734"/>
      <c r="I381" s="735"/>
      <c r="J381" s="415"/>
      <c r="K381" s="41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  <c r="Z381" s="415"/>
    </row>
    <row r="382" spans="1:26" ht="18">
      <c r="A382" s="415"/>
      <c r="B382" s="415"/>
      <c r="C382" s="527"/>
      <c r="D382" s="734"/>
      <c r="E382" s="527"/>
      <c r="F382" s="734"/>
      <c r="G382" s="527"/>
      <c r="H382" s="734"/>
      <c r="I382" s="735"/>
      <c r="J382" s="415"/>
      <c r="K382" s="41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  <c r="Z382" s="415"/>
    </row>
    <row r="383" spans="1:26" ht="18">
      <c r="A383" s="415"/>
      <c r="B383" s="415"/>
      <c r="C383" s="527"/>
      <c r="D383" s="734"/>
      <c r="E383" s="527"/>
      <c r="F383" s="734"/>
      <c r="G383" s="527"/>
      <c r="H383" s="734"/>
      <c r="I383" s="735"/>
      <c r="J383" s="415"/>
      <c r="K383" s="41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  <c r="Z383" s="415"/>
    </row>
    <row r="384" spans="1:26" ht="18">
      <c r="A384" s="415"/>
      <c r="B384" s="415"/>
      <c r="C384" s="527"/>
      <c r="D384" s="734"/>
      <c r="E384" s="527"/>
      <c r="F384" s="734"/>
      <c r="G384" s="527"/>
      <c r="H384" s="734"/>
      <c r="I384" s="735"/>
      <c r="J384" s="415"/>
      <c r="K384" s="41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  <c r="Z384" s="415"/>
    </row>
    <row r="385" spans="1:26" ht="18">
      <c r="A385" s="415"/>
      <c r="B385" s="415"/>
      <c r="C385" s="527"/>
      <c r="D385" s="734"/>
      <c r="E385" s="527"/>
      <c r="F385" s="734"/>
      <c r="G385" s="527"/>
      <c r="H385" s="734"/>
      <c r="I385" s="735"/>
      <c r="J385" s="415"/>
      <c r="K385" s="41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  <c r="Z385" s="415"/>
    </row>
    <row r="386" spans="1:26" ht="18">
      <c r="A386" s="415"/>
      <c r="B386" s="415"/>
      <c r="C386" s="527"/>
      <c r="D386" s="734"/>
      <c r="E386" s="527"/>
      <c r="F386" s="734"/>
      <c r="G386" s="527"/>
      <c r="H386" s="734"/>
      <c r="I386" s="735"/>
      <c r="J386" s="415"/>
      <c r="K386" s="41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  <c r="Z386" s="415"/>
    </row>
    <row r="387" spans="1:26" ht="18">
      <c r="A387" s="415"/>
      <c r="B387" s="415"/>
      <c r="C387" s="527"/>
      <c r="D387" s="734"/>
      <c r="E387" s="527"/>
      <c r="F387" s="734"/>
      <c r="G387" s="527"/>
      <c r="H387" s="734"/>
      <c r="I387" s="735"/>
      <c r="J387" s="415"/>
      <c r="K387" s="41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  <c r="Z387" s="415"/>
    </row>
    <row r="388" spans="1:26" ht="18">
      <c r="A388" s="415"/>
      <c r="B388" s="415"/>
      <c r="C388" s="527"/>
      <c r="D388" s="734"/>
      <c r="E388" s="527"/>
      <c r="F388" s="734"/>
      <c r="G388" s="527"/>
      <c r="H388" s="734"/>
      <c r="I388" s="73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415"/>
    </row>
    <row r="389" spans="1:26" ht="18">
      <c r="A389" s="415"/>
      <c r="B389" s="415"/>
      <c r="C389" s="527"/>
      <c r="D389" s="734"/>
      <c r="E389" s="527"/>
      <c r="F389" s="734"/>
      <c r="G389" s="527"/>
      <c r="H389" s="734"/>
      <c r="I389" s="73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415"/>
    </row>
    <row r="390" spans="1:26" ht="18">
      <c r="A390" s="415"/>
      <c r="B390" s="415"/>
      <c r="C390" s="527"/>
      <c r="D390" s="734"/>
      <c r="E390" s="527"/>
      <c r="F390" s="734"/>
      <c r="G390" s="527"/>
      <c r="H390" s="734"/>
      <c r="I390" s="735"/>
      <c r="J390" s="415"/>
      <c r="K390" s="41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  <c r="Z390" s="415"/>
    </row>
    <row r="391" spans="1:26" ht="18">
      <c r="A391" s="415"/>
      <c r="B391" s="415"/>
      <c r="C391" s="527"/>
      <c r="D391" s="734"/>
      <c r="E391" s="527"/>
      <c r="F391" s="734"/>
      <c r="G391" s="527"/>
      <c r="H391" s="734"/>
      <c r="I391" s="735"/>
      <c r="J391" s="415"/>
      <c r="K391" s="41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  <c r="Z391" s="415"/>
    </row>
    <row r="392" spans="1:26" ht="18">
      <c r="A392" s="415"/>
      <c r="B392" s="415"/>
      <c r="C392" s="527"/>
      <c r="D392" s="734"/>
      <c r="E392" s="527"/>
      <c r="F392" s="734"/>
      <c r="G392" s="527"/>
      <c r="H392" s="734"/>
      <c r="I392" s="735"/>
      <c r="J392" s="415"/>
      <c r="K392" s="41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  <c r="Z392" s="415"/>
    </row>
    <row r="393" spans="1:26" ht="18">
      <c r="A393" s="415"/>
      <c r="B393" s="415"/>
      <c r="C393" s="527"/>
      <c r="D393" s="734"/>
      <c r="E393" s="527"/>
      <c r="F393" s="734"/>
      <c r="G393" s="527"/>
      <c r="H393" s="734"/>
      <c r="I393" s="735"/>
      <c r="J393" s="415"/>
      <c r="K393" s="41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  <c r="Z393" s="415"/>
    </row>
    <row r="394" spans="1:26" ht="18">
      <c r="A394" s="415"/>
      <c r="B394" s="415"/>
      <c r="C394" s="527"/>
      <c r="D394" s="734"/>
      <c r="E394" s="527"/>
      <c r="F394" s="734"/>
      <c r="G394" s="527"/>
      <c r="H394" s="734"/>
      <c r="I394" s="735"/>
      <c r="J394" s="415"/>
      <c r="K394" s="41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  <c r="Z394" s="415"/>
    </row>
    <row r="395" spans="1:26" ht="18">
      <c r="A395" s="415"/>
      <c r="B395" s="415"/>
      <c r="C395" s="527"/>
      <c r="D395" s="734"/>
      <c r="E395" s="527"/>
      <c r="F395" s="734"/>
      <c r="G395" s="527"/>
      <c r="H395" s="734"/>
      <c r="I395" s="735"/>
      <c r="J395" s="415"/>
      <c r="K395" s="41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  <c r="Z395" s="415"/>
    </row>
    <row r="396" spans="1:26" ht="18">
      <c r="A396" s="415"/>
      <c r="B396" s="415"/>
      <c r="C396" s="527"/>
      <c r="D396" s="734"/>
      <c r="E396" s="527"/>
      <c r="F396" s="734"/>
      <c r="G396" s="527"/>
      <c r="H396" s="734"/>
      <c r="I396" s="735"/>
      <c r="J396" s="415"/>
      <c r="K396" s="41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  <c r="Z396" s="415"/>
    </row>
    <row r="397" spans="1:26" ht="18">
      <c r="A397" s="415"/>
      <c r="B397" s="415"/>
      <c r="C397" s="527"/>
      <c r="D397" s="734"/>
      <c r="E397" s="527"/>
      <c r="F397" s="734"/>
      <c r="G397" s="527"/>
      <c r="H397" s="734"/>
      <c r="I397" s="735"/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</row>
    <row r="398" spans="1:26" ht="18">
      <c r="A398" s="415"/>
      <c r="B398" s="415"/>
      <c r="C398" s="527"/>
      <c r="D398" s="734"/>
      <c r="E398" s="527"/>
      <c r="F398" s="734"/>
      <c r="G398" s="527"/>
      <c r="H398" s="734"/>
      <c r="I398" s="735"/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</row>
    <row r="399" spans="1:26" ht="18">
      <c r="A399" s="415"/>
      <c r="B399" s="415"/>
      <c r="C399" s="527"/>
      <c r="D399" s="734"/>
      <c r="E399" s="527"/>
      <c r="F399" s="734"/>
      <c r="G399" s="527"/>
      <c r="H399" s="734"/>
      <c r="I399" s="735"/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</row>
    <row r="400" spans="1:26" ht="18">
      <c r="A400" s="415"/>
      <c r="B400" s="415"/>
      <c r="C400" s="527"/>
      <c r="D400" s="734"/>
      <c r="E400" s="527"/>
      <c r="F400" s="734"/>
      <c r="G400" s="527"/>
      <c r="H400" s="734"/>
      <c r="I400" s="735"/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</row>
    <row r="401" spans="1:26" ht="18">
      <c r="A401" s="415"/>
      <c r="B401" s="415"/>
      <c r="C401" s="527"/>
      <c r="D401" s="734"/>
      <c r="E401" s="527"/>
      <c r="F401" s="734"/>
      <c r="G401" s="527"/>
      <c r="H401" s="734"/>
      <c r="I401" s="735"/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</row>
    <row r="402" spans="1:26" ht="18">
      <c r="A402" s="415"/>
      <c r="B402" s="415"/>
      <c r="C402" s="527"/>
      <c r="D402" s="734"/>
      <c r="E402" s="527"/>
      <c r="F402" s="734"/>
      <c r="G402" s="527"/>
      <c r="H402" s="734"/>
      <c r="I402" s="735"/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</row>
    <row r="403" spans="1:26" ht="18">
      <c r="A403" s="415"/>
      <c r="B403" s="415"/>
      <c r="C403" s="527"/>
      <c r="D403" s="734"/>
      <c r="E403" s="527"/>
      <c r="F403" s="734"/>
      <c r="G403" s="527"/>
      <c r="H403" s="734"/>
      <c r="I403" s="735"/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</row>
    <row r="404" spans="1:26" ht="18">
      <c r="A404" s="415"/>
      <c r="B404" s="415"/>
      <c r="C404" s="527"/>
      <c r="D404" s="734"/>
      <c r="E404" s="527"/>
      <c r="F404" s="734"/>
      <c r="G404" s="527"/>
      <c r="H404" s="734"/>
      <c r="I404" s="735"/>
      <c r="J404" s="415"/>
      <c r="K404" s="41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</row>
    <row r="405" spans="1:26" ht="18">
      <c r="A405" s="415"/>
      <c r="B405" s="415"/>
      <c r="C405" s="527"/>
      <c r="D405" s="734"/>
      <c r="E405" s="527"/>
      <c r="F405" s="734"/>
      <c r="G405" s="527"/>
      <c r="H405" s="734"/>
      <c r="I405" s="735"/>
      <c r="J405" s="415"/>
      <c r="K405" s="41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</row>
    <row r="406" spans="1:26" ht="18">
      <c r="A406" s="415"/>
      <c r="B406" s="415"/>
      <c r="C406" s="527"/>
      <c r="D406" s="734"/>
      <c r="E406" s="527"/>
      <c r="F406" s="734"/>
      <c r="G406" s="527"/>
      <c r="H406" s="734"/>
      <c r="I406" s="735"/>
      <c r="J406" s="415"/>
      <c r="K406" s="41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</row>
    <row r="407" spans="1:26" ht="18">
      <c r="A407" s="415"/>
      <c r="B407" s="415"/>
      <c r="C407" s="527"/>
      <c r="D407" s="734"/>
      <c r="E407" s="527"/>
      <c r="F407" s="734"/>
      <c r="G407" s="527"/>
      <c r="H407" s="734"/>
      <c r="I407" s="735"/>
      <c r="J407" s="415"/>
      <c r="K407" s="41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</row>
    <row r="408" spans="1:26" ht="18">
      <c r="A408" s="415"/>
      <c r="B408" s="415"/>
      <c r="C408" s="527"/>
      <c r="D408" s="734"/>
      <c r="E408" s="527"/>
      <c r="F408" s="734"/>
      <c r="G408" s="527"/>
      <c r="H408" s="734"/>
      <c r="I408" s="735"/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</row>
    <row r="409" spans="1:26" ht="18">
      <c r="A409" s="415"/>
      <c r="B409" s="415"/>
      <c r="C409" s="527"/>
      <c r="D409" s="734"/>
      <c r="E409" s="527"/>
      <c r="F409" s="734"/>
      <c r="G409" s="527"/>
      <c r="H409" s="734"/>
      <c r="I409" s="735"/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</row>
    <row r="410" spans="1:26" ht="18">
      <c r="A410" s="415"/>
      <c r="B410" s="415"/>
      <c r="C410" s="527"/>
      <c r="D410" s="734"/>
      <c r="E410" s="527"/>
      <c r="F410" s="734"/>
      <c r="G410" s="527"/>
      <c r="H410" s="734"/>
      <c r="I410" s="735"/>
      <c r="J410" s="415"/>
      <c r="K410" s="41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  <c r="Z410" s="415"/>
    </row>
    <row r="411" spans="1:26" ht="18">
      <c r="A411" s="415"/>
      <c r="B411" s="415"/>
      <c r="C411" s="527"/>
      <c r="D411" s="734"/>
      <c r="E411" s="527"/>
      <c r="F411" s="734"/>
      <c r="G411" s="527"/>
      <c r="H411" s="734"/>
      <c r="I411" s="735"/>
      <c r="J411" s="415"/>
      <c r="K411" s="41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  <c r="Z411" s="415"/>
    </row>
    <row r="412" spans="1:26" ht="18">
      <c r="A412" s="415"/>
      <c r="B412" s="415"/>
      <c r="C412" s="527"/>
      <c r="D412" s="734"/>
      <c r="E412" s="527"/>
      <c r="F412" s="734"/>
      <c r="G412" s="527"/>
      <c r="H412" s="734"/>
      <c r="I412" s="735"/>
      <c r="J412" s="415"/>
      <c r="K412" s="41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  <c r="Z412" s="415"/>
    </row>
    <row r="413" spans="1:26" ht="18">
      <c r="A413" s="415"/>
      <c r="B413" s="415"/>
      <c r="C413" s="527"/>
      <c r="D413" s="734"/>
      <c r="E413" s="527"/>
      <c r="F413" s="734"/>
      <c r="G413" s="527"/>
      <c r="H413" s="734"/>
      <c r="I413" s="735"/>
      <c r="J413" s="415"/>
      <c r="K413" s="41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</row>
    <row r="414" spans="1:26" ht="18">
      <c r="A414" s="415"/>
      <c r="B414" s="415"/>
      <c r="C414" s="527"/>
      <c r="D414" s="734"/>
      <c r="E414" s="527"/>
      <c r="F414" s="734"/>
      <c r="G414" s="527"/>
      <c r="H414" s="734"/>
      <c r="I414" s="735"/>
      <c r="J414" s="415"/>
      <c r="K414" s="41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  <c r="Z414" s="415"/>
    </row>
    <row r="415" spans="1:26" ht="18">
      <c r="A415" s="415"/>
      <c r="B415" s="415"/>
      <c r="C415" s="527"/>
      <c r="D415" s="734"/>
      <c r="E415" s="527"/>
      <c r="F415" s="734"/>
      <c r="G415" s="527"/>
      <c r="H415" s="734"/>
      <c r="I415" s="735"/>
      <c r="J415" s="415"/>
      <c r="K415" s="41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  <c r="Z415" s="415"/>
    </row>
    <row r="416" spans="1:26" ht="18">
      <c r="A416" s="415"/>
      <c r="B416" s="415"/>
      <c r="C416" s="527"/>
      <c r="D416" s="734"/>
      <c r="E416" s="527"/>
      <c r="F416" s="734"/>
      <c r="G416" s="527"/>
      <c r="H416" s="734"/>
      <c r="I416" s="735"/>
      <c r="J416" s="415"/>
      <c r="K416" s="41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  <c r="Z416" s="415"/>
    </row>
    <row r="417" spans="1:26" ht="18">
      <c r="A417" s="415"/>
      <c r="B417" s="415"/>
      <c r="C417" s="527"/>
      <c r="D417" s="734"/>
      <c r="E417" s="527"/>
      <c r="F417" s="734"/>
      <c r="G417" s="527"/>
      <c r="H417" s="734"/>
      <c r="I417" s="735"/>
      <c r="J417" s="415"/>
      <c r="K417" s="41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  <c r="Z417" s="415"/>
    </row>
    <row r="418" spans="1:26" ht="18">
      <c r="A418" s="415"/>
      <c r="B418" s="415"/>
      <c r="C418" s="527"/>
      <c r="D418" s="734"/>
      <c r="E418" s="527"/>
      <c r="F418" s="734"/>
      <c r="G418" s="527"/>
      <c r="H418" s="734"/>
      <c r="I418" s="735"/>
      <c r="J418" s="415"/>
      <c r="K418" s="41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  <c r="Z418" s="415"/>
    </row>
    <row r="419" spans="1:26" ht="18">
      <c r="A419" s="415"/>
      <c r="B419" s="415"/>
      <c r="C419" s="527"/>
      <c r="D419" s="734"/>
      <c r="E419" s="527"/>
      <c r="F419" s="734"/>
      <c r="G419" s="527"/>
      <c r="H419" s="734"/>
      <c r="I419" s="735"/>
      <c r="J419" s="415"/>
      <c r="K419" s="41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  <c r="Z419" s="415"/>
    </row>
    <row r="420" spans="1:26" ht="18">
      <c r="A420" s="415"/>
      <c r="B420" s="415"/>
      <c r="C420" s="527"/>
      <c r="D420" s="734"/>
      <c r="E420" s="527"/>
      <c r="F420" s="734"/>
      <c r="G420" s="527"/>
      <c r="H420" s="734"/>
      <c r="I420" s="735"/>
      <c r="J420" s="415"/>
      <c r="K420" s="41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  <c r="Z420" s="415"/>
    </row>
    <row r="421" spans="1:26" ht="18">
      <c r="A421" s="415"/>
      <c r="B421" s="415"/>
      <c r="C421" s="527"/>
      <c r="D421" s="734"/>
      <c r="E421" s="527"/>
      <c r="F421" s="734"/>
      <c r="G421" s="527"/>
      <c r="H421" s="734"/>
      <c r="I421" s="735"/>
      <c r="J421" s="415"/>
      <c r="K421" s="41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  <c r="Z421" s="415"/>
    </row>
    <row r="422" spans="1:26" ht="18">
      <c r="A422" s="415"/>
      <c r="B422" s="415"/>
      <c r="C422" s="527"/>
      <c r="D422" s="734"/>
      <c r="E422" s="527"/>
      <c r="F422" s="734"/>
      <c r="G422" s="527"/>
      <c r="H422" s="734"/>
      <c r="I422" s="735"/>
      <c r="J422" s="415"/>
      <c r="K422" s="41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  <c r="Z422" s="415"/>
    </row>
    <row r="423" spans="1:26" ht="18">
      <c r="A423" s="415"/>
      <c r="B423" s="415"/>
      <c r="C423" s="527"/>
      <c r="D423" s="734"/>
      <c r="E423" s="527"/>
      <c r="F423" s="734"/>
      <c r="G423" s="527"/>
      <c r="H423" s="734"/>
      <c r="I423" s="735"/>
      <c r="J423" s="415"/>
      <c r="K423" s="41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  <c r="Z423" s="415"/>
    </row>
    <row r="424" spans="1:26" ht="18">
      <c r="A424" s="415"/>
      <c r="B424" s="415"/>
      <c r="C424" s="527"/>
      <c r="D424" s="734"/>
      <c r="E424" s="527"/>
      <c r="F424" s="734"/>
      <c r="G424" s="527"/>
      <c r="H424" s="734"/>
      <c r="I424" s="735"/>
      <c r="J424" s="415"/>
      <c r="K424" s="41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  <c r="Z424" s="415"/>
    </row>
    <row r="425" spans="1:26" ht="18">
      <c r="A425" s="415"/>
      <c r="B425" s="415"/>
      <c r="C425" s="527"/>
      <c r="D425" s="734"/>
      <c r="E425" s="527"/>
      <c r="F425" s="734"/>
      <c r="G425" s="527"/>
      <c r="H425" s="734"/>
      <c r="I425" s="735"/>
      <c r="J425" s="415"/>
      <c r="K425" s="41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  <c r="Z425" s="415"/>
    </row>
    <row r="426" spans="1:26" ht="18">
      <c r="A426" s="415"/>
      <c r="B426" s="415"/>
      <c r="C426" s="527"/>
      <c r="D426" s="734"/>
      <c r="E426" s="527"/>
      <c r="F426" s="734"/>
      <c r="G426" s="527"/>
      <c r="H426" s="734"/>
      <c r="I426" s="735"/>
      <c r="J426" s="415"/>
      <c r="K426" s="41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  <c r="Z426" s="415"/>
    </row>
    <row r="427" spans="1:26" ht="18">
      <c r="A427" s="415"/>
      <c r="B427" s="415"/>
      <c r="C427" s="527"/>
      <c r="D427" s="734"/>
      <c r="E427" s="527"/>
      <c r="F427" s="734"/>
      <c r="G427" s="527"/>
      <c r="H427" s="734"/>
      <c r="I427" s="735"/>
      <c r="J427" s="415"/>
      <c r="K427" s="41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  <c r="Z427" s="415"/>
    </row>
    <row r="428" spans="1:26" ht="18">
      <c r="A428" s="415"/>
      <c r="B428" s="415"/>
      <c r="C428" s="527"/>
      <c r="D428" s="734"/>
      <c r="E428" s="527"/>
      <c r="F428" s="734"/>
      <c r="G428" s="527"/>
      <c r="H428" s="734"/>
      <c r="I428" s="735"/>
      <c r="J428" s="415"/>
      <c r="K428" s="41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  <c r="Z428" s="415"/>
    </row>
    <row r="429" spans="1:26" ht="18">
      <c r="A429" s="415"/>
      <c r="B429" s="415"/>
      <c r="C429" s="527"/>
      <c r="D429" s="734"/>
      <c r="E429" s="527"/>
      <c r="F429" s="734"/>
      <c r="G429" s="527"/>
      <c r="H429" s="734"/>
      <c r="I429" s="735"/>
      <c r="J429" s="415"/>
      <c r="K429" s="41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  <c r="Z429" s="415"/>
    </row>
    <row r="430" spans="1:26" ht="18">
      <c r="A430" s="415"/>
      <c r="B430" s="415"/>
      <c r="C430" s="527"/>
      <c r="D430" s="734"/>
      <c r="E430" s="527"/>
      <c r="F430" s="734"/>
      <c r="G430" s="527"/>
      <c r="H430" s="734"/>
      <c r="I430" s="735"/>
      <c r="J430" s="415"/>
      <c r="K430" s="41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  <c r="Z430" s="415"/>
    </row>
    <row r="431" spans="1:26" ht="18">
      <c r="A431" s="415"/>
      <c r="B431" s="415"/>
      <c r="C431" s="527"/>
      <c r="D431" s="734"/>
      <c r="E431" s="527"/>
      <c r="F431" s="734"/>
      <c r="G431" s="527"/>
      <c r="H431" s="734"/>
      <c r="I431" s="735"/>
      <c r="J431" s="415"/>
      <c r="K431" s="41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  <c r="Z431" s="415"/>
    </row>
    <row r="432" spans="1:26" ht="18">
      <c r="A432" s="415"/>
      <c r="B432" s="415"/>
      <c r="C432" s="527"/>
      <c r="D432" s="734"/>
      <c r="E432" s="527"/>
      <c r="F432" s="734"/>
      <c r="G432" s="527"/>
      <c r="H432" s="734"/>
      <c r="I432" s="735"/>
      <c r="J432" s="415"/>
      <c r="K432" s="41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  <c r="Z432" s="415"/>
    </row>
    <row r="433" spans="1:26" ht="18">
      <c r="A433" s="415"/>
      <c r="B433" s="415"/>
      <c r="C433" s="527"/>
      <c r="D433" s="734"/>
      <c r="E433" s="527"/>
      <c r="F433" s="734"/>
      <c r="G433" s="527"/>
      <c r="H433" s="734"/>
      <c r="I433" s="735"/>
      <c r="J433" s="415"/>
      <c r="K433" s="41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  <c r="Z433" s="415"/>
    </row>
    <row r="434" spans="1:26" ht="18">
      <c r="A434" s="415"/>
      <c r="B434" s="415"/>
      <c r="C434" s="527"/>
      <c r="D434" s="734"/>
      <c r="E434" s="527"/>
      <c r="F434" s="734"/>
      <c r="G434" s="527"/>
      <c r="H434" s="734"/>
      <c r="I434" s="735"/>
      <c r="J434" s="415"/>
      <c r="K434" s="41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  <c r="Z434" s="415"/>
    </row>
    <row r="435" spans="1:26" ht="18">
      <c r="A435" s="415"/>
      <c r="B435" s="415"/>
      <c r="C435" s="527"/>
      <c r="D435" s="734"/>
      <c r="E435" s="527"/>
      <c r="F435" s="734"/>
      <c r="G435" s="527"/>
      <c r="H435" s="734"/>
      <c r="I435" s="735"/>
      <c r="J435" s="415"/>
      <c r="K435" s="41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  <c r="Z435" s="415"/>
    </row>
    <row r="436" spans="1:26" ht="18">
      <c r="A436" s="415"/>
      <c r="B436" s="415"/>
      <c r="C436" s="527"/>
      <c r="D436" s="734"/>
      <c r="E436" s="527"/>
      <c r="F436" s="734"/>
      <c r="G436" s="527"/>
      <c r="H436" s="734"/>
      <c r="I436" s="735"/>
      <c r="J436" s="415"/>
      <c r="K436" s="41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  <c r="Z436" s="415"/>
    </row>
    <row r="437" spans="1:26" ht="18">
      <c r="A437" s="415"/>
      <c r="B437" s="415"/>
      <c r="C437" s="527"/>
      <c r="D437" s="734"/>
      <c r="E437" s="527"/>
      <c r="F437" s="734"/>
      <c r="G437" s="527"/>
      <c r="H437" s="734"/>
      <c r="I437" s="735"/>
      <c r="J437" s="415"/>
      <c r="K437" s="41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  <c r="Z437" s="415"/>
    </row>
    <row r="438" spans="1:26" ht="18">
      <c r="A438" s="415"/>
      <c r="B438" s="415"/>
      <c r="C438" s="527"/>
      <c r="D438" s="734"/>
      <c r="E438" s="527"/>
      <c r="F438" s="734"/>
      <c r="G438" s="527"/>
      <c r="H438" s="734"/>
      <c r="I438" s="735"/>
      <c r="J438" s="415"/>
      <c r="K438" s="41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  <c r="Z438" s="415"/>
    </row>
    <row r="439" spans="1:26" ht="18">
      <c r="A439" s="415"/>
      <c r="B439" s="415"/>
      <c r="C439" s="527"/>
      <c r="D439" s="734"/>
      <c r="E439" s="527"/>
      <c r="F439" s="734"/>
      <c r="G439" s="527"/>
      <c r="H439" s="734"/>
      <c r="I439" s="735"/>
      <c r="J439" s="415"/>
      <c r="K439" s="41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  <c r="Z439" s="415"/>
    </row>
    <row r="440" spans="1:26" ht="18">
      <c r="A440" s="415"/>
      <c r="B440" s="415"/>
      <c r="C440" s="527"/>
      <c r="D440" s="734"/>
      <c r="E440" s="527"/>
      <c r="F440" s="734"/>
      <c r="G440" s="527"/>
      <c r="H440" s="734"/>
      <c r="I440" s="735"/>
      <c r="J440" s="415"/>
      <c r="K440" s="41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  <c r="Z440" s="415"/>
    </row>
    <row r="441" spans="1:26" ht="18">
      <c r="A441" s="415"/>
      <c r="B441" s="415"/>
      <c r="C441" s="527"/>
      <c r="D441" s="734"/>
      <c r="E441" s="527"/>
      <c r="F441" s="734"/>
      <c r="G441" s="527"/>
      <c r="H441" s="734"/>
      <c r="I441" s="735"/>
      <c r="J441" s="415"/>
      <c r="K441" s="41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  <c r="Z441" s="415"/>
    </row>
    <row r="442" spans="1:26" ht="18">
      <c r="A442" s="415"/>
      <c r="B442" s="415"/>
      <c r="C442" s="527"/>
      <c r="D442" s="734"/>
      <c r="E442" s="527"/>
      <c r="F442" s="734"/>
      <c r="G442" s="527"/>
      <c r="H442" s="734"/>
      <c r="I442" s="735"/>
      <c r="J442" s="415"/>
      <c r="K442" s="41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  <c r="Z442" s="415"/>
    </row>
    <row r="443" spans="1:26" ht="18">
      <c r="A443" s="415"/>
      <c r="B443" s="415"/>
      <c r="C443" s="527"/>
      <c r="D443" s="734"/>
      <c r="E443" s="527"/>
      <c r="F443" s="734"/>
      <c r="G443" s="527"/>
      <c r="H443" s="734"/>
      <c r="I443" s="735"/>
      <c r="J443" s="415"/>
      <c r="K443" s="41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  <c r="Z443" s="415"/>
    </row>
    <row r="444" spans="1:26" ht="18">
      <c r="A444" s="415"/>
      <c r="B444" s="415"/>
      <c r="C444" s="527"/>
      <c r="D444" s="734"/>
      <c r="E444" s="527"/>
      <c r="F444" s="734"/>
      <c r="G444" s="527"/>
      <c r="H444" s="734"/>
      <c r="I444" s="73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415"/>
    </row>
    <row r="445" spans="1:26" ht="18">
      <c r="A445" s="415"/>
      <c r="B445" s="415"/>
      <c r="C445" s="527"/>
      <c r="D445" s="734"/>
      <c r="E445" s="527"/>
      <c r="F445" s="734"/>
      <c r="G445" s="527"/>
      <c r="H445" s="734"/>
      <c r="I445" s="73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415"/>
    </row>
    <row r="446" spans="1:26" ht="18">
      <c r="A446" s="415"/>
      <c r="B446" s="415"/>
      <c r="C446" s="527"/>
      <c r="D446" s="734"/>
      <c r="E446" s="527"/>
      <c r="F446" s="734"/>
      <c r="G446" s="527"/>
      <c r="H446" s="734"/>
      <c r="I446" s="735"/>
      <c r="J446" s="415"/>
      <c r="K446" s="41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  <c r="Z446" s="415"/>
    </row>
    <row r="447" spans="1:26" ht="18">
      <c r="A447" s="415"/>
      <c r="B447" s="415"/>
      <c r="C447" s="527"/>
      <c r="D447" s="734"/>
      <c r="E447" s="527"/>
      <c r="F447" s="734"/>
      <c r="G447" s="527"/>
      <c r="H447" s="734"/>
      <c r="I447" s="735"/>
      <c r="J447" s="415"/>
      <c r="K447" s="41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  <c r="Z447" s="415"/>
    </row>
    <row r="448" spans="1:26" ht="18">
      <c r="A448" s="415"/>
      <c r="B448" s="415"/>
      <c r="C448" s="527"/>
      <c r="D448" s="734"/>
      <c r="E448" s="527"/>
      <c r="F448" s="734"/>
      <c r="G448" s="527"/>
      <c r="H448" s="734"/>
      <c r="I448" s="735"/>
      <c r="J448" s="415"/>
      <c r="K448" s="41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  <c r="Z448" s="415"/>
    </row>
    <row r="449" spans="1:26" ht="18">
      <c r="A449" s="415"/>
      <c r="B449" s="415"/>
      <c r="C449" s="527"/>
      <c r="D449" s="734"/>
      <c r="E449" s="527"/>
      <c r="F449" s="734"/>
      <c r="G449" s="527"/>
      <c r="H449" s="734"/>
      <c r="I449" s="735"/>
      <c r="J449" s="415"/>
      <c r="K449" s="41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  <c r="Z449" s="415"/>
    </row>
    <row r="450" spans="1:26" ht="18">
      <c r="A450" s="415"/>
      <c r="B450" s="415"/>
      <c r="C450" s="527"/>
      <c r="D450" s="734"/>
      <c r="E450" s="527"/>
      <c r="F450" s="734"/>
      <c r="G450" s="527"/>
      <c r="H450" s="734"/>
      <c r="I450" s="735"/>
      <c r="J450" s="415"/>
      <c r="K450" s="41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  <c r="Z450" s="415"/>
    </row>
    <row r="451" spans="1:26" ht="18">
      <c r="A451" s="415"/>
      <c r="B451" s="415"/>
      <c r="C451" s="527"/>
      <c r="D451" s="734"/>
      <c r="E451" s="527"/>
      <c r="F451" s="734"/>
      <c r="G451" s="527"/>
      <c r="H451" s="734"/>
      <c r="I451" s="735"/>
      <c r="J451" s="415"/>
      <c r="K451" s="41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  <c r="Z451" s="415"/>
    </row>
    <row r="452" spans="1:26" ht="18">
      <c r="A452" s="415"/>
      <c r="B452" s="415"/>
      <c r="C452" s="527"/>
      <c r="D452" s="734"/>
      <c r="E452" s="527"/>
      <c r="F452" s="734"/>
      <c r="G452" s="527"/>
      <c r="H452" s="734"/>
      <c r="I452" s="735"/>
      <c r="J452" s="415"/>
      <c r="K452" s="41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  <c r="Z452" s="415"/>
    </row>
    <row r="453" spans="1:26" ht="18">
      <c r="A453" s="415"/>
      <c r="B453" s="415"/>
      <c r="C453" s="527"/>
      <c r="D453" s="734"/>
      <c r="E453" s="527"/>
      <c r="F453" s="734"/>
      <c r="G453" s="527"/>
      <c r="H453" s="734"/>
      <c r="I453" s="73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  <c r="Z453" s="415"/>
    </row>
    <row r="454" spans="1:26" ht="18">
      <c r="A454" s="415"/>
      <c r="B454" s="415"/>
      <c r="C454" s="527"/>
      <c r="D454" s="734"/>
      <c r="E454" s="527"/>
      <c r="F454" s="734"/>
      <c r="G454" s="527"/>
      <c r="H454" s="734"/>
      <c r="I454" s="73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  <c r="Z454" s="415"/>
    </row>
    <row r="455" spans="1:26" ht="18">
      <c r="A455" s="415"/>
      <c r="B455" s="415"/>
      <c r="C455" s="527"/>
      <c r="D455" s="734"/>
      <c r="E455" s="527"/>
      <c r="F455" s="734"/>
      <c r="G455" s="527"/>
      <c r="H455" s="734"/>
      <c r="I455" s="73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  <c r="Z455" s="415"/>
    </row>
    <row r="456" spans="1:26" ht="18">
      <c r="A456" s="415"/>
      <c r="B456" s="415"/>
      <c r="C456" s="527"/>
      <c r="D456" s="734"/>
      <c r="E456" s="527"/>
      <c r="F456" s="734"/>
      <c r="G456" s="527"/>
      <c r="H456" s="734"/>
      <c r="I456" s="73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  <c r="Z456" s="415"/>
    </row>
    <row r="457" spans="1:26" ht="18">
      <c r="A457" s="415"/>
      <c r="B457" s="415"/>
      <c r="C457" s="527"/>
      <c r="D457" s="734"/>
      <c r="E457" s="527"/>
      <c r="F457" s="734"/>
      <c r="G457" s="527"/>
      <c r="H457" s="734"/>
      <c r="I457" s="73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  <c r="Z457" s="415"/>
    </row>
    <row r="458" spans="1:26" ht="18">
      <c r="A458" s="415"/>
      <c r="B458" s="415"/>
      <c r="C458" s="527"/>
      <c r="D458" s="734"/>
      <c r="E458" s="527"/>
      <c r="F458" s="734"/>
      <c r="G458" s="527"/>
      <c r="H458" s="734"/>
      <c r="I458" s="73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  <c r="Z458" s="415"/>
    </row>
    <row r="459" spans="1:26" ht="18">
      <c r="A459" s="415"/>
      <c r="B459" s="415"/>
      <c r="C459" s="527"/>
      <c r="D459" s="734"/>
      <c r="E459" s="527"/>
      <c r="F459" s="734"/>
      <c r="G459" s="527"/>
      <c r="H459" s="734"/>
      <c r="I459" s="73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  <c r="Z459" s="415"/>
    </row>
    <row r="460" spans="1:26" ht="18">
      <c r="A460" s="415"/>
      <c r="B460" s="415"/>
      <c r="C460" s="527"/>
      <c r="D460" s="734"/>
      <c r="E460" s="527"/>
      <c r="F460" s="734"/>
      <c r="G460" s="527"/>
      <c r="H460" s="734"/>
      <c r="I460" s="73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  <c r="Z460" s="415"/>
    </row>
    <row r="461" spans="1:26" ht="18">
      <c r="A461" s="415"/>
      <c r="B461" s="415"/>
      <c r="C461" s="527"/>
      <c r="D461" s="734"/>
      <c r="E461" s="527"/>
      <c r="F461" s="734"/>
      <c r="G461" s="527"/>
      <c r="H461" s="734"/>
      <c r="I461" s="73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  <c r="Z461" s="415"/>
    </row>
    <row r="462" spans="1:26" ht="18">
      <c r="A462" s="415"/>
      <c r="B462" s="415"/>
      <c r="C462" s="527"/>
      <c r="D462" s="734"/>
      <c r="E462" s="527"/>
      <c r="F462" s="734"/>
      <c r="G462" s="527"/>
      <c r="H462" s="734"/>
      <c r="I462" s="73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  <c r="Z462" s="415"/>
    </row>
    <row r="463" spans="1:26" ht="18">
      <c r="A463" s="415"/>
      <c r="B463" s="415"/>
      <c r="C463" s="527"/>
      <c r="D463" s="734"/>
      <c r="E463" s="527"/>
      <c r="F463" s="734"/>
      <c r="G463" s="527"/>
      <c r="H463" s="734"/>
      <c r="I463" s="73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  <c r="Z463" s="415"/>
    </row>
    <row r="464" spans="1:26" ht="18">
      <c r="A464" s="415"/>
      <c r="B464" s="415"/>
      <c r="C464" s="527"/>
      <c r="D464" s="734"/>
      <c r="E464" s="527"/>
      <c r="F464" s="734"/>
      <c r="G464" s="527"/>
      <c r="H464" s="734"/>
      <c r="I464" s="73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  <c r="Z464" s="415"/>
    </row>
    <row r="465" spans="1:26" ht="18">
      <c r="A465" s="415"/>
      <c r="B465" s="415"/>
      <c r="C465" s="527"/>
      <c r="D465" s="734"/>
      <c r="E465" s="527"/>
      <c r="F465" s="734"/>
      <c r="G465" s="527"/>
      <c r="H465" s="734"/>
      <c r="I465" s="73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  <c r="Z465" s="415"/>
    </row>
    <row r="466" spans="1:26" ht="18">
      <c r="A466" s="415"/>
      <c r="B466" s="415"/>
      <c r="C466" s="527"/>
      <c r="D466" s="734"/>
      <c r="E466" s="527"/>
      <c r="F466" s="734"/>
      <c r="G466" s="527"/>
      <c r="H466" s="734"/>
      <c r="I466" s="73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  <c r="Z466" s="415"/>
    </row>
    <row r="467" spans="1:26" ht="18">
      <c r="A467" s="415"/>
      <c r="B467" s="415"/>
      <c r="C467" s="527"/>
      <c r="D467" s="734"/>
      <c r="E467" s="527"/>
      <c r="F467" s="734"/>
      <c r="G467" s="527"/>
      <c r="H467" s="734"/>
      <c r="I467" s="73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  <c r="Z467" s="415"/>
    </row>
    <row r="468" spans="1:26" ht="18">
      <c r="A468" s="415"/>
      <c r="B468" s="415"/>
      <c r="C468" s="527"/>
      <c r="D468" s="734"/>
      <c r="E468" s="527"/>
      <c r="F468" s="734"/>
      <c r="G468" s="527"/>
      <c r="H468" s="734"/>
      <c r="I468" s="73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  <c r="Z468" s="415"/>
    </row>
    <row r="469" spans="1:26" ht="18">
      <c r="A469" s="415"/>
      <c r="B469" s="415"/>
      <c r="C469" s="527"/>
      <c r="D469" s="734"/>
      <c r="E469" s="527"/>
      <c r="F469" s="734"/>
      <c r="G469" s="527"/>
      <c r="H469" s="734"/>
      <c r="I469" s="73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  <c r="Z469" s="415"/>
    </row>
    <row r="470" spans="1:26" ht="18">
      <c r="A470" s="415"/>
      <c r="B470" s="415"/>
      <c r="C470" s="527"/>
      <c r="D470" s="734"/>
      <c r="E470" s="527"/>
      <c r="F470" s="734"/>
      <c r="G470" s="527"/>
      <c r="H470" s="734"/>
      <c r="I470" s="73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  <c r="Z470" s="415"/>
    </row>
    <row r="471" spans="1:26" ht="18">
      <c r="A471" s="415"/>
      <c r="B471" s="415"/>
      <c r="C471" s="527"/>
      <c r="D471" s="734"/>
      <c r="E471" s="527"/>
      <c r="F471" s="734"/>
      <c r="G471" s="527"/>
      <c r="H471" s="734"/>
      <c r="I471" s="73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  <c r="Z471" s="415"/>
    </row>
    <row r="472" spans="1:26" ht="18">
      <c r="A472" s="415"/>
      <c r="B472" s="415"/>
      <c r="C472" s="527"/>
      <c r="D472" s="734"/>
      <c r="E472" s="527"/>
      <c r="F472" s="734"/>
      <c r="G472" s="527"/>
      <c r="H472" s="734"/>
      <c r="I472" s="73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  <c r="Z472" s="415"/>
    </row>
    <row r="473" spans="1:26" ht="18">
      <c r="A473" s="415"/>
      <c r="B473" s="415"/>
      <c r="C473" s="527"/>
      <c r="D473" s="734"/>
      <c r="E473" s="527"/>
      <c r="F473" s="734"/>
      <c r="G473" s="527"/>
      <c r="H473" s="734"/>
      <c r="I473" s="73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  <c r="Z473" s="415"/>
    </row>
    <row r="474" spans="1:26" ht="18">
      <c r="A474" s="415"/>
      <c r="B474" s="415"/>
      <c r="C474" s="527"/>
      <c r="D474" s="734"/>
      <c r="E474" s="527"/>
      <c r="F474" s="734"/>
      <c r="G474" s="527"/>
      <c r="H474" s="734"/>
      <c r="I474" s="73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  <c r="Z474" s="415"/>
    </row>
    <row r="475" spans="1:26" ht="18">
      <c r="A475" s="415"/>
      <c r="B475" s="415"/>
      <c r="C475" s="527"/>
      <c r="D475" s="734"/>
      <c r="E475" s="527"/>
      <c r="F475" s="734"/>
      <c r="G475" s="527"/>
      <c r="H475" s="734"/>
      <c r="I475" s="73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  <c r="Z475" s="415"/>
    </row>
    <row r="476" spans="1:26" ht="18">
      <c r="A476" s="415"/>
      <c r="B476" s="415"/>
      <c r="C476" s="527"/>
      <c r="D476" s="734"/>
      <c r="E476" s="527"/>
      <c r="F476" s="734"/>
      <c r="G476" s="527"/>
      <c r="H476" s="734"/>
      <c r="I476" s="73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  <c r="Z476" s="415"/>
    </row>
    <row r="477" spans="1:26" ht="18">
      <c r="A477" s="415"/>
      <c r="B477" s="415"/>
      <c r="C477" s="527"/>
      <c r="D477" s="734"/>
      <c r="E477" s="527"/>
      <c r="F477" s="734"/>
      <c r="G477" s="527"/>
      <c r="H477" s="734"/>
      <c r="I477" s="73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  <c r="Z477" s="415"/>
    </row>
    <row r="478" spans="1:26" ht="18">
      <c r="A478" s="415"/>
      <c r="B478" s="415"/>
      <c r="C478" s="527"/>
      <c r="D478" s="734"/>
      <c r="E478" s="527"/>
      <c r="F478" s="734"/>
      <c r="G478" s="527"/>
      <c r="H478" s="734"/>
      <c r="I478" s="73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  <c r="Z478" s="415"/>
    </row>
    <row r="479" spans="1:26" ht="18">
      <c r="A479" s="415"/>
      <c r="B479" s="415"/>
      <c r="C479" s="527"/>
      <c r="D479" s="734"/>
      <c r="E479" s="527"/>
      <c r="F479" s="734"/>
      <c r="G479" s="527"/>
      <c r="H479" s="734"/>
      <c r="I479" s="73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  <c r="Z479" s="415"/>
    </row>
    <row r="480" spans="1:26" ht="18">
      <c r="A480" s="415"/>
      <c r="B480" s="415"/>
      <c r="C480" s="527"/>
      <c r="D480" s="734"/>
      <c r="E480" s="527"/>
      <c r="F480" s="734"/>
      <c r="G480" s="527"/>
      <c r="H480" s="734"/>
      <c r="I480" s="73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  <c r="Z480" s="415"/>
    </row>
    <row r="481" spans="1:26" ht="18">
      <c r="A481" s="415"/>
      <c r="B481" s="415"/>
      <c r="C481" s="527"/>
      <c r="D481" s="734"/>
      <c r="E481" s="527"/>
      <c r="F481" s="734"/>
      <c r="G481" s="527"/>
      <c r="H481" s="734"/>
      <c r="I481" s="73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  <c r="Z481" s="415"/>
    </row>
    <row r="482" spans="1:26" ht="18">
      <c r="A482" s="415"/>
      <c r="B482" s="415"/>
      <c r="C482" s="527"/>
      <c r="D482" s="734"/>
      <c r="E482" s="527"/>
      <c r="F482" s="734"/>
      <c r="G482" s="527"/>
      <c r="H482" s="734"/>
      <c r="I482" s="73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  <c r="Z482" s="415"/>
    </row>
    <row r="483" spans="1:26" ht="18">
      <c r="A483" s="415"/>
      <c r="B483" s="415"/>
      <c r="C483" s="527"/>
      <c r="D483" s="734"/>
      <c r="E483" s="527"/>
      <c r="F483" s="734"/>
      <c r="G483" s="527"/>
      <c r="H483" s="734"/>
      <c r="I483" s="73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  <c r="Z483" s="415"/>
    </row>
    <row r="484" spans="1:26" ht="18">
      <c r="A484" s="415"/>
      <c r="B484" s="415"/>
      <c r="C484" s="527"/>
      <c r="D484" s="734"/>
      <c r="E484" s="527"/>
      <c r="F484" s="734"/>
      <c r="G484" s="527"/>
      <c r="H484" s="734"/>
      <c r="I484" s="73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  <c r="Z484" s="415"/>
    </row>
    <row r="485" spans="1:26" ht="18">
      <c r="A485" s="415"/>
      <c r="B485" s="415"/>
      <c r="C485" s="527"/>
      <c r="D485" s="734"/>
      <c r="E485" s="527"/>
      <c r="F485" s="734"/>
      <c r="G485" s="527"/>
      <c r="H485" s="734"/>
      <c r="I485" s="73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  <c r="Z485" s="415"/>
    </row>
    <row r="486" spans="1:26" ht="18">
      <c r="A486" s="415"/>
      <c r="B486" s="415"/>
      <c r="C486" s="527"/>
      <c r="D486" s="734"/>
      <c r="E486" s="527"/>
      <c r="F486" s="734"/>
      <c r="G486" s="527"/>
      <c r="H486" s="734"/>
      <c r="I486" s="73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  <c r="Z486" s="415"/>
    </row>
    <row r="487" spans="1:26" ht="18">
      <c r="A487" s="415"/>
      <c r="B487" s="415"/>
      <c r="C487" s="527"/>
      <c r="D487" s="734"/>
      <c r="E487" s="527"/>
      <c r="F487" s="734"/>
      <c r="G487" s="527"/>
      <c r="H487" s="734"/>
      <c r="I487" s="73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  <c r="Z487" s="415"/>
    </row>
    <row r="488" spans="1:26" ht="18">
      <c r="A488" s="415"/>
      <c r="B488" s="415"/>
      <c r="C488" s="527"/>
      <c r="D488" s="734"/>
      <c r="E488" s="527"/>
      <c r="F488" s="734"/>
      <c r="G488" s="527"/>
      <c r="H488" s="734"/>
      <c r="I488" s="73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  <c r="Z488" s="415"/>
    </row>
    <row r="489" spans="1:26" ht="18">
      <c r="A489" s="415"/>
      <c r="B489" s="415"/>
      <c r="C489" s="527"/>
      <c r="D489" s="734"/>
      <c r="E489" s="527"/>
      <c r="F489" s="734"/>
      <c r="G489" s="527"/>
      <c r="H489" s="734"/>
      <c r="I489" s="73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  <c r="Z489" s="415"/>
    </row>
    <row r="490" spans="1:26" ht="18">
      <c r="A490" s="415"/>
      <c r="B490" s="415"/>
      <c r="C490" s="527"/>
      <c r="D490" s="734"/>
      <c r="E490" s="527"/>
      <c r="F490" s="734"/>
      <c r="G490" s="527"/>
      <c r="H490" s="734"/>
      <c r="I490" s="735"/>
      <c r="J490" s="415"/>
      <c r="K490" s="41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  <c r="Z490" s="415"/>
    </row>
    <row r="491" spans="1:26" ht="18">
      <c r="A491" s="415"/>
      <c r="B491" s="415"/>
      <c r="C491" s="527"/>
      <c r="D491" s="734"/>
      <c r="E491" s="527"/>
      <c r="F491" s="734"/>
      <c r="G491" s="527"/>
      <c r="H491" s="734"/>
      <c r="I491" s="73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  <c r="Z491" s="415"/>
    </row>
    <row r="492" spans="1:26" ht="18">
      <c r="A492" s="415"/>
      <c r="B492" s="415"/>
      <c r="C492" s="527"/>
      <c r="D492" s="734"/>
      <c r="E492" s="527"/>
      <c r="F492" s="734"/>
      <c r="G492" s="527"/>
      <c r="H492" s="734"/>
      <c r="I492" s="735"/>
      <c r="J492" s="415"/>
      <c r="K492" s="41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  <c r="Z492" s="415"/>
    </row>
    <row r="493" spans="1:26" ht="18">
      <c r="A493" s="415"/>
      <c r="B493" s="415"/>
      <c r="C493" s="527"/>
      <c r="D493" s="734"/>
      <c r="E493" s="527"/>
      <c r="F493" s="734"/>
      <c r="G493" s="527"/>
      <c r="H493" s="734"/>
      <c r="I493" s="735"/>
      <c r="J493" s="415"/>
      <c r="K493" s="41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  <c r="Z493" s="415"/>
    </row>
    <row r="494" spans="1:26" ht="18">
      <c r="A494" s="415"/>
      <c r="B494" s="415"/>
      <c r="C494" s="527"/>
      <c r="D494" s="734"/>
      <c r="E494" s="527"/>
      <c r="F494" s="734"/>
      <c r="G494" s="527"/>
      <c r="H494" s="734"/>
      <c r="I494" s="735"/>
      <c r="J494" s="415"/>
      <c r="K494" s="41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  <c r="Z494" s="415"/>
    </row>
    <row r="495" spans="1:26" ht="18">
      <c r="A495" s="415"/>
      <c r="B495" s="415"/>
      <c r="C495" s="527"/>
      <c r="D495" s="734"/>
      <c r="E495" s="527"/>
      <c r="F495" s="734"/>
      <c r="G495" s="527"/>
      <c r="H495" s="734"/>
      <c r="I495" s="735"/>
      <c r="J495" s="415"/>
      <c r="K495" s="41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  <c r="Z495" s="415"/>
    </row>
    <row r="496" spans="1:26" ht="18">
      <c r="A496" s="415"/>
      <c r="B496" s="415"/>
      <c r="C496" s="527"/>
      <c r="D496" s="734"/>
      <c r="E496" s="527"/>
      <c r="F496" s="734"/>
      <c r="G496" s="527"/>
      <c r="H496" s="734"/>
      <c r="I496" s="735"/>
      <c r="J496" s="415"/>
      <c r="K496" s="41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  <c r="Z496" s="415"/>
    </row>
    <row r="497" spans="1:26" ht="18">
      <c r="A497" s="415"/>
      <c r="B497" s="415"/>
      <c r="C497" s="527"/>
      <c r="D497" s="734"/>
      <c r="E497" s="527"/>
      <c r="F497" s="734"/>
      <c r="G497" s="527"/>
      <c r="H497" s="734"/>
      <c r="I497" s="735"/>
      <c r="J497" s="415"/>
      <c r="K497" s="41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  <c r="Z497" s="415"/>
    </row>
    <row r="498" spans="1:26" ht="18">
      <c r="A498" s="415"/>
      <c r="B498" s="415"/>
      <c r="C498" s="527"/>
      <c r="D498" s="734"/>
      <c r="E498" s="527"/>
      <c r="F498" s="734"/>
      <c r="G498" s="527"/>
      <c r="H498" s="734"/>
      <c r="I498" s="735"/>
      <c r="J498" s="415"/>
      <c r="K498" s="41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  <c r="Z498" s="415"/>
    </row>
    <row r="499" spans="1:26" ht="18">
      <c r="A499" s="415"/>
      <c r="B499" s="415"/>
      <c r="C499" s="527"/>
      <c r="D499" s="734"/>
      <c r="E499" s="527"/>
      <c r="F499" s="734"/>
      <c r="G499" s="527"/>
      <c r="H499" s="734"/>
      <c r="I499" s="735"/>
      <c r="J499" s="415"/>
      <c r="K499" s="41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  <c r="Z499" s="415"/>
    </row>
    <row r="500" spans="1:26" ht="18">
      <c r="A500" s="415"/>
      <c r="B500" s="415"/>
      <c r="C500" s="527"/>
      <c r="D500" s="734"/>
      <c r="E500" s="527"/>
      <c r="F500" s="734"/>
      <c r="G500" s="527"/>
      <c r="H500" s="734"/>
      <c r="I500" s="73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415"/>
    </row>
    <row r="501" spans="1:26" ht="18">
      <c r="A501" s="415"/>
      <c r="B501" s="415"/>
      <c r="C501" s="527"/>
      <c r="D501" s="734"/>
      <c r="E501" s="527"/>
      <c r="F501" s="734"/>
      <c r="G501" s="527"/>
      <c r="H501" s="734"/>
      <c r="I501" s="73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415"/>
    </row>
    <row r="502" spans="1:26" ht="18">
      <c r="A502" s="415"/>
      <c r="B502" s="415"/>
      <c r="C502" s="527"/>
      <c r="D502" s="734"/>
      <c r="E502" s="527"/>
      <c r="F502" s="734"/>
      <c r="G502" s="527"/>
      <c r="H502" s="734"/>
      <c r="I502" s="735"/>
      <c r="J502" s="415"/>
      <c r="K502" s="41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  <c r="Z502" s="415"/>
    </row>
    <row r="503" spans="1:26" ht="18">
      <c r="A503" s="415"/>
      <c r="B503" s="415"/>
      <c r="C503" s="527"/>
      <c r="D503" s="734"/>
      <c r="E503" s="527"/>
      <c r="F503" s="734"/>
      <c r="G503" s="527"/>
      <c r="H503" s="734"/>
      <c r="I503" s="735"/>
      <c r="J503" s="415"/>
      <c r="K503" s="41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  <c r="Z503" s="415"/>
    </row>
    <row r="504" spans="1:26" ht="18">
      <c r="A504" s="415"/>
      <c r="B504" s="415"/>
      <c r="C504" s="527"/>
      <c r="D504" s="734"/>
      <c r="E504" s="527"/>
      <c r="F504" s="734"/>
      <c r="G504" s="527"/>
      <c r="H504" s="734"/>
      <c r="I504" s="735"/>
      <c r="J504" s="415"/>
      <c r="K504" s="41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  <c r="Z504" s="415"/>
    </row>
    <row r="505" spans="1:26" ht="18">
      <c r="A505" s="415"/>
      <c r="B505" s="415"/>
      <c r="C505" s="527"/>
      <c r="D505" s="734"/>
      <c r="E505" s="527"/>
      <c r="F505" s="734"/>
      <c r="G505" s="527"/>
      <c r="H505" s="734"/>
      <c r="I505" s="735"/>
      <c r="J505" s="415"/>
      <c r="K505" s="41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  <c r="Z505" s="415"/>
    </row>
    <row r="506" spans="1:26" ht="18">
      <c r="A506" s="415"/>
      <c r="B506" s="415"/>
      <c r="C506" s="527"/>
      <c r="D506" s="734"/>
      <c r="E506" s="527"/>
      <c r="F506" s="734"/>
      <c r="G506" s="527"/>
      <c r="H506" s="734"/>
      <c r="I506" s="735"/>
      <c r="J506" s="415"/>
      <c r="K506" s="41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  <c r="Z506" s="415"/>
    </row>
    <row r="507" spans="1:26" ht="18">
      <c r="A507" s="415"/>
      <c r="B507" s="415"/>
      <c r="C507" s="527"/>
      <c r="D507" s="734"/>
      <c r="E507" s="527"/>
      <c r="F507" s="734"/>
      <c r="G507" s="527"/>
      <c r="H507" s="734"/>
      <c r="I507" s="735"/>
      <c r="J507" s="415"/>
      <c r="K507" s="41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  <c r="Z507" s="415"/>
    </row>
    <row r="508" spans="1:26" ht="18">
      <c r="A508" s="415"/>
      <c r="B508" s="415"/>
      <c r="C508" s="527"/>
      <c r="D508" s="734"/>
      <c r="E508" s="527"/>
      <c r="F508" s="734"/>
      <c r="G508" s="527"/>
      <c r="H508" s="734"/>
      <c r="I508" s="735"/>
      <c r="J508" s="415"/>
      <c r="K508" s="41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  <c r="Z508" s="415"/>
    </row>
    <row r="509" spans="1:26" ht="18">
      <c r="A509" s="415"/>
      <c r="B509" s="415"/>
      <c r="C509" s="527"/>
      <c r="D509" s="734"/>
      <c r="E509" s="527"/>
      <c r="F509" s="734"/>
      <c r="G509" s="527"/>
      <c r="H509" s="734"/>
      <c r="I509" s="735"/>
      <c r="J509" s="415"/>
      <c r="K509" s="41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  <c r="Z509" s="415"/>
    </row>
    <row r="510" spans="1:26" ht="18">
      <c r="A510" s="415"/>
      <c r="B510" s="415"/>
      <c r="C510" s="527"/>
      <c r="D510" s="734"/>
      <c r="E510" s="527"/>
      <c r="F510" s="734"/>
      <c r="G510" s="527"/>
      <c r="H510" s="734"/>
      <c r="I510" s="735"/>
      <c r="J510" s="415"/>
      <c r="K510" s="41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  <c r="Z510" s="415"/>
    </row>
    <row r="511" spans="1:26" ht="18">
      <c r="A511" s="415"/>
      <c r="B511" s="415"/>
      <c r="C511" s="527"/>
      <c r="D511" s="734"/>
      <c r="E511" s="527"/>
      <c r="F511" s="734"/>
      <c r="G511" s="527"/>
      <c r="H511" s="734"/>
      <c r="I511" s="735"/>
      <c r="J511" s="415"/>
      <c r="K511" s="41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  <c r="Z511" s="415"/>
    </row>
    <row r="512" spans="1:26" ht="18">
      <c r="A512" s="415"/>
      <c r="B512" s="415"/>
      <c r="C512" s="527"/>
      <c r="D512" s="734"/>
      <c r="E512" s="527"/>
      <c r="F512" s="734"/>
      <c r="G512" s="527"/>
      <c r="H512" s="734"/>
      <c r="I512" s="735"/>
      <c r="J512" s="415"/>
      <c r="K512" s="41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  <c r="Z512" s="415"/>
    </row>
    <row r="513" spans="1:26" ht="18">
      <c r="A513" s="415"/>
      <c r="B513" s="415"/>
      <c r="C513" s="527"/>
      <c r="D513" s="734"/>
      <c r="E513" s="527"/>
      <c r="F513" s="734"/>
      <c r="G513" s="527"/>
      <c r="H513" s="734"/>
      <c r="I513" s="735"/>
      <c r="J513" s="415"/>
      <c r="K513" s="41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  <c r="Z513" s="415"/>
    </row>
    <row r="514" spans="1:26" ht="18">
      <c r="A514" s="415"/>
      <c r="B514" s="415"/>
      <c r="C514" s="527"/>
      <c r="D514" s="734"/>
      <c r="E514" s="527"/>
      <c r="F514" s="734"/>
      <c r="G514" s="527"/>
      <c r="H514" s="734"/>
      <c r="I514" s="735"/>
      <c r="J514" s="415"/>
      <c r="K514" s="41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  <c r="Z514" s="415"/>
    </row>
    <row r="515" spans="1:26" ht="18">
      <c r="A515" s="415"/>
      <c r="B515" s="415"/>
      <c r="C515" s="527"/>
      <c r="D515" s="734"/>
      <c r="E515" s="527"/>
      <c r="F515" s="734"/>
      <c r="G515" s="527"/>
      <c r="H515" s="734"/>
      <c r="I515" s="735"/>
      <c r="J515" s="415"/>
      <c r="K515" s="41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  <c r="Z515" s="415"/>
    </row>
    <row r="516" spans="1:26" ht="18">
      <c r="A516" s="415"/>
      <c r="B516" s="415"/>
      <c r="C516" s="527"/>
      <c r="D516" s="734"/>
      <c r="E516" s="527"/>
      <c r="F516" s="734"/>
      <c r="G516" s="527"/>
      <c r="H516" s="734"/>
      <c r="I516" s="735"/>
      <c r="J516" s="415"/>
      <c r="K516" s="41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  <c r="Z516" s="415"/>
    </row>
    <row r="517" spans="1:26" ht="18">
      <c r="A517" s="415"/>
      <c r="B517" s="415"/>
      <c r="C517" s="527"/>
      <c r="D517" s="734"/>
      <c r="E517" s="527"/>
      <c r="F517" s="734"/>
      <c r="G517" s="527"/>
      <c r="H517" s="734"/>
      <c r="I517" s="735"/>
      <c r="J517" s="415"/>
      <c r="K517" s="41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  <c r="Z517" s="415"/>
    </row>
    <row r="518" spans="1:26" ht="18">
      <c r="A518" s="415"/>
      <c r="B518" s="415"/>
      <c r="C518" s="527"/>
      <c r="D518" s="734"/>
      <c r="E518" s="527"/>
      <c r="F518" s="734"/>
      <c r="G518" s="527"/>
      <c r="H518" s="734"/>
      <c r="I518" s="735"/>
      <c r="J518" s="415"/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  <c r="Z518" s="415"/>
    </row>
    <row r="519" spans="1:26" ht="18">
      <c r="A519" s="415"/>
      <c r="B519" s="415"/>
      <c r="C519" s="527"/>
      <c r="D519" s="734"/>
      <c r="E519" s="527"/>
      <c r="F519" s="734"/>
      <c r="G519" s="527"/>
      <c r="H519" s="734"/>
      <c r="I519" s="735"/>
      <c r="J519" s="415"/>
      <c r="K519" s="41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  <c r="Z519" s="415"/>
    </row>
    <row r="520" spans="1:26" ht="18">
      <c r="A520" s="415"/>
      <c r="B520" s="415"/>
      <c r="C520" s="527"/>
      <c r="D520" s="734"/>
      <c r="E520" s="527"/>
      <c r="F520" s="734"/>
      <c r="G520" s="527"/>
      <c r="H520" s="734"/>
      <c r="I520" s="735"/>
      <c r="J520" s="415"/>
      <c r="K520" s="41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  <c r="Z520" s="415"/>
    </row>
    <row r="521" spans="1:26" ht="18">
      <c r="A521" s="415"/>
      <c r="B521" s="415"/>
      <c r="C521" s="527"/>
      <c r="D521" s="734"/>
      <c r="E521" s="527"/>
      <c r="F521" s="734"/>
      <c r="G521" s="527"/>
      <c r="H521" s="734"/>
      <c r="I521" s="735"/>
      <c r="J521" s="415"/>
      <c r="K521" s="41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</row>
    <row r="522" spans="1:26" ht="18">
      <c r="A522" s="415"/>
      <c r="B522" s="415"/>
      <c r="C522" s="527"/>
      <c r="D522" s="734"/>
      <c r="E522" s="527"/>
      <c r="F522" s="734"/>
      <c r="G522" s="527"/>
      <c r="H522" s="734"/>
      <c r="I522" s="735"/>
      <c r="J522" s="415"/>
      <c r="K522" s="41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  <c r="Z522" s="415"/>
    </row>
    <row r="523" spans="1:26" ht="18">
      <c r="A523" s="415"/>
      <c r="B523" s="415"/>
      <c r="C523" s="527"/>
      <c r="D523" s="734"/>
      <c r="E523" s="527"/>
      <c r="F523" s="734"/>
      <c r="G523" s="527"/>
      <c r="H523" s="734"/>
      <c r="I523" s="735"/>
      <c r="J523" s="415"/>
      <c r="K523" s="41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  <c r="Z523" s="415"/>
    </row>
    <row r="524" spans="1:26" ht="18">
      <c r="A524" s="415"/>
      <c r="B524" s="415"/>
      <c r="C524" s="527"/>
      <c r="D524" s="734"/>
      <c r="E524" s="527"/>
      <c r="F524" s="734"/>
      <c r="G524" s="527"/>
      <c r="H524" s="734"/>
      <c r="I524" s="735"/>
      <c r="J524" s="415"/>
      <c r="K524" s="41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  <c r="Z524" s="415"/>
    </row>
    <row r="525" spans="1:26" ht="18">
      <c r="A525" s="415"/>
      <c r="B525" s="415"/>
      <c r="C525" s="527"/>
      <c r="D525" s="734"/>
      <c r="E525" s="527"/>
      <c r="F525" s="734"/>
      <c r="G525" s="527"/>
      <c r="H525" s="734"/>
      <c r="I525" s="735"/>
      <c r="J525" s="415"/>
      <c r="K525" s="41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  <c r="Z525" s="415"/>
    </row>
    <row r="526" spans="1:26" ht="18">
      <c r="A526" s="415"/>
      <c r="B526" s="415"/>
      <c r="C526" s="527"/>
      <c r="D526" s="734"/>
      <c r="E526" s="527"/>
      <c r="F526" s="734"/>
      <c r="G526" s="527"/>
      <c r="H526" s="734"/>
      <c r="I526" s="735"/>
      <c r="J526" s="415"/>
      <c r="K526" s="41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  <c r="Z526" s="415"/>
    </row>
    <row r="527" spans="1:26" ht="18">
      <c r="A527" s="415"/>
      <c r="B527" s="415"/>
      <c r="C527" s="527"/>
      <c r="D527" s="734"/>
      <c r="E527" s="527"/>
      <c r="F527" s="734"/>
      <c r="G527" s="527"/>
      <c r="H527" s="734"/>
      <c r="I527" s="735"/>
      <c r="J527" s="415"/>
      <c r="K527" s="41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  <c r="Z527" s="415"/>
    </row>
    <row r="528" spans="1:26" ht="18">
      <c r="A528" s="415"/>
      <c r="B528" s="415"/>
      <c r="C528" s="527"/>
      <c r="D528" s="734"/>
      <c r="E528" s="527"/>
      <c r="F528" s="734"/>
      <c r="G528" s="527"/>
      <c r="H528" s="734"/>
      <c r="I528" s="735"/>
      <c r="J528" s="415"/>
      <c r="K528" s="41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  <c r="Z528" s="415"/>
    </row>
    <row r="529" spans="1:26" ht="18">
      <c r="A529" s="415"/>
      <c r="B529" s="415"/>
      <c r="C529" s="527"/>
      <c r="D529" s="734"/>
      <c r="E529" s="527"/>
      <c r="F529" s="734"/>
      <c r="G529" s="527"/>
      <c r="H529" s="734"/>
      <c r="I529" s="735"/>
      <c r="J529" s="415"/>
      <c r="K529" s="41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  <c r="Z529" s="415"/>
    </row>
    <row r="530" spans="1:26" ht="18">
      <c r="A530" s="415"/>
      <c r="B530" s="415"/>
      <c r="C530" s="527"/>
      <c r="D530" s="734"/>
      <c r="E530" s="527"/>
      <c r="F530" s="734"/>
      <c r="G530" s="527"/>
      <c r="H530" s="734"/>
      <c r="I530" s="735"/>
      <c r="J530" s="415"/>
      <c r="K530" s="41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  <c r="Z530" s="415"/>
    </row>
    <row r="531" spans="1:26" ht="18">
      <c r="A531" s="415"/>
      <c r="B531" s="415"/>
      <c r="C531" s="527"/>
      <c r="D531" s="734"/>
      <c r="E531" s="527"/>
      <c r="F531" s="734"/>
      <c r="G531" s="527"/>
      <c r="H531" s="734"/>
      <c r="I531" s="735"/>
      <c r="J531" s="415"/>
      <c r="K531" s="41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  <c r="Z531" s="415"/>
    </row>
    <row r="532" spans="1:26" ht="18">
      <c r="A532" s="415"/>
      <c r="B532" s="415"/>
      <c r="C532" s="527"/>
      <c r="D532" s="734"/>
      <c r="E532" s="527"/>
      <c r="F532" s="734"/>
      <c r="G532" s="527"/>
      <c r="H532" s="734"/>
      <c r="I532" s="735"/>
      <c r="J532" s="415"/>
      <c r="K532" s="41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  <c r="Z532" s="415"/>
    </row>
    <row r="533" spans="1:26" ht="18">
      <c r="A533" s="415"/>
      <c r="B533" s="415"/>
      <c r="C533" s="527"/>
      <c r="D533" s="734"/>
      <c r="E533" s="527"/>
      <c r="F533" s="734"/>
      <c r="G533" s="527"/>
      <c r="H533" s="734"/>
      <c r="I533" s="735"/>
      <c r="J533" s="415"/>
      <c r="K533" s="41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  <c r="Z533" s="415"/>
    </row>
    <row r="534" spans="1:26" ht="18">
      <c r="A534" s="415"/>
      <c r="B534" s="415"/>
      <c r="C534" s="527"/>
      <c r="D534" s="734"/>
      <c r="E534" s="527"/>
      <c r="F534" s="734"/>
      <c r="G534" s="527"/>
      <c r="H534" s="734"/>
      <c r="I534" s="735"/>
      <c r="J534" s="415"/>
      <c r="K534" s="41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  <c r="Z534" s="415"/>
    </row>
    <row r="535" spans="1:26" ht="18">
      <c r="A535" s="415"/>
      <c r="B535" s="415"/>
      <c r="C535" s="527"/>
      <c r="D535" s="734"/>
      <c r="E535" s="527"/>
      <c r="F535" s="734"/>
      <c r="G535" s="527"/>
      <c r="H535" s="734"/>
      <c r="I535" s="735"/>
      <c r="J535" s="415"/>
      <c r="K535" s="41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  <c r="Z535" s="415"/>
    </row>
    <row r="536" spans="1:26" ht="18">
      <c r="A536" s="415"/>
      <c r="B536" s="415"/>
      <c r="C536" s="527"/>
      <c r="D536" s="734"/>
      <c r="E536" s="527"/>
      <c r="F536" s="734"/>
      <c r="G536" s="527"/>
      <c r="H536" s="734"/>
      <c r="I536" s="735"/>
      <c r="J536" s="415"/>
      <c r="K536" s="41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  <c r="Z536" s="415"/>
    </row>
    <row r="537" spans="1:26" ht="18">
      <c r="A537" s="415"/>
      <c r="B537" s="415"/>
      <c r="C537" s="527"/>
      <c r="D537" s="734"/>
      <c r="E537" s="527"/>
      <c r="F537" s="734"/>
      <c r="G537" s="527"/>
      <c r="H537" s="734"/>
      <c r="I537" s="735"/>
      <c r="J537" s="415"/>
      <c r="K537" s="41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  <c r="Z537" s="415"/>
    </row>
    <row r="538" spans="1:26" ht="18">
      <c r="A538" s="415"/>
      <c r="B538" s="415"/>
      <c r="C538" s="527"/>
      <c r="D538" s="734"/>
      <c r="E538" s="527"/>
      <c r="F538" s="734"/>
      <c r="G538" s="527"/>
      <c r="H538" s="734"/>
      <c r="I538" s="735"/>
      <c r="J538" s="415"/>
      <c r="K538" s="41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  <c r="Z538" s="415"/>
    </row>
    <row r="539" spans="1:26" ht="18">
      <c r="A539" s="415"/>
      <c r="B539" s="415"/>
      <c r="C539" s="527"/>
      <c r="D539" s="734"/>
      <c r="E539" s="527"/>
      <c r="F539" s="734"/>
      <c r="G539" s="527"/>
      <c r="H539" s="734"/>
      <c r="I539" s="735"/>
      <c r="J539" s="415"/>
      <c r="K539" s="41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  <c r="Z539" s="415"/>
    </row>
    <row r="540" spans="1:26" ht="18">
      <c r="A540" s="415"/>
      <c r="B540" s="415"/>
      <c r="C540" s="527"/>
      <c r="D540" s="734"/>
      <c r="E540" s="527"/>
      <c r="F540" s="734"/>
      <c r="G540" s="527"/>
      <c r="H540" s="734"/>
      <c r="I540" s="735"/>
      <c r="J540" s="415"/>
      <c r="K540" s="41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  <c r="Z540" s="415"/>
    </row>
    <row r="541" spans="1:26" ht="18">
      <c r="A541" s="415"/>
      <c r="B541" s="415"/>
      <c r="C541" s="527"/>
      <c r="D541" s="734"/>
      <c r="E541" s="527"/>
      <c r="F541" s="734"/>
      <c r="G541" s="527"/>
      <c r="H541" s="734"/>
      <c r="I541" s="735"/>
      <c r="J541" s="415"/>
      <c r="K541" s="41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  <c r="Z541" s="415"/>
    </row>
    <row r="542" spans="1:26" ht="18">
      <c r="A542" s="415"/>
      <c r="B542" s="415"/>
      <c r="C542" s="527"/>
      <c r="D542" s="734"/>
      <c r="E542" s="527"/>
      <c r="F542" s="734"/>
      <c r="G542" s="527"/>
      <c r="H542" s="734"/>
      <c r="I542" s="735"/>
      <c r="J542" s="415"/>
      <c r="K542" s="41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  <c r="Z542" s="415"/>
    </row>
    <row r="543" spans="1:26" ht="18">
      <c r="A543" s="415"/>
      <c r="B543" s="415"/>
      <c r="C543" s="527"/>
      <c r="D543" s="734"/>
      <c r="E543" s="527"/>
      <c r="F543" s="734"/>
      <c r="G543" s="527"/>
      <c r="H543" s="734"/>
      <c r="I543" s="735"/>
      <c r="J543" s="415"/>
      <c r="K543" s="41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  <c r="Z543" s="415"/>
    </row>
    <row r="544" spans="1:26" ht="18">
      <c r="A544" s="415"/>
      <c r="B544" s="415"/>
      <c r="C544" s="527"/>
      <c r="D544" s="734"/>
      <c r="E544" s="527"/>
      <c r="F544" s="734"/>
      <c r="G544" s="527"/>
      <c r="H544" s="734"/>
      <c r="I544" s="735"/>
      <c r="J544" s="415"/>
      <c r="K544" s="41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  <c r="Z544" s="415"/>
    </row>
    <row r="545" spans="1:26" ht="18">
      <c r="A545" s="415"/>
      <c r="B545" s="415"/>
      <c r="C545" s="527"/>
      <c r="D545" s="734"/>
      <c r="E545" s="527"/>
      <c r="F545" s="734"/>
      <c r="G545" s="527"/>
      <c r="H545" s="734"/>
      <c r="I545" s="735"/>
      <c r="J545" s="415"/>
      <c r="K545" s="41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  <c r="Z545" s="415"/>
    </row>
    <row r="546" spans="1:26" ht="18">
      <c r="A546" s="415"/>
      <c r="B546" s="415"/>
      <c r="C546" s="527"/>
      <c r="D546" s="734"/>
      <c r="E546" s="527"/>
      <c r="F546" s="734"/>
      <c r="G546" s="527"/>
      <c r="H546" s="734"/>
      <c r="I546" s="735"/>
      <c r="J546" s="415"/>
      <c r="K546" s="41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  <c r="Z546" s="415"/>
    </row>
    <row r="547" spans="1:26" ht="18">
      <c r="A547" s="415"/>
      <c r="B547" s="415"/>
      <c r="C547" s="527"/>
      <c r="D547" s="734"/>
      <c r="E547" s="527"/>
      <c r="F547" s="734"/>
      <c r="G547" s="527"/>
      <c r="H547" s="734"/>
      <c r="I547" s="735"/>
      <c r="J547" s="415"/>
      <c r="K547" s="41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  <c r="Z547" s="415"/>
    </row>
    <row r="548" spans="1:26" ht="18">
      <c r="A548" s="415"/>
      <c r="B548" s="415"/>
      <c r="C548" s="527"/>
      <c r="D548" s="734"/>
      <c r="E548" s="527"/>
      <c r="F548" s="734"/>
      <c r="G548" s="527"/>
      <c r="H548" s="734"/>
      <c r="I548" s="735"/>
      <c r="J548" s="415"/>
      <c r="K548" s="41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  <c r="Z548" s="415"/>
    </row>
    <row r="549" spans="1:26" ht="18">
      <c r="A549" s="415"/>
      <c r="B549" s="415"/>
      <c r="C549" s="527"/>
      <c r="D549" s="734"/>
      <c r="E549" s="527"/>
      <c r="F549" s="734"/>
      <c r="G549" s="527"/>
      <c r="H549" s="734"/>
      <c r="I549" s="735"/>
      <c r="J549" s="415"/>
      <c r="K549" s="41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  <c r="Z549" s="415"/>
    </row>
    <row r="550" spans="1:26" ht="18">
      <c r="A550" s="415"/>
      <c r="B550" s="415"/>
      <c r="C550" s="527"/>
      <c r="D550" s="734"/>
      <c r="E550" s="527"/>
      <c r="F550" s="734"/>
      <c r="G550" s="527"/>
      <c r="H550" s="734"/>
      <c r="I550" s="735"/>
      <c r="J550" s="415"/>
      <c r="K550" s="41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  <c r="Z550" s="415"/>
    </row>
    <row r="551" spans="1:26" ht="18">
      <c r="A551" s="415"/>
      <c r="B551" s="415"/>
      <c r="C551" s="527"/>
      <c r="D551" s="734"/>
      <c r="E551" s="527"/>
      <c r="F551" s="734"/>
      <c r="G551" s="527"/>
      <c r="H551" s="734"/>
      <c r="I551" s="735"/>
      <c r="J551" s="415"/>
      <c r="K551" s="41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  <c r="Z551" s="415"/>
    </row>
    <row r="552" spans="1:26" ht="18">
      <c r="A552" s="415"/>
      <c r="B552" s="415"/>
      <c r="C552" s="527"/>
      <c r="D552" s="734"/>
      <c r="E552" s="527"/>
      <c r="F552" s="734"/>
      <c r="G552" s="527"/>
      <c r="H552" s="734"/>
      <c r="I552" s="735"/>
      <c r="J552" s="415"/>
      <c r="K552" s="41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  <c r="Z552" s="415"/>
    </row>
    <row r="553" spans="1:26" ht="18">
      <c r="A553" s="415"/>
      <c r="B553" s="415"/>
      <c r="C553" s="527"/>
      <c r="D553" s="734"/>
      <c r="E553" s="527"/>
      <c r="F553" s="734"/>
      <c r="G553" s="527"/>
      <c r="H553" s="734"/>
      <c r="I553" s="735"/>
      <c r="J553" s="415"/>
      <c r="K553" s="41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  <c r="Z553" s="415"/>
    </row>
    <row r="554" spans="1:26" ht="18">
      <c r="A554" s="415"/>
      <c r="B554" s="415"/>
      <c r="C554" s="527"/>
      <c r="D554" s="734"/>
      <c r="E554" s="527"/>
      <c r="F554" s="734"/>
      <c r="G554" s="527"/>
      <c r="H554" s="734"/>
      <c r="I554" s="735"/>
      <c r="J554" s="415"/>
      <c r="K554" s="41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  <c r="Z554" s="415"/>
    </row>
    <row r="555" spans="1:26" ht="18">
      <c r="A555" s="415"/>
      <c r="B555" s="415"/>
      <c r="C555" s="527"/>
      <c r="D555" s="734"/>
      <c r="E555" s="527"/>
      <c r="F555" s="734"/>
      <c r="G555" s="527"/>
      <c r="H555" s="734"/>
      <c r="I555" s="735"/>
      <c r="J555" s="415"/>
      <c r="K555" s="41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  <c r="Z555" s="415"/>
    </row>
    <row r="556" spans="1:26" ht="18">
      <c r="A556" s="415"/>
      <c r="B556" s="415"/>
      <c r="C556" s="527"/>
      <c r="D556" s="734"/>
      <c r="E556" s="527"/>
      <c r="F556" s="734"/>
      <c r="G556" s="527"/>
      <c r="H556" s="734"/>
      <c r="I556" s="73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415"/>
    </row>
    <row r="557" spans="1:26" ht="18">
      <c r="A557" s="415"/>
      <c r="B557" s="415"/>
      <c r="C557" s="527"/>
      <c r="D557" s="734"/>
      <c r="E557" s="527"/>
      <c r="F557" s="734"/>
      <c r="G557" s="527"/>
      <c r="H557" s="734"/>
      <c r="I557" s="73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415"/>
    </row>
    <row r="558" spans="1:26" ht="18">
      <c r="A558" s="415"/>
      <c r="B558" s="415"/>
      <c r="C558" s="527"/>
      <c r="D558" s="734"/>
      <c r="E558" s="527"/>
      <c r="F558" s="734"/>
      <c r="G558" s="527"/>
      <c r="H558" s="734"/>
      <c r="I558" s="735"/>
      <c r="J558" s="415"/>
      <c r="K558" s="41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  <c r="Z558" s="415"/>
    </row>
    <row r="559" spans="1:26" ht="18">
      <c r="A559" s="415"/>
      <c r="B559" s="415"/>
      <c r="C559" s="527"/>
      <c r="D559" s="734"/>
      <c r="E559" s="527"/>
      <c r="F559" s="734"/>
      <c r="G559" s="527"/>
      <c r="H559" s="734"/>
      <c r="I559" s="735"/>
      <c r="J559" s="415"/>
      <c r="K559" s="41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  <c r="Z559" s="415"/>
    </row>
    <row r="560" spans="1:26" ht="18">
      <c r="A560" s="415"/>
      <c r="B560" s="415"/>
      <c r="C560" s="527"/>
      <c r="D560" s="734"/>
      <c r="E560" s="527"/>
      <c r="F560" s="734"/>
      <c r="G560" s="527"/>
      <c r="H560" s="734"/>
      <c r="I560" s="735"/>
      <c r="J560" s="415"/>
      <c r="K560" s="41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  <c r="Z560" s="415"/>
    </row>
    <row r="561" spans="1:26" ht="18">
      <c r="A561" s="415"/>
      <c r="B561" s="415"/>
      <c r="C561" s="527"/>
      <c r="D561" s="734"/>
      <c r="E561" s="527"/>
      <c r="F561" s="734"/>
      <c r="G561" s="527"/>
      <c r="H561" s="734"/>
      <c r="I561" s="735"/>
      <c r="J561" s="415"/>
      <c r="K561" s="41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  <c r="Z561" s="415"/>
    </row>
    <row r="562" spans="1:26" ht="18">
      <c r="A562" s="415"/>
      <c r="B562" s="415"/>
      <c r="C562" s="527"/>
      <c r="D562" s="734"/>
      <c r="E562" s="527"/>
      <c r="F562" s="734"/>
      <c r="G562" s="527"/>
      <c r="H562" s="734"/>
      <c r="I562" s="735"/>
      <c r="J562" s="415"/>
      <c r="K562" s="41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  <c r="Z562" s="415"/>
    </row>
    <row r="563" spans="1:26" ht="18">
      <c r="A563" s="415"/>
      <c r="B563" s="415"/>
      <c r="C563" s="527"/>
      <c r="D563" s="734"/>
      <c r="E563" s="527"/>
      <c r="F563" s="734"/>
      <c r="G563" s="527"/>
      <c r="H563" s="734"/>
      <c r="I563" s="735"/>
      <c r="J563" s="415"/>
      <c r="K563" s="41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  <c r="Z563" s="415"/>
    </row>
    <row r="564" spans="1:26" ht="18">
      <c r="A564" s="415"/>
      <c r="B564" s="415"/>
      <c r="C564" s="527"/>
      <c r="D564" s="734"/>
      <c r="E564" s="527"/>
      <c r="F564" s="734"/>
      <c r="G564" s="527"/>
      <c r="H564" s="734"/>
      <c r="I564" s="735"/>
      <c r="J564" s="415"/>
      <c r="K564" s="41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  <c r="Z564" s="415"/>
    </row>
    <row r="565" spans="1:26" ht="18">
      <c r="A565" s="415"/>
      <c r="B565" s="415"/>
      <c r="C565" s="527"/>
      <c r="D565" s="734"/>
      <c r="E565" s="527"/>
      <c r="F565" s="734"/>
      <c r="G565" s="527"/>
      <c r="H565" s="734"/>
      <c r="I565" s="735"/>
      <c r="J565" s="415"/>
      <c r="K565" s="41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  <c r="Z565" s="415"/>
    </row>
    <row r="566" spans="1:26" ht="18">
      <c r="A566" s="415"/>
      <c r="B566" s="415"/>
      <c r="C566" s="527"/>
      <c r="D566" s="734"/>
      <c r="E566" s="527"/>
      <c r="F566" s="734"/>
      <c r="G566" s="527"/>
      <c r="H566" s="734"/>
      <c r="I566" s="735"/>
      <c r="J566" s="415"/>
      <c r="K566" s="41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  <c r="Z566" s="415"/>
    </row>
    <row r="567" spans="1:26" ht="18">
      <c r="A567" s="415"/>
      <c r="B567" s="415"/>
      <c r="C567" s="527"/>
      <c r="D567" s="734"/>
      <c r="E567" s="527"/>
      <c r="F567" s="734"/>
      <c r="G567" s="527"/>
      <c r="H567" s="734"/>
      <c r="I567" s="735"/>
      <c r="J567" s="415"/>
      <c r="K567" s="41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  <c r="Z567" s="415"/>
    </row>
    <row r="568" spans="1:26" ht="18">
      <c r="A568" s="415"/>
      <c r="B568" s="415"/>
      <c r="C568" s="527"/>
      <c r="D568" s="734"/>
      <c r="E568" s="527"/>
      <c r="F568" s="734"/>
      <c r="G568" s="527"/>
      <c r="H568" s="734"/>
      <c r="I568" s="735"/>
      <c r="J568" s="415"/>
      <c r="K568" s="41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  <c r="Z568" s="415"/>
    </row>
    <row r="569" spans="1:26" ht="18">
      <c r="A569" s="415"/>
      <c r="B569" s="415"/>
      <c r="C569" s="527"/>
      <c r="D569" s="734"/>
      <c r="E569" s="527"/>
      <c r="F569" s="734"/>
      <c r="G569" s="527"/>
      <c r="H569" s="734"/>
      <c r="I569" s="735"/>
      <c r="J569" s="415"/>
      <c r="K569" s="41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  <c r="Z569" s="415"/>
    </row>
    <row r="570" spans="1:26" ht="18">
      <c r="A570" s="415"/>
      <c r="B570" s="415"/>
      <c r="C570" s="527"/>
      <c r="D570" s="734"/>
      <c r="E570" s="527"/>
      <c r="F570" s="734"/>
      <c r="G570" s="527"/>
      <c r="H570" s="734"/>
      <c r="I570" s="735"/>
      <c r="J570" s="415"/>
      <c r="K570" s="41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  <c r="Z570" s="415"/>
    </row>
    <row r="571" spans="1:26" ht="18">
      <c r="A571" s="415"/>
      <c r="B571" s="415"/>
      <c r="C571" s="527"/>
      <c r="D571" s="734"/>
      <c r="E571" s="527"/>
      <c r="F571" s="734"/>
      <c r="G571" s="527"/>
      <c r="H571" s="734"/>
      <c r="I571" s="735"/>
      <c r="J571" s="415"/>
      <c r="K571" s="41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  <c r="Z571" s="415"/>
    </row>
    <row r="572" spans="1:26" ht="18">
      <c r="A572" s="415"/>
      <c r="B572" s="415"/>
      <c r="C572" s="527"/>
      <c r="D572" s="734"/>
      <c r="E572" s="527"/>
      <c r="F572" s="734"/>
      <c r="G572" s="527"/>
      <c r="H572" s="734"/>
      <c r="I572" s="735"/>
      <c r="J572" s="415"/>
      <c r="K572" s="41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  <c r="Z572" s="415"/>
    </row>
    <row r="573" spans="1:26" ht="18">
      <c r="A573" s="415"/>
      <c r="B573" s="415"/>
      <c r="C573" s="527"/>
      <c r="D573" s="734"/>
      <c r="E573" s="527"/>
      <c r="F573" s="734"/>
      <c r="G573" s="527"/>
      <c r="H573" s="734"/>
      <c r="I573" s="735"/>
      <c r="J573" s="415"/>
      <c r="K573" s="41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  <c r="Z573" s="415"/>
    </row>
    <row r="574" spans="1:26" ht="18">
      <c r="A574" s="415"/>
      <c r="B574" s="415"/>
      <c r="C574" s="527"/>
      <c r="D574" s="734"/>
      <c r="E574" s="527"/>
      <c r="F574" s="734"/>
      <c r="G574" s="527"/>
      <c r="H574" s="734"/>
      <c r="I574" s="735"/>
      <c r="J574" s="415"/>
      <c r="K574" s="41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  <c r="Z574" s="415"/>
    </row>
    <row r="575" spans="1:26" ht="18">
      <c r="A575" s="415"/>
      <c r="B575" s="415"/>
      <c r="C575" s="527"/>
      <c r="D575" s="734"/>
      <c r="E575" s="527"/>
      <c r="F575" s="734"/>
      <c r="G575" s="527"/>
      <c r="H575" s="734"/>
      <c r="I575" s="735"/>
      <c r="J575" s="415"/>
      <c r="K575" s="41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  <c r="Z575" s="415"/>
    </row>
    <row r="576" spans="1:26" ht="18">
      <c r="A576" s="415"/>
      <c r="B576" s="415"/>
      <c r="C576" s="527"/>
      <c r="D576" s="734"/>
      <c r="E576" s="527"/>
      <c r="F576" s="734"/>
      <c r="G576" s="527"/>
      <c r="H576" s="734"/>
      <c r="I576" s="735"/>
      <c r="J576" s="415"/>
      <c r="K576" s="41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  <c r="Z576" s="415"/>
    </row>
    <row r="577" spans="1:26" ht="18">
      <c r="A577" s="415"/>
      <c r="B577" s="415"/>
      <c r="C577" s="527"/>
      <c r="D577" s="734"/>
      <c r="E577" s="527"/>
      <c r="F577" s="734"/>
      <c r="G577" s="527"/>
      <c r="H577" s="734"/>
      <c r="I577" s="735"/>
      <c r="J577" s="415"/>
      <c r="K577" s="41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  <c r="Z577" s="415"/>
    </row>
    <row r="578" spans="1:26" ht="18">
      <c r="A578" s="415"/>
      <c r="B578" s="415"/>
      <c r="C578" s="527"/>
      <c r="D578" s="734"/>
      <c r="E578" s="527"/>
      <c r="F578" s="734"/>
      <c r="G578" s="527"/>
      <c r="H578" s="734"/>
      <c r="I578" s="73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</row>
    <row r="579" spans="1:26" ht="18">
      <c r="A579" s="415"/>
      <c r="B579" s="415"/>
      <c r="C579" s="527"/>
      <c r="D579" s="734"/>
      <c r="E579" s="527"/>
      <c r="F579" s="734"/>
      <c r="G579" s="527"/>
      <c r="H579" s="734"/>
      <c r="I579" s="73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</row>
    <row r="580" spans="1:26" ht="18">
      <c r="A580" s="415"/>
      <c r="B580" s="415"/>
      <c r="C580" s="527"/>
      <c r="D580" s="734"/>
      <c r="E580" s="527"/>
      <c r="F580" s="734"/>
      <c r="G580" s="527"/>
      <c r="H580" s="734"/>
      <c r="I580" s="73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</row>
    <row r="581" spans="1:26" ht="18">
      <c r="A581" s="415"/>
      <c r="B581" s="415"/>
      <c r="C581" s="527"/>
      <c r="D581" s="734"/>
      <c r="E581" s="527"/>
      <c r="F581" s="734"/>
      <c r="G581" s="527"/>
      <c r="H581" s="734"/>
      <c r="I581" s="73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</row>
    <row r="582" spans="1:26" ht="18">
      <c r="A582" s="415"/>
      <c r="B582" s="415"/>
      <c r="C582" s="527"/>
      <c r="D582" s="734"/>
      <c r="E582" s="527"/>
      <c r="F582" s="734"/>
      <c r="G582" s="527"/>
      <c r="H582" s="734"/>
      <c r="I582" s="735"/>
      <c r="J582" s="415"/>
      <c r="K582" s="41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  <c r="Z582" s="415"/>
    </row>
    <row r="583" spans="1:26" ht="18">
      <c r="A583" s="415"/>
      <c r="B583" s="415"/>
      <c r="C583" s="527"/>
      <c r="D583" s="734"/>
      <c r="E583" s="527"/>
      <c r="F583" s="734"/>
      <c r="G583" s="527"/>
      <c r="H583" s="734"/>
      <c r="I583" s="735"/>
      <c r="J583" s="415"/>
      <c r="K583" s="41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  <c r="Z583" s="415"/>
    </row>
    <row r="584" spans="1:26" ht="18">
      <c r="A584" s="415"/>
      <c r="B584" s="415"/>
      <c r="C584" s="527"/>
      <c r="D584" s="734"/>
      <c r="E584" s="527"/>
      <c r="F584" s="734"/>
      <c r="G584" s="527"/>
      <c r="H584" s="734"/>
      <c r="I584" s="735"/>
      <c r="J584" s="415"/>
      <c r="K584" s="41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  <c r="Z584" s="415"/>
    </row>
    <row r="585" spans="1:26" ht="18">
      <c r="A585" s="415"/>
      <c r="B585" s="415"/>
      <c r="C585" s="527"/>
      <c r="D585" s="734"/>
      <c r="E585" s="527"/>
      <c r="F585" s="734"/>
      <c r="G585" s="527"/>
      <c r="H585" s="734"/>
      <c r="I585" s="735"/>
      <c r="J585" s="415"/>
      <c r="K585" s="41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  <c r="Z585" s="415"/>
    </row>
    <row r="586" spans="1:26" ht="18">
      <c r="A586" s="415"/>
      <c r="B586" s="415"/>
      <c r="C586" s="527"/>
      <c r="D586" s="734"/>
      <c r="E586" s="527"/>
      <c r="F586" s="734"/>
      <c r="G586" s="527"/>
      <c r="H586" s="734"/>
      <c r="I586" s="735"/>
      <c r="J586" s="415"/>
      <c r="K586" s="41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  <c r="Z586" s="415"/>
    </row>
    <row r="587" spans="1:26" ht="18">
      <c r="A587" s="415"/>
      <c r="B587" s="415"/>
      <c r="C587" s="527"/>
      <c r="D587" s="734"/>
      <c r="E587" s="527"/>
      <c r="F587" s="734"/>
      <c r="G587" s="527"/>
      <c r="H587" s="734"/>
      <c r="I587" s="735"/>
      <c r="J587" s="415"/>
      <c r="K587" s="41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  <c r="Z587" s="415"/>
    </row>
    <row r="588" spans="1:26" ht="18">
      <c r="A588" s="415"/>
      <c r="B588" s="415"/>
      <c r="C588" s="527"/>
      <c r="D588" s="734"/>
      <c r="E588" s="527"/>
      <c r="F588" s="734"/>
      <c r="G588" s="527"/>
      <c r="H588" s="734"/>
      <c r="I588" s="735"/>
      <c r="J588" s="415"/>
      <c r="K588" s="41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  <c r="Z588" s="415"/>
    </row>
    <row r="589" spans="1:26" ht="18">
      <c r="A589" s="415"/>
      <c r="B589" s="415"/>
      <c r="C589" s="527"/>
      <c r="D589" s="734"/>
      <c r="E589" s="527"/>
      <c r="F589" s="734"/>
      <c r="G589" s="527"/>
      <c r="H589" s="734"/>
      <c r="I589" s="735"/>
      <c r="J589" s="415"/>
      <c r="K589" s="41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  <c r="Z589" s="415"/>
    </row>
    <row r="590" spans="1:26" ht="18">
      <c r="A590" s="415"/>
      <c r="B590" s="415"/>
      <c r="C590" s="527"/>
      <c r="D590" s="734"/>
      <c r="E590" s="527"/>
      <c r="F590" s="734"/>
      <c r="G590" s="527"/>
      <c r="H590" s="734"/>
      <c r="I590" s="735"/>
      <c r="J590" s="415"/>
      <c r="K590" s="41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  <c r="Z590" s="415"/>
    </row>
    <row r="591" spans="1:26" ht="18">
      <c r="A591" s="415"/>
      <c r="B591" s="415"/>
      <c r="C591" s="527"/>
      <c r="D591" s="734"/>
      <c r="E591" s="527"/>
      <c r="F591" s="734"/>
      <c r="G591" s="527"/>
      <c r="H591" s="734"/>
      <c r="I591" s="735"/>
      <c r="J591" s="415"/>
      <c r="K591" s="41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  <c r="Z591" s="415"/>
    </row>
    <row r="592" spans="1:26" ht="18">
      <c r="A592" s="415"/>
      <c r="B592" s="415"/>
      <c r="C592" s="527"/>
      <c r="D592" s="734"/>
      <c r="E592" s="527"/>
      <c r="F592" s="734"/>
      <c r="G592" s="527"/>
      <c r="H592" s="734"/>
      <c r="I592" s="735"/>
      <c r="J592" s="415"/>
      <c r="K592" s="41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  <c r="Z592" s="415"/>
    </row>
    <row r="593" spans="1:26" ht="18">
      <c r="A593" s="415"/>
      <c r="B593" s="415"/>
      <c r="C593" s="527"/>
      <c r="D593" s="734"/>
      <c r="E593" s="527"/>
      <c r="F593" s="734"/>
      <c r="G593" s="527"/>
      <c r="H593" s="734"/>
      <c r="I593" s="735"/>
      <c r="J593" s="415"/>
      <c r="K593" s="41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  <c r="Z593" s="415"/>
    </row>
    <row r="594" spans="1:26" ht="18">
      <c r="A594" s="415"/>
      <c r="B594" s="415"/>
      <c r="C594" s="527"/>
      <c r="D594" s="734"/>
      <c r="E594" s="527"/>
      <c r="F594" s="734"/>
      <c r="G594" s="527"/>
      <c r="H594" s="734"/>
      <c r="I594" s="735"/>
      <c r="J594" s="415"/>
      <c r="K594" s="41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  <c r="Z594" s="415"/>
    </row>
    <row r="595" spans="1:26" ht="18">
      <c r="A595" s="415"/>
      <c r="B595" s="415"/>
      <c r="C595" s="527"/>
      <c r="D595" s="734"/>
      <c r="E595" s="527"/>
      <c r="F595" s="734"/>
      <c r="G595" s="527"/>
      <c r="H595" s="734"/>
      <c r="I595" s="735"/>
      <c r="J595" s="415"/>
      <c r="K595" s="41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  <c r="Z595" s="415"/>
    </row>
    <row r="596" spans="1:26" ht="18">
      <c r="A596" s="415"/>
      <c r="B596" s="415"/>
      <c r="C596" s="527"/>
      <c r="D596" s="734"/>
      <c r="E596" s="527"/>
      <c r="F596" s="734"/>
      <c r="G596" s="527"/>
      <c r="H596" s="734"/>
      <c r="I596" s="735"/>
      <c r="J596" s="415"/>
      <c r="K596" s="41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  <c r="Z596" s="415"/>
    </row>
    <row r="597" spans="1:26" ht="18">
      <c r="A597" s="415"/>
      <c r="B597" s="415"/>
      <c r="C597" s="527"/>
      <c r="D597" s="734"/>
      <c r="E597" s="527"/>
      <c r="F597" s="734"/>
      <c r="G597" s="527"/>
      <c r="H597" s="734"/>
      <c r="I597" s="735"/>
      <c r="J597" s="415"/>
      <c r="K597" s="41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  <c r="Z597" s="415"/>
    </row>
    <row r="598" spans="1:26" ht="18">
      <c r="A598" s="415"/>
      <c r="B598" s="415"/>
      <c r="C598" s="527"/>
      <c r="D598" s="734"/>
      <c r="E598" s="527"/>
      <c r="F598" s="734"/>
      <c r="G598" s="527"/>
      <c r="H598" s="734"/>
      <c r="I598" s="735"/>
      <c r="J598" s="415"/>
      <c r="K598" s="41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  <c r="Z598" s="415"/>
    </row>
    <row r="599" spans="1:26" ht="18">
      <c r="A599" s="415"/>
      <c r="B599" s="415"/>
      <c r="C599" s="527"/>
      <c r="D599" s="734"/>
      <c r="E599" s="527"/>
      <c r="F599" s="734"/>
      <c r="G599" s="527"/>
      <c r="H599" s="734"/>
      <c r="I599" s="735"/>
      <c r="J599" s="415"/>
      <c r="K599" s="41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  <c r="Z599" s="415"/>
    </row>
    <row r="600" spans="1:26" ht="18">
      <c r="A600" s="415"/>
      <c r="B600" s="415"/>
      <c r="C600" s="527"/>
      <c r="D600" s="734"/>
      <c r="E600" s="527"/>
      <c r="F600" s="734"/>
      <c r="G600" s="527"/>
      <c r="H600" s="734"/>
      <c r="I600" s="735"/>
      <c r="J600" s="415"/>
      <c r="K600" s="41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  <c r="Z600" s="415"/>
    </row>
    <row r="601" spans="1:26" ht="18">
      <c r="A601" s="415"/>
      <c r="B601" s="415"/>
      <c r="C601" s="527"/>
      <c r="D601" s="734"/>
      <c r="E601" s="527"/>
      <c r="F601" s="734"/>
      <c r="G601" s="527"/>
      <c r="H601" s="734"/>
      <c r="I601" s="735"/>
      <c r="J601" s="415"/>
      <c r="K601" s="41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  <c r="Z601" s="415"/>
    </row>
    <row r="602" spans="1:26" ht="18">
      <c r="A602" s="415"/>
      <c r="B602" s="415"/>
      <c r="C602" s="527"/>
      <c r="D602" s="734"/>
      <c r="E602" s="527"/>
      <c r="F602" s="734"/>
      <c r="G602" s="527"/>
      <c r="H602" s="734"/>
      <c r="I602" s="735"/>
      <c r="J602" s="415"/>
      <c r="K602" s="41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  <c r="Z602" s="415"/>
    </row>
    <row r="603" spans="1:26" ht="18">
      <c r="A603" s="415"/>
      <c r="B603" s="415"/>
      <c r="C603" s="527"/>
      <c r="D603" s="734"/>
      <c r="E603" s="527"/>
      <c r="F603" s="734"/>
      <c r="G603" s="527"/>
      <c r="H603" s="734"/>
      <c r="I603" s="735"/>
      <c r="J603" s="415"/>
      <c r="K603" s="41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  <c r="Z603" s="415"/>
    </row>
    <row r="604" spans="1:26" ht="18">
      <c r="A604" s="415"/>
      <c r="B604" s="415"/>
      <c r="C604" s="527"/>
      <c r="D604" s="734"/>
      <c r="E604" s="527"/>
      <c r="F604" s="734"/>
      <c r="G604" s="527"/>
      <c r="H604" s="734"/>
      <c r="I604" s="735"/>
      <c r="J604" s="415"/>
      <c r="K604" s="41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  <c r="Z604" s="415"/>
    </row>
    <row r="605" spans="1:26" ht="18">
      <c r="A605" s="415"/>
      <c r="B605" s="415"/>
      <c r="C605" s="527"/>
      <c r="D605" s="734"/>
      <c r="E605" s="527"/>
      <c r="F605" s="734"/>
      <c r="G605" s="527"/>
      <c r="H605" s="734"/>
      <c r="I605" s="735"/>
      <c r="J605" s="415"/>
      <c r="K605" s="41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  <c r="Z605" s="415"/>
    </row>
    <row r="606" spans="1:26" ht="18">
      <c r="A606" s="415"/>
      <c r="B606" s="415"/>
      <c r="C606" s="527"/>
      <c r="D606" s="734"/>
      <c r="E606" s="527"/>
      <c r="F606" s="734"/>
      <c r="G606" s="527"/>
      <c r="H606" s="734"/>
      <c r="I606" s="735"/>
      <c r="J606" s="415"/>
      <c r="K606" s="41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  <c r="Z606" s="415"/>
    </row>
    <row r="607" spans="1:26" ht="18">
      <c r="A607" s="415"/>
      <c r="B607" s="415"/>
      <c r="C607" s="527"/>
      <c r="D607" s="734"/>
      <c r="E607" s="527"/>
      <c r="F607" s="734"/>
      <c r="G607" s="527"/>
      <c r="H607" s="734"/>
      <c r="I607" s="735"/>
      <c r="J607" s="415"/>
      <c r="K607" s="41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  <c r="Z607" s="415"/>
    </row>
    <row r="608" spans="1:26" ht="18">
      <c r="A608" s="415"/>
      <c r="B608" s="415"/>
      <c r="C608" s="527"/>
      <c r="D608" s="734"/>
      <c r="E608" s="527"/>
      <c r="F608" s="734"/>
      <c r="G608" s="527"/>
      <c r="H608" s="734"/>
      <c r="I608" s="735"/>
      <c r="J608" s="415"/>
      <c r="K608" s="41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  <c r="Z608" s="415"/>
    </row>
    <row r="609" spans="1:26" ht="18">
      <c r="A609" s="415"/>
      <c r="B609" s="415"/>
      <c r="C609" s="527"/>
      <c r="D609" s="734"/>
      <c r="E609" s="527"/>
      <c r="F609" s="734"/>
      <c r="G609" s="527"/>
      <c r="H609" s="734"/>
      <c r="I609" s="735"/>
      <c r="J609" s="415"/>
      <c r="K609" s="41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</row>
    <row r="610" spans="1:26" ht="18">
      <c r="A610" s="415"/>
      <c r="B610" s="415"/>
      <c r="C610" s="527"/>
      <c r="D610" s="734"/>
      <c r="E610" s="527"/>
      <c r="F610" s="734"/>
      <c r="G610" s="527"/>
      <c r="H610" s="734"/>
      <c r="I610" s="735"/>
      <c r="J610" s="415"/>
      <c r="K610" s="41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  <c r="Z610" s="415"/>
    </row>
    <row r="611" spans="1:26" ht="18">
      <c r="A611" s="415"/>
      <c r="B611" s="415"/>
      <c r="C611" s="527"/>
      <c r="D611" s="734"/>
      <c r="E611" s="527"/>
      <c r="F611" s="734"/>
      <c r="G611" s="527"/>
      <c r="H611" s="734"/>
      <c r="I611" s="735"/>
      <c r="J611" s="415"/>
      <c r="K611" s="41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  <c r="Z611" s="415"/>
    </row>
    <row r="612" spans="1:26" ht="18">
      <c r="A612" s="415"/>
      <c r="B612" s="415"/>
      <c r="C612" s="527"/>
      <c r="D612" s="734"/>
      <c r="E612" s="527"/>
      <c r="F612" s="734"/>
      <c r="G612" s="527"/>
      <c r="H612" s="734"/>
      <c r="I612" s="73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415"/>
    </row>
    <row r="613" spans="1:26" ht="18">
      <c r="A613" s="415"/>
      <c r="B613" s="415"/>
      <c r="C613" s="527"/>
      <c r="D613" s="734"/>
      <c r="E613" s="527"/>
      <c r="F613" s="734"/>
      <c r="G613" s="527"/>
      <c r="H613" s="734"/>
      <c r="I613" s="73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415"/>
    </row>
    <row r="614" spans="1:26" ht="18">
      <c r="A614" s="415"/>
      <c r="B614" s="415"/>
      <c r="C614" s="527"/>
      <c r="D614" s="734"/>
      <c r="E614" s="527"/>
      <c r="F614" s="734"/>
      <c r="G614" s="527"/>
      <c r="H614" s="734"/>
      <c r="I614" s="735"/>
      <c r="J614" s="415"/>
      <c r="K614" s="41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  <c r="Z614" s="415"/>
    </row>
    <row r="615" spans="1:26" ht="18">
      <c r="A615" s="415"/>
      <c r="B615" s="415"/>
      <c r="C615" s="527"/>
      <c r="D615" s="734"/>
      <c r="E615" s="527"/>
      <c r="F615" s="734"/>
      <c r="G615" s="527"/>
      <c r="H615" s="734"/>
      <c r="I615" s="735"/>
      <c r="J615" s="415"/>
      <c r="K615" s="41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  <c r="Z615" s="415"/>
    </row>
    <row r="616" spans="1:26" ht="18">
      <c r="A616" s="415"/>
      <c r="B616" s="415"/>
      <c r="C616" s="527"/>
      <c r="D616" s="734"/>
      <c r="E616" s="527"/>
      <c r="F616" s="734"/>
      <c r="G616" s="527"/>
      <c r="H616" s="734"/>
      <c r="I616" s="735"/>
      <c r="J616" s="415"/>
      <c r="K616" s="41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  <c r="Z616" s="415"/>
    </row>
    <row r="617" spans="1:26" ht="18">
      <c r="A617" s="415"/>
      <c r="B617" s="415"/>
      <c r="C617" s="527"/>
      <c r="D617" s="734"/>
      <c r="E617" s="527"/>
      <c r="F617" s="734"/>
      <c r="G617" s="527"/>
      <c r="H617" s="734"/>
      <c r="I617" s="735"/>
      <c r="J617" s="415"/>
      <c r="K617" s="41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  <c r="Z617" s="415"/>
    </row>
    <row r="618" spans="1:26" ht="18">
      <c r="A618" s="415"/>
      <c r="B618" s="415"/>
      <c r="C618" s="527"/>
      <c r="D618" s="734"/>
      <c r="E618" s="527"/>
      <c r="F618" s="734"/>
      <c r="G618" s="527"/>
      <c r="H618" s="734"/>
      <c r="I618" s="735"/>
      <c r="J618" s="415"/>
      <c r="K618" s="41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  <c r="Z618" s="415"/>
    </row>
    <row r="619" spans="1:26" ht="18">
      <c r="A619" s="415"/>
      <c r="B619" s="415"/>
      <c r="C619" s="527"/>
      <c r="D619" s="734"/>
      <c r="E619" s="527"/>
      <c r="F619" s="734"/>
      <c r="G619" s="527"/>
      <c r="H619" s="734"/>
      <c r="I619" s="735"/>
      <c r="J619" s="415"/>
      <c r="K619" s="41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  <c r="Z619" s="415"/>
    </row>
    <row r="620" spans="1:26" ht="18">
      <c r="A620" s="415"/>
      <c r="B620" s="415"/>
      <c r="C620" s="527"/>
      <c r="D620" s="734"/>
      <c r="E620" s="527"/>
      <c r="F620" s="734"/>
      <c r="G620" s="527"/>
      <c r="H620" s="734"/>
      <c r="I620" s="735"/>
      <c r="J620" s="415"/>
      <c r="K620" s="41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  <c r="Z620" s="415"/>
    </row>
    <row r="621" spans="1:26" ht="18">
      <c r="A621" s="415"/>
      <c r="B621" s="415"/>
      <c r="C621" s="527"/>
      <c r="D621" s="734"/>
      <c r="E621" s="527"/>
      <c r="F621" s="734"/>
      <c r="G621" s="527"/>
      <c r="H621" s="734"/>
      <c r="I621" s="735"/>
      <c r="J621" s="415"/>
      <c r="K621" s="41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  <c r="Z621" s="415"/>
    </row>
    <row r="622" spans="1:26" ht="18">
      <c r="A622" s="415"/>
      <c r="B622" s="415"/>
      <c r="C622" s="527"/>
      <c r="D622" s="734"/>
      <c r="E622" s="527"/>
      <c r="F622" s="734"/>
      <c r="G622" s="527"/>
      <c r="H622" s="734"/>
      <c r="I622" s="735"/>
      <c r="J622" s="415"/>
      <c r="K622" s="41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  <c r="Z622" s="415"/>
    </row>
    <row r="623" spans="1:26" ht="18">
      <c r="A623" s="415"/>
      <c r="B623" s="415"/>
      <c r="C623" s="527"/>
      <c r="D623" s="734"/>
      <c r="E623" s="527"/>
      <c r="F623" s="734"/>
      <c r="G623" s="527"/>
      <c r="H623" s="734"/>
      <c r="I623" s="735"/>
      <c r="J623" s="415"/>
      <c r="K623" s="41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  <c r="Z623" s="415"/>
    </row>
    <row r="624" spans="1:26" ht="18">
      <c r="A624" s="415"/>
      <c r="B624" s="415"/>
      <c r="C624" s="527"/>
      <c r="D624" s="734"/>
      <c r="E624" s="527"/>
      <c r="F624" s="734"/>
      <c r="G624" s="527"/>
      <c r="H624" s="734"/>
      <c r="I624" s="735"/>
      <c r="J624" s="415"/>
      <c r="K624" s="41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  <c r="Z624" s="415"/>
    </row>
    <row r="625" spans="1:26" ht="18">
      <c r="A625" s="415"/>
      <c r="B625" s="415"/>
      <c r="C625" s="527"/>
      <c r="D625" s="734"/>
      <c r="E625" s="527"/>
      <c r="F625" s="734"/>
      <c r="G625" s="527"/>
      <c r="H625" s="734"/>
      <c r="I625" s="735"/>
      <c r="J625" s="415"/>
      <c r="K625" s="41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  <c r="Z625" s="415"/>
    </row>
    <row r="626" spans="1:26" ht="18">
      <c r="A626" s="415"/>
      <c r="B626" s="415"/>
      <c r="C626" s="527"/>
      <c r="D626" s="734"/>
      <c r="E626" s="527"/>
      <c r="F626" s="734"/>
      <c r="G626" s="527"/>
      <c r="H626" s="734"/>
      <c r="I626" s="735"/>
      <c r="J626" s="415"/>
      <c r="K626" s="41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  <c r="Z626" s="415"/>
    </row>
    <row r="627" spans="1:26" ht="18">
      <c r="A627" s="415"/>
      <c r="B627" s="415"/>
      <c r="C627" s="527"/>
      <c r="D627" s="734"/>
      <c r="E627" s="527"/>
      <c r="F627" s="734"/>
      <c r="G627" s="527"/>
      <c r="H627" s="734"/>
      <c r="I627" s="735"/>
      <c r="J627" s="415"/>
      <c r="K627" s="41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  <c r="Z627" s="415"/>
    </row>
    <row r="628" spans="1:26" ht="18">
      <c r="A628" s="415"/>
      <c r="B628" s="415"/>
      <c r="C628" s="527"/>
      <c r="D628" s="734"/>
      <c r="E628" s="527"/>
      <c r="F628" s="734"/>
      <c r="G628" s="527"/>
      <c r="H628" s="734"/>
      <c r="I628" s="735"/>
      <c r="J628" s="415"/>
      <c r="K628" s="41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  <c r="Z628" s="415"/>
    </row>
    <row r="629" spans="1:26" ht="18">
      <c r="A629" s="415"/>
      <c r="B629" s="415"/>
      <c r="C629" s="527"/>
      <c r="D629" s="734"/>
      <c r="E629" s="527"/>
      <c r="F629" s="734"/>
      <c r="G629" s="527"/>
      <c r="H629" s="734"/>
      <c r="I629" s="735"/>
      <c r="J629" s="415"/>
      <c r="K629" s="41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  <c r="Z629" s="415"/>
    </row>
    <row r="630" spans="1:26" ht="18">
      <c r="A630" s="415"/>
      <c r="B630" s="415"/>
      <c r="C630" s="527"/>
      <c r="D630" s="734"/>
      <c r="E630" s="527"/>
      <c r="F630" s="734"/>
      <c r="G630" s="527"/>
      <c r="H630" s="734"/>
      <c r="I630" s="735"/>
      <c r="J630" s="415"/>
      <c r="K630" s="41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  <c r="Z630" s="415"/>
    </row>
    <row r="631" spans="1:26" ht="18">
      <c r="A631" s="415"/>
      <c r="B631" s="415"/>
      <c r="C631" s="527"/>
      <c r="D631" s="734"/>
      <c r="E631" s="527"/>
      <c r="F631" s="734"/>
      <c r="G631" s="527"/>
      <c r="H631" s="734"/>
      <c r="I631" s="735"/>
      <c r="J631" s="415"/>
      <c r="K631" s="41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  <c r="Z631" s="415"/>
    </row>
    <row r="632" spans="1:26" ht="18">
      <c r="A632" s="415"/>
      <c r="B632" s="415"/>
      <c r="C632" s="527"/>
      <c r="D632" s="734"/>
      <c r="E632" s="527"/>
      <c r="F632" s="734"/>
      <c r="G632" s="527"/>
      <c r="H632" s="734"/>
      <c r="I632" s="735"/>
      <c r="J632" s="415"/>
      <c r="K632" s="41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  <c r="Z632" s="415"/>
    </row>
    <row r="633" spans="1:26" ht="18">
      <c r="A633" s="415"/>
      <c r="B633" s="415"/>
      <c r="C633" s="527"/>
      <c r="D633" s="734"/>
      <c r="E633" s="527"/>
      <c r="F633" s="734"/>
      <c r="G633" s="527"/>
      <c r="H633" s="734"/>
      <c r="I633" s="735"/>
      <c r="J633" s="415"/>
      <c r="K633" s="41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  <c r="Z633" s="415"/>
    </row>
    <row r="634" spans="1:26" ht="18">
      <c r="A634" s="415"/>
      <c r="B634" s="415"/>
      <c r="C634" s="527"/>
      <c r="D634" s="734"/>
      <c r="E634" s="527"/>
      <c r="F634" s="734"/>
      <c r="G634" s="527"/>
      <c r="H634" s="734"/>
      <c r="I634" s="735"/>
      <c r="J634" s="415"/>
      <c r="K634" s="41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  <c r="Z634" s="415"/>
    </row>
    <row r="635" spans="1:26" ht="18">
      <c r="A635" s="415"/>
      <c r="B635" s="415"/>
      <c r="C635" s="527"/>
      <c r="D635" s="734"/>
      <c r="E635" s="527"/>
      <c r="F635" s="734"/>
      <c r="G635" s="527"/>
      <c r="H635" s="734"/>
      <c r="I635" s="735"/>
      <c r="J635" s="415"/>
      <c r="K635" s="41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  <c r="Z635" s="415"/>
    </row>
    <row r="636" spans="1:26" ht="18">
      <c r="A636" s="415"/>
      <c r="B636" s="415"/>
      <c r="C636" s="527"/>
      <c r="D636" s="734"/>
      <c r="E636" s="527"/>
      <c r="F636" s="734"/>
      <c r="G636" s="527"/>
      <c r="H636" s="734"/>
      <c r="I636" s="735"/>
      <c r="J636" s="415"/>
      <c r="K636" s="41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  <c r="Z636" s="415"/>
    </row>
    <row r="637" spans="1:26" ht="18">
      <c r="A637" s="415"/>
      <c r="B637" s="415"/>
      <c r="C637" s="527"/>
      <c r="D637" s="734"/>
      <c r="E637" s="527"/>
      <c r="F637" s="734"/>
      <c r="G637" s="527"/>
      <c r="H637" s="734"/>
      <c r="I637" s="735"/>
      <c r="J637" s="415"/>
      <c r="K637" s="41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  <c r="Z637" s="415"/>
    </row>
    <row r="638" spans="1:26" ht="18">
      <c r="A638" s="415"/>
      <c r="B638" s="415"/>
      <c r="C638" s="527"/>
      <c r="D638" s="734"/>
      <c r="E638" s="527"/>
      <c r="F638" s="734"/>
      <c r="G638" s="527"/>
      <c r="H638" s="734"/>
      <c r="I638" s="735"/>
      <c r="J638" s="415"/>
      <c r="K638" s="41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  <c r="Z638" s="415"/>
    </row>
    <row r="639" spans="1:26" ht="18">
      <c r="A639" s="415"/>
      <c r="B639" s="415"/>
      <c r="C639" s="527"/>
      <c r="D639" s="734"/>
      <c r="E639" s="527"/>
      <c r="F639" s="734"/>
      <c r="G639" s="527"/>
      <c r="H639" s="734"/>
      <c r="I639" s="735"/>
      <c r="J639" s="415"/>
      <c r="K639" s="41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  <c r="Z639" s="415"/>
    </row>
    <row r="640" spans="1:26" ht="18">
      <c r="A640" s="415"/>
      <c r="B640" s="415"/>
      <c r="C640" s="527"/>
      <c r="D640" s="734"/>
      <c r="E640" s="527"/>
      <c r="F640" s="734"/>
      <c r="G640" s="527"/>
      <c r="H640" s="734"/>
      <c r="I640" s="735"/>
      <c r="J640" s="415"/>
      <c r="K640" s="41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  <c r="Z640" s="415"/>
    </row>
    <row r="641" spans="1:26" ht="18">
      <c r="A641" s="415"/>
      <c r="B641" s="415"/>
      <c r="C641" s="527"/>
      <c r="D641" s="734"/>
      <c r="E641" s="527"/>
      <c r="F641" s="734"/>
      <c r="G641" s="527"/>
      <c r="H641" s="734"/>
      <c r="I641" s="735"/>
      <c r="J641" s="415"/>
      <c r="K641" s="41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  <c r="Z641" s="415"/>
    </row>
    <row r="642" spans="1:26" ht="18">
      <c r="A642" s="415"/>
      <c r="B642" s="415"/>
      <c r="C642" s="527"/>
      <c r="D642" s="734"/>
      <c r="E642" s="527"/>
      <c r="F642" s="734"/>
      <c r="G642" s="527"/>
      <c r="H642" s="734"/>
      <c r="I642" s="735"/>
      <c r="J642" s="415"/>
      <c r="K642" s="41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  <c r="Z642" s="415"/>
    </row>
    <row r="643" spans="1:26" ht="18">
      <c r="A643" s="415"/>
      <c r="B643" s="415"/>
      <c r="C643" s="527"/>
      <c r="D643" s="734"/>
      <c r="E643" s="527"/>
      <c r="F643" s="734"/>
      <c r="G643" s="527"/>
      <c r="H643" s="734"/>
      <c r="I643" s="735"/>
      <c r="J643" s="415"/>
      <c r="K643" s="41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  <c r="Z643" s="415"/>
    </row>
    <row r="644" spans="1:26" ht="18">
      <c r="A644" s="415"/>
      <c r="B644" s="415"/>
      <c r="C644" s="527"/>
      <c r="D644" s="734"/>
      <c r="E644" s="527"/>
      <c r="F644" s="734"/>
      <c r="G644" s="527"/>
      <c r="H644" s="734"/>
      <c r="I644" s="735"/>
      <c r="J644" s="415"/>
      <c r="K644" s="415"/>
      <c r="L644" s="415"/>
      <c r="M644" s="415"/>
      <c r="N644" s="415"/>
      <c r="O644" s="415"/>
      <c r="P644" s="415"/>
      <c r="Q644" s="415"/>
      <c r="R644" s="415"/>
      <c r="S644" s="415"/>
      <c r="T644" s="415"/>
      <c r="U644" s="415"/>
      <c r="V644" s="415"/>
      <c r="W644" s="415"/>
      <c r="X644" s="415"/>
      <c r="Y644" s="415"/>
      <c r="Z644" s="415"/>
    </row>
    <row r="645" spans="1:26" ht="18">
      <c r="A645" s="415"/>
      <c r="B645" s="415"/>
      <c r="C645" s="527"/>
      <c r="D645" s="734"/>
      <c r="E645" s="527"/>
      <c r="F645" s="734"/>
      <c r="G645" s="527"/>
      <c r="H645" s="734"/>
      <c r="I645" s="735"/>
      <c r="J645" s="415"/>
      <c r="K645" s="415"/>
      <c r="L645" s="415"/>
      <c r="M645" s="415"/>
      <c r="N645" s="415"/>
      <c r="O645" s="415"/>
      <c r="P645" s="415"/>
      <c r="Q645" s="415"/>
      <c r="R645" s="415"/>
      <c r="S645" s="415"/>
      <c r="T645" s="415"/>
      <c r="U645" s="415"/>
      <c r="V645" s="415"/>
      <c r="W645" s="415"/>
      <c r="X645" s="415"/>
      <c r="Y645" s="415"/>
      <c r="Z645" s="415"/>
    </row>
    <row r="646" spans="1:26" ht="18">
      <c r="A646" s="415"/>
      <c r="B646" s="415"/>
      <c r="C646" s="527"/>
      <c r="D646" s="734"/>
      <c r="E646" s="527"/>
      <c r="F646" s="734"/>
      <c r="G646" s="527"/>
      <c r="H646" s="734"/>
      <c r="I646" s="735"/>
      <c r="J646" s="415"/>
      <c r="K646" s="415"/>
      <c r="L646" s="415"/>
      <c r="M646" s="415"/>
      <c r="N646" s="415"/>
      <c r="O646" s="415"/>
      <c r="P646" s="415"/>
      <c r="Q646" s="415"/>
      <c r="R646" s="415"/>
      <c r="S646" s="415"/>
      <c r="T646" s="415"/>
      <c r="U646" s="415"/>
      <c r="V646" s="415"/>
      <c r="W646" s="415"/>
      <c r="X646" s="415"/>
      <c r="Y646" s="415"/>
      <c r="Z646" s="415"/>
    </row>
    <row r="647" spans="1:26" ht="18">
      <c r="A647" s="415"/>
      <c r="B647" s="415"/>
      <c r="C647" s="527"/>
      <c r="D647" s="734"/>
      <c r="E647" s="527"/>
      <c r="F647" s="734"/>
      <c r="G647" s="527"/>
      <c r="H647" s="734"/>
      <c r="I647" s="735"/>
      <c r="J647" s="415"/>
      <c r="K647" s="415"/>
      <c r="L647" s="415"/>
      <c r="M647" s="415"/>
      <c r="N647" s="415"/>
      <c r="O647" s="415"/>
      <c r="P647" s="415"/>
      <c r="Q647" s="415"/>
      <c r="R647" s="415"/>
      <c r="S647" s="415"/>
      <c r="T647" s="415"/>
      <c r="U647" s="415"/>
      <c r="V647" s="415"/>
      <c r="W647" s="415"/>
      <c r="X647" s="415"/>
      <c r="Y647" s="415"/>
      <c r="Z647" s="415"/>
    </row>
    <row r="648" spans="1:26" ht="18">
      <c r="A648" s="415"/>
      <c r="B648" s="415"/>
      <c r="C648" s="527"/>
      <c r="D648" s="734"/>
      <c r="E648" s="527"/>
      <c r="F648" s="734"/>
      <c r="G648" s="527"/>
      <c r="H648" s="734"/>
      <c r="I648" s="735"/>
      <c r="J648" s="415"/>
      <c r="K648" s="415"/>
      <c r="L648" s="415"/>
      <c r="M648" s="415"/>
      <c r="N648" s="415"/>
      <c r="O648" s="415"/>
      <c r="P648" s="415"/>
      <c r="Q648" s="415"/>
      <c r="R648" s="415"/>
      <c r="S648" s="415"/>
      <c r="T648" s="415"/>
      <c r="U648" s="415"/>
      <c r="V648" s="415"/>
      <c r="W648" s="415"/>
      <c r="X648" s="415"/>
      <c r="Y648" s="415"/>
      <c r="Z648" s="415"/>
    </row>
    <row r="649" spans="1:26" ht="18">
      <c r="A649" s="415"/>
      <c r="B649" s="415"/>
      <c r="C649" s="527"/>
      <c r="D649" s="734"/>
      <c r="E649" s="527"/>
      <c r="F649" s="734"/>
      <c r="G649" s="527"/>
      <c r="H649" s="734"/>
      <c r="I649" s="73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415"/>
      <c r="U649" s="415"/>
      <c r="V649" s="415"/>
      <c r="W649" s="415"/>
      <c r="X649" s="415"/>
      <c r="Y649" s="415"/>
      <c r="Z649" s="415"/>
    </row>
    <row r="650" spans="1:26" ht="18">
      <c r="A650" s="415"/>
      <c r="B650" s="415"/>
      <c r="C650" s="527"/>
      <c r="D650" s="734"/>
      <c r="E650" s="527"/>
      <c r="F650" s="734"/>
      <c r="G650" s="527"/>
      <c r="H650" s="734"/>
      <c r="I650" s="735"/>
      <c r="J650" s="415"/>
      <c r="K650" s="415"/>
      <c r="L650" s="415"/>
      <c r="M650" s="415"/>
      <c r="N650" s="415"/>
      <c r="O650" s="415"/>
      <c r="P650" s="415"/>
      <c r="Q650" s="415"/>
      <c r="R650" s="415"/>
      <c r="S650" s="415"/>
      <c r="T650" s="415"/>
      <c r="U650" s="415"/>
      <c r="V650" s="415"/>
      <c r="W650" s="415"/>
      <c r="X650" s="415"/>
      <c r="Y650" s="415"/>
      <c r="Z650" s="415"/>
    </row>
    <row r="651" spans="1:26" ht="18">
      <c r="A651" s="415"/>
      <c r="B651" s="415"/>
      <c r="C651" s="527"/>
      <c r="D651" s="734"/>
      <c r="E651" s="527"/>
      <c r="F651" s="734"/>
      <c r="G651" s="527"/>
      <c r="H651" s="734"/>
      <c r="I651" s="735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415"/>
      <c r="U651" s="415"/>
      <c r="V651" s="415"/>
      <c r="W651" s="415"/>
      <c r="X651" s="415"/>
      <c r="Y651" s="415"/>
      <c r="Z651" s="415"/>
    </row>
    <row r="652" spans="1:26" ht="18">
      <c r="A652" s="415"/>
      <c r="B652" s="415"/>
      <c r="C652" s="527"/>
      <c r="D652" s="734"/>
      <c r="E652" s="527"/>
      <c r="F652" s="734"/>
      <c r="G652" s="527"/>
      <c r="H652" s="734"/>
      <c r="I652" s="735"/>
      <c r="J652" s="415"/>
      <c r="K652" s="415"/>
      <c r="L652" s="415"/>
      <c r="M652" s="415"/>
      <c r="N652" s="415"/>
      <c r="O652" s="415"/>
      <c r="P652" s="415"/>
      <c r="Q652" s="415"/>
      <c r="R652" s="415"/>
      <c r="S652" s="415"/>
      <c r="T652" s="415"/>
      <c r="U652" s="415"/>
      <c r="V652" s="415"/>
      <c r="W652" s="415"/>
      <c r="X652" s="415"/>
      <c r="Y652" s="415"/>
      <c r="Z652" s="415"/>
    </row>
    <row r="653" spans="1:26" ht="18">
      <c r="A653" s="415"/>
      <c r="B653" s="415"/>
      <c r="C653" s="527"/>
      <c r="D653" s="734"/>
      <c r="E653" s="527"/>
      <c r="F653" s="734"/>
      <c r="G653" s="527"/>
      <c r="H653" s="734"/>
      <c r="I653" s="735"/>
      <c r="J653" s="415"/>
      <c r="K653" s="415"/>
      <c r="L653" s="415"/>
      <c r="M653" s="415"/>
      <c r="N653" s="415"/>
      <c r="O653" s="415"/>
      <c r="P653" s="415"/>
      <c r="Q653" s="415"/>
      <c r="R653" s="415"/>
      <c r="S653" s="415"/>
      <c r="T653" s="415"/>
      <c r="U653" s="415"/>
      <c r="V653" s="415"/>
      <c r="W653" s="415"/>
      <c r="X653" s="415"/>
      <c r="Y653" s="415"/>
      <c r="Z653" s="415"/>
    </row>
    <row r="654" spans="1:26" ht="18">
      <c r="A654" s="415"/>
      <c r="B654" s="415"/>
      <c r="C654" s="527"/>
      <c r="D654" s="734"/>
      <c r="E654" s="527"/>
      <c r="F654" s="734"/>
      <c r="G654" s="527"/>
      <c r="H654" s="734"/>
      <c r="I654" s="735"/>
      <c r="J654" s="415"/>
      <c r="K654" s="415"/>
      <c r="L654" s="415"/>
      <c r="M654" s="415"/>
      <c r="N654" s="415"/>
      <c r="O654" s="415"/>
      <c r="P654" s="415"/>
      <c r="Q654" s="415"/>
      <c r="R654" s="415"/>
      <c r="S654" s="415"/>
      <c r="T654" s="415"/>
      <c r="U654" s="415"/>
      <c r="V654" s="415"/>
      <c r="W654" s="415"/>
      <c r="X654" s="415"/>
      <c r="Y654" s="415"/>
      <c r="Z654" s="415"/>
    </row>
    <row r="655" spans="1:26" ht="18">
      <c r="A655" s="415"/>
      <c r="B655" s="415"/>
      <c r="C655" s="527"/>
      <c r="D655" s="734"/>
      <c r="E655" s="527"/>
      <c r="F655" s="734"/>
      <c r="G655" s="527"/>
      <c r="H655" s="734"/>
      <c r="I655" s="735"/>
      <c r="J655" s="415"/>
      <c r="K655" s="415"/>
      <c r="L655" s="415"/>
      <c r="M655" s="415"/>
      <c r="N655" s="415"/>
      <c r="O655" s="415"/>
      <c r="P655" s="415"/>
      <c r="Q655" s="415"/>
      <c r="R655" s="415"/>
      <c r="S655" s="415"/>
      <c r="T655" s="415"/>
      <c r="U655" s="415"/>
      <c r="V655" s="415"/>
      <c r="W655" s="415"/>
      <c r="X655" s="415"/>
      <c r="Y655" s="415"/>
      <c r="Z655" s="415"/>
    </row>
    <row r="656" spans="1:26" ht="18">
      <c r="A656" s="415"/>
      <c r="B656" s="415"/>
      <c r="C656" s="527"/>
      <c r="D656" s="734"/>
      <c r="E656" s="527"/>
      <c r="F656" s="734"/>
      <c r="G656" s="527"/>
      <c r="H656" s="734"/>
      <c r="I656" s="735"/>
      <c r="J656" s="415"/>
      <c r="K656" s="415"/>
      <c r="L656" s="415"/>
      <c r="M656" s="415"/>
      <c r="N656" s="415"/>
      <c r="O656" s="415"/>
      <c r="P656" s="415"/>
      <c r="Q656" s="415"/>
      <c r="R656" s="415"/>
      <c r="S656" s="415"/>
      <c r="T656" s="415"/>
      <c r="U656" s="415"/>
      <c r="V656" s="415"/>
      <c r="W656" s="415"/>
      <c r="X656" s="415"/>
      <c r="Y656" s="415"/>
      <c r="Z656" s="415"/>
    </row>
    <row r="657" spans="1:26" ht="18">
      <c r="A657" s="415"/>
      <c r="B657" s="415"/>
      <c r="C657" s="527"/>
      <c r="D657" s="734"/>
      <c r="E657" s="527"/>
      <c r="F657" s="734"/>
      <c r="G657" s="527"/>
      <c r="H657" s="734"/>
      <c r="I657" s="735"/>
      <c r="J657" s="415"/>
      <c r="K657" s="415"/>
      <c r="L657" s="415"/>
      <c r="M657" s="415"/>
      <c r="N657" s="415"/>
      <c r="O657" s="415"/>
      <c r="P657" s="415"/>
      <c r="Q657" s="415"/>
      <c r="R657" s="415"/>
      <c r="S657" s="415"/>
      <c r="T657" s="415"/>
      <c r="U657" s="415"/>
      <c r="V657" s="415"/>
      <c r="W657" s="415"/>
      <c r="X657" s="415"/>
      <c r="Y657" s="415"/>
      <c r="Z657" s="415"/>
    </row>
    <row r="658" spans="1:26" ht="18">
      <c r="A658" s="415"/>
      <c r="B658" s="415"/>
      <c r="C658" s="527"/>
      <c r="D658" s="734"/>
      <c r="E658" s="527"/>
      <c r="F658" s="734"/>
      <c r="G658" s="527"/>
      <c r="H658" s="734"/>
      <c r="I658" s="735"/>
      <c r="J658" s="415"/>
      <c r="K658" s="415"/>
      <c r="L658" s="415"/>
      <c r="M658" s="415"/>
      <c r="N658" s="415"/>
      <c r="O658" s="415"/>
      <c r="P658" s="415"/>
      <c r="Q658" s="415"/>
      <c r="R658" s="415"/>
      <c r="S658" s="415"/>
      <c r="T658" s="415"/>
      <c r="U658" s="415"/>
      <c r="V658" s="415"/>
      <c r="W658" s="415"/>
      <c r="X658" s="415"/>
      <c r="Y658" s="415"/>
      <c r="Z658" s="415"/>
    </row>
    <row r="659" spans="1:26" ht="18">
      <c r="A659" s="415"/>
      <c r="B659" s="415"/>
      <c r="C659" s="527"/>
      <c r="D659" s="734"/>
      <c r="E659" s="527"/>
      <c r="F659" s="734"/>
      <c r="G659" s="527"/>
      <c r="H659" s="734"/>
      <c r="I659" s="735"/>
      <c r="J659" s="415"/>
      <c r="K659" s="415"/>
      <c r="L659" s="415"/>
      <c r="M659" s="415"/>
      <c r="N659" s="415"/>
      <c r="O659" s="415"/>
      <c r="P659" s="415"/>
      <c r="Q659" s="415"/>
      <c r="R659" s="415"/>
      <c r="S659" s="415"/>
      <c r="T659" s="415"/>
      <c r="U659" s="415"/>
      <c r="V659" s="415"/>
      <c r="W659" s="415"/>
      <c r="X659" s="415"/>
      <c r="Y659" s="415"/>
      <c r="Z659" s="415"/>
    </row>
    <row r="660" spans="1:26" ht="18">
      <c r="A660" s="415"/>
      <c r="B660" s="415"/>
      <c r="C660" s="527"/>
      <c r="D660" s="734"/>
      <c r="E660" s="527"/>
      <c r="F660" s="734"/>
      <c r="G660" s="527"/>
      <c r="H660" s="734"/>
      <c r="I660" s="735"/>
      <c r="J660" s="415"/>
      <c r="K660" s="415"/>
      <c r="L660" s="415"/>
      <c r="M660" s="415"/>
      <c r="N660" s="415"/>
      <c r="O660" s="415"/>
      <c r="P660" s="415"/>
      <c r="Q660" s="415"/>
      <c r="R660" s="415"/>
      <c r="S660" s="415"/>
      <c r="T660" s="415"/>
      <c r="U660" s="415"/>
      <c r="V660" s="415"/>
      <c r="W660" s="415"/>
      <c r="X660" s="415"/>
      <c r="Y660" s="415"/>
      <c r="Z660" s="415"/>
    </row>
    <row r="661" spans="1:26" ht="18">
      <c r="A661" s="415"/>
      <c r="B661" s="415"/>
      <c r="C661" s="527"/>
      <c r="D661" s="734"/>
      <c r="E661" s="527"/>
      <c r="F661" s="734"/>
      <c r="G661" s="527"/>
      <c r="H661" s="734"/>
      <c r="I661" s="735"/>
      <c r="J661" s="415"/>
      <c r="K661" s="415"/>
      <c r="L661" s="415"/>
      <c r="M661" s="415"/>
      <c r="N661" s="415"/>
      <c r="O661" s="415"/>
      <c r="P661" s="415"/>
      <c r="Q661" s="415"/>
      <c r="R661" s="415"/>
      <c r="S661" s="415"/>
      <c r="T661" s="415"/>
      <c r="U661" s="415"/>
      <c r="V661" s="415"/>
      <c r="W661" s="415"/>
      <c r="X661" s="415"/>
      <c r="Y661" s="415"/>
      <c r="Z661" s="415"/>
    </row>
    <row r="662" spans="1:26" ht="18">
      <c r="A662" s="415"/>
      <c r="B662" s="415"/>
      <c r="C662" s="527"/>
      <c r="D662" s="734"/>
      <c r="E662" s="527"/>
      <c r="F662" s="734"/>
      <c r="G662" s="527"/>
      <c r="H662" s="734"/>
      <c r="I662" s="735"/>
      <c r="J662" s="415"/>
      <c r="K662" s="415"/>
      <c r="L662" s="415"/>
      <c r="M662" s="415"/>
      <c r="N662" s="415"/>
      <c r="O662" s="415"/>
      <c r="P662" s="415"/>
      <c r="Q662" s="415"/>
      <c r="R662" s="415"/>
      <c r="S662" s="415"/>
      <c r="T662" s="415"/>
      <c r="U662" s="415"/>
      <c r="V662" s="415"/>
      <c r="W662" s="415"/>
      <c r="X662" s="415"/>
      <c r="Y662" s="415"/>
      <c r="Z662" s="415"/>
    </row>
    <row r="663" spans="1:26" ht="18">
      <c r="A663" s="415"/>
      <c r="B663" s="415"/>
      <c r="C663" s="527"/>
      <c r="D663" s="734"/>
      <c r="E663" s="527"/>
      <c r="F663" s="734"/>
      <c r="G663" s="527"/>
      <c r="H663" s="734"/>
      <c r="I663" s="735"/>
      <c r="J663" s="415"/>
      <c r="K663" s="415"/>
      <c r="L663" s="415"/>
      <c r="M663" s="415"/>
      <c r="N663" s="415"/>
      <c r="O663" s="415"/>
      <c r="P663" s="415"/>
      <c r="Q663" s="415"/>
      <c r="R663" s="415"/>
      <c r="S663" s="415"/>
      <c r="T663" s="415"/>
      <c r="U663" s="415"/>
      <c r="V663" s="415"/>
      <c r="W663" s="415"/>
      <c r="X663" s="415"/>
      <c r="Y663" s="415"/>
      <c r="Z663" s="415"/>
    </row>
    <row r="664" spans="1:26" ht="18">
      <c r="A664" s="415"/>
      <c r="B664" s="415"/>
      <c r="C664" s="527"/>
      <c r="D664" s="734"/>
      <c r="E664" s="527"/>
      <c r="F664" s="734"/>
      <c r="G664" s="527"/>
      <c r="H664" s="734"/>
      <c r="I664" s="735"/>
      <c r="J664" s="415"/>
      <c r="K664" s="415"/>
      <c r="L664" s="415"/>
      <c r="M664" s="415"/>
      <c r="N664" s="415"/>
      <c r="O664" s="415"/>
      <c r="P664" s="415"/>
      <c r="Q664" s="415"/>
      <c r="R664" s="415"/>
      <c r="S664" s="415"/>
      <c r="T664" s="415"/>
      <c r="U664" s="415"/>
      <c r="V664" s="415"/>
      <c r="W664" s="415"/>
      <c r="X664" s="415"/>
      <c r="Y664" s="415"/>
      <c r="Z664" s="415"/>
    </row>
    <row r="665" spans="1:26" ht="18">
      <c r="A665" s="415"/>
      <c r="B665" s="415"/>
      <c r="C665" s="527"/>
      <c r="D665" s="734"/>
      <c r="E665" s="527"/>
      <c r="F665" s="734"/>
      <c r="G665" s="527"/>
      <c r="H665" s="734"/>
      <c r="I665" s="735"/>
      <c r="J665" s="415"/>
      <c r="K665" s="415"/>
      <c r="L665" s="415"/>
      <c r="M665" s="415"/>
      <c r="N665" s="415"/>
      <c r="O665" s="415"/>
      <c r="P665" s="415"/>
      <c r="Q665" s="415"/>
      <c r="R665" s="415"/>
      <c r="S665" s="415"/>
      <c r="T665" s="415"/>
      <c r="U665" s="415"/>
      <c r="V665" s="415"/>
      <c r="W665" s="415"/>
      <c r="X665" s="415"/>
      <c r="Y665" s="415"/>
      <c r="Z665" s="415"/>
    </row>
    <row r="666" spans="1:26" ht="18">
      <c r="A666" s="415"/>
      <c r="B666" s="415"/>
      <c r="C666" s="527"/>
      <c r="D666" s="734"/>
      <c r="E666" s="527"/>
      <c r="F666" s="734"/>
      <c r="G666" s="527"/>
      <c r="H666" s="734"/>
      <c r="I666" s="735"/>
      <c r="J666" s="415"/>
      <c r="K666" s="415"/>
      <c r="L666" s="415"/>
      <c r="M666" s="415"/>
      <c r="N666" s="415"/>
      <c r="O666" s="415"/>
      <c r="P666" s="415"/>
      <c r="Q666" s="415"/>
      <c r="R666" s="415"/>
      <c r="S666" s="415"/>
      <c r="T666" s="415"/>
      <c r="U666" s="415"/>
      <c r="V666" s="415"/>
      <c r="W666" s="415"/>
      <c r="X666" s="415"/>
      <c r="Y666" s="415"/>
      <c r="Z666" s="415"/>
    </row>
    <row r="667" spans="1:26" ht="18">
      <c r="A667" s="415"/>
      <c r="B667" s="415"/>
      <c r="C667" s="527"/>
      <c r="D667" s="734"/>
      <c r="E667" s="527"/>
      <c r="F667" s="734"/>
      <c r="G667" s="527"/>
      <c r="H667" s="734"/>
      <c r="I667" s="735"/>
      <c r="J667" s="415"/>
      <c r="K667" s="415"/>
      <c r="L667" s="415"/>
      <c r="M667" s="415"/>
      <c r="N667" s="415"/>
      <c r="O667" s="415"/>
      <c r="P667" s="415"/>
      <c r="Q667" s="415"/>
      <c r="R667" s="415"/>
      <c r="S667" s="415"/>
      <c r="T667" s="415"/>
      <c r="U667" s="415"/>
      <c r="V667" s="415"/>
      <c r="W667" s="415"/>
      <c r="X667" s="415"/>
      <c r="Y667" s="415"/>
      <c r="Z667" s="415"/>
    </row>
    <row r="668" spans="1:26" ht="18">
      <c r="A668" s="415"/>
      <c r="B668" s="415"/>
      <c r="C668" s="527"/>
      <c r="D668" s="734"/>
      <c r="E668" s="527"/>
      <c r="F668" s="734"/>
      <c r="G668" s="527"/>
      <c r="H668" s="734"/>
      <c r="I668" s="735"/>
      <c r="J668" s="415"/>
      <c r="K668" s="41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  <c r="Z668" s="415"/>
    </row>
    <row r="669" spans="1:26" ht="18">
      <c r="A669" s="415"/>
      <c r="B669" s="415"/>
      <c r="C669" s="527"/>
      <c r="D669" s="734"/>
      <c r="E669" s="527"/>
      <c r="F669" s="734"/>
      <c r="G669" s="527"/>
      <c r="H669" s="734"/>
      <c r="I669" s="735"/>
      <c r="J669" s="415"/>
      <c r="K669" s="41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  <c r="Z669" s="415"/>
    </row>
    <row r="670" spans="1:26" ht="18">
      <c r="A670" s="415"/>
      <c r="B670" s="415"/>
      <c r="C670" s="527"/>
      <c r="D670" s="734"/>
      <c r="E670" s="527"/>
      <c r="F670" s="734"/>
      <c r="G670" s="527"/>
      <c r="H670" s="734"/>
      <c r="I670" s="735"/>
      <c r="J670" s="415"/>
      <c r="K670" s="415"/>
      <c r="L670" s="415"/>
      <c r="M670" s="415"/>
      <c r="N670" s="415"/>
      <c r="O670" s="415"/>
      <c r="P670" s="415"/>
      <c r="Q670" s="415"/>
      <c r="R670" s="415"/>
      <c r="S670" s="415"/>
      <c r="T670" s="415"/>
      <c r="U670" s="415"/>
      <c r="V670" s="415"/>
      <c r="W670" s="415"/>
      <c r="X670" s="415"/>
      <c r="Y670" s="415"/>
      <c r="Z670" s="415"/>
    </row>
    <row r="671" spans="1:26" ht="18">
      <c r="A671" s="415"/>
      <c r="B671" s="415"/>
      <c r="C671" s="527"/>
      <c r="D671" s="734"/>
      <c r="E671" s="527"/>
      <c r="F671" s="734"/>
      <c r="G671" s="527"/>
      <c r="H671" s="734"/>
      <c r="I671" s="735"/>
      <c r="J671" s="415"/>
      <c r="K671" s="415"/>
      <c r="L671" s="415"/>
      <c r="M671" s="415"/>
      <c r="N671" s="415"/>
      <c r="O671" s="415"/>
      <c r="P671" s="415"/>
      <c r="Q671" s="415"/>
      <c r="R671" s="415"/>
      <c r="S671" s="415"/>
      <c r="T671" s="415"/>
      <c r="U671" s="415"/>
      <c r="V671" s="415"/>
      <c r="W671" s="415"/>
      <c r="X671" s="415"/>
      <c r="Y671" s="415"/>
      <c r="Z671" s="415"/>
    </row>
    <row r="672" spans="1:26" ht="18">
      <c r="A672" s="415"/>
      <c r="B672" s="415"/>
      <c r="C672" s="527"/>
      <c r="D672" s="734"/>
      <c r="E672" s="527"/>
      <c r="F672" s="734"/>
      <c r="G672" s="527"/>
      <c r="H672" s="734"/>
      <c r="I672" s="735"/>
      <c r="J672" s="415"/>
      <c r="K672" s="415"/>
      <c r="L672" s="415"/>
      <c r="M672" s="415"/>
      <c r="N672" s="415"/>
      <c r="O672" s="415"/>
      <c r="P672" s="415"/>
      <c r="Q672" s="415"/>
      <c r="R672" s="415"/>
      <c r="S672" s="415"/>
      <c r="T672" s="415"/>
      <c r="U672" s="415"/>
      <c r="V672" s="415"/>
      <c r="W672" s="415"/>
      <c r="X672" s="415"/>
      <c r="Y672" s="415"/>
      <c r="Z672" s="415"/>
    </row>
    <row r="673" spans="1:26" ht="18">
      <c r="A673" s="415"/>
      <c r="B673" s="415"/>
      <c r="C673" s="527"/>
      <c r="D673" s="734"/>
      <c r="E673" s="527"/>
      <c r="F673" s="734"/>
      <c r="G673" s="527"/>
      <c r="H673" s="734"/>
      <c r="I673" s="735"/>
      <c r="J673" s="415"/>
      <c r="K673" s="415"/>
      <c r="L673" s="415"/>
      <c r="M673" s="415"/>
      <c r="N673" s="415"/>
      <c r="O673" s="415"/>
      <c r="P673" s="415"/>
      <c r="Q673" s="415"/>
      <c r="R673" s="415"/>
      <c r="S673" s="415"/>
      <c r="T673" s="415"/>
      <c r="U673" s="415"/>
      <c r="V673" s="415"/>
      <c r="W673" s="415"/>
      <c r="X673" s="415"/>
      <c r="Y673" s="415"/>
      <c r="Z673" s="415"/>
    </row>
    <row r="674" spans="1:26" ht="18">
      <c r="A674" s="415"/>
      <c r="B674" s="415"/>
      <c r="C674" s="527"/>
      <c r="D674" s="734"/>
      <c r="E674" s="527"/>
      <c r="F674" s="734"/>
      <c r="G674" s="527"/>
      <c r="H674" s="734"/>
      <c r="I674" s="735"/>
      <c r="J674" s="415"/>
      <c r="K674" s="415"/>
      <c r="L674" s="415"/>
      <c r="M674" s="415"/>
      <c r="N674" s="415"/>
      <c r="O674" s="415"/>
      <c r="P674" s="415"/>
      <c r="Q674" s="415"/>
      <c r="R674" s="415"/>
      <c r="S674" s="415"/>
      <c r="T674" s="415"/>
      <c r="U674" s="415"/>
      <c r="V674" s="415"/>
      <c r="W674" s="415"/>
      <c r="X674" s="415"/>
      <c r="Y674" s="415"/>
      <c r="Z674" s="415"/>
    </row>
    <row r="675" spans="1:26" ht="18">
      <c r="A675" s="415"/>
      <c r="B675" s="415"/>
      <c r="C675" s="527"/>
      <c r="D675" s="734"/>
      <c r="E675" s="527"/>
      <c r="F675" s="734"/>
      <c r="G675" s="527"/>
      <c r="H675" s="734"/>
      <c r="I675" s="735"/>
      <c r="J675" s="415"/>
      <c r="K675" s="415"/>
      <c r="L675" s="415"/>
      <c r="M675" s="415"/>
      <c r="N675" s="415"/>
      <c r="O675" s="415"/>
      <c r="P675" s="415"/>
      <c r="Q675" s="415"/>
      <c r="R675" s="415"/>
      <c r="S675" s="415"/>
      <c r="T675" s="415"/>
      <c r="U675" s="415"/>
      <c r="V675" s="415"/>
      <c r="W675" s="415"/>
      <c r="X675" s="415"/>
      <c r="Y675" s="415"/>
      <c r="Z675" s="415"/>
    </row>
    <row r="676" spans="1:26" ht="18">
      <c r="A676" s="415"/>
      <c r="B676" s="415"/>
      <c r="C676" s="527"/>
      <c r="D676" s="734"/>
      <c r="E676" s="527"/>
      <c r="F676" s="734"/>
      <c r="G676" s="527"/>
      <c r="H676" s="734"/>
      <c r="I676" s="735"/>
      <c r="J676" s="415"/>
      <c r="K676" s="415"/>
      <c r="L676" s="415"/>
      <c r="M676" s="415"/>
      <c r="N676" s="415"/>
      <c r="O676" s="415"/>
      <c r="P676" s="415"/>
      <c r="Q676" s="415"/>
      <c r="R676" s="415"/>
      <c r="S676" s="415"/>
      <c r="T676" s="415"/>
      <c r="U676" s="415"/>
      <c r="V676" s="415"/>
      <c r="W676" s="415"/>
      <c r="X676" s="415"/>
      <c r="Y676" s="415"/>
      <c r="Z676" s="415"/>
    </row>
    <row r="677" spans="1:26" ht="18">
      <c r="A677" s="415"/>
      <c r="B677" s="415"/>
      <c r="C677" s="527"/>
      <c r="D677" s="734"/>
      <c r="E677" s="527"/>
      <c r="F677" s="734"/>
      <c r="G677" s="527"/>
      <c r="H677" s="734"/>
      <c r="I677" s="735"/>
      <c r="J677" s="415"/>
      <c r="K677" s="415"/>
      <c r="L677" s="415"/>
      <c r="M677" s="415"/>
      <c r="N677" s="415"/>
      <c r="O677" s="415"/>
      <c r="P677" s="415"/>
      <c r="Q677" s="415"/>
      <c r="R677" s="415"/>
      <c r="S677" s="415"/>
      <c r="T677" s="415"/>
      <c r="U677" s="415"/>
      <c r="V677" s="415"/>
      <c r="W677" s="415"/>
      <c r="X677" s="415"/>
      <c r="Y677" s="415"/>
      <c r="Z677" s="415"/>
    </row>
    <row r="678" spans="1:26" ht="18">
      <c r="A678" s="415"/>
      <c r="B678" s="415"/>
      <c r="C678" s="527"/>
      <c r="D678" s="734"/>
      <c r="E678" s="527"/>
      <c r="F678" s="734"/>
      <c r="G678" s="527"/>
      <c r="H678" s="734"/>
      <c r="I678" s="735"/>
      <c r="J678" s="415"/>
      <c r="K678" s="415"/>
      <c r="L678" s="415"/>
      <c r="M678" s="415"/>
      <c r="N678" s="415"/>
      <c r="O678" s="415"/>
      <c r="P678" s="415"/>
      <c r="Q678" s="415"/>
      <c r="R678" s="415"/>
      <c r="S678" s="415"/>
      <c r="T678" s="415"/>
      <c r="U678" s="415"/>
      <c r="V678" s="415"/>
      <c r="W678" s="415"/>
      <c r="X678" s="415"/>
      <c r="Y678" s="415"/>
      <c r="Z678" s="415"/>
    </row>
    <row r="679" spans="1:26" ht="18">
      <c r="A679" s="415"/>
      <c r="B679" s="415"/>
      <c r="C679" s="527"/>
      <c r="D679" s="734"/>
      <c r="E679" s="527"/>
      <c r="F679" s="734"/>
      <c r="G679" s="527"/>
      <c r="H679" s="734"/>
      <c r="I679" s="735"/>
      <c r="J679" s="415"/>
      <c r="K679" s="415"/>
      <c r="L679" s="415"/>
      <c r="M679" s="415"/>
      <c r="N679" s="415"/>
      <c r="O679" s="415"/>
      <c r="P679" s="415"/>
      <c r="Q679" s="415"/>
      <c r="R679" s="415"/>
      <c r="S679" s="415"/>
      <c r="T679" s="415"/>
      <c r="U679" s="415"/>
      <c r="V679" s="415"/>
      <c r="W679" s="415"/>
      <c r="X679" s="415"/>
      <c r="Y679" s="415"/>
      <c r="Z679" s="415"/>
    </row>
    <row r="680" spans="1:26" ht="18">
      <c r="A680" s="415"/>
      <c r="B680" s="415"/>
      <c r="C680" s="527"/>
      <c r="D680" s="734"/>
      <c r="E680" s="527"/>
      <c r="F680" s="734"/>
      <c r="G680" s="527"/>
      <c r="H680" s="734"/>
      <c r="I680" s="735"/>
      <c r="J680" s="415"/>
      <c r="K680" s="415"/>
      <c r="L680" s="415"/>
      <c r="M680" s="415"/>
      <c r="N680" s="415"/>
      <c r="O680" s="415"/>
      <c r="P680" s="415"/>
      <c r="Q680" s="415"/>
      <c r="R680" s="415"/>
      <c r="S680" s="415"/>
      <c r="T680" s="415"/>
      <c r="U680" s="415"/>
      <c r="V680" s="415"/>
      <c r="W680" s="415"/>
      <c r="X680" s="415"/>
      <c r="Y680" s="415"/>
      <c r="Z680" s="415"/>
    </row>
    <row r="681" spans="1:26" ht="18">
      <c r="A681" s="415"/>
      <c r="B681" s="415"/>
      <c r="C681" s="527"/>
      <c r="D681" s="734"/>
      <c r="E681" s="527"/>
      <c r="F681" s="734"/>
      <c r="G681" s="527"/>
      <c r="H681" s="734"/>
      <c r="I681" s="735"/>
      <c r="J681" s="415"/>
      <c r="K681" s="415"/>
      <c r="L681" s="415"/>
      <c r="M681" s="415"/>
      <c r="N681" s="415"/>
      <c r="O681" s="415"/>
      <c r="P681" s="415"/>
      <c r="Q681" s="415"/>
      <c r="R681" s="415"/>
      <c r="S681" s="415"/>
      <c r="T681" s="415"/>
      <c r="U681" s="415"/>
      <c r="V681" s="415"/>
      <c r="W681" s="415"/>
      <c r="X681" s="415"/>
      <c r="Y681" s="415"/>
      <c r="Z681" s="415"/>
    </row>
    <row r="682" spans="1:26" ht="18">
      <c r="A682" s="415"/>
      <c r="B682" s="415"/>
      <c r="C682" s="527"/>
      <c r="D682" s="734"/>
      <c r="E682" s="527"/>
      <c r="F682" s="734"/>
      <c r="G682" s="527"/>
      <c r="H682" s="734"/>
      <c r="I682" s="735"/>
      <c r="J682" s="415"/>
      <c r="K682" s="415"/>
      <c r="L682" s="415"/>
      <c r="M682" s="415"/>
      <c r="N682" s="415"/>
      <c r="O682" s="415"/>
      <c r="P682" s="415"/>
      <c r="Q682" s="415"/>
      <c r="R682" s="415"/>
      <c r="S682" s="415"/>
      <c r="T682" s="415"/>
      <c r="U682" s="415"/>
      <c r="V682" s="415"/>
      <c r="W682" s="415"/>
      <c r="X682" s="415"/>
      <c r="Y682" s="415"/>
      <c r="Z682" s="415"/>
    </row>
    <row r="683" spans="1:26" ht="18">
      <c r="A683" s="415"/>
      <c r="B683" s="415"/>
      <c r="C683" s="527"/>
      <c r="D683" s="734"/>
      <c r="E683" s="527"/>
      <c r="F683" s="734"/>
      <c r="G683" s="527"/>
      <c r="H683" s="734"/>
      <c r="I683" s="735"/>
      <c r="J683" s="415"/>
      <c r="K683" s="415"/>
      <c r="L683" s="415"/>
      <c r="M683" s="415"/>
      <c r="N683" s="415"/>
      <c r="O683" s="415"/>
      <c r="P683" s="415"/>
      <c r="Q683" s="415"/>
      <c r="R683" s="415"/>
      <c r="S683" s="415"/>
      <c r="T683" s="415"/>
      <c r="U683" s="415"/>
      <c r="V683" s="415"/>
      <c r="W683" s="415"/>
      <c r="X683" s="415"/>
      <c r="Y683" s="415"/>
      <c r="Z683" s="415"/>
    </row>
    <row r="684" spans="1:26" ht="18">
      <c r="A684" s="415"/>
      <c r="B684" s="415"/>
      <c r="C684" s="527"/>
      <c r="D684" s="734"/>
      <c r="E684" s="527"/>
      <c r="F684" s="734"/>
      <c r="G684" s="527"/>
      <c r="H684" s="734"/>
      <c r="I684" s="735"/>
      <c r="J684" s="415"/>
      <c r="K684" s="415"/>
      <c r="L684" s="415"/>
      <c r="M684" s="415"/>
      <c r="N684" s="415"/>
      <c r="O684" s="415"/>
      <c r="P684" s="415"/>
      <c r="Q684" s="415"/>
      <c r="R684" s="415"/>
      <c r="S684" s="415"/>
      <c r="T684" s="415"/>
      <c r="U684" s="415"/>
      <c r="V684" s="415"/>
      <c r="W684" s="415"/>
      <c r="X684" s="415"/>
      <c r="Y684" s="415"/>
      <c r="Z684" s="415"/>
    </row>
    <row r="685" spans="1:26" ht="18">
      <c r="A685" s="415"/>
      <c r="B685" s="415"/>
      <c r="C685" s="527"/>
      <c r="D685" s="734"/>
      <c r="E685" s="527"/>
      <c r="F685" s="734"/>
      <c r="G685" s="527"/>
      <c r="H685" s="734"/>
      <c r="I685" s="735"/>
      <c r="J685" s="415"/>
      <c r="K685" s="415"/>
      <c r="L685" s="415"/>
      <c r="M685" s="415"/>
      <c r="N685" s="415"/>
      <c r="O685" s="415"/>
      <c r="P685" s="415"/>
      <c r="Q685" s="415"/>
      <c r="R685" s="415"/>
      <c r="S685" s="415"/>
      <c r="T685" s="415"/>
      <c r="U685" s="415"/>
      <c r="V685" s="415"/>
      <c r="W685" s="415"/>
      <c r="X685" s="415"/>
      <c r="Y685" s="415"/>
      <c r="Z685" s="415"/>
    </row>
    <row r="686" spans="1:26" ht="18">
      <c r="A686" s="415"/>
      <c r="B686" s="415"/>
      <c r="C686" s="527"/>
      <c r="D686" s="734"/>
      <c r="E686" s="527"/>
      <c r="F686" s="734"/>
      <c r="G686" s="527"/>
      <c r="H686" s="734"/>
      <c r="I686" s="735"/>
      <c r="J686" s="415"/>
      <c r="K686" s="415"/>
      <c r="L686" s="415"/>
      <c r="M686" s="415"/>
      <c r="N686" s="415"/>
      <c r="O686" s="415"/>
      <c r="P686" s="415"/>
      <c r="Q686" s="415"/>
      <c r="R686" s="415"/>
      <c r="S686" s="415"/>
      <c r="T686" s="415"/>
      <c r="U686" s="415"/>
      <c r="V686" s="415"/>
      <c r="W686" s="415"/>
      <c r="X686" s="415"/>
      <c r="Y686" s="415"/>
      <c r="Z686" s="415"/>
    </row>
    <row r="687" spans="1:26" ht="18">
      <c r="A687" s="415"/>
      <c r="B687" s="415"/>
      <c r="C687" s="527"/>
      <c r="D687" s="734"/>
      <c r="E687" s="527"/>
      <c r="F687" s="734"/>
      <c r="G687" s="527"/>
      <c r="H687" s="734"/>
      <c r="I687" s="735"/>
      <c r="J687" s="415"/>
      <c r="K687" s="415"/>
      <c r="L687" s="415"/>
      <c r="M687" s="415"/>
      <c r="N687" s="415"/>
      <c r="O687" s="415"/>
      <c r="P687" s="415"/>
      <c r="Q687" s="415"/>
      <c r="R687" s="415"/>
      <c r="S687" s="415"/>
      <c r="T687" s="415"/>
      <c r="U687" s="415"/>
      <c r="V687" s="415"/>
      <c r="W687" s="415"/>
      <c r="X687" s="415"/>
      <c r="Y687" s="415"/>
      <c r="Z687" s="415"/>
    </row>
    <row r="688" spans="1:26" ht="18">
      <c r="A688" s="415"/>
      <c r="B688" s="415"/>
      <c r="C688" s="527"/>
      <c r="D688" s="734"/>
      <c r="E688" s="527"/>
      <c r="F688" s="734"/>
      <c r="G688" s="527"/>
      <c r="H688" s="734"/>
      <c r="I688" s="735"/>
      <c r="J688" s="415"/>
      <c r="K688" s="415"/>
      <c r="L688" s="415"/>
      <c r="M688" s="415"/>
      <c r="N688" s="415"/>
      <c r="O688" s="415"/>
      <c r="P688" s="415"/>
      <c r="Q688" s="415"/>
      <c r="R688" s="415"/>
      <c r="S688" s="415"/>
      <c r="T688" s="415"/>
      <c r="U688" s="415"/>
      <c r="V688" s="415"/>
      <c r="W688" s="415"/>
      <c r="X688" s="415"/>
      <c r="Y688" s="415"/>
      <c r="Z688" s="415"/>
    </row>
    <row r="689" spans="1:26" ht="18">
      <c r="A689" s="415"/>
      <c r="B689" s="415"/>
      <c r="C689" s="527"/>
      <c r="D689" s="734"/>
      <c r="E689" s="527"/>
      <c r="F689" s="734"/>
      <c r="G689" s="527"/>
      <c r="H689" s="734"/>
      <c r="I689" s="735"/>
      <c r="J689" s="415"/>
      <c r="K689" s="415"/>
      <c r="L689" s="415"/>
      <c r="M689" s="415"/>
      <c r="N689" s="415"/>
      <c r="O689" s="415"/>
      <c r="P689" s="415"/>
      <c r="Q689" s="415"/>
      <c r="R689" s="415"/>
      <c r="S689" s="415"/>
      <c r="T689" s="415"/>
      <c r="U689" s="415"/>
      <c r="V689" s="415"/>
      <c r="W689" s="415"/>
      <c r="X689" s="415"/>
      <c r="Y689" s="415"/>
      <c r="Z689" s="415"/>
    </row>
    <row r="690" spans="1:26" ht="18">
      <c r="A690" s="415"/>
      <c r="B690" s="415"/>
      <c r="C690" s="527"/>
      <c r="D690" s="734"/>
      <c r="E690" s="527"/>
      <c r="F690" s="734"/>
      <c r="G690" s="527"/>
      <c r="H690" s="734"/>
      <c r="I690" s="735"/>
      <c r="J690" s="415"/>
      <c r="K690" s="415"/>
      <c r="L690" s="415"/>
      <c r="M690" s="415"/>
      <c r="N690" s="415"/>
      <c r="O690" s="415"/>
      <c r="P690" s="415"/>
      <c r="Q690" s="415"/>
      <c r="R690" s="415"/>
      <c r="S690" s="415"/>
      <c r="T690" s="415"/>
      <c r="U690" s="415"/>
      <c r="V690" s="415"/>
      <c r="W690" s="415"/>
      <c r="X690" s="415"/>
      <c r="Y690" s="415"/>
      <c r="Z690" s="415"/>
    </row>
    <row r="691" spans="1:26" ht="18">
      <c r="A691" s="415"/>
      <c r="B691" s="415"/>
      <c r="C691" s="527"/>
      <c r="D691" s="734"/>
      <c r="E691" s="527"/>
      <c r="F691" s="734"/>
      <c r="G691" s="527"/>
      <c r="H691" s="734"/>
      <c r="I691" s="735"/>
      <c r="J691" s="415"/>
      <c r="K691" s="415"/>
      <c r="L691" s="415"/>
      <c r="M691" s="415"/>
      <c r="N691" s="415"/>
      <c r="O691" s="415"/>
      <c r="P691" s="415"/>
      <c r="Q691" s="415"/>
      <c r="R691" s="415"/>
      <c r="S691" s="415"/>
      <c r="T691" s="415"/>
      <c r="U691" s="415"/>
      <c r="V691" s="415"/>
      <c r="W691" s="415"/>
      <c r="X691" s="415"/>
      <c r="Y691" s="415"/>
      <c r="Z691" s="415"/>
    </row>
    <row r="692" spans="1:26" ht="18">
      <c r="A692" s="415"/>
      <c r="B692" s="415"/>
      <c r="C692" s="527"/>
      <c r="D692" s="734"/>
      <c r="E692" s="527"/>
      <c r="F692" s="734"/>
      <c r="G692" s="527"/>
      <c r="H692" s="734"/>
      <c r="I692" s="735"/>
      <c r="J692" s="415"/>
      <c r="K692" s="415"/>
      <c r="L692" s="415"/>
      <c r="M692" s="415"/>
      <c r="N692" s="415"/>
      <c r="O692" s="415"/>
      <c r="P692" s="415"/>
      <c r="Q692" s="415"/>
      <c r="R692" s="415"/>
      <c r="S692" s="415"/>
      <c r="T692" s="415"/>
      <c r="U692" s="415"/>
      <c r="V692" s="415"/>
      <c r="W692" s="415"/>
      <c r="X692" s="415"/>
      <c r="Y692" s="415"/>
      <c r="Z692" s="415"/>
    </row>
    <row r="693" spans="1:26" ht="18">
      <c r="A693" s="415"/>
      <c r="B693" s="415"/>
      <c r="C693" s="527"/>
      <c r="D693" s="734"/>
      <c r="E693" s="527"/>
      <c r="F693" s="734"/>
      <c r="G693" s="527"/>
      <c r="H693" s="734"/>
      <c r="I693" s="735"/>
      <c r="J693" s="415"/>
      <c r="K693" s="415"/>
      <c r="L693" s="415"/>
      <c r="M693" s="415"/>
      <c r="N693" s="415"/>
      <c r="O693" s="415"/>
      <c r="P693" s="415"/>
      <c r="Q693" s="415"/>
      <c r="R693" s="415"/>
      <c r="S693" s="415"/>
      <c r="T693" s="415"/>
      <c r="U693" s="415"/>
      <c r="V693" s="415"/>
      <c r="W693" s="415"/>
      <c r="X693" s="415"/>
      <c r="Y693" s="415"/>
      <c r="Z693" s="415"/>
    </row>
    <row r="694" spans="1:26" ht="18">
      <c r="A694" s="415"/>
      <c r="B694" s="415"/>
      <c r="C694" s="527"/>
      <c r="D694" s="734"/>
      <c r="E694" s="527"/>
      <c r="F694" s="734"/>
      <c r="G694" s="527"/>
      <c r="H694" s="734"/>
      <c r="I694" s="735"/>
      <c r="J694" s="415"/>
      <c r="K694" s="415"/>
      <c r="L694" s="415"/>
      <c r="M694" s="415"/>
      <c r="N694" s="415"/>
      <c r="O694" s="415"/>
      <c r="P694" s="415"/>
      <c r="Q694" s="415"/>
      <c r="R694" s="415"/>
      <c r="S694" s="415"/>
      <c r="T694" s="415"/>
      <c r="U694" s="415"/>
      <c r="V694" s="415"/>
      <c r="W694" s="415"/>
      <c r="X694" s="415"/>
      <c r="Y694" s="415"/>
      <c r="Z694" s="415"/>
    </row>
    <row r="695" spans="1:26" ht="18">
      <c r="A695" s="415"/>
      <c r="B695" s="415"/>
      <c r="C695" s="527"/>
      <c r="D695" s="734"/>
      <c r="E695" s="527"/>
      <c r="F695" s="734"/>
      <c r="G695" s="527"/>
      <c r="H695" s="734"/>
      <c r="I695" s="735"/>
      <c r="J695" s="415"/>
      <c r="K695" s="415"/>
      <c r="L695" s="415"/>
      <c r="M695" s="415"/>
      <c r="N695" s="415"/>
      <c r="O695" s="415"/>
      <c r="P695" s="415"/>
      <c r="Q695" s="415"/>
      <c r="R695" s="415"/>
      <c r="S695" s="415"/>
      <c r="T695" s="415"/>
      <c r="U695" s="415"/>
      <c r="V695" s="415"/>
      <c r="W695" s="415"/>
      <c r="X695" s="415"/>
      <c r="Y695" s="415"/>
      <c r="Z695" s="415"/>
    </row>
    <row r="696" spans="1:26" ht="18">
      <c r="A696" s="415"/>
      <c r="B696" s="415"/>
      <c r="C696" s="527"/>
      <c r="D696" s="734"/>
      <c r="E696" s="527"/>
      <c r="F696" s="734"/>
      <c r="G696" s="527"/>
      <c r="H696" s="734"/>
      <c r="I696" s="735"/>
      <c r="J696" s="415"/>
      <c r="K696" s="415"/>
      <c r="L696" s="415"/>
      <c r="M696" s="415"/>
      <c r="N696" s="415"/>
      <c r="O696" s="415"/>
      <c r="P696" s="415"/>
      <c r="Q696" s="415"/>
      <c r="R696" s="415"/>
      <c r="S696" s="415"/>
      <c r="T696" s="415"/>
      <c r="U696" s="415"/>
      <c r="V696" s="415"/>
      <c r="W696" s="415"/>
      <c r="X696" s="415"/>
      <c r="Y696" s="415"/>
      <c r="Z696" s="415"/>
    </row>
    <row r="697" spans="1:26" ht="18">
      <c r="A697" s="415"/>
      <c r="B697" s="415"/>
      <c r="C697" s="527"/>
      <c r="D697" s="734"/>
      <c r="E697" s="527"/>
      <c r="F697" s="734"/>
      <c r="G697" s="527"/>
      <c r="H697" s="734"/>
      <c r="I697" s="735"/>
      <c r="J697" s="415"/>
      <c r="K697" s="415"/>
      <c r="L697" s="415"/>
      <c r="M697" s="415"/>
      <c r="N697" s="415"/>
      <c r="O697" s="415"/>
      <c r="P697" s="415"/>
      <c r="Q697" s="415"/>
      <c r="R697" s="415"/>
      <c r="S697" s="415"/>
      <c r="T697" s="415"/>
      <c r="U697" s="415"/>
      <c r="V697" s="415"/>
      <c r="W697" s="415"/>
      <c r="X697" s="415"/>
      <c r="Y697" s="415"/>
      <c r="Z697" s="415"/>
    </row>
    <row r="698" spans="1:26" ht="18">
      <c r="A698" s="415"/>
      <c r="B698" s="415"/>
      <c r="C698" s="527"/>
      <c r="D698" s="734"/>
      <c r="E698" s="527"/>
      <c r="F698" s="734"/>
      <c r="G698" s="527"/>
      <c r="H698" s="734"/>
      <c r="I698" s="735"/>
      <c r="J698" s="415"/>
      <c r="K698" s="415"/>
      <c r="L698" s="415"/>
      <c r="M698" s="415"/>
      <c r="N698" s="415"/>
      <c r="O698" s="415"/>
      <c r="P698" s="415"/>
      <c r="Q698" s="415"/>
      <c r="R698" s="415"/>
      <c r="S698" s="415"/>
      <c r="T698" s="415"/>
      <c r="U698" s="415"/>
      <c r="V698" s="415"/>
      <c r="W698" s="415"/>
      <c r="X698" s="415"/>
      <c r="Y698" s="415"/>
      <c r="Z698" s="415"/>
    </row>
    <row r="699" spans="1:26" ht="18">
      <c r="A699" s="415"/>
      <c r="B699" s="415"/>
      <c r="C699" s="527"/>
      <c r="D699" s="734"/>
      <c r="E699" s="527"/>
      <c r="F699" s="734"/>
      <c r="G699" s="527"/>
      <c r="H699" s="734"/>
      <c r="I699" s="735"/>
      <c r="J699" s="415"/>
      <c r="K699" s="415"/>
      <c r="L699" s="415"/>
      <c r="M699" s="415"/>
      <c r="N699" s="415"/>
      <c r="O699" s="415"/>
      <c r="P699" s="415"/>
      <c r="Q699" s="415"/>
      <c r="R699" s="415"/>
      <c r="S699" s="415"/>
      <c r="T699" s="415"/>
      <c r="U699" s="415"/>
      <c r="V699" s="415"/>
      <c r="W699" s="415"/>
      <c r="X699" s="415"/>
      <c r="Y699" s="415"/>
      <c r="Z699" s="415"/>
    </row>
    <row r="700" spans="1:26" ht="18">
      <c r="A700" s="415"/>
      <c r="B700" s="415"/>
      <c r="C700" s="527"/>
      <c r="D700" s="734"/>
      <c r="E700" s="527"/>
      <c r="F700" s="734"/>
      <c r="G700" s="527"/>
      <c r="H700" s="734"/>
      <c r="I700" s="735"/>
      <c r="J700" s="415"/>
      <c r="K700" s="415"/>
      <c r="L700" s="415"/>
      <c r="M700" s="415"/>
      <c r="N700" s="415"/>
      <c r="O700" s="415"/>
      <c r="P700" s="415"/>
      <c r="Q700" s="415"/>
      <c r="R700" s="415"/>
      <c r="S700" s="415"/>
      <c r="T700" s="415"/>
      <c r="U700" s="415"/>
      <c r="V700" s="415"/>
      <c r="W700" s="415"/>
      <c r="X700" s="415"/>
      <c r="Y700" s="415"/>
      <c r="Z700" s="415"/>
    </row>
    <row r="701" spans="1:26" ht="18">
      <c r="A701" s="415"/>
      <c r="B701" s="415"/>
      <c r="C701" s="527"/>
      <c r="D701" s="734"/>
      <c r="E701" s="527"/>
      <c r="F701" s="734"/>
      <c r="G701" s="527"/>
      <c r="H701" s="734"/>
      <c r="I701" s="735"/>
      <c r="J701" s="415"/>
      <c r="K701" s="415"/>
      <c r="L701" s="415"/>
      <c r="M701" s="415"/>
      <c r="N701" s="415"/>
      <c r="O701" s="415"/>
      <c r="P701" s="415"/>
      <c r="Q701" s="415"/>
      <c r="R701" s="415"/>
      <c r="S701" s="415"/>
      <c r="T701" s="415"/>
      <c r="U701" s="415"/>
      <c r="V701" s="415"/>
      <c r="W701" s="415"/>
      <c r="X701" s="415"/>
      <c r="Y701" s="415"/>
      <c r="Z701" s="415"/>
    </row>
    <row r="702" spans="1:26" ht="18">
      <c r="A702" s="415"/>
      <c r="B702" s="415"/>
      <c r="C702" s="527"/>
      <c r="D702" s="734"/>
      <c r="E702" s="527"/>
      <c r="F702" s="734"/>
      <c r="G702" s="527"/>
      <c r="H702" s="734"/>
      <c r="I702" s="735"/>
      <c r="J702" s="415"/>
      <c r="K702" s="415"/>
      <c r="L702" s="415"/>
      <c r="M702" s="415"/>
      <c r="N702" s="415"/>
      <c r="O702" s="415"/>
      <c r="P702" s="415"/>
      <c r="Q702" s="415"/>
      <c r="R702" s="415"/>
      <c r="S702" s="415"/>
      <c r="T702" s="415"/>
      <c r="U702" s="415"/>
      <c r="V702" s="415"/>
      <c r="W702" s="415"/>
      <c r="X702" s="415"/>
      <c r="Y702" s="415"/>
      <c r="Z702" s="415"/>
    </row>
    <row r="703" spans="1:26" ht="18">
      <c r="A703" s="415"/>
      <c r="B703" s="415"/>
      <c r="C703" s="527"/>
      <c r="D703" s="734"/>
      <c r="E703" s="527"/>
      <c r="F703" s="734"/>
      <c r="G703" s="527"/>
      <c r="H703" s="734"/>
      <c r="I703" s="735"/>
      <c r="J703" s="415"/>
      <c r="K703" s="415"/>
      <c r="L703" s="415"/>
      <c r="M703" s="415"/>
      <c r="N703" s="415"/>
      <c r="O703" s="415"/>
      <c r="P703" s="415"/>
      <c r="Q703" s="415"/>
      <c r="R703" s="415"/>
      <c r="S703" s="415"/>
      <c r="T703" s="415"/>
      <c r="U703" s="415"/>
      <c r="V703" s="415"/>
      <c r="W703" s="415"/>
      <c r="X703" s="415"/>
      <c r="Y703" s="415"/>
      <c r="Z703" s="415"/>
    </row>
    <row r="704" spans="1:26" ht="18">
      <c r="A704" s="415"/>
      <c r="B704" s="415"/>
      <c r="C704" s="527"/>
      <c r="D704" s="734"/>
      <c r="E704" s="527"/>
      <c r="F704" s="734"/>
      <c r="G704" s="527"/>
      <c r="H704" s="734"/>
      <c r="I704" s="735"/>
      <c r="J704" s="415"/>
      <c r="K704" s="415"/>
      <c r="L704" s="415"/>
      <c r="M704" s="415"/>
      <c r="N704" s="415"/>
      <c r="O704" s="415"/>
      <c r="P704" s="415"/>
      <c r="Q704" s="415"/>
      <c r="R704" s="415"/>
      <c r="S704" s="415"/>
      <c r="T704" s="415"/>
      <c r="U704" s="415"/>
      <c r="V704" s="415"/>
      <c r="W704" s="415"/>
      <c r="X704" s="415"/>
      <c r="Y704" s="415"/>
      <c r="Z704" s="415"/>
    </row>
    <row r="705" spans="1:26" ht="18">
      <c r="A705" s="415"/>
      <c r="B705" s="415"/>
      <c r="C705" s="527"/>
      <c r="D705" s="734"/>
      <c r="E705" s="527"/>
      <c r="F705" s="734"/>
      <c r="G705" s="527"/>
      <c r="H705" s="734"/>
      <c r="I705" s="735"/>
      <c r="J705" s="415"/>
      <c r="K705" s="415"/>
      <c r="L705" s="415"/>
      <c r="M705" s="415"/>
      <c r="N705" s="415"/>
      <c r="O705" s="415"/>
      <c r="P705" s="415"/>
      <c r="Q705" s="415"/>
      <c r="R705" s="415"/>
      <c r="S705" s="415"/>
      <c r="T705" s="415"/>
      <c r="U705" s="415"/>
      <c r="V705" s="415"/>
      <c r="W705" s="415"/>
      <c r="X705" s="415"/>
      <c r="Y705" s="415"/>
      <c r="Z705" s="415"/>
    </row>
    <row r="706" spans="1:26" ht="18">
      <c r="A706" s="415"/>
      <c r="B706" s="415"/>
      <c r="C706" s="527"/>
      <c r="D706" s="734"/>
      <c r="E706" s="527"/>
      <c r="F706" s="734"/>
      <c r="G706" s="527"/>
      <c r="H706" s="734"/>
      <c r="I706" s="735"/>
      <c r="J706" s="415"/>
      <c r="K706" s="415"/>
      <c r="L706" s="415"/>
      <c r="M706" s="415"/>
      <c r="N706" s="415"/>
      <c r="O706" s="415"/>
      <c r="P706" s="415"/>
      <c r="Q706" s="415"/>
      <c r="R706" s="415"/>
      <c r="S706" s="415"/>
      <c r="T706" s="415"/>
      <c r="U706" s="415"/>
      <c r="V706" s="415"/>
      <c r="W706" s="415"/>
      <c r="X706" s="415"/>
      <c r="Y706" s="415"/>
      <c r="Z706" s="415"/>
    </row>
    <row r="707" spans="1:26" ht="18">
      <c r="A707" s="415"/>
      <c r="B707" s="415"/>
      <c r="C707" s="527"/>
      <c r="D707" s="734"/>
      <c r="E707" s="527"/>
      <c r="F707" s="734"/>
      <c r="G707" s="527"/>
      <c r="H707" s="734"/>
      <c r="I707" s="735"/>
      <c r="J707" s="415"/>
      <c r="K707" s="415"/>
      <c r="L707" s="415"/>
      <c r="M707" s="415"/>
      <c r="N707" s="415"/>
      <c r="O707" s="415"/>
      <c r="P707" s="415"/>
      <c r="Q707" s="415"/>
      <c r="R707" s="415"/>
      <c r="S707" s="415"/>
      <c r="T707" s="415"/>
      <c r="U707" s="415"/>
      <c r="V707" s="415"/>
      <c r="W707" s="415"/>
      <c r="X707" s="415"/>
      <c r="Y707" s="415"/>
      <c r="Z707" s="415"/>
    </row>
    <row r="708" spans="1:26" ht="18">
      <c r="A708" s="415"/>
      <c r="B708" s="415"/>
      <c r="C708" s="527"/>
      <c r="D708" s="734"/>
      <c r="E708" s="527"/>
      <c r="F708" s="734"/>
      <c r="G708" s="527"/>
      <c r="H708" s="734"/>
      <c r="I708" s="735"/>
      <c r="J708" s="415"/>
      <c r="K708" s="415"/>
      <c r="L708" s="415"/>
      <c r="M708" s="415"/>
      <c r="N708" s="415"/>
      <c r="O708" s="415"/>
      <c r="P708" s="415"/>
      <c r="Q708" s="415"/>
      <c r="R708" s="415"/>
      <c r="S708" s="415"/>
      <c r="T708" s="415"/>
      <c r="U708" s="415"/>
      <c r="V708" s="415"/>
      <c r="W708" s="415"/>
      <c r="X708" s="415"/>
      <c r="Y708" s="415"/>
      <c r="Z708" s="415"/>
    </row>
    <row r="709" spans="1:26" ht="18">
      <c r="A709" s="415"/>
      <c r="B709" s="415"/>
      <c r="C709" s="527"/>
      <c r="D709" s="734"/>
      <c r="E709" s="527"/>
      <c r="F709" s="734"/>
      <c r="G709" s="527"/>
      <c r="H709" s="734"/>
      <c r="I709" s="735"/>
      <c r="J709" s="415"/>
      <c r="K709" s="415"/>
      <c r="L709" s="415"/>
      <c r="M709" s="415"/>
      <c r="N709" s="415"/>
      <c r="O709" s="415"/>
      <c r="P709" s="415"/>
      <c r="Q709" s="415"/>
      <c r="R709" s="415"/>
      <c r="S709" s="415"/>
      <c r="T709" s="415"/>
      <c r="U709" s="415"/>
      <c r="V709" s="415"/>
      <c r="W709" s="415"/>
      <c r="X709" s="415"/>
      <c r="Y709" s="415"/>
      <c r="Z709" s="415"/>
    </row>
    <row r="710" spans="1:26" ht="18">
      <c r="A710" s="415"/>
      <c r="B710" s="415"/>
      <c r="C710" s="527"/>
      <c r="D710" s="734"/>
      <c r="E710" s="527"/>
      <c r="F710" s="734"/>
      <c r="G710" s="527"/>
      <c r="H710" s="734"/>
      <c r="I710" s="735"/>
      <c r="J710" s="415"/>
      <c r="K710" s="415"/>
      <c r="L710" s="415"/>
      <c r="M710" s="415"/>
      <c r="N710" s="415"/>
      <c r="O710" s="415"/>
      <c r="P710" s="415"/>
      <c r="Q710" s="415"/>
      <c r="R710" s="415"/>
      <c r="S710" s="415"/>
      <c r="T710" s="415"/>
      <c r="U710" s="415"/>
      <c r="V710" s="415"/>
      <c r="W710" s="415"/>
      <c r="X710" s="415"/>
      <c r="Y710" s="415"/>
      <c r="Z710" s="415"/>
    </row>
    <row r="711" spans="1:26" ht="18">
      <c r="A711" s="415"/>
      <c r="B711" s="415"/>
      <c r="C711" s="527"/>
      <c r="D711" s="734"/>
      <c r="E711" s="527"/>
      <c r="F711" s="734"/>
      <c r="G711" s="527"/>
      <c r="H711" s="734"/>
      <c r="I711" s="735"/>
      <c r="J711" s="415"/>
      <c r="K711" s="415"/>
      <c r="L711" s="415"/>
      <c r="M711" s="415"/>
      <c r="N711" s="415"/>
      <c r="O711" s="415"/>
      <c r="P711" s="415"/>
      <c r="Q711" s="415"/>
      <c r="R711" s="415"/>
      <c r="S711" s="415"/>
      <c r="T711" s="415"/>
      <c r="U711" s="415"/>
      <c r="V711" s="415"/>
      <c r="W711" s="415"/>
      <c r="X711" s="415"/>
      <c r="Y711" s="415"/>
      <c r="Z711" s="415"/>
    </row>
    <row r="712" spans="1:26" ht="18">
      <c r="A712" s="415"/>
      <c r="B712" s="415"/>
      <c r="C712" s="527"/>
      <c r="D712" s="734"/>
      <c r="E712" s="527"/>
      <c r="F712" s="734"/>
      <c r="G712" s="527"/>
      <c r="H712" s="734"/>
      <c r="I712" s="735"/>
      <c r="J712" s="415"/>
      <c r="K712" s="415"/>
      <c r="L712" s="415"/>
      <c r="M712" s="415"/>
      <c r="N712" s="415"/>
      <c r="O712" s="415"/>
      <c r="P712" s="415"/>
      <c r="Q712" s="415"/>
      <c r="R712" s="415"/>
      <c r="S712" s="415"/>
      <c r="T712" s="415"/>
      <c r="U712" s="415"/>
      <c r="V712" s="415"/>
      <c r="W712" s="415"/>
      <c r="X712" s="415"/>
      <c r="Y712" s="415"/>
      <c r="Z712" s="415"/>
    </row>
    <row r="713" spans="1:26" ht="18">
      <c r="A713" s="415"/>
      <c r="B713" s="415"/>
      <c r="C713" s="527"/>
      <c r="D713" s="734"/>
      <c r="E713" s="527"/>
      <c r="F713" s="734"/>
      <c r="G713" s="527"/>
      <c r="H713" s="734"/>
      <c r="I713" s="735"/>
      <c r="J713" s="415"/>
      <c r="K713" s="415"/>
      <c r="L713" s="415"/>
      <c r="M713" s="415"/>
      <c r="N713" s="415"/>
      <c r="O713" s="415"/>
      <c r="P713" s="415"/>
      <c r="Q713" s="415"/>
      <c r="R713" s="415"/>
      <c r="S713" s="415"/>
      <c r="T713" s="415"/>
      <c r="U713" s="415"/>
      <c r="V713" s="415"/>
      <c r="W713" s="415"/>
      <c r="X713" s="415"/>
      <c r="Y713" s="415"/>
      <c r="Z713" s="415"/>
    </row>
    <row r="714" spans="1:26" ht="18">
      <c r="A714" s="415"/>
      <c r="B714" s="415"/>
      <c r="C714" s="527"/>
      <c r="D714" s="734"/>
      <c r="E714" s="527"/>
      <c r="F714" s="734"/>
      <c r="G714" s="527"/>
      <c r="H714" s="734"/>
      <c r="I714" s="735"/>
      <c r="J714" s="415"/>
      <c r="K714" s="415"/>
      <c r="L714" s="415"/>
      <c r="M714" s="415"/>
      <c r="N714" s="415"/>
      <c r="O714" s="415"/>
      <c r="P714" s="415"/>
      <c r="Q714" s="415"/>
      <c r="R714" s="415"/>
      <c r="S714" s="415"/>
      <c r="T714" s="415"/>
      <c r="U714" s="415"/>
      <c r="V714" s="415"/>
      <c r="W714" s="415"/>
      <c r="X714" s="415"/>
      <c r="Y714" s="415"/>
      <c r="Z714" s="415"/>
    </row>
    <row r="715" spans="1:26" ht="18">
      <c r="A715" s="415"/>
      <c r="B715" s="415"/>
      <c r="C715" s="527"/>
      <c r="D715" s="734"/>
      <c r="E715" s="527"/>
      <c r="F715" s="734"/>
      <c r="G715" s="527"/>
      <c r="H715" s="734"/>
      <c r="I715" s="735"/>
      <c r="J715" s="415"/>
      <c r="K715" s="415"/>
      <c r="L715" s="415"/>
      <c r="M715" s="415"/>
      <c r="N715" s="415"/>
      <c r="O715" s="415"/>
      <c r="P715" s="415"/>
      <c r="Q715" s="415"/>
      <c r="R715" s="415"/>
      <c r="S715" s="415"/>
      <c r="T715" s="415"/>
      <c r="U715" s="415"/>
      <c r="V715" s="415"/>
      <c r="W715" s="415"/>
      <c r="X715" s="415"/>
      <c r="Y715" s="415"/>
      <c r="Z715" s="415"/>
    </row>
    <row r="716" spans="1:26" ht="18">
      <c r="A716" s="415"/>
      <c r="B716" s="415"/>
      <c r="C716" s="527"/>
      <c r="D716" s="734"/>
      <c r="E716" s="527"/>
      <c r="F716" s="734"/>
      <c r="G716" s="527"/>
      <c r="H716" s="734"/>
      <c r="I716" s="735"/>
      <c r="J716" s="415"/>
      <c r="K716" s="415"/>
      <c r="L716" s="415"/>
      <c r="M716" s="415"/>
      <c r="N716" s="415"/>
      <c r="O716" s="415"/>
      <c r="P716" s="415"/>
      <c r="Q716" s="415"/>
      <c r="R716" s="415"/>
      <c r="S716" s="415"/>
      <c r="T716" s="415"/>
      <c r="U716" s="415"/>
      <c r="V716" s="415"/>
      <c r="W716" s="415"/>
      <c r="X716" s="415"/>
      <c r="Y716" s="415"/>
      <c r="Z716" s="415"/>
    </row>
    <row r="717" spans="1:26" ht="18">
      <c r="A717" s="415"/>
      <c r="B717" s="415"/>
      <c r="C717" s="527"/>
      <c r="D717" s="734"/>
      <c r="E717" s="527"/>
      <c r="F717" s="734"/>
      <c r="G717" s="527"/>
      <c r="H717" s="734"/>
      <c r="I717" s="735"/>
      <c r="J717" s="415"/>
      <c r="K717" s="415"/>
      <c r="L717" s="415"/>
      <c r="M717" s="415"/>
      <c r="N717" s="415"/>
      <c r="O717" s="415"/>
      <c r="P717" s="415"/>
      <c r="Q717" s="415"/>
      <c r="R717" s="415"/>
      <c r="S717" s="415"/>
      <c r="T717" s="415"/>
      <c r="U717" s="415"/>
      <c r="V717" s="415"/>
      <c r="W717" s="415"/>
      <c r="X717" s="415"/>
      <c r="Y717" s="415"/>
      <c r="Z717" s="415"/>
    </row>
    <row r="718" spans="1:26" ht="18">
      <c r="A718" s="415"/>
      <c r="B718" s="415"/>
      <c r="C718" s="527"/>
      <c r="D718" s="734"/>
      <c r="E718" s="527"/>
      <c r="F718" s="734"/>
      <c r="G718" s="527"/>
      <c r="H718" s="734"/>
      <c r="I718" s="735"/>
      <c r="J718" s="415"/>
      <c r="K718" s="415"/>
      <c r="L718" s="415"/>
      <c r="M718" s="415"/>
      <c r="N718" s="415"/>
      <c r="O718" s="415"/>
      <c r="P718" s="415"/>
      <c r="Q718" s="415"/>
      <c r="R718" s="415"/>
      <c r="S718" s="415"/>
      <c r="T718" s="415"/>
      <c r="U718" s="415"/>
      <c r="V718" s="415"/>
      <c r="W718" s="415"/>
      <c r="X718" s="415"/>
      <c r="Y718" s="415"/>
      <c r="Z718" s="415"/>
    </row>
    <row r="719" spans="1:26" ht="18">
      <c r="A719" s="415"/>
      <c r="B719" s="415"/>
      <c r="C719" s="527"/>
      <c r="D719" s="734"/>
      <c r="E719" s="527"/>
      <c r="F719" s="734"/>
      <c r="G719" s="527"/>
      <c r="H719" s="734"/>
      <c r="I719" s="735"/>
      <c r="J719" s="415"/>
      <c r="K719" s="415"/>
      <c r="L719" s="415"/>
      <c r="M719" s="415"/>
      <c r="N719" s="415"/>
      <c r="O719" s="415"/>
      <c r="P719" s="415"/>
      <c r="Q719" s="415"/>
      <c r="R719" s="415"/>
      <c r="S719" s="415"/>
      <c r="T719" s="415"/>
      <c r="U719" s="415"/>
      <c r="V719" s="415"/>
      <c r="W719" s="415"/>
      <c r="X719" s="415"/>
      <c r="Y719" s="415"/>
      <c r="Z719" s="415"/>
    </row>
    <row r="720" spans="1:26" ht="18">
      <c r="A720" s="415"/>
      <c r="B720" s="415"/>
      <c r="C720" s="527"/>
      <c r="D720" s="734"/>
      <c r="E720" s="527"/>
      <c r="F720" s="734"/>
      <c r="G720" s="527"/>
      <c r="H720" s="734"/>
      <c r="I720" s="735"/>
      <c r="J720" s="415"/>
      <c r="K720" s="415"/>
      <c r="L720" s="415"/>
      <c r="M720" s="415"/>
      <c r="N720" s="415"/>
      <c r="O720" s="415"/>
      <c r="P720" s="415"/>
      <c r="Q720" s="415"/>
      <c r="R720" s="415"/>
      <c r="S720" s="415"/>
      <c r="T720" s="415"/>
      <c r="U720" s="415"/>
      <c r="V720" s="415"/>
      <c r="W720" s="415"/>
      <c r="X720" s="415"/>
      <c r="Y720" s="415"/>
      <c r="Z720" s="415"/>
    </row>
    <row r="721" spans="1:26" ht="18">
      <c r="A721" s="415"/>
      <c r="B721" s="415"/>
      <c r="C721" s="527"/>
      <c r="D721" s="734"/>
      <c r="E721" s="527"/>
      <c r="F721" s="734"/>
      <c r="G721" s="527"/>
      <c r="H721" s="734"/>
      <c r="I721" s="735"/>
      <c r="J721" s="415"/>
      <c r="K721" s="415"/>
      <c r="L721" s="415"/>
      <c r="M721" s="415"/>
      <c r="N721" s="415"/>
      <c r="O721" s="415"/>
      <c r="P721" s="415"/>
      <c r="Q721" s="415"/>
      <c r="R721" s="415"/>
      <c r="S721" s="415"/>
      <c r="T721" s="415"/>
      <c r="U721" s="415"/>
      <c r="V721" s="415"/>
      <c r="W721" s="415"/>
      <c r="X721" s="415"/>
      <c r="Y721" s="415"/>
      <c r="Z721" s="415"/>
    </row>
    <row r="722" spans="1:26" ht="18">
      <c r="A722" s="415"/>
      <c r="B722" s="415"/>
      <c r="C722" s="527"/>
      <c r="D722" s="734"/>
      <c r="E722" s="527"/>
      <c r="F722" s="734"/>
      <c r="G722" s="527"/>
      <c r="H722" s="734"/>
      <c r="I722" s="735"/>
      <c r="J722" s="415"/>
      <c r="K722" s="415"/>
      <c r="L722" s="415"/>
      <c r="M722" s="415"/>
      <c r="N722" s="415"/>
      <c r="O722" s="415"/>
      <c r="P722" s="415"/>
      <c r="Q722" s="415"/>
      <c r="R722" s="415"/>
      <c r="S722" s="415"/>
      <c r="T722" s="415"/>
      <c r="U722" s="415"/>
      <c r="V722" s="415"/>
      <c r="W722" s="415"/>
      <c r="X722" s="415"/>
      <c r="Y722" s="415"/>
      <c r="Z722" s="415"/>
    </row>
    <row r="723" spans="1:26" ht="18">
      <c r="A723" s="415"/>
      <c r="B723" s="415"/>
      <c r="C723" s="527"/>
      <c r="D723" s="734"/>
      <c r="E723" s="527"/>
      <c r="F723" s="734"/>
      <c r="G723" s="527"/>
      <c r="H723" s="734"/>
      <c r="I723" s="735"/>
      <c r="J723" s="415"/>
      <c r="K723" s="415"/>
      <c r="L723" s="415"/>
      <c r="M723" s="415"/>
      <c r="N723" s="415"/>
      <c r="O723" s="415"/>
      <c r="P723" s="415"/>
      <c r="Q723" s="415"/>
      <c r="R723" s="415"/>
      <c r="S723" s="415"/>
      <c r="T723" s="415"/>
      <c r="U723" s="415"/>
      <c r="V723" s="415"/>
      <c r="W723" s="415"/>
      <c r="X723" s="415"/>
      <c r="Y723" s="415"/>
      <c r="Z723" s="415"/>
    </row>
    <row r="724" spans="1:26" ht="18">
      <c r="A724" s="415"/>
      <c r="B724" s="415"/>
      <c r="C724" s="527"/>
      <c r="D724" s="734"/>
      <c r="E724" s="527"/>
      <c r="F724" s="734"/>
      <c r="G724" s="527"/>
      <c r="H724" s="734"/>
      <c r="I724" s="735"/>
      <c r="J724" s="415"/>
      <c r="K724" s="41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  <c r="Z724" s="415"/>
    </row>
    <row r="725" spans="1:26" ht="18">
      <c r="A725" s="415"/>
      <c r="B725" s="415"/>
      <c r="C725" s="527"/>
      <c r="D725" s="734"/>
      <c r="E725" s="527"/>
      <c r="F725" s="734"/>
      <c r="G725" s="527"/>
      <c r="H725" s="734"/>
      <c r="I725" s="735"/>
      <c r="J725" s="415"/>
      <c r="K725" s="41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  <c r="Z725" s="415"/>
    </row>
    <row r="726" spans="1:26" ht="18">
      <c r="A726" s="415"/>
      <c r="B726" s="415"/>
      <c r="C726" s="527"/>
      <c r="D726" s="734"/>
      <c r="E726" s="527"/>
      <c r="F726" s="734"/>
      <c r="G726" s="527"/>
      <c r="H726" s="734"/>
      <c r="I726" s="735"/>
      <c r="J726" s="415"/>
      <c r="K726" s="415"/>
      <c r="L726" s="415"/>
      <c r="M726" s="415"/>
      <c r="N726" s="415"/>
      <c r="O726" s="415"/>
      <c r="P726" s="415"/>
      <c r="Q726" s="415"/>
      <c r="R726" s="415"/>
      <c r="S726" s="415"/>
      <c r="T726" s="415"/>
      <c r="U726" s="415"/>
      <c r="V726" s="415"/>
      <c r="W726" s="415"/>
      <c r="X726" s="415"/>
      <c r="Y726" s="415"/>
      <c r="Z726" s="415"/>
    </row>
    <row r="727" spans="1:26" ht="18">
      <c r="A727" s="415"/>
      <c r="B727" s="415"/>
      <c r="C727" s="527"/>
      <c r="D727" s="734"/>
      <c r="E727" s="527"/>
      <c r="F727" s="734"/>
      <c r="G727" s="527"/>
      <c r="H727" s="734"/>
      <c r="I727" s="735"/>
      <c r="J727" s="415"/>
      <c r="K727" s="415"/>
      <c r="L727" s="415"/>
      <c r="M727" s="415"/>
      <c r="N727" s="415"/>
      <c r="O727" s="415"/>
      <c r="P727" s="415"/>
      <c r="Q727" s="415"/>
      <c r="R727" s="415"/>
      <c r="S727" s="415"/>
      <c r="T727" s="415"/>
      <c r="U727" s="415"/>
      <c r="V727" s="415"/>
      <c r="W727" s="415"/>
      <c r="X727" s="415"/>
      <c r="Y727" s="415"/>
      <c r="Z727" s="415"/>
    </row>
    <row r="728" spans="1:26" ht="18">
      <c r="A728" s="415"/>
      <c r="B728" s="415"/>
      <c r="C728" s="527"/>
      <c r="D728" s="734"/>
      <c r="E728" s="527"/>
      <c r="F728" s="734"/>
      <c r="G728" s="527"/>
      <c r="H728" s="734"/>
      <c r="I728" s="735"/>
      <c r="J728" s="415"/>
      <c r="K728" s="415"/>
      <c r="L728" s="415"/>
      <c r="M728" s="415"/>
      <c r="N728" s="415"/>
      <c r="O728" s="415"/>
      <c r="P728" s="415"/>
      <c r="Q728" s="415"/>
      <c r="R728" s="415"/>
      <c r="S728" s="415"/>
      <c r="T728" s="415"/>
      <c r="U728" s="415"/>
      <c r="V728" s="415"/>
      <c r="W728" s="415"/>
      <c r="X728" s="415"/>
      <c r="Y728" s="415"/>
      <c r="Z728" s="415"/>
    </row>
    <row r="729" spans="1:26" ht="18">
      <c r="A729" s="415"/>
      <c r="B729" s="415"/>
      <c r="C729" s="527"/>
      <c r="D729" s="734"/>
      <c r="E729" s="527"/>
      <c r="F729" s="734"/>
      <c r="G729" s="527"/>
      <c r="H729" s="734"/>
      <c r="I729" s="735"/>
      <c r="J729" s="415"/>
      <c r="K729" s="415"/>
      <c r="L729" s="415"/>
      <c r="M729" s="415"/>
      <c r="N729" s="415"/>
      <c r="O729" s="415"/>
      <c r="P729" s="415"/>
      <c r="Q729" s="415"/>
      <c r="R729" s="415"/>
      <c r="S729" s="415"/>
      <c r="T729" s="415"/>
      <c r="U729" s="415"/>
      <c r="V729" s="415"/>
      <c r="W729" s="415"/>
      <c r="X729" s="415"/>
      <c r="Y729" s="415"/>
      <c r="Z729" s="415"/>
    </row>
    <row r="730" spans="1:26" ht="18">
      <c r="A730" s="415"/>
      <c r="B730" s="415"/>
      <c r="C730" s="527"/>
      <c r="D730" s="734"/>
      <c r="E730" s="527"/>
      <c r="F730" s="734"/>
      <c r="G730" s="527"/>
      <c r="H730" s="734"/>
      <c r="I730" s="735"/>
      <c r="J730" s="415"/>
      <c r="K730" s="415"/>
      <c r="L730" s="415"/>
      <c r="M730" s="415"/>
      <c r="N730" s="415"/>
      <c r="O730" s="415"/>
      <c r="P730" s="415"/>
      <c r="Q730" s="415"/>
      <c r="R730" s="415"/>
      <c r="S730" s="415"/>
      <c r="T730" s="415"/>
      <c r="U730" s="415"/>
      <c r="V730" s="415"/>
      <c r="W730" s="415"/>
      <c r="X730" s="415"/>
      <c r="Y730" s="415"/>
      <c r="Z730" s="415"/>
    </row>
    <row r="731" spans="1:26" ht="18">
      <c r="A731" s="415"/>
      <c r="B731" s="415"/>
      <c r="C731" s="527"/>
      <c r="D731" s="734"/>
      <c r="E731" s="527"/>
      <c r="F731" s="734"/>
      <c r="G731" s="527"/>
      <c r="H731" s="734"/>
      <c r="I731" s="735"/>
      <c r="J731" s="415"/>
      <c r="K731" s="415"/>
      <c r="L731" s="415"/>
      <c r="M731" s="415"/>
      <c r="N731" s="415"/>
      <c r="O731" s="415"/>
      <c r="P731" s="415"/>
      <c r="Q731" s="415"/>
      <c r="R731" s="415"/>
      <c r="S731" s="415"/>
      <c r="T731" s="415"/>
      <c r="U731" s="415"/>
      <c r="V731" s="415"/>
      <c r="W731" s="415"/>
      <c r="X731" s="415"/>
      <c r="Y731" s="415"/>
      <c r="Z731" s="415"/>
    </row>
    <row r="732" spans="1:26" ht="18">
      <c r="A732" s="415"/>
      <c r="B732" s="415"/>
      <c r="C732" s="527"/>
      <c r="D732" s="734"/>
      <c r="E732" s="527"/>
      <c r="F732" s="734"/>
      <c r="G732" s="527"/>
      <c r="H732" s="734"/>
      <c r="I732" s="735"/>
      <c r="J732" s="415"/>
      <c r="K732" s="415"/>
      <c r="L732" s="415"/>
      <c r="M732" s="415"/>
      <c r="N732" s="415"/>
      <c r="O732" s="415"/>
      <c r="P732" s="415"/>
      <c r="Q732" s="415"/>
      <c r="R732" s="415"/>
      <c r="S732" s="415"/>
      <c r="T732" s="415"/>
      <c r="U732" s="415"/>
      <c r="V732" s="415"/>
      <c r="W732" s="415"/>
      <c r="X732" s="415"/>
      <c r="Y732" s="415"/>
      <c r="Z732" s="415"/>
    </row>
    <row r="733" spans="1:26" ht="18">
      <c r="A733" s="415"/>
      <c r="B733" s="415"/>
      <c r="C733" s="527"/>
      <c r="D733" s="734"/>
      <c r="E733" s="527"/>
      <c r="F733" s="734"/>
      <c r="G733" s="527"/>
      <c r="H733" s="734"/>
      <c r="I733" s="735"/>
      <c r="J733" s="415"/>
      <c r="K733" s="415"/>
      <c r="L733" s="415"/>
      <c r="M733" s="415"/>
      <c r="N733" s="415"/>
      <c r="O733" s="415"/>
      <c r="P733" s="415"/>
      <c r="Q733" s="415"/>
      <c r="R733" s="415"/>
      <c r="S733" s="415"/>
      <c r="T733" s="415"/>
      <c r="U733" s="415"/>
      <c r="V733" s="415"/>
      <c r="W733" s="415"/>
      <c r="X733" s="415"/>
      <c r="Y733" s="415"/>
      <c r="Z733" s="415"/>
    </row>
    <row r="734" spans="1:26" ht="18">
      <c r="A734" s="415"/>
      <c r="B734" s="415"/>
      <c r="C734" s="527"/>
      <c r="D734" s="734"/>
      <c r="E734" s="527"/>
      <c r="F734" s="734"/>
      <c r="G734" s="527"/>
      <c r="H734" s="734"/>
      <c r="I734" s="735"/>
      <c r="J734" s="415"/>
      <c r="K734" s="415"/>
      <c r="L734" s="415"/>
      <c r="M734" s="415"/>
      <c r="N734" s="415"/>
      <c r="O734" s="415"/>
      <c r="P734" s="415"/>
      <c r="Q734" s="415"/>
      <c r="R734" s="415"/>
      <c r="S734" s="415"/>
      <c r="T734" s="415"/>
      <c r="U734" s="415"/>
      <c r="V734" s="415"/>
      <c r="W734" s="415"/>
      <c r="X734" s="415"/>
      <c r="Y734" s="415"/>
      <c r="Z734" s="415"/>
    </row>
    <row r="735" spans="1:26" ht="18">
      <c r="A735" s="415"/>
      <c r="B735" s="415"/>
      <c r="C735" s="527"/>
      <c r="D735" s="734"/>
      <c r="E735" s="527"/>
      <c r="F735" s="734"/>
      <c r="G735" s="527"/>
      <c r="H735" s="734"/>
      <c r="I735" s="735"/>
      <c r="J735" s="415"/>
      <c r="K735" s="415"/>
      <c r="L735" s="415"/>
      <c r="M735" s="415"/>
      <c r="N735" s="415"/>
      <c r="O735" s="415"/>
      <c r="P735" s="415"/>
      <c r="Q735" s="415"/>
      <c r="R735" s="415"/>
      <c r="S735" s="415"/>
      <c r="T735" s="415"/>
      <c r="U735" s="415"/>
      <c r="V735" s="415"/>
      <c r="W735" s="415"/>
      <c r="X735" s="415"/>
      <c r="Y735" s="415"/>
      <c r="Z735" s="415"/>
    </row>
    <row r="736" spans="1:26" ht="18">
      <c r="A736" s="415"/>
      <c r="B736" s="415"/>
      <c r="C736" s="527"/>
      <c r="D736" s="734"/>
      <c r="E736" s="527"/>
      <c r="F736" s="734"/>
      <c r="G736" s="527"/>
      <c r="H736" s="734"/>
      <c r="I736" s="735"/>
      <c r="J736" s="415"/>
      <c r="K736" s="415"/>
      <c r="L736" s="415"/>
      <c r="M736" s="415"/>
      <c r="N736" s="415"/>
      <c r="O736" s="415"/>
      <c r="P736" s="415"/>
      <c r="Q736" s="415"/>
      <c r="R736" s="415"/>
      <c r="S736" s="415"/>
      <c r="T736" s="415"/>
      <c r="U736" s="415"/>
      <c r="V736" s="415"/>
      <c r="W736" s="415"/>
      <c r="X736" s="415"/>
      <c r="Y736" s="415"/>
      <c r="Z736" s="415"/>
    </row>
    <row r="737" spans="1:26" ht="18">
      <c r="A737" s="415"/>
      <c r="B737" s="415"/>
      <c r="C737" s="527"/>
      <c r="D737" s="734"/>
      <c r="E737" s="527"/>
      <c r="F737" s="734"/>
      <c r="G737" s="527"/>
      <c r="H737" s="734"/>
      <c r="I737" s="735"/>
      <c r="J737" s="415"/>
      <c r="K737" s="415"/>
      <c r="L737" s="415"/>
      <c r="M737" s="415"/>
      <c r="N737" s="415"/>
      <c r="O737" s="415"/>
      <c r="P737" s="415"/>
      <c r="Q737" s="415"/>
      <c r="R737" s="415"/>
      <c r="S737" s="415"/>
      <c r="T737" s="415"/>
      <c r="U737" s="415"/>
      <c r="V737" s="415"/>
      <c r="W737" s="415"/>
      <c r="X737" s="415"/>
      <c r="Y737" s="415"/>
      <c r="Z737" s="415"/>
    </row>
    <row r="738" spans="1:26" ht="18">
      <c r="A738" s="415"/>
      <c r="B738" s="415"/>
      <c r="C738" s="527"/>
      <c r="D738" s="734"/>
      <c r="E738" s="527"/>
      <c r="F738" s="734"/>
      <c r="G738" s="527"/>
      <c r="H738" s="734"/>
      <c r="I738" s="735"/>
      <c r="J738" s="415"/>
      <c r="K738" s="415"/>
      <c r="L738" s="415"/>
      <c r="M738" s="415"/>
      <c r="N738" s="415"/>
      <c r="O738" s="415"/>
      <c r="P738" s="415"/>
      <c r="Q738" s="415"/>
      <c r="R738" s="415"/>
      <c r="S738" s="415"/>
      <c r="T738" s="415"/>
      <c r="U738" s="415"/>
      <c r="V738" s="415"/>
      <c r="W738" s="415"/>
      <c r="X738" s="415"/>
      <c r="Y738" s="415"/>
      <c r="Z738" s="415"/>
    </row>
    <row r="739" spans="1:26" ht="18">
      <c r="A739" s="415"/>
      <c r="B739" s="415"/>
      <c r="C739" s="527"/>
      <c r="D739" s="734"/>
      <c r="E739" s="527"/>
      <c r="F739" s="734"/>
      <c r="G739" s="527"/>
      <c r="H739" s="734"/>
      <c r="I739" s="735"/>
      <c r="J739" s="415"/>
      <c r="K739" s="41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5"/>
      <c r="X739" s="415"/>
      <c r="Y739" s="415"/>
      <c r="Z739" s="415"/>
    </row>
    <row r="740" spans="1:26" ht="18">
      <c r="A740" s="415"/>
      <c r="B740" s="415"/>
      <c r="C740" s="527"/>
      <c r="D740" s="734"/>
      <c r="E740" s="527"/>
      <c r="F740" s="734"/>
      <c r="G740" s="527"/>
      <c r="H740" s="734"/>
      <c r="I740" s="735"/>
      <c r="J740" s="415"/>
      <c r="K740" s="415"/>
      <c r="L740" s="415"/>
      <c r="M740" s="415"/>
      <c r="N740" s="415"/>
      <c r="O740" s="415"/>
      <c r="P740" s="415"/>
      <c r="Q740" s="415"/>
      <c r="R740" s="415"/>
      <c r="S740" s="415"/>
      <c r="T740" s="415"/>
      <c r="U740" s="415"/>
      <c r="V740" s="415"/>
      <c r="W740" s="415"/>
      <c r="X740" s="415"/>
      <c r="Y740" s="415"/>
      <c r="Z740" s="415"/>
    </row>
    <row r="741" spans="1:26" ht="18">
      <c r="A741" s="415"/>
      <c r="B741" s="415"/>
      <c r="C741" s="527"/>
      <c r="D741" s="734"/>
      <c r="E741" s="527"/>
      <c r="F741" s="734"/>
      <c r="G741" s="527"/>
      <c r="H741" s="734"/>
      <c r="I741" s="735"/>
      <c r="J741" s="415"/>
      <c r="K741" s="415"/>
      <c r="L741" s="415"/>
      <c r="M741" s="415"/>
      <c r="N741" s="415"/>
      <c r="O741" s="415"/>
      <c r="P741" s="415"/>
      <c r="Q741" s="415"/>
      <c r="R741" s="415"/>
      <c r="S741" s="415"/>
      <c r="T741" s="415"/>
      <c r="U741" s="415"/>
      <c r="V741" s="415"/>
      <c r="W741" s="415"/>
      <c r="X741" s="415"/>
      <c r="Y741" s="415"/>
      <c r="Z741" s="415"/>
    </row>
    <row r="742" spans="1:26" ht="18">
      <c r="A742" s="415"/>
      <c r="B742" s="415"/>
      <c r="C742" s="527"/>
      <c r="D742" s="734"/>
      <c r="E742" s="527"/>
      <c r="F742" s="734"/>
      <c r="G742" s="527"/>
      <c r="H742" s="734"/>
      <c r="I742" s="735"/>
      <c r="J742" s="415"/>
      <c r="K742" s="415"/>
      <c r="L742" s="415"/>
      <c r="M742" s="415"/>
      <c r="N742" s="415"/>
      <c r="O742" s="415"/>
      <c r="P742" s="415"/>
      <c r="Q742" s="415"/>
      <c r="R742" s="415"/>
      <c r="S742" s="415"/>
      <c r="T742" s="415"/>
      <c r="U742" s="415"/>
      <c r="V742" s="415"/>
      <c r="W742" s="415"/>
      <c r="X742" s="415"/>
      <c r="Y742" s="415"/>
      <c r="Z742" s="415"/>
    </row>
    <row r="743" spans="1:26" ht="18">
      <c r="A743" s="415"/>
      <c r="B743" s="415"/>
      <c r="C743" s="527"/>
      <c r="D743" s="734"/>
      <c r="E743" s="527"/>
      <c r="F743" s="734"/>
      <c r="G743" s="527"/>
      <c r="H743" s="734"/>
      <c r="I743" s="735"/>
      <c r="J743" s="415"/>
      <c r="K743" s="415"/>
      <c r="L743" s="415"/>
      <c r="M743" s="415"/>
      <c r="N743" s="415"/>
      <c r="O743" s="415"/>
      <c r="P743" s="415"/>
      <c r="Q743" s="415"/>
      <c r="R743" s="415"/>
      <c r="S743" s="415"/>
      <c r="T743" s="415"/>
      <c r="U743" s="415"/>
      <c r="V743" s="415"/>
      <c r="W743" s="415"/>
      <c r="X743" s="415"/>
      <c r="Y743" s="415"/>
      <c r="Z743" s="415"/>
    </row>
    <row r="744" spans="1:26" ht="18">
      <c r="A744" s="415"/>
      <c r="B744" s="415"/>
      <c r="C744" s="527"/>
      <c r="D744" s="734"/>
      <c r="E744" s="527"/>
      <c r="F744" s="734"/>
      <c r="G744" s="527"/>
      <c r="H744" s="734"/>
      <c r="I744" s="735"/>
      <c r="J744" s="415"/>
      <c r="K744" s="415"/>
      <c r="L744" s="415"/>
      <c r="M744" s="415"/>
      <c r="N744" s="415"/>
      <c r="O744" s="415"/>
      <c r="P744" s="415"/>
      <c r="Q744" s="415"/>
      <c r="R744" s="415"/>
      <c r="S744" s="415"/>
      <c r="T744" s="415"/>
      <c r="U744" s="415"/>
      <c r="V744" s="415"/>
      <c r="W744" s="415"/>
      <c r="X744" s="415"/>
      <c r="Y744" s="415"/>
      <c r="Z744" s="415"/>
    </row>
    <row r="745" spans="1:26" ht="18">
      <c r="A745" s="415"/>
      <c r="B745" s="415"/>
      <c r="C745" s="527"/>
      <c r="D745" s="734"/>
      <c r="E745" s="527"/>
      <c r="F745" s="734"/>
      <c r="G745" s="527"/>
      <c r="H745" s="734"/>
      <c r="I745" s="735"/>
      <c r="J745" s="415"/>
      <c r="K745" s="415"/>
      <c r="L745" s="415"/>
      <c r="M745" s="415"/>
      <c r="N745" s="415"/>
      <c r="O745" s="415"/>
      <c r="P745" s="415"/>
      <c r="Q745" s="415"/>
      <c r="R745" s="415"/>
      <c r="S745" s="415"/>
      <c r="T745" s="415"/>
      <c r="U745" s="415"/>
      <c r="V745" s="415"/>
      <c r="W745" s="415"/>
      <c r="X745" s="415"/>
      <c r="Y745" s="415"/>
      <c r="Z745" s="415"/>
    </row>
    <row r="746" spans="1:26" ht="18">
      <c r="A746" s="415"/>
      <c r="B746" s="415"/>
      <c r="C746" s="527"/>
      <c r="D746" s="734"/>
      <c r="E746" s="527"/>
      <c r="F746" s="734"/>
      <c r="G746" s="527"/>
      <c r="H746" s="734"/>
      <c r="I746" s="735"/>
      <c r="J746" s="415"/>
      <c r="K746" s="415"/>
      <c r="L746" s="415"/>
      <c r="M746" s="415"/>
      <c r="N746" s="415"/>
      <c r="O746" s="415"/>
      <c r="P746" s="415"/>
      <c r="Q746" s="415"/>
      <c r="R746" s="415"/>
      <c r="S746" s="415"/>
      <c r="T746" s="415"/>
      <c r="U746" s="415"/>
      <c r="V746" s="415"/>
      <c r="W746" s="415"/>
      <c r="X746" s="415"/>
      <c r="Y746" s="415"/>
      <c r="Z746" s="415"/>
    </row>
    <row r="747" spans="1:26" ht="18">
      <c r="A747" s="415"/>
      <c r="B747" s="415"/>
      <c r="C747" s="527"/>
      <c r="D747" s="734"/>
      <c r="E747" s="527"/>
      <c r="F747" s="734"/>
      <c r="G747" s="527"/>
      <c r="H747" s="734"/>
      <c r="I747" s="735"/>
      <c r="J747" s="415"/>
      <c r="K747" s="415"/>
      <c r="L747" s="415"/>
      <c r="M747" s="415"/>
      <c r="N747" s="415"/>
      <c r="O747" s="415"/>
      <c r="P747" s="415"/>
      <c r="Q747" s="415"/>
      <c r="R747" s="415"/>
      <c r="S747" s="415"/>
      <c r="T747" s="415"/>
      <c r="U747" s="415"/>
      <c r="V747" s="415"/>
      <c r="W747" s="415"/>
      <c r="X747" s="415"/>
      <c r="Y747" s="415"/>
      <c r="Z747" s="415"/>
    </row>
    <row r="748" spans="1:26" ht="18">
      <c r="A748" s="415"/>
      <c r="B748" s="415"/>
      <c r="C748" s="527"/>
      <c r="D748" s="734"/>
      <c r="E748" s="527"/>
      <c r="F748" s="734"/>
      <c r="G748" s="527"/>
      <c r="H748" s="734"/>
      <c r="I748" s="735"/>
      <c r="J748" s="415"/>
      <c r="K748" s="415"/>
      <c r="L748" s="415"/>
      <c r="M748" s="415"/>
      <c r="N748" s="415"/>
      <c r="O748" s="415"/>
      <c r="P748" s="415"/>
      <c r="Q748" s="415"/>
      <c r="R748" s="415"/>
      <c r="S748" s="415"/>
      <c r="T748" s="415"/>
      <c r="U748" s="415"/>
      <c r="V748" s="415"/>
      <c r="W748" s="415"/>
      <c r="X748" s="415"/>
      <c r="Y748" s="415"/>
      <c r="Z748" s="415"/>
    </row>
    <row r="749" spans="1:26" ht="18">
      <c r="A749" s="415"/>
      <c r="B749" s="415"/>
      <c r="C749" s="527"/>
      <c r="D749" s="734"/>
      <c r="E749" s="527"/>
      <c r="F749" s="734"/>
      <c r="G749" s="527"/>
      <c r="H749" s="734"/>
      <c r="I749" s="735"/>
      <c r="J749" s="415"/>
      <c r="K749" s="415"/>
      <c r="L749" s="415"/>
      <c r="M749" s="415"/>
      <c r="N749" s="415"/>
      <c r="O749" s="415"/>
      <c r="P749" s="415"/>
      <c r="Q749" s="415"/>
      <c r="R749" s="415"/>
      <c r="S749" s="415"/>
      <c r="T749" s="415"/>
      <c r="U749" s="415"/>
      <c r="V749" s="415"/>
      <c r="W749" s="415"/>
      <c r="X749" s="415"/>
      <c r="Y749" s="415"/>
      <c r="Z749" s="415"/>
    </row>
    <row r="750" spans="1:26" ht="18">
      <c r="A750" s="415"/>
      <c r="B750" s="415"/>
      <c r="C750" s="527"/>
      <c r="D750" s="734"/>
      <c r="E750" s="527"/>
      <c r="F750" s="734"/>
      <c r="G750" s="527"/>
      <c r="H750" s="734"/>
      <c r="I750" s="735"/>
      <c r="J750" s="415"/>
      <c r="K750" s="415"/>
      <c r="L750" s="415"/>
      <c r="M750" s="415"/>
      <c r="N750" s="415"/>
      <c r="O750" s="415"/>
      <c r="P750" s="415"/>
      <c r="Q750" s="415"/>
      <c r="R750" s="415"/>
      <c r="S750" s="415"/>
      <c r="T750" s="415"/>
      <c r="U750" s="415"/>
      <c r="V750" s="415"/>
      <c r="W750" s="415"/>
      <c r="X750" s="415"/>
      <c r="Y750" s="415"/>
      <c r="Z750" s="415"/>
    </row>
    <row r="751" spans="1:26" ht="18">
      <c r="A751" s="415"/>
      <c r="B751" s="415"/>
      <c r="C751" s="527"/>
      <c r="D751" s="734"/>
      <c r="E751" s="527"/>
      <c r="F751" s="734"/>
      <c r="G751" s="527"/>
      <c r="H751" s="734"/>
      <c r="I751" s="735"/>
      <c r="J751" s="415"/>
      <c r="K751" s="415"/>
      <c r="L751" s="415"/>
      <c r="M751" s="415"/>
      <c r="N751" s="415"/>
      <c r="O751" s="415"/>
      <c r="P751" s="415"/>
      <c r="Q751" s="415"/>
      <c r="R751" s="415"/>
      <c r="S751" s="415"/>
      <c r="T751" s="415"/>
      <c r="U751" s="415"/>
      <c r="V751" s="415"/>
      <c r="W751" s="415"/>
      <c r="X751" s="415"/>
      <c r="Y751" s="415"/>
      <c r="Z751" s="415"/>
    </row>
    <row r="752" spans="1:26" ht="18">
      <c r="A752" s="415"/>
      <c r="B752" s="415"/>
      <c r="C752" s="527"/>
      <c r="D752" s="734"/>
      <c r="E752" s="527"/>
      <c r="F752" s="734"/>
      <c r="G752" s="527"/>
      <c r="H752" s="734"/>
      <c r="I752" s="735"/>
      <c r="J752" s="415"/>
      <c r="K752" s="415"/>
      <c r="L752" s="415"/>
      <c r="M752" s="415"/>
      <c r="N752" s="415"/>
      <c r="O752" s="415"/>
      <c r="P752" s="415"/>
      <c r="Q752" s="415"/>
      <c r="R752" s="415"/>
      <c r="S752" s="415"/>
      <c r="T752" s="415"/>
      <c r="U752" s="415"/>
      <c r="V752" s="415"/>
      <c r="W752" s="415"/>
      <c r="X752" s="415"/>
      <c r="Y752" s="415"/>
      <c r="Z752" s="415"/>
    </row>
    <row r="753" spans="1:26" ht="18">
      <c r="A753" s="415"/>
      <c r="B753" s="415"/>
      <c r="C753" s="527"/>
      <c r="D753" s="734"/>
      <c r="E753" s="527"/>
      <c r="F753" s="734"/>
      <c r="G753" s="527"/>
      <c r="H753" s="734"/>
      <c r="I753" s="735"/>
      <c r="J753" s="415"/>
      <c r="K753" s="415"/>
      <c r="L753" s="415"/>
      <c r="M753" s="415"/>
      <c r="N753" s="415"/>
      <c r="O753" s="415"/>
      <c r="P753" s="415"/>
      <c r="Q753" s="415"/>
      <c r="R753" s="415"/>
      <c r="S753" s="415"/>
      <c r="T753" s="415"/>
      <c r="U753" s="415"/>
      <c r="V753" s="415"/>
      <c r="W753" s="415"/>
      <c r="X753" s="415"/>
      <c r="Y753" s="415"/>
      <c r="Z753" s="415"/>
    </row>
    <row r="754" spans="1:26" ht="18">
      <c r="A754" s="415"/>
      <c r="B754" s="415"/>
      <c r="C754" s="527"/>
      <c r="D754" s="734"/>
      <c r="E754" s="527"/>
      <c r="F754" s="734"/>
      <c r="G754" s="527"/>
      <c r="H754" s="734"/>
      <c r="I754" s="735"/>
      <c r="J754" s="415"/>
      <c r="K754" s="415"/>
      <c r="L754" s="415"/>
      <c r="M754" s="415"/>
      <c r="N754" s="415"/>
      <c r="O754" s="415"/>
      <c r="P754" s="415"/>
      <c r="Q754" s="415"/>
      <c r="R754" s="415"/>
      <c r="S754" s="415"/>
      <c r="T754" s="415"/>
      <c r="U754" s="415"/>
      <c r="V754" s="415"/>
      <c r="W754" s="415"/>
      <c r="X754" s="415"/>
      <c r="Y754" s="415"/>
      <c r="Z754" s="415"/>
    </row>
    <row r="755" spans="1:26" ht="18">
      <c r="A755" s="415"/>
      <c r="B755" s="415"/>
      <c r="C755" s="527"/>
      <c r="D755" s="734"/>
      <c r="E755" s="527"/>
      <c r="F755" s="734"/>
      <c r="G755" s="527"/>
      <c r="H755" s="734"/>
      <c r="I755" s="735"/>
      <c r="J755" s="415"/>
      <c r="K755" s="415"/>
      <c r="L755" s="415"/>
      <c r="M755" s="415"/>
      <c r="N755" s="415"/>
      <c r="O755" s="415"/>
      <c r="P755" s="415"/>
      <c r="Q755" s="415"/>
      <c r="R755" s="415"/>
      <c r="S755" s="415"/>
      <c r="T755" s="415"/>
      <c r="U755" s="415"/>
      <c r="V755" s="415"/>
      <c r="W755" s="415"/>
      <c r="X755" s="415"/>
      <c r="Y755" s="415"/>
      <c r="Z755" s="415"/>
    </row>
    <row r="756" spans="1:26" ht="18">
      <c r="A756" s="415"/>
      <c r="B756" s="415"/>
      <c r="C756" s="527"/>
      <c r="D756" s="734"/>
      <c r="E756" s="527"/>
      <c r="F756" s="734"/>
      <c r="G756" s="527"/>
      <c r="H756" s="734"/>
      <c r="I756" s="735"/>
      <c r="J756" s="415"/>
      <c r="K756" s="415"/>
      <c r="L756" s="415"/>
      <c r="M756" s="415"/>
      <c r="N756" s="415"/>
      <c r="O756" s="415"/>
      <c r="P756" s="415"/>
      <c r="Q756" s="415"/>
      <c r="R756" s="415"/>
      <c r="S756" s="415"/>
      <c r="T756" s="415"/>
      <c r="U756" s="415"/>
      <c r="V756" s="415"/>
      <c r="W756" s="415"/>
      <c r="X756" s="415"/>
      <c r="Y756" s="415"/>
      <c r="Z756" s="415"/>
    </row>
    <row r="757" spans="1:26" ht="18">
      <c r="A757" s="415"/>
      <c r="B757" s="415"/>
      <c r="C757" s="527"/>
      <c r="D757" s="734"/>
      <c r="E757" s="527"/>
      <c r="F757" s="734"/>
      <c r="G757" s="527"/>
      <c r="H757" s="734"/>
      <c r="I757" s="735"/>
      <c r="J757" s="415"/>
      <c r="K757" s="415"/>
      <c r="L757" s="415"/>
      <c r="M757" s="415"/>
      <c r="N757" s="415"/>
      <c r="O757" s="415"/>
      <c r="P757" s="415"/>
      <c r="Q757" s="415"/>
      <c r="R757" s="415"/>
      <c r="S757" s="415"/>
      <c r="T757" s="415"/>
      <c r="U757" s="415"/>
      <c r="V757" s="415"/>
      <c r="W757" s="415"/>
      <c r="X757" s="415"/>
      <c r="Y757" s="415"/>
      <c r="Z757" s="415"/>
    </row>
    <row r="758" spans="1:26" ht="18">
      <c r="A758" s="415"/>
      <c r="B758" s="415"/>
      <c r="C758" s="527"/>
      <c r="D758" s="734"/>
      <c r="E758" s="527"/>
      <c r="F758" s="734"/>
      <c r="G758" s="527"/>
      <c r="H758" s="734"/>
      <c r="I758" s="735"/>
      <c r="J758" s="415"/>
      <c r="K758" s="415"/>
      <c r="L758" s="415"/>
      <c r="M758" s="415"/>
      <c r="N758" s="415"/>
      <c r="O758" s="415"/>
      <c r="P758" s="415"/>
      <c r="Q758" s="415"/>
      <c r="R758" s="415"/>
      <c r="S758" s="415"/>
      <c r="T758" s="415"/>
      <c r="U758" s="415"/>
      <c r="V758" s="415"/>
      <c r="W758" s="415"/>
      <c r="X758" s="415"/>
      <c r="Y758" s="415"/>
      <c r="Z758" s="415"/>
    </row>
    <row r="759" spans="1:26" ht="18">
      <c r="A759" s="415"/>
      <c r="B759" s="415"/>
      <c r="C759" s="527"/>
      <c r="D759" s="734"/>
      <c r="E759" s="527"/>
      <c r="F759" s="734"/>
      <c r="G759" s="527"/>
      <c r="H759" s="734"/>
      <c r="I759" s="735"/>
      <c r="J759" s="415"/>
      <c r="K759" s="415"/>
      <c r="L759" s="415"/>
      <c r="M759" s="415"/>
      <c r="N759" s="415"/>
      <c r="O759" s="415"/>
      <c r="P759" s="415"/>
      <c r="Q759" s="415"/>
      <c r="R759" s="415"/>
      <c r="S759" s="415"/>
      <c r="T759" s="415"/>
      <c r="U759" s="415"/>
      <c r="V759" s="415"/>
      <c r="W759" s="415"/>
      <c r="X759" s="415"/>
      <c r="Y759" s="415"/>
      <c r="Z759" s="415"/>
    </row>
    <row r="760" spans="1:26" ht="18">
      <c r="A760" s="415"/>
      <c r="B760" s="415"/>
      <c r="C760" s="527"/>
      <c r="D760" s="734"/>
      <c r="E760" s="527"/>
      <c r="F760" s="734"/>
      <c r="G760" s="527"/>
      <c r="H760" s="734"/>
      <c r="I760" s="735"/>
      <c r="J760" s="415"/>
      <c r="K760" s="415"/>
      <c r="L760" s="415"/>
      <c r="M760" s="415"/>
      <c r="N760" s="415"/>
      <c r="O760" s="415"/>
      <c r="P760" s="415"/>
      <c r="Q760" s="415"/>
      <c r="R760" s="415"/>
      <c r="S760" s="415"/>
      <c r="T760" s="415"/>
      <c r="U760" s="415"/>
      <c r="V760" s="415"/>
      <c r="W760" s="415"/>
      <c r="X760" s="415"/>
      <c r="Y760" s="415"/>
      <c r="Z760" s="415"/>
    </row>
    <row r="761" spans="1:26" ht="18">
      <c r="A761" s="415"/>
      <c r="B761" s="415"/>
      <c r="C761" s="527"/>
      <c r="D761" s="734"/>
      <c r="E761" s="527"/>
      <c r="F761" s="734"/>
      <c r="G761" s="527"/>
      <c r="H761" s="734"/>
      <c r="I761" s="735"/>
      <c r="J761" s="415"/>
      <c r="K761" s="415"/>
      <c r="L761" s="415"/>
      <c r="M761" s="415"/>
      <c r="N761" s="415"/>
      <c r="O761" s="415"/>
      <c r="P761" s="415"/>
      <c r="Q761" s="415"/>
      <c r="R761" s="415"/>
      <c r="S761" s="415"/>
      <c r="T761" s="415"/>
      <c r="U761" s="415"/>
      <c r="V761" s="415"/>
      <c r="W761" s="415"/>
      <c r="X761" s="415"/>
      <c r="Y761" s="415"/>
      <c r="Z761" s="415"/>
    </row>
    <row r="762" spans="1:26" ht="18">
      <c r="A762" s="415"/>
      <c r="B762" s="415"/>
      <c r="C762" s="527"/>
      <c r="D762" s="734"/>
      <c r="E762" s="527"/>
      <c r="F762" s="734"/>
      <c r="G762" s="527"/>
      <c r="H762" s="734"/>
      <c r="I762" s="735"/>
      <c r="J762" s="415"/>
      <c r="K762" s="415"/>
      <c r="L762" s="415"/>
      <c r="M762" s="415"/>
      <c r="N762" s="415"/>
      <c r="O762" s="415"/>
      <c r="P762" s="415"/>
      <c r="Q762" s="415"/>
      <c r="R762" s="415"/>
      <c r="S762" s="415"/>
      <c r="T762" s="415"/>
      <c r="U762" s="415"/>
      <c r="V762" s="415"/>
      <c r="W762" s="415"/>
      <c r="X762" s="415"/>
      <c r="Y762" s="415"/>
      <c r="Z762" s="415"/>
    </row>
    <row r="763" spans="1:26" ht="18">
      <c r="A763" s="415"/>
      <c r="B763" s="415"/>
      <c r="C763" s="527"/>
      <c r="D763" s="734"/>
      <c r="E763" s="527"/>
      <c r="F763" s="734"/>
      <c r="G763" s="527"/>
      <c r="H763" s="734"/>
      <c r="I763" s="735"/>
      <c r="J763" s="415"/>
      <c r="K763" s="415"/>
      <c r="L763" s="415"/>
      <c r="M763" s="415"/>
      <c r="N763" s="415"/>
      <c r="O763" s="415"/>
      <c r="P763" s="415"/>
      <c r="Q763" s="415"/>
      <c r="R763" s="415"/>
      <c r="S763" s="415"/>
      <c r="T763" s="415"/>
      <c r="U763" s="415"/>
      <c r="V763" s="415"/>
      <c r="W763" s="415"/>
      <c r="X763" s="415"/>
      <c r="Y763" s="415"/>
      <c r="Z763" s="415"/>
    </row>
    <row r="764" spans="1:26" ht="18">
      <c r="A764" s="415"/>
      <c r="B764" s="415"/>
      <c r="C764" s="527"/>
      <c r="D764" s="734"/>
      <c r="E764" s="527"/>
      <c r="F764" s="734"/>
      <c r="G764" s="527"/>
      <c r="H764" s="734"/>
      <c r="I764" s="735"/>
      <c r="J764" s="415"/>
      <c r="K764" s="415"/>
      <c r="L764" s="415"/>
      <c r="M764" s="415"/>
      <c r="N764" s="415"/>
      <c r="O764" s="415"/>
      <c r="P764" s="415"/>
      <c r="Q764" s="415"/>
      <c r="R764" s="415"/>
      <c r="S764" s="415"/>
      <c r="T764" s="415"/>
      <c r="U764" s="415"/>
      <c r="V764" s="415"/>
      <c r="W764" s="415"/>
      <c r="X764" s="415"/>
      <c r="Y764" s="415"/>
      <c r="Z764" s="415"/>
    </row>
    <row r="765" spans="1:26" ht="18">
      <c r="A765" s="415"/>
      <c r="B765" s="415"/>
      <c r="C765" s="527"/>
      <c r="D765" s="734"/>
      <c r="E765" s="527"/>
      <c r="F765" s="734"/>
      <c r="G765" s="527"/>
      <c r="H765" s="734"/>
      <c r="I765" s="735"/>
      <c r="J765" s="415"/>
      <c r="K765" s="415"/>
      <c r="L765" s="415"/>
      <c r="M765" s="415"/>
      <c r="N765" s="415"/>
      <c r="O765" s="415"/>
      <c r="P765" s="415"/>
      <c r="Q765" s="415"/>
      <c r="R765" s="415"/>
      <c r="S765" s="415"/>
      <c r="T765" s="415"/>
      <c r="U765" s="415"/>
      <c r="V765" s="415"/>
      <c r="W765" s="415"/>
      <c r="X765" s="415"/>
      <c r="Y765" s="415"/>
      <c r="Z765" s="415"/>
    </row>
    <row r="766" spans="1:26" ht="18">
      <c r="A766" s="415"/>
      <c r="B766" s="415"/>
      <c r="C766" s="527"/>
      <c r="D766" s="734"/>
      <c r="E766" s="527"/>
      <c r="F766" s="734"/>
      <c r="G766" s="527"/>
      <c r="H766" s="734"/>
      <c r="I766" s="735"/>
      <c r="J766" s="415"/>
      <c r="K766" s="415"/>
      <c r="L766" s="415"/>
      <c r="M766" s="415"/>
      <c r="N766" s="415"/>
      <c r="O766" s="415"/>
      <c r="P766" s="415"/>
      <c r="Q766" s="415"/>
      <c r="R766" s="415"/>
      <c r="S766" s="415"/>
      <c r="T766" s="415"/>
      <c r="U766" s="415"/>
      <c r="V766" s="415"/>
      <c r="W766" s="415"/>
      <c r="X766" s="415"/>
      <c r="Y766" s="415"/>
      <c r="Z766" s="415"/>
    </row>
    <row r="767" spans="1:26" ht="18">
      <c r="A767" s="415"/>
      <c r="B767" s="415"/>
      <c r="C767" s="527"/>
      <c r="D767" s="734"/>
      <c r="E767" s="527"/>
      <c r="F767" s="734"/>
      <c r="G767" s="527"/>
      <c r="H767" s="734"/>
      <c r="I767" s="735"/>
      <c r="J767" s="415"/>
      <c r="K767" s="415"/>
      <c r="L767" s="415"/>
      <c r="M767" s="415"/>
      <c r="N767" s="415"/>
      <c r="O767" s="415"/>
      <c r="P767" s="415"/>
      <c r="Q767" s="415"/>
      <c r="R767" s="415"/>
      <c r="S767" s="415"/>
      <c r="T767" s="415"/>
      <c r="U767" s="415"/>
      <c r="V767" s="415"/>
      <c r="W767" s="415"/>
      <c r="X767" s="415"/>
      <c r="Y767" s="415"/>
      <c r="Z767" s="415"/>
    </row>
    <row r="768" spans="1:26" ht="18">
      <c r="A768" s="415"/>
      <c r="B768" s="415"/>
      <c r="C768" s="527"/>
      <c r="D768" s="734"/>
      <c r="E768" s="527"/>
      <c r="F768" s="734"/>
      <c r="G768" s="527"/>
      <c r="H768" s="734"/>
      <c r="I768" s="735"/>
      <c r="J768" s="415"/>
      <c r="K768" s="415"/>
      <c r="L768" s="415"/>
      <c r="M768" s="415"/>
      <c r="N768" s="415"/>
      <c r="O768" s="415"/>
      <c r="P768" s="415"/>
      <c r="Q768" s="415"/>
      <c r="R768" s="415"/>
      <c r="S768" s="415"/>
      <c r="T768" s="415"/>
      <c r="U768" s="415"/>
      <c r="V768" s="415"/>
      <c r="W768" s="415"/>
      <c r="X768" s="415"/>
      <c r="Y768" s="415"/>
      <c r="Z768" s="415"/>
    </row>
    <row r="769" spans="1:26" ht="18">
      <c r="A769" s="415"/>
      <c r="B769" s="415"/>
      <c r="C769" s="527"/>
      <c r="D769" s="734"/>
      <c r="E769" s="527"/>
      <c r="F769" s="734"/>
      <c r="G769" s="527"/>
      <c r="H769" s="734"/>
      <c r="I769" s="735"/>
      <c r="J769" s="415"/>
      <c r="K769" s="415"/>
      <c r="L769" s="415"/>
      <c r="M769" s="415"/>
      <c r="N769" s="415"/>
      <c r="O769" s="415"/>
      <c r="P769" s="415"/>
      <c r="Q769" s="415"/>
      <c r="R769" s="415"/>
      <c r="S769" s="415"/>
      <c r="T769" s="415"/>
      <c r="U769" s="415"/>
      <c r="V769" s="415"/>
      <c r="W769" s="415"/>
      <c r="X769" s="415"/>
      <c r="Y769" s="415"/>
      <c r="Z769" s="415"/>
    </row>
    <row r="770" spans="1:26" ht="18">
      <c r="A770" s="415"/>
      <c r="B770" s="415"/>
      <c r="C770" s="527"/>
      <c r="D770" s="734"/>
      <c r="E770" s="527"/>
      <c r="F770" s="734"/>
      <c r="G770" s="527"/>
      <c r="H770" s="734"/>
      <c r="I770" s="735"/>
      <c r="J770" s="415"/>
      <c r="K770" s="415"/>
      <c r="L770" s="415"/>
      <c r="M770" s="415"/>
      <c r="N770" s="415"/>
      <c r="O770" s="415"/>
      <c r="P770" s="415"/>
      <c r="Q770" s="415"/>
      <c r="R770" s="415"/>
      <c r="S770" s="415"/>
      <c r="T770" s="415"/>
      <c r="U770" s="415"/>
      <c r="V770" s="415"/>
      <c r="W770" s="415"/>
      <c r="X770" s="415"/>
      <c r="Y770" s="415"/>
      <c r="Z770" s="415"/>
    </row>
    <row r="771" spans="1:26" ht="18">
      <c r="A771" s="415"/>
      <c r="B771" s="415"/>
      <c r="C771" s="527"/>
      <c r="D771" s="734"/>
      <c r="E771" s="527"/>
      <c r="F771" s="734"/>
      <c r="G771" s="527"/>
      <c r="H771" s="734"/>
      <c r="I771" s="735"/>
      <c r="J771" s="415"/>
      <c r="K771" s="415"/>
      <c r="L771" s="415"/>
      <c r="M771" s="415"/>
      <c r="N771" s="415"/>
      <c r="O771" s="415"/>
      <c r="P771" s="415"/>
      <c r="Q771" s="415"/>
      <c r="R771" s="415"/>
      <c r="S771" s="415"/>
      <c r="T771" s="415"/>
      <c r="U771" s="415"/>
      <c r="V771" s="415"/>
      <c r="W771" s="415"/>
      <c r="X771" s="415"/>
      <c r="Y771" s="415"/>
      <c r="Z771" s="415"/>
    </row>
    <row r="772" spans="1:26" ht="18">
      <c r="A772" s="415"/>
      <c r="B772" s="415"/>
      <c r="C772" s="527"/>
      <c r="D772" s="734"/>
      <c r="E772" s="527"/>
      <c r="F772" s="734"/>
      <c r="G772" s="527"/>
      <c r="H772" s="734"/>
      <c r="I772" s="735"/>
      <c r="J772" s="415"/>
      <c r="K772" s="415"/>
      <c r="L772" s="415"/>
      <c r="M772" s="415"/>
      <c r="N772" s="415"/>
      <c r="O772" s="415"/>
      <c r="P772" s="415"/>
      <c r="Q772" s="415"/>
      <c r="R772" s="415"/>
      <c r="S772" s="415"/>
      <c r="T772" s="415"/>
      <c r="U772" s="415"/>
      <c r="V772" s="415"/>
      <c r="W772" s="415"/>
      <c r="X772" s="415"/>
      <c r="Y772" s="415"/>
      <c r="Z772" s="415"/>
    </row>
    <row r="773" spans="1:26" ht="18">
      <c r="A773" s="415"/>
      <c r="B773" s="415"/>
      <c r="C773" s="527"/>
      <c r="D773" s="734"/>
      <c r="E773" s="527"/>
      <c r="F773" s="734"/>
      <c r="G773" s="527"/>
      <c r="H773" s="734"/>
      <c r="I773" s="735"/>
      <c r="J773" s="415"/>
      <c r="K773" s="415"/>
      <c r="L773" s="415"/>
      <c r="M773" s="415"/>
      <c r="N773" s="415"/>
      <c r="O773" s="415"/>
      <c r="P773" s="415"/>
      <c r="Q773" s="415"/>
      <c r="R773" s="415"/>
      <c r="S773" s="415"/>
      <c r="T773" s="415"/>
      <c r="U773" s="415"/>
      <c r="V773" s="415"/>
      <c r="W773" s="415"/>
      <c r="X773" s="415"/>
      <c r="Y773" s="415"/>
      <c r="Z773" s="415"/>
    </row>
    <row r="774" spans="1:26" ht="18">
      <c r="A774" s="415"/>
      <c r="B774" s="415"/>
      <c r="C774" s="527"/>
      <c r="D774" s="734"/>
      <c r="E774" s="527"/>
      <c r="F774" s="734"/>
      <c r="G774" s="527"/>
      <c r="H774" s="734"/>
      <c r="I774" s="735"/>
      <c r="J774" s="415"/>
      <c r="K774" s="415"/>
      <c r="L774" s="415"/>
      <c r="M774" s="415"/>
      <c r="N774" s="415"/>
      <c r="O774" s="415"/>
      <c r="P774" s="415"/>
      <c r="Q774" s="415"/>
      <c r="R774" s="415"/>
      <c r="S774" s="415"/>
      <c r="T774" s="415"/>
      <c r="U774" s="415"/>
      <c r="V774" s="415"/>
      <c r="W774" s="415"/>
      <c r="X774" s="415"/>
      <c r="Y774" s="415"/>
      <c r="Z774" s="415"/>
    </row>
    <row r="775" spans="1:26" ht="18">
      <c r="A775" s="415"/>
      <c r="B775" s="415"/>
      <c r="C775" s="527"/>
      <c r="D775" s="734"/>
      <c r="E775" s="527"/>
      <c r="F775" s="734"/>
      <c r="G775" s="527"/>
      <c r="H775" s="734"/>
      <c r="I775" s="735"/>
      <c r="J775" s="415"/>
      <c r="K775" s="415"/>
      <c r="L775" s="415"/>
      <c r="M775" s="415"/>
      <c r="N775" s="415"/>
      <c r="O775" s="415"/>
      <c r="P775" s="415"/>
      <c r="Q775" s="415"/>
      <c r="R775" s="415"/>
      <c r="S775" s="415"/>
      <c r="T775" s="415"/>
      <c r="U775" s="415"/>
      <c r="V775" s="415"/>
      <c r="W775" s="415"/>
      <c r="X775" s="415"/>
      <c r="Y775" s="415"/>
      <c r="Z775" s="415"/>
    </row>
    <row r="776" spans="1:26" ht="18">
      <c r="A776" s="415"/>
      <c r="B776" s="415"/>
      <c r="C776" s="527"/>
      <c r="D776" s="734"/>
      <c r="E776" s="527"/>
      <c r="F776" s="734"/>
      <c r="G776" s="527"/>
      <c r="H776" s="734"/>
      <c r="I776" s="735"/>
      <c r="J776" s="415"/>
      <c r="K776" s="415"/>
      <c r="L776" s="415"/>
      <c r="M776" s="415"/>
      <c r="N776" s="415"/>
      <c r="O776" s="415"/>
      <c r="P776" s="415"/>
      <c r="Q776" s="415"/>
      <c r="R776" s="415"/>
      <c r="S776" s="415"/>
      <c r="T776" s="415"/>
      <c r="U776" s="415"/>
      <c r="V776" s="415"/>
      <c r="W776" s="415"/>
      <c r="X776" s="415"/>
      <c r="Y776" s="415"/>
      <c r="Z776" s="415"/>
    </row>
    <row r="777" spans="1:26" ht="18">
      <c r="A777" s="415"/>
      <c r="B777" s="415"/>
      <c r="C777" s="527"/>
      <c r="D777" s="734"/>
      <c r="E777" s="527"/>
      <c r="F777" s="734"/>
      <c r="G777" s="527"/>
      <c r="H777" s="734"/>
      <c r="I777" s="735"/>
      <c r="J777" s="415"/>
      <c r="K777" s="415"/>
      <c r="L777" s="415"/>
      <c r="M777" s="415"/>
      <c r="N777" s="415"/>
      <c r="O777" s="415"/>
      <c r="P777" s="415"/>
      <c r="Q777" s="415"/>
      <c r="R777" s="415"/>
      <c r="S777" s="415"/>
      <c r="T777" s="415"/>
      <c r="U777" s="415"/>
      <c r="V777" s="415"/>
      <c r="W777" s="415"/>
      <c r="X777" s="415"/>
      <c r="Y777" s="415"/>
      <c r="Z777" s="415"/>
    </row>
    <row r="778" spans="1:26" ht="18">
      <c r="A778" s="415"/>
      <c r="B778" s="415"/>
      <c r="C778" s="527"/>
      <c r="D778" s="734"/>
      <c r="E778" s="527"/>
      <c r="F778" s="734"/>
      <c r="G778" s="527"/>
      <c r="H778" s="734"/>
      <c r="I778" s="735"/>
      <c r="J778" s="415"/>
      <c r="K778" s="415"/>
      <c r="L778" s="415"/>
      <c r="M778" s="415"/>
      <c r="N778" s="415"/>
      <c r="O778" s="415"/>
      <c r="P778" s="415"/>
      <c r="Q778" s="415"/>
      <c r="R778" s="415"/>
      <c r="S778" s="415"/>
      <c r="T778" s="415"/>
      <c r="U778" s="415"/>
      <c r="V778" s="415"/>
      <c r="W778" s="415"/>
      <c r="X778" s="415"/>
      <c r="Y778" s="415"/>
      <c r="Z778" s="415"/>
    </row>
    <row r="779" spans="1:26" ht="18">
      <c r="A779" s="415"/>
      <c r="B779" s="415"/>
      <c r="C779" s="527"/>
      <c r="D779" s="734"/>
      <c r="E779" s="527"/>
      <c r="F779" s="734"/>
      <c r="G779" s="527"/>
      <c r="H779" s="734"/>
      <c r="I779" s="735"/>
      <c r="J779" s="415"/>
      <c r="K779" s="415"/>
      <c r="L779" s="415"/>
      <c r="M779" s="415"/>
      <c r="N779" s="415"/>
      <c r="O779" s="415"/>
      <c r="P779" s="415"/>
      <c r="Q779" s="415"/>
      <c r="R779" s="415"/>
      <c r="S779" s="415"/>
      <c r="T779" s="415"/>
      <c r="U779" s="415"/>
      <c r="V779" s="415"/>
      <c r="W779" s="415"/>
      <c r="X779" s="415"/>
      <c r="Y779" s="415"/>
      <c r="Z779" s="415"/>
    </row>
    <row r="780" spans="1:26" ht="18">
      <c r="A780" s="415"/>
      <c r="B780" s="415"/>
      <c r="C780" s="527"/>
      <c r="D780" s="734"/>
      <c r="E780" s="527"/>
      <c r="F780" s="734"/>
      <c r="G780" s="527"/>
      <c r="H780" s="734"/>
      <c r="I780" s="735"/>
      <c r="J780" s="415"/>
      <c r="K780" s="41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  <c r="Z780" s="415"/>
    </row>
    <row r="781" spans="1:26" ht="18">
      <c r="A781" s="415"/>
      <c r="B781" s="415"/>
      <c r="C781" s="527"/>
      <c r="D781" s="734"/>
      <c r="E781" s="527"/>
      <c r="F781" s="734"/>
      <c r="G781" s="527"/>
      <c r="H781" s="734"/>
      <c r="I781" s="735"/>
      <c r="J781" s="415"/>
      <c r="K781" s="41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  <c r="Z781" s="415"/>
    </row>
    <row r="782" spans="1:26" ht="18">
      <c r="A782" s="415"/>
      <c r="B782" s="415"/>
      <c r="C782" s="527"/>
      <c r="D782" s="734"/>
      <c r="E782" s="527"/>
      <c r="F782" s="734"/>
      <c r="G782" s="527"/>
      <c r="H782" s="734"/>
      <c r="I782" s="735"/>
      <c r="J782" s="415"/>
      <c r="K782" s="415"/>
      <c r="L782" s="415"/>
      <c r="M782" s="415"/>
      <c r="N782" s="415"/>
      <c r="O782" s="415"/>
      <c r="P782" s="415"/>
      <c r="Q782" s="415"/>
      <c r="R782" s="415"/>
      <c r="S782" s="415"/>
      <c r="T782" s="415"/>
      <c r="U782" s="415"/>
      <c r="V782" s="415"/>
      <c r="W782" s="415"/>
      <c r="X782" s="415"/>
      <c r="Y782" s="415"/>
      <c r="Z782" s="415"/>
    </row>
    <row r="783" spans="1:26" ht="18">
      <c r="A783" s="415"/>
      <c r="B783" s="415"/>
      <c r="C783" s="527"/>
      <c r="D783" s="734"/>
      <c r="E783" s="527"/>
      <c r="F783" s="734"/>
      <c r="G783" s="527"/>
      <c r="H783" s="734"/>
      <c r="I783" s="735"/>
      <c r="J783" s="415"/>
      <c r="K783" s="415"/>
      <c r="L783" s="415"/>
      <c r="M783" s="415"/>
      <c r="N783" s="415"/>
      <c r="O783" s="415"/>
      <c r="P783" s="415"/>
      <c r="Q783" s="415"/>
      <c r="R783" s="415"/>
      <c r="S783" s="415"/>
      <c r="T783" s="415"/>
      <c r="U783" s="415"/>
      <c r="V783" s="415"/>
      <c r="W783" s="415"/>
      <c r="X783" s="415"/>
      <c r="Y783" s="415"/>
      <c r="Z783" s="415"/>
    </row>
    <row r="784" spans="1:26" ht="18">
      <c r="A784" s="415"/>
      <c r="B784" s="415"/>
      <c r="C784" s="527"/>
      <c r="D784" s="734"/>
      <c r="E784" s="527"/>
      <c r="F784" s="734"/>
      <c r="G784" s="527"/>
      <c r="H784" s="734"/>
      <c r="I784" s="735"/>
      <c r="J784" s="415"/>
      <c r="K784" s="415"/>
      <c r="L784" s="415"/>
      <c r="M784" s="415"/>
      <c r="N784" s="415"/>
      <c r="O784" s="415"/>
      <c r="P784" s="415"/>
      <c r="Q784" s="415"/>
      <c r="R784" s="415"/>
      <c r="S784" s="415"/>
      <c r="T784" s="415"/>
      <c r="U784" s="415"/>
      <c r="V784" s="415"/>
      <c r="W784" s="415"/>
      <c r="X784" s="415"/>
      <c r="Y784" s="415"/>
      <c r="Z784" s="415"/>
    </row>
    <row r="785" spans="1:26" ht="18">
      <c r="A785" s="415"/>
      <c r="B785" s="415"/>
      <c r="C785" s="527"/>
      <c r="D785" s="734"/>
      <c r="E785" s="527"/>
      <c r="F785" s="734"/>
      <c r="G785" s="527"/>
      <c r="H785" s="734"/>
      <c r="I785" s="735"/>
      <c r="J785" s="415"/>
      <c r="K785" s="415"/>
      <c r="L785" s="415"/>
      <c r="M785" s="415"/>
      <c r="N785" s="415"/>
      <c r="O785" s="415"/>
      <c r="P785" s="415"/>
      <c r="Q785" s="415"/>
      <c r="R785" s="415"/>
      <c r="S785" s="415"/>
      <c r="T785" s="415"/>
      <c r="U785" s="415"/>
      <c r="V785" s="415"/>
      <c r="W785" s="415"/>
      <c r="X785" s="415"/>
      <c r="Y785" s="415"/>
      <c r="Z785" s="415"/>
    </row>
    <row r="786" spans="1:26" ht="18">
      <c r="A786" s="415"/>
      <c r="B786" s="415"/>
      <c r="C786" s="527"/>
      <c r="D786" s="734"/>
      <c r="E786" s="527"/>
      <c r="F786" s="734"/>
      <c r="G786" s="527"/>
      <c r="H786" s="734"/>
      <c r="I786" s="735"/>
      <c r="J786" s="415"/>
      <c r="K786" s="415"/>
      <c r="L786" s="415"/>
      <c r="M786" s="415"/>
      <c r="N786" s="415"/>
      <c r="O786" s="415"/>
      <c r="P786" s="415"/>
      <c r="Q786" s="415"/>
      <c r="R786" s="415"/>
      <c r="S786" s="415"/>
      <c r="T786" s="415"/>
      <c r="U786" s="415"/>
      <c r="V786" s="415"/>
      <c r="W786" s="415"/>
      <c r="X786" s="415"/>
      <c r="Y786" s="415"/>
      <c r="Z786" s="415"/>
    </row>
    <row r="787" spans="1:26" ht="18">
      <c r="A787" s="415"/>
      <c r="B787" s="415"/>
      <c r="C787" s="527"/>
      <c r="D787" s="734"/>
      <c r="E787" s="527"/>
      <c r="F787" s="734"/>
      <c r="G787" s="527"/>
      <c r="H787" s="734"/>
      <c r="I787" s="735"/>
      <c r="J787" s="415"/>
      <c r="K787" s="415"/>
      <c r="L787" s="415"/>
      <c r="M787" s="415"/>
      <c r="N787" s="415"/>
      <c r="O787" s="415"/>
      <c r="P787" s="415"/>
      <c r="Q787" s="415"/>
      <c r="R787" s="415"/>
      <c r="S787" s="415"/>
      <c r="T787" s="415"/>
      <c r="U787" s="415"/>
      <c r="V787" s="415"/>
      <c r="W787" s="415"/>
      <c r="X787" s="415"/>
      <c r="Y787" s="415"/>
      <c r="Z787" s="415"/>
    </row>
    <row r="788" spans="1:26" ht="18">
      <c r="A788" s="415"/>
      <c r="B788" s="415"/>
      <c r="C788" s="527"/>
      <c r="D788" s="734"/>
      <c r="E788" s="527"/>
      <c r="F788" s="734"/>
      <c r="G788" s="527"/>
      <c r="H788" s="734"/>
      <c r="I788" s="735"/>
      <c r="J788" s="415"/>
      <c r="K788" s="415"/>
      <c r="L788" s="415"/>
      <c r="M788" s="415"/>
      <c r="N788" s="415"/>
      <c r="O788" s="415"/>
      <c r="P788" s="415"/>
      <c r="Q788" s="415"/>
      <c r="R788" s="415"/>
      <c r="S788" s="415"/>
      <c r="T788" s="415"/>
      <c r="U788" s="415"/>
      <c r="V788" s="415"/>
      <c r="W788" s="415"/>
      <c r="X788" s="415"/>
      <c r="Y788" s="415"/>
      <c r="Z788" s="415"/>
    </row>
    <row r="789" spans="1:26" ht="18">
      <c r="A789" s="415"/>
      <c r="B789" s="415"/>
      <c r="C789" s="527"/>
      <c r="D789" s="734"/>
      <c r="E789" s="527"/>
      <c r="F789" s="734"/>
      <c r="G789" s="527"/>
      <c r="H789" s="734"/>
      <c r="I789" s="735"/>
      <c r="J789" s="415"/>
      <c r="K789" s="415"/>
      <c r="L789" s="415"/>
      <c r="M789" s="415"/>
      <c r="N789" s="415"/>
      <c r="O789" s="415"/>
      <c r="P789" s="415"/>
      <c r="Q789" s="415"/>
      <c r="R789" s="415"/>
      <c r="S789" s="415"/>
      <c r="T789" s="415"/>
      <c r="U789" s="415"/>
      <c r="V789" s="415"/>
      <c r="W789" s="415"/>
      <c r="X789" s="415"/>
      <c r="Y789" s="415"/>
      <c r="Z789" s="415"/>
    </row>
    <row r="790" spans="1:26" ht="18">
      <c r="A790" s="415"/>
      <c r="B790" s="415"/>
      <c r="C790" s="527"/>
      <c r="D790" s="734"/>
      <c r="E790" s="527"/>
      <c r="F790" s="734"/>
      <c r="G790" s="527"/>
      <c r="H790" s="734"/>
      <c r="I790" s="735"/>
      <c r="J790" s="415"/>
      <c r="K790" s="415"/>
      <c r="L790" s="415"/>
      <c r="M790" s="415"/>
      <c r="N790" s="415"/>
      <c r="O790" s="415"/>
      <c r="P790" s="415"/>
      <c r="Q790" s="415"/>
      <c r="R790" s="415"/>
      <c r="S790" s="415"/>
      <c r="T790" s="415"/>
      <c r="U790" s="415"/>
      <c r="V790" s="415"/>
      <c r="W790" s="415"/>
      <c r="X790" s="415"/>
      <c r="Y790" s="415"/>
      <c r="Z790" s="415"/>
    </row>
    <row r="791" spans="1:26" ht="18">
      <c r="A791" s="415"/>
      <c r="B791" s="415"/>
      <c r="C791" s="527"/>
      <c r="D791" s="734"/>
      <c r="E791" s="527"/>
      <c r="F791" s="734"/>
      <c r="G791" s="527"/>
      <c r="H791" s="734"/>
      <c r="I791" s="735"/>
      <c r="J791" s="415"/>
      <c r="K791" s="415"/>
      <c r="L791" s="415"/>
      <c r="M791" s="415"/>
      <c r="N791" s="415"/>
      <c r="O791" s="415"/>
      <c r="P791" s="415"/>
      <c r="Q791" s="415"/>
      <c r="R791" s="415"/>
      <c r="S791" s="415"/>
      <c r="T791" s="415"/>
      <c r="U791" s="415"/>
      <c r="V791" s="415"/>
      <c r="W791" s="415"/>
      <c r="X791" s="415"/>
      <c r="Y791" s="415"/>
      <c r="Z791" s="415"/>
    </row>
    <row r="792" spans="1:26" ht="18">
      <c r="A792" s="415"/>
      <c r="B792" s="415"/>
      <c r="C792" s="527"/>
      <c r="D792" s="734"/>
      <c r="E792" s="527"/>
      <c r="F792" s="734"/>
      <c r="G792" s="527"/>
      <c r="H792" s="734"/>
      <c r="I792" s="735"/>
      <c r="J792" s="415"/>
      <c r="K792" s="415"/>
      <c r="L792" s="415"/>
      <c r="M792" s="415"/>
      <c r="N792" s="415"/>
      <c r="O792" s="415"/>
      <c r="P792" s="415"/>
      <c r="Q792" s="415"/>
      <c r="R792" s="415"/>
      <c r="S792" s="415"/>
      <c r="T792" s="415"/>
      <c r="U792" s="415"/>
      <c r="V792" s="415"/>
      <c r="W792" s="415"/>
      <c r="X792" s="415"/>
      <c r="Y792" s="415"/>
      <c r="Z792" s="415"/>
    </row>
    <row r="793" spans="1:26" ht="18">
      <c r="A793" s="415"/>
      <c r="B793" s="415"/>
      <c r="C793" s="527"/>
      <c r="D793" s="734"/>
      <c r="E793" s="527"/>
      <c r="F793" s="734"/>
      <c r="G793" s="527"/>
      <c r="H793" s="734"/>
      <c r="I793" s="735"/>
      <c r="J793" s="415"/>
      <c r="K793" s="415"/>
      <c r="L793" s="415"/>
      <c r="M793" s="415"/>
      <c r="N793" s="415"/>
      <c r="O793" s="415"/>
      <c r="P793" s="415"/>
      <c r="Q793" s="415"/>
      <c r="R793" s="415"/>
      <c r="S793" s="415"/>
      <c r="T793" s="415"/>
      <c r="U793" s="415"/>
      <c r="V793" s="415"/>
      <c r="W793" s="415"/>
      <c r="X793" s="415"/>
      <c r="Y793" s="415"/>
      <c r="Z793" s="415"/>
    </row>
    <row r="794" spans="1:26" ht="18">
      <c r="A794" s="415"/>
      <c r="B794" s="415"/>
      <c r="C794" s="527"/>
      <c r="D794" s="734"/>
      <c r="E794" s="527"/>
      <c r="F794" s="734"/>
      <c r="G794" s="527"/>
      <c r="H794" s="734"/>
      <c r="I794" s="735"/>
      <c r="J794" s="415"/>
      <c r="K794" s="415"/>
      <c r="L794" s="415"/>
      <c r="M794" s="415"/>
      <c r="N794" s="415"/>
      <c r="O794" s="415"/>
      <c r="P794" s="415"/>
      <c r="Q794" s="415"/>
      <c r="R794" s="415"/>
      <c r="S794" s="415"/>
      <c r="T794" s="415"/>
      <c r="U794" s="415"/>
      <c r="V794" s="415"/>
      <c r="W794" s="415"/>
      <c r="X794" s="415"/>
      <c r="Y794" s="415"/>
      <c r="Z794" s="415"/>
    </row>
    <row r="795" spans="1:26" ht="18">
      <c r="A795" s="415"/>
      <c r="B795" s="415"/>
      <c r="C795" s="527"/>
      <c r="D795" s="734"/>
      <c r="E795" s="527"/>
      <c r="F795" s="734"/>
      <c r="G795" s="527"/>
      <c r="H795" s="734"/>
      <c r="I795" s="735"/>
      <c r="J795" s="415"/>
      <c r="K795" s="415"/>
      <c r="L795" s="415"/>
      <c r="M795" s="415"/>
      <c r="N795" s="415"/>
      <c r="O795" s="415"/>
      <c r="P795" s="415"/>
      <c r="Q795" s="415"/>
      <c r="R795" s="415"/>
      <c r="S795" s="415"/>
      <c r="T795" s="415"/>
      <c r="U795" s="415"/>
      <c r="V795" s="415"/>
      <c r="W795" s="415"/>
      <c r="X795" s="415"/>
      <c r="Y795" s="415"/>
      <c r="Z795" s="415"/>
    </row>
    <row r="796" spans="1:26" ht="18">
      <c r="A796" s="415"/>
      <c r="B796" s="415"/>
      <c r="C796" s="527"/>
      <c r="D796" s="734"/>
      <c r="E796" s="527"/>
      <c r="F796" s="734"/>
      <c r="G796" s="527"/>
      <c r="H796" s="734"/>
      <c r="I796" s="735"/>
      <c r="J796" s="415"/>
      <c r="K796" s="415"/>
      <c r="L796" s="415"/>
      <c r="M796" s="415"/>
      <c r="N796" s="415"/>
      <c r="O796" s="415"/>
      <c r="P796" s="415"/>
      <c r="Q796" s="415"/>
      <c r="R796" s="415"/>
      <c r="S796" s="415"/>
      <c r="T796" s="415"/>
      <c r="U796" s="415"/>
      <c r="V796" s="415"/>
      <c r="W796" s="415"/>
      <c r="X796" s="415"/>
      <c r="Y796" s="415"/>
      <c r="Z796" s="415"/>
    </row>
    <row r="797" spans="1:26" ht="18">
      <c r="A797" s="415"/>
      <c r="B797" s="415"/>
      <c r="C797" s="527"/>
      <c r="D797" s="734"/>
      <c r="E797" s="527"/>
      <c r="F797" s="734"/>
      <c r="G797" s="527"/>
      <c r="H797" s="734"/>
      <c r="I797" s="735"/>
      <c r="J797" s="415"/>
      <c r="K797" s="415"/>
      <c r="L797" s="415"/>
      <c r="M797" s="415"/>
      <c r="N797" s="415"/>
      <c r="O797" s="415"/>
      <c r="P797" s="415"/>
      <c r="Q797" s="415"/>
      <c r="R797" s="415"/>
      <c r="S797" s="415"/>
      <c r="T797" s="415"/>
      <c r="U797" s="415"/>
      <c r="V797" s="415"/>
      <c r="W797" s="415"/>
      <c r="X797" s="415"/>
      <c r="Y797" s="415"/>
      <c r="Z797" s="415"/>
    </row>
    <row r="798" spans="1:26" ht="18">
      <c r="A798" s="415"/>
      <c r="B798" s="415"/>
      <c r="C798" s="527"/>
      <c r="D798" s="734"/>
      <c r="E798" s="527"/>
      <c r="F798" s="734"/>
      <c r="G798" s="527"/>
      <c r="H798" s="734"/>
      <c r="I798" s="735"/>
      <c r="J798" s="415"/>
      <c r="K798" s="415"/>
      <c r="L798" s="415"/>
      <c r="M798" s="415"/>
      <c r="N798" s="415"/>
      <c r="O798" s="415"/>
      <c r="P798" s="415"/>
      <c r="Q798" s="415"/>
      <c r="R798" s="415"/>
      <c r="S798" s="415"/>
      <c r="T798" s="415"/>
      <c r="U798" s="415"/>
      <c r="V798" s="415"/>
      <c r="W798" s="415"/>
      <c r="X798" s="415"/>
      <c r="Y798" s="415"/>
      <c r="Z798" s="415"/>
    </row>
    <row r="799" spans="1:26" ht="18">
      <c r="A799" s="415"/>
      <c r="B799" s="415"/>
      <c r="C799" s="527"/>
      <c r="D799" s="734"/>
      <c r="E799" s="527"/>
      <c r="F799" s="734"/>
      <c r="G799" s="527"/>
      <c r="H799" s="734"/>
      <c r="I799" s="735"/>
      <c r="J799" s="415"/>
      <c r="K799" s="415"/>
      <c r="L799" s="415"/>
      <c r="M799" s="415"/>
      <c r="N799" s="415"/>
      <c r="O799" s="415"/>
      <c r="P799" s="415"/>
      <c r="Q799" s="415"/>
      <c r="R799" s="415"/>
      <c r="S799" s="415"/>
      <c r="T799" s="415"/>
      <c r="U799" s="415"/>
      <c r="V799" s="415"/>
      <c r="W799" s="415"/>
      <c r="X799" s="415"/>
      <c r="Y799" s="415"/>
      <c r="Z799" s="415"/>
    </row>
    <row r="800" spans="1:26" ht="18">
      <c r="A800" s="415"/>
      <c r="B800" s="415"/>
      <c r="C800" s="527"/>
      <c r="D800" s="734"/>
      <c r="E800" s="527"/>
      <c r="F800" s="734"/>
      <c r="G800" s="527"/>
      <c r="H800" s="734"/>
      <c r="I800" s="735"/>
      <c r="J800" s="415"/>
      <c r="K800" s="415"/>
      <c r="L800" s="415"/>
      <c r="M800" s="415"/>
      <c r="N800" s="415"/>
      <c r="O800" s="415"/>
      <c r="P800" s="415"/>
      <c r="Q800" s="415"/>
      <c r="R800" s="415"/>
      <c r="S800" s="415"/>
      <c r="T800" s="415"/>
      <c r="U800" s="415"/>
      <c r="V800" s="415"/>
      <c r="W800" s="415"/>
      <c r="X800" s="415"/>
      <c r="Y800" s="415"/>
      <c r="Z800" s="415"/>
    </row>
    <row r="801" spans="1:26" ht="18">
      <c r="A801" s="415"/>
      <c r="B801" s="415"/>
      <c r="C801" s="527"/>
      <c r="D801" s="734"/>
      <c r="E801" s="527"/>
      <c r="F801" s="734"/>
      <c r="G801" s="527"/>
      <c r="H801" s="734"/>
      <c r="I801" s="735"/>
      <c r="J801" s="415"/>
      <c r="K801" s="415"/>
      <c r="L801" s="415"/>
      <c r="M801" s="415"/>
      <c r="N801" s="415"/>
      <c r="O801" s="415"/>
      <c r="P801" s="415"/>
      <c r="Q801" s="415"/>
      <c r="R801" s="415"/>
      <c r="S801" s="415"/>
      <c r="T801" s="415"/>
      <c r="U801" s="415"/>
      <c r="V801" s="415"/>
      <c r="W801" s="415"/>
      <c r="X801" s="415"/>
      <c r="Y801" s="415"/>
      <c r="Z801" s="415"/>
    </row>
    <row r="802" spans="1:26" ht="18">
      <c r="A802" s="415"/>
      <c r="B802" s="415"/>
      <c r="C802" s="527"/>
      <c r="D802" s="734"/>
      <c r="E802" s="527"/>
      <c r="F802" s="734"/>
      <c r="G802" s="527"/>
      <c r="H802" s="734"/>
      <c r="I802" s="735"/>
      <c r="J802" s="415"/>
      <c r="K802" s="415"/>
      <c r="L802" s="415"/>
      <c r="M802" s="415"/>
      <c r="N802" s="415"/>
      <c r="O802" s="415"/>
      <c r="P802" s="415"/>
      <c r="Q802" s="415"/>
      <c r="R802" s="415"/>
      <c r="S802" s="415"/>
      <c r="T802" s="415"/>
      <c r="U802" s="415"/>
      <c r="V802" s="415"/>
      <c r="W802" s="415"/>
      <c r="X802" s="415"/>
      <c r="Y802" s="415"/>
      <c r="Z802" s="415"/>
    </row>
    <row r="803" spans="1:26" ht="18">
      <c r="A803" s="415"/>
      <c r="B803" s="415"/>
      <c r="C803" s="527"/>
      <c r="D803" s="734"/>
      <c r="E803" s="527"/>
      <c r="F803" s="734"/>
      <c r="G803" s="527"/>
      <c r="H803" s="734"/>
      <c r="I803" s="735"/>
      <c r="J803" s="415"/>
      <c r="K803" s="415"/>
      <c r="L803" s="415"/>
      <c r="M803" s="415"/>
      <c r="N803" s="415"/>
      <c r="O803" s="415"/>
      <c r="P803" s="415"/>
      <c r="Q803" s="415"/>
      <c r="R803" s="415"/>
      <c r="S803" s="415"/>
      <c r="T803" s="415"/>
      <c r="U803" s="415"/>
      <c r="V803" s="415"/>
      <c r="W803" s="415"/>
      <c r="X803" s="415"/>
      <c r="Y803" s="415"/>
      <c r="Z803" s="415"/>
    </row>
    <row r="804" spans="1:26" ht="18">
      <c r="A804" s="415"/>
      <c r="B804" s="415"/>
      <c r="C804" s="527"/>
      <c r="D804" s="734"/>
      <c r="E804" s="527"/>
      <c r="F804" s="734"/>
      <c r="G804" s="527"/>
      <c r="H804" s="734"/>
      <c r="I804" s="735"/>
      <c r="J804" s="415"/>
      <c r="K804" s="415"/>
      <c r="L804" s="415"/>
      <c r="M804" s="415"/>
      <c r="N804" s="415"/>
      <c r="O804" s="415"/>
      <c r="P804" s="415"/>
      <c r="Q804" s="415"/>
      <c r="R804" s="415"/>
      <c r="S804" s="415"/>
      <c r="T804" s="415"/>
      <c r="U804" s="415"/>
      <c r="V804" s="415"/>
      <c r="W804" s="415"/>
      <c r="X804" s="415"/>
      <c r="Y804" s="415"/>
      <c r="Z804" s="415"/>
    </row>
    <row r="805" spans="1:26" ht="18">
      <c r="A805" s="415"/>
      <c r="B805" s="415"/>
      <c r="C805" s="527"/>
      <c r="D805" s="734"/>
      <c r="E805" s="527"/>
      <c r="F805" s="734"/>
      <c r="G805" s="527"/>
      <c r="H805" s="734"/>
      <c r="I805" s="735"/>
      <c r="J805" s="415"/>
      <c r="K805" s="415"/>
      <c r="L805" s="415"/>
      <c r="M805" s="415"/>
      <c r="N805" s="415"/>
      <c r="O805" s="415"/>
      <c r="P805" s="415"/>
      <c r="Q805" s="415"/>
      <c r="R805" s="415"/>
      <c r="S805" s="415"/>
      <c r="T805" s="415"/>
      <c r="U805" s="415"/>
      <c r="V805" s="415"/>
      <c r="W805" s="415"/>
      <c r="X805" s="415"/>
      <c r="Y805" s="415"/>
      <c r="Z805" s="415"/>
    </row>
    <row r="806" spans="1:26" ht="18">
      <c r="A806" s="415"/>
      <c r="B806" s="415"/>
      <c r="C806" s="527"/>
      <c r="D806" s="734"/>
      <c r="E806" s="527"/>
      <c r="F806" s="734"/>
      <c r="G806" s="527"/>
      <c r="H806" s="734"/>
      <c r="I806" s="735"/>
      <c r="J806" s="415"/>
      <c r="K806" s="415"/>
      <c r="L806" s="415"/>
      <c r="M806" s="415"/>
      <c r="N806" s="415"/>
      <c r="O806" s="415"/>
      <c r="P806" s="415"/>
      <c r="Q806" s="415"/>
      <c r="R806" s="415"/>
      <c r="S806" s="415"/>
      <c r="T806" s="415"/>
      <c r="U806" s="415"/>
      <c r="V806" s="415"/>
      <c r="W806" s="415"/>
      <c r="X806" s="415"/>
      <c r="Y806" s="415"/>
      <c r="Z806" s="415"/>
    </row>
    <row r="807" spans="1:26" ht="18">
      <c r="A807" s="415"/>
      <c r="B807" s="415"/>
      <c r="C807" s="527"/>
      <c r="D807" s="734"/>
      <c r="E807" s="527"/>
      <c r="F807" s="734"/>
      <c r="G807" s="527"/>
      <c r="H807" s="734"/>
      <c r="I807" s="735"/>
      <c r="J807" s="415"/>
      <c r="K807" s="415"/>
      <c r="L807" s="415"/>
      <c r="M807" s="415"/>
      <c r="N807" s="415"/>
      <c r="O807" s="415"/>
      <c r="P807" s="415"/>
      <c r="Q807" s="415"/>
      <c r="R807" s="415"/>
      <c r="S807" s="415"/>
      <c r="T807" s="415"/>
      <c r="U807" s="415"/>
      <c r="V807" s="415"/>
      <c r="W807" s="415"/>
      <c r="X807" s="415"/>
      <c r="Y807" s="415"/>
      <c r="Z807" s="415"/>
    </row>
    <row r="808" spans="1:26" ht="18">
      <c r="A808" s="415"/>
      <c r="B808" s="415"/>
      <c r="C808" s="527"/>
      <c r="D808" s="734"/>
      <c r="E808" s="527"/>
      <c r="F808" s="734"/>
      <c r="G808" s="527"/>
      <c r="H808" s="734"/>
      <c r="I808" s="735"/>
      <c r="J808" s="415"/>
      <c r="K808" s="415"/>
      <c r="L808" s="415"/>
      <c r="M808" s="415"/>
      <c r="N808" s="415"/>
      <c r="O808" s="415"/>
      <c r="P808" s="415"/>
      <c r="Q808" s="415"/>
      <c r="R808" s="415"/>
      <c r="S808" s="415"/>
      <c r="T808" s="415"/>
      <c r="U808" s="415"/>
      <c r="V808" s="415"/>
      <c r="W808" s="415"/>
      <c r="X808" s="415"/>
      <c r="Y808" s="415"/>
      <c r="Z808" s="415"/>
    </row>
    <row r="809" spans="1:26" ht="18">
      <c r="A809" s="415"/>
      <c r="B809" s="415"/>
      <c r="C809" s="527"/>
      <c r="D809" s="734"/>
      <c r="E809" s="527"/>
      <c r="F809" s="734"/>
      <c r="G809" s="527"/>
      <c r="H809" s="734"/>
      <c r="I809" s="735"/>
      <c r="J809" s="415"/>
      <c r="K809" s="415"/>
      <c r="L809" s="415"/>
      <c r="M809" s="415"/>
      <c r="N809" s="415"/>
      <c r="O809" s="415"/>
      <c r="P809" s="415"/>
      <c r="Q809" s="415"/>
      <c r="R809" s="415"/>
      <c r="S809" s="415"/>
      <c r="T809" s="415"/>
      <c r="U809" s="415"/>
      <c r="V809" s="415"/>
      <c r="W809" s="415"/>
      <c r="X809" s="415"/>
      <c r="Y809" s="415"/>
      <c r="Z809" s="415"/>
    </row>
    <row r="810" spans="1:26" ht="18">
      <c r="A810" s="415"/>
      <c r="B810" s="415"/>
      <c r="C810" s="527"/>
      <c r="D810" s="734"/>
      <c r="E810" s="527"/>
      <c r="F810" s="734"/>
      <c r="G810" s="527"/>
      <c r="H810" s="734"/>
      <c r="I810" s="735"/>
      <c r="J810" s="415"/>
      <c r="K810" s="415"/>
      <c r="L810" s="415"/>
      <c r="M810" s="415"/>
      <c r="N810" s="415"/>
      <c r="O810" s="415"/>
      <c r="P810" s="415"/>
      <c r="Q810" s="415"/>
      <c r="R810" s="415"/>
      <c r="S810" s="415"/>
      <c r="T810" s="415"/>
      <c r="U810" s="415"/>
      <c r="V810" s="415"/>
      <c r="W810" s="415"/>
      <c r="X810" s="415"/>
      <c r="Y810" s="415"/>
      <c r="Z810" s="415"/>
    </row>
    <row r="811" spans="1:26" ht="18">
      <c r="A811" s="415"/>
      <c r="B811" s="415"/>
      <c r="C811" s="527"/>
      <c r="D811" s="734"/>
      <c r="E811" s="527"/>
      <c r="F811" s="734"/>
      <c r="G811" s="527"/>
      <c r="H811" s="734"/>
      <c r="I811" s="735"/>
      <c r="J811" s="415"/>
      <c r="K811" s="415"/>
      <c r="L811" s="415"/>
      <c r="M811" s="415"/>
      <c r="N811" s="415"/>
      <c r="O811" s="415"/>
      <c r="P811" s="415"/>
      <c r="Q811" s="415"/>
      <c r="R811" s="415"/>
      <c r="S811" s="415"/>
      <c r="T811" s="415"/>
      <c r="U811" s="415"/>
      <c r="V811" s="415"/>
      <c r="W811" s="415"/>
      <c r="X811" s="415"/>
      <c r="Y811" s="415"/>
      <c r="Z811" s="415"/>
    </row>
    <row r="812" spans="1:26" ht="18">
      <c r="A812" s="415"/>
      <c r="B812" s="415"/>
      <c r="C812" s="527"/>
      <c r="D812" s="734"/>
      <c r="E812" s="527"/>
      <c r="F812" s="734"/>
      <c r="G812" s="527"/>
      <c r="H812" s="734"/>
      <c r="I812" s="735"/>
      <c r="J812" s="415"/>
      <c r="K812" s="415"/>
      <c r="L812" s="415"/>
      <c r="M812" s="415"/>
      <c r="N812" s="415"/>
      <c r="O812" s="415"/>
      <c r="P812" s="415"/>
      <c r="Q812" s="415"/>
      <c r="R812" s="415"/>
      <c r="S812" s="415"/>
      <c r="T812" s="415"/>
      <c r="U812" s="415"/>
      <c r="V812" s="415"/>
      <c r="W812" s="415"/>
      <c r="X812" s="415"/>
      <c r="Y812" s="415"/>
      <c r="Z812" s="415"/>
    </row>
    <row r="813" spans="1:26" ht="18">
      <c r="A813" s="415"/>
      <c r="B813" s="415"/>
      <c r="C813" s="527"/>
      <c r="D813" s="734"/>
      <c r="E813" s="527"/>
      <c r="F813" s="734"/>
      <c r="G813" s="527"/>
      <c r="H813" s="734"/>
      <c r="I813" s="735"/>
      <c r="J813" s="415"/>
      <c r="K813" s="415"/>
      <c r="L813" s="415"/>
      <c r="M813" s="415"/>
      <c r="N813" s="415"/>
      <c r="O813" s="415"/>
      <c r="P813" s="415"/>
      <c r="Q813" s="415"/>
      <c r="R813" s="415"/>
      <c r="S813" s="415"/>
      <c r="T813" s="415"/>
      <c r="U813" s="415"/>
      <c r="V813" s="415"/>
      <c r="W813" s="415"/>
      <c r="X813" s="415"/>
      <c r="Y813" s="415"/>
      <c r="Z813" s="415"/>
    </row>
    <row r="814" spans="1:26" ht="18">
      <c r="A814" s="415"/>
      <c r="B814" s="415"/>
      <c r="C814" s="527"/>
      <c r="D814" s="734"/>
      <c r="E814" s="527"/>
      <c r="F814" s="734"/>
      <c r="G814" s="527"/>
      <c r="H814" s="734"/>
      <c r="I814" s="735"/>
      <c r="J814" s="415"/>
      <c r="K814" s="415"/>
      <c r="L814" s="415"/>
      <c r="M814" s="415"/>
      <c r="N814" s="415"/>
      <c r="O814" s="415"/>
      <c r="P814" s="415"/>
      <c r="Q814" s="415"/>
      <c r="R814" s="415"/>
      <c r="S814" s="415"/>
      <c r="T814" s="415"/>
      <c r="U814" s="415"/>
      <c r="V814" s="415"/>
      <c r="W814" s="415"/>
      <c r="X814" s="415"/>
      <c r="Y814" s="415"/>
      <c r="Z814" s="415"/>
    </row>
    <row r="815" spans="1:26" ht="18">
      <c r="A815" s="415"/>
      <c r="B815" s="415"/>
      <c r="C815" s="527"/>
      <c r="D815" s="734"/>
      <c r="E815" s="527"/>
      <c r="F815" s="734"/>
      <c r="G815" s="527"/>
      <c r="H815" s="734"/>
      <c r="I815" s="735"/>
      <c r="J815" s="415"/>
      <c r="K815" s="415"/>
      <c r="L815" s="415"/>
      <c r="M815" s="415"/>
      <c r="N815" s="415"/>
      <c r="O815" s="415"/>
      <c r="P815" s="415"/>
      <c r="Q815" s="415"/>
      <c r="R815" s="415"/>
      <c r="S815" s="415"/>
      <c r="T815" s="415"/>
      <c r="U815" s="415"/>
      <c r="V815" s="415"/>
      <c r="W815" s="415"/>
      <c r="X815" s="415"/>
      <c r="Y815" s="415"/>
      <c r="Z815" s="415"/>
    </row>
    <row r="816" spans="1:26" ht="18">
      <c r="A816" s="415"/>
      <c r="B816" s="415"/>
      <c r="C816" s="527"/>
      <c r="D816" s="734"/>
      <c r="E816" s="527"/>
      <c r="F816" s="734"/>
      <c r="G816" s="527"/>
      <c r="H816" s="734"/>
      <c r="I816" s="735"/>
      <c r="J816" s="415"/>
      <c r="K816" s="415"/>
      <c r="L816" s="415"/>
      <c r="M816" s="415"/>
      <c r="N816" s="415"/>
      <c r="O816" s="415"/>
      <c r="P816" s="415"/>
      <c r="Q816" s="415"/>
      <c r="R816" s="415"/>
      <c r="S816" s="415"/>
      <c r="T816" s="415"/>
      <c r="U816" s="415"/>
      <c r="V816" s="415"/>
      <c r="W816" s="415"/>
      <c r="X816" s="415"/>
      <c r="Y816" s="415"/>
      <c r="Z816" s="415"/>
    </row>
    <row r="817" spans="1:26" ht="18">
      <c r="A817" s="415"/>
      <c r="B817" s="415"/>
      <c r="C817" s="527"/>
      <c r="D817" s="734"/>
      <c r="E817" s="527"/>
      <c r="F817" s="734"/>
      <c r="G817" s="527"/>
      <c r="H817" s="734"/>
      <c r="I817" s="735"/>
      <c r="J817" s="415"/>
      <c r="K817" s="415"/>
      <c r="L817" s="415"/>
      <c r="M817" s="415"/>
      <c r="N817" s="415"/>
      <c r="O817" s="415"/>
      <c r="P817" s="415"/>
      <c r="Q817" s="415"/>
      <c r="R817" s="415"/>
      <c r="S817" s="415"/>
      <c r="T817" s="415"/>
      <c r="U817" s="415"/>
      <c r="V817" s="415"/>
      <c r="W817" s="415"/>
      <c r="X817" s="415"/>
      <c r="Y817" s="415"/>
      <c r="Z817" s="415"/>
    </row>
    <row r="818" spans="1:26" ht="18">
      <c r="A818" s="415"/>
      <c r="B818" s="415"/>
      <c r="C818" s="527"/>
      <c r="D818" s="734"/>
      <c r="E818" s="527"/>
      <c r="F818" s="734"/>
      <c r="G818" s="527"/>
      <c r="H818" s="734"/>
      <c r="I818" s="735"/>
      <c r="J818" s="415"/>
      <c r="K818" s="415"/>
      <c r="L818" s="415"/>
      <c r="M818" s="415"/>
      <c r="N818" s="415"/>
      <c r="O818" s="415"/>
      <c r="P818" s="415"/>
      <c r="Q818" s="415"/>
      <c r="R818" s="415"/>
      <c r="S818" s="415"/>
      <c r="T818" s="415"/>
      <c r="U818" s="415"/>
      <c r="V818" s="415"/>
      <c r="W818" s="415"/>
      <c r="X818" s="415"/>
      <c r="Y818" s="415"/>
      <c r="Z818" s="415"/>
    </row>
    <row r="819" spans="1:26" ht="18">
      <c r="A819" s="415"/>
      <c r="B819" s="415"/>
      <c r="C819" s="527"/>
      <c r="D819" s="734"/>
      <c r="E819" s="527"/>
      <c r="F819" s="734"/>
      <c r="G819" s="527"/>
      <c r="H819" s="734"/>
      <c r="I819" s="735"/>
      <c r="J819" s="415"/>
      <c r="K819" s="415"/>
      <c r="L819" s="415"/>
      <c r="M819" s="415"/>
      <c r="N819" s="415"/>
      <c r="O819" s="415"/>
      <c r="P819" s="415"/>
      <c r="Q819" s="415"/>
      <c r="R819" s="415"/>
      <c r="S819" s="415"/>
      <c r="T819" s="415"/>
      <c r="U819" s="415"/>
      <c r="V819" s="415"/>
      <c r="W819" s="415"/>
      <c r="X819" s="415"/>
      <c r="Y819" s="415"/>
      <c r="Z819" s="415"/>
    </row>
    <row r="820" spans="1:26" ht="18">
      <c r="A820" s="415"/>
      <c r="B820" s="415"/>
      <c r="C820" s="527"/>
      <c r="D820" s="734"/>
      <c r="E820" s="527"/>
      <c r="F820" s="734"/>
      <c r="G820" s="527"/>
      <c r="H820" s="734"/>
      <c r="I820" s="735"/>
      <c r="J820" s="415"/>
      <c r="K820" s="415"/>
      <c r="L820" s="415"/>
      <c r="M820" s="415"/>
      <c r="N820" s="415"/>
      <c r="O820" s="415"/>
      <c r="P820" s="415"/>
      <c r="Q820" s="415"/>
      <c r="R820" s="415"/>
      <c r="S820" s="415"/>
      <c r="T820" s="415"/>
      <c r="U820" s="415"/>
      <c r="V820" s="415"/>
      <c r="W820" s="415"/>
      <c r="X820" s="415"/>
      <c r="Y820" s="415"/>
      <c r="Z820" s="415"/>
    </row>
    <row r="821" spans="1:26" ht="18">
      <c r="A821" s="415"/>
      <c r="B821" s="415"/>
      <c r="C821" s="527"/>
      <c r="D821" s="734"/>
      <c r="E821" s="527"/>
      <c r="F821" s="734"/>
      <c r="G821" s="527"/>
      <c r="H821" s="734"/>
      <c r="I821" s="735"/>
      <c r="J821" s="415"/>
      <c r="K821" s="415"/>
      <c r="L821" s="415"/>
      <c r="M821" s="415"/>
      <c r="N821" s="415"/>
      <c r="O821" s="415"/>
      <c r="P821" s="415"/>
      <c r="Q821" s="415"/>
      <c r="R821" s="415"/>
      <c r="S821" s="415"/>
      <c r="T821" s="415"/>
      <c r="U821" s="415"/>
      <c r="V821" s="415"/>
      <c r="W821" s="415"/>
      <c r="X821" s="415"/>
      <c r="Y821" s="415"/>
      <c r="Z821" s="415"/>
    </row>
    <row r="822" spans="1:26" ht="18">
      <c r="A822" s="415"/>
      <c r="B822" s="415"/>
      <c r="C822" s="527"/>
      <c r="D822" s="734"/>
      <c r="E822" s="527"/>
      <c r="F822" s="734"/>
      <c r="G822" s="527"/>
      <c r="H822" s="734"/>
      <c r="I822" s="735"/>
      <c r="J822" s="415"/>
      <c r="K822" s="415"/>
      <c r="L822" s="415"/>
      <c r="M822" s="415"/>
      <c r="N822" s="415"/>
      <c r="O822" s="415"/>
      <c r="P822" s="415"/>
      <c r="Q822" s="415"/>
      <c r="R822" s="415"/>
      <c r="S822" s="415"/>
      <c r="T822" s="415"/>
      <c r="U822" s="415"/>
      <c r="V822" s="415"/>
      <c r="W822" s="415"/>
      <c r="X822" s="415"/>
      <c r="Y822" s="415"/>
      <c r="Z822" s="415"/>
    </row>
    <row r="823" spans="1:26" ht="18">
      <c r="A823" s="415"/>
      <c r="B823" s="415"/>
      <c r="C823" s="527"/>
      <c r="D823" s="734"/>
      <c r="E823" s="527"/>
      <c r="F823" s="734"/>
      <c r="G823" s="527"/>
      <c r="H823" s="734"/>
      <c r="I823" s="735"/>
      <c r="J823" s="415"/>
      <c r="K823" s="415"/>
      <c r="L823" s="415"/>
      <c r="M823" s="415"/>
      <c r="N823" s="415"/>
      <c r="O823" s="415"/>
      <c r="P823" s="415"/>
      <c r="Q823" s="415"/>
      <c r="R823" s="415"/>
      <c r="S823" s="415"/>
      <c r="T823" s="415"/>
      <c r="U823" s="415"/>
      <c r="V823" s="415"/>
      <c r="W823" s="415"/>
      <c r="X823" s="415"/>
      <c r="Y823" s="415"/>
      <c r="Z823" s="415"/>
    </row>
    <row r="824" spans="1:26" ht="18">
      <c r="A824" s="415"/>
      <c r="B824" s="415"/>
      <c r="C824" s="527"/>
      <c r="D824" s="734"/>
      <c r="E824" s="527"/>
      <c r="F824" s="734"/>
      <c r="G824" s="527"/>
      <c r="H824" s="734"/>
      <c r="I824" s="735"/>
      <c r="J824" s="415"/>
      <c r="K824" s="415"/>
      <c r="L824" s="415"/>
      <c r="M824" s="415"/>
      <c r="N824" s="415"/>
      <c r="O824" s="415"/>
      <c r="P824" s="415"/>
      <c r="Q824" s="415"/>
      <c r="R824" s="415"/>
      <c r="S824" s="415"/>
      <c r="T824" s="415"/>
      <c r="U824" s="415"/>
      <c r="V824" s="415"/>
      <c r="W824" s="415"/>
      <c r="X824" s="415"/>
      <c r="Y824" s="415"/>
      <c r="Z824" s="415"/>
    </row>
    <row r="825" spans="1:26" ht="18">
      <c r="A825" s="415"/>
      <c r="B825" s="415"/>
      <c r="C825" s="527"/>
      <c r="D825" s="734"/>
      <c r="E825" s="527"/>
      <c r="F825" s="734"/>
      <c r="G825" s="527"/>
      <c r="H825" s="734"/>
      <c r="I825" s="735"/>
      <c r="J825" s="415"/>
      <c r="K825" s="415"/>
      <c r="L825" s="415"/>
      <c r="M825" s="415"/>
      <c r="N825" s="415"/>
      <c r="O825" s="415"/>
      <c r="P825" s="415"/>
      <c r="Q825" s="415"/>
      <c r="R825" s="415"/>
      <c r="S825" s="415"/>
      <c r="T825" s="415"/>
      <c r="U825" s="415"/>
      <c r="V825" s="415"/>
      <c r="W825" s="415"/>
      <c r="X825" s="415"/>
      <c r="Y825" s="415"/>
      <c r="Z825" s="415"/>
    </row>
    <row r="826" spans="1:26" ht="18">
      <c r="A826" s="415"/>
      <c r="B826" s="415"/>
      <c r="C826" s="527"/>
      <c r="D826" s="734"/>
      <c r="E826" s="527"/>
      <c r="F826" s="734"/>
      <c r="G826" s="527"/>
      <c r="H826" s="734"/>
      <c r="I826" s="735"/>
      <c r="J826" s="415"/>
      <c r="K826" s="415"/>
      <c r="L826" s="415"/>
      <c r="M826" s="415"/>
      <c r="N826" s="415"/>
      <c r="O826" s="415"/>
      <c r="P826" s="415"/>
      <c r="Q826" s="415"/>
      <c r="R826" s="415"/>
      <c r="S826" s="415"/>
      <c r="T826" s="415"/>
      <c r="U826" s="415"/>
      <c r="V826" s="415"/>
      <c r="W826" s="415"/>
      <c r="X826" s="415"/>
      <c r="Y826" s="415"/>
      <c r="Z826" s="415"/>
    </row>
    <row r="827" spans="1:26" ht="18">
      <c r="A827" s="415"/>
      <c r="B827" s="415"/>
      <c r="C827" s="527"/>
      <c r="D827" s="734"/>
      <c r="E827" s="527"/>
      <c r="F827" s="734"/>
      <c r="G827" s="527"/>
      <c r="H827" s="734"/>
      <c r="I827" s="735"/>
      <c r="J827" s="415"/>
      <c r="K827" s="415"/>
      <c r="L827" s="415"/>
      <c r="M827" s="415"/>
      <c r="N827" s="415"/>
      <c r="O827" s="415"/>
      <c r="P827" s="415"/>
      <c r="Q827" s="415"/>
      <c r="R827" s="415"/>
      <c r="S827" s="415"/>
      <c r="T827" s="415"/>
      <c r="U827" s="415"/>
      <c r="V827" s="415"/>
      <c r="W827" s="415"/>
      <c r="X827" s="415"/>
      <c r="Y827" s="415"/>
      <c r="Z827" s="415"/>
    </row>
    <row r="828" spans="1:26" ht="18">
      <c r="A828" s="415"/>
      <c r="B828" s="415"/>
      <c r="C828" s="527"/>
      <c r="D828" s="734"/>
      <c r="E828" s="527"/>
      <c r="F828" s="734"/>
      <c r="G828" s="527"/>
      <c r="H828" s="734"/>
      <c r="I828" s="735"/>
      <c r="J828" s="415"/>
      <c r="K828" s="415"/>
      <c r="L828" s="415"/>
      <c r="M828" s="415"/>
      <c r="N828" s="415"/>
      <c r="O828" s="415"/>
      <c r="P828" s="415"/>
      <c r="Q828" s="415"/>
      <c r="R828" s="415"/>
      <c r="S828" s="415"/>
      <c r="T828" s="415"/>
      <c r="U828" s="415"/>
      <c r="V828" s="415"/>
      <c r="W828" s="415"/>
      <c r="X828" s="415"/>
      <c r="Y828" s="415"/>
      <c r="Z828" s="415"/>
    </row>
    <row r="829" spans="1:26" ht="18">
      <c r="A829" s="415"/>
      <c r="B829" s="415"/>
      <c r="C829" s="527"/>
      <c r="D829" s="734"/>
      <c r="E829" s="527"/>
      <c r="F829" s="734"/>
      <c r="G829" s="527"/>
      <c r="H829" s="734"/>
      <c r="I829" s="735"/>
      <c r="J829" s="415"/>
      <c r="K829" s="415"/>
      <c r="L829" s="415"/>
      <c r="M829" s="415"/>
      <c r="N829" s="415"/>
      <c r="O829" s="415"/>
      <c r="P829" s="415"/>
      <c r="Q829" s="415"/>
      <c r="R829" s="415"/>
      <c r="S829" s="415"/>
      <c r="T829" s="415"/>
      <c r="U829" s="415"/>
      <c r="V829" s="415"/>
      <c r="W829" s="415"/>
      <c r="X829" s="415"/>
      <c r="Y829" s="415"/>
      <c r="Z829" s="415"/>
    </row>
    <row r="830" spans="1:26" ht="18">
      <c r="A830" s="415"/>
      <c r="B830" s="415"/>
      <c r="C830" s="527"/>
      <c r="D830" s="734"/>
      <c r="E830" s="527"/>
      <c r="F830" s="734"/>
      <c r="G830" s="527"/>
      <c r="H830" s="734"/>
      <c r="I830" s="735"/>
      <c r="J830" s="415"/>
      <c r="K830" s="415"/>
      <c r="L830" s="415"/>
      <c r="M830" s="415"/>
      <c r="N830" s="415"/>
      <c r="O830" s="415"/>
      <c r="P830" s="415"/>
      <c r="Q830" s="415"/>
      <c r="R830" s="415"/>
      <c r="S830" s="415"/>
      <c r="T830" s="415"/>
      <c r="U830" s="415"/>
      <c r="V830" s="415"/>
      <c r="W830" s="415"/>
      <c r="X830" s="415"/>
      <c r="Y830" s="415"/>
      <c r="Z830" s="415"/>
    </row>
    <row r="831" spans="1:26" ht="18">
      <c r="A831" s="415"/>
      <c r="B831" s="415"/>
      <c r="C831" s="527"/>
      <c r="D831" s="734"/>
      <c r="E831" s="527"/>
      <c r="F831" s="734"/>
      <c r="G831" s="527"/>
      <c r="H831" s="734"/>
      <c r="I831" s="735"/>
      <c r="J831" s="415"/>
      <c r="K831" s="415"/>
      <c r="L831" s="415"/>
      <c r="M831" s="415"/>
      <c r="N831" s="415"/>
      <c r="O831" s="415"/>
      <c r="P831" s="415"/>
      <c r="Q831" s="415"/>
      <c r="R831" s="415"/>
      <c r="S831" s="415"/>
      <c r="T831" s="415"/>
      <c r="U831" s="415"/>
      <c r="V831" s="415"/>
      <c r="W831" s="415"/>
      <c r="X831" s="415"/>
      <c r="Y831" s="415"/>
      <c r="Z831" s="415"/>
    </row>
    <row r="832" spans="1:26" ht="18">
      <c r="A832" s="415"/>
      <c r="B832" s="415"/>
      <c r="C832" s="527"/>
      <c r="D832" s="734"/>
      <c r="E832" s="527"/>
      <c r="F832" s="734"/>
      <c r="G832" s="527"/>
      <c r="H832" s="734"/>
      <c r="I832" s="735"/>
      <c r="J832" s="415"/>
      <c r="K832" s="415"/>
      <c r="L832" s="415"/>
      <c r="M832" s="415"/>
      <c r="N832" s="415"/>
      <c r="O832" s="415"/>
      <c r="P832" s="415"/>
      <c r="Q832" s="415"/>
      <c r="R832" s="415"/>
      <c r="S832" s="415"/>
      <c r="T832" s="415"/>
      <c r="U832" s="415"/>
      <c r="V832" s="415"/>
      <c r="W832" s="415"/>
      <c r="X832" s="415"/>
      <c r="Y832" s="415"/>
      <c r="Z832" s="415"/>
    </row>
    <row r="833" spans="1:26" ht="18">
      <c r="A833" s="415"/>
      <c r="B833" s="415"/>
      <c r="C833" s="527"/>
      <c r="D833" s="734"/>
      <c r="E833" s="527"/>
      <c r="F833" s="734"/>
      <c r="G833" s="527"/>
      <c r="H833" s="734"/>
      <c r="I833" s="735"/>
      <c r="J833" s="415"/>
      <c r="K833" s="415"/>
      <c r="L833" s="415"/>
      <c r="M833" s="415"/>
      <c r="N833" s="415"/>
      <c r="O833" s="415"/>
      <c r="P833" s="415"/>
      <c r="Q833" s="415"/>
      <c r="R833" s="415"/>
      <c r="S833" s="415"/>
      <c r="T833" s="415"/>
      <c r="U833" s="415"/>
      <c r="V833" s="415"/>
      <c r="W833" s="415"/>
      <c r="X833" s="415"/>
      <c r="Y833" s="415"/>
      <c r="Z833" s="415"/>
    </row>
    <row r="834" spans="1:26" ht="18">
      <c r="A834" s="415"/>
      <c r="B834" s="415"/>
      <c r="C834" s="527"/>
      <c r="D834" s="734"/>
      <c r="E834" s="527"/>
      <c r="F834" s="734"/>
      <c r="G834" s="527"/>
      <c r="H834" s="734"/>
      <c r="I834" s="735"/>
      <c r="J834" s="415"/>
      <c r="K834" s="415"/>
      <c r="L834" s="415"/>
      <c r="M834" s="415"/>
      <c r="N834" s="415"/>
      <c r="O834" s="415"/>
      <c r="P834" s="415"/>
      <c r="Q834" s="415"/>
      <c r="R834" s="415"/>
      <c r="S834" s="415"/>
      <c r="T834" s="415"/>
      <c r="U834" s="415"/>
      <c r="V834" s="415"/>
      <c r="W834" s="415"/>
      <c r="X834" s="415"/>
      <c r="Y834" s="415"/>
      <c r="Z834" s="415"/>
    </row>
    <row r="835" spans="1:26" ht="18">
      <c r="A835" s="415"/>
      <c r="B835" s="415"/>
      <c r="C835" s="527"/>
      <c r="D835" s="734"/>
      <c r="E835" s="527"/>
      <c r="F835" s="734"/>
      <c r="G835" s="527"/>
      <c r="H835" s="734"/>
      <c r="I835" s="735"/>
      <c r="J835" s="415"/>
      <c r="K835" s="415"/>
      <c r="L835" s="415"/>
      <c r="M835" s="415"/>
      <c r="N835" s="415"/>
      <c r="O835" s="415"/>
      <c r="P835" s="415"/>
      <c r="Q835" s="415"/>
      <c r="R835" s="415"/>
      <c r="S835" s="415"/>
      <c r="T835" s="415"/>
      <c r="U835" s="415"/>
      <c r="V835" s="415"/>
      <c r="W835" s="415"/>
      <c r="X835" s="415"/>
      <c r="Y835" s="415"/>
      <c r="Z835" s="415"/>
    </row>
    <row r="836" spans="1:26" ht="18">
      <c r="A836" s="415"/>
      <c r="B836" s="415"/>
      <c r="C836" s="527"/>
      <c r="D836" s="734"/>
      <c r="E836" s="527"/>
      <c r="F836" s="734"/>
      <c r="G836" s="527"/>
      <c r="H836" s="734"/>
      <c r="I836" s="735"/>
      <c r="J836" s="415"/>
      <c r="K836" s="41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  <c r="Z836" s="415"/>
    </row>
    <row r="837" spans="1:26" ht="18">
      <c r="A837" s="415"/>
      <c r="B837" s="415"/>
      <c r="C837" s="527"/>
      <c r="D837" s="734"/>
      <c r="E837" s="527"/>
      <c r="F837" s="734"/>
      <c r="G837" s="527"/>
      <c r="H837" s="734"/>
      <c r="I837" s="735"/>
      <c r="J837" s="415"/>
      <c r="K837" s="41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  <c r="Z837" s="415"/>
    </row>
    <row r="838" spans="1:26" ht="18">
      <c r="A838" s="415"/>
      <c r="B838" s="415"/>
      <c r="C838" s="527"/>
      <c r="D838" s="734"/>
      <c r="E838" s="527"/>
      <c r="F838" s="734"/>
      <c r="G838" s="527"/>
      <c r="H838" s="734"/>
      <c r="I838" s="735"/>
      <c r="J838" s="415"/>
      <c r="K838" s="415"/>
      <c r="L838" s="415"/>
      <c r="M838" s="415"/>
      <c r="N838" s="415"/>
      <c r="O838" s="415"/>
      <c r="P838" s="415"/>
      <c r="Q838" s="415"/>
      <c r="R838" s="415"/>
      <c r="S838" s="415"/>
      <c r="T838" s="415"/>
      <c r="U838" s="415"/>
      <c r="V838" s="415"/>
      <c r="W838" s="415"/>
      <c r="X838" s="415"/>
      <c r="Y838" s="415"/>
      <c r="Z838" s="415"/>
    </row>
    <row r="839" spans="1:26" ht="18">
      <c r="A839" s="415"/>
      <c r="B839" s="415"/>
      <c r="C839" s="527"/>
      <c r="D839" s="734"/>
      <c r="E839" s="527"/>
      <c r="F839" s="734"/>
      <c r="G839" s="527"/>
      <c r="H839" s="734"/>
      <c r="I839" s="735"/>
      <c r="J839" s="415"/>
      <c r="K839" s="415"/>
      <c r="L839" s="415"/>
      <c r="M839" s="415"/>
      <c r="N839" s="415"/>
      <c r="O839" s="415"/>
      <c r="P839" s="415"/>
      <c r="Q839" s="415"/>
      <c r="R839" s="415"/>
      <c r="S839" s="415"/>
      <c r="T839" s="415"/>
      <c r="U839" s="415"/>
      <c r="V839" s="415"/>
      <c r="W839" s="415"/>
      <c r="X839" s="415"/>
      <c r="Y839" s="415"/>
      <c r="Z839" s="415"/>
    </row>
    <row r="840" spans="1:26" ht="18">
      <c r="A840" s="415"/>
      <c r="B840" s="415"/>
      <c r="C840" s="527"/>
      <c r="D840" s="734"/>
      <c r="E840" s="527"/>
      <c r="F840" s="734"/>
      <c r="G840" s="527"/>
      <c r="H840" s="734"/>
      <c r="I840" s="735"/>
      <c r="J840" s="415"/>
      <c r="K840" s="415"/>
      <c r="L840" s="415"/>
      <c r="M840" s="415"/>
      <c r="N840" s="415"/>
      <c r="O840" s="415"/>
      <c r="P840" s="415"/>
      <c r="Q840" s="415"/>
      <c r="R840" s="415"/>
      <c r="S840" s="415"/>
      <c r="T840" s="415"/>
      <c r="U840" s="415"/>
      <c r="V840" s="415"/>
      <c r="W840" s="415"/>
      <c r="X840" s="415"/>
      <c r="Y840" s="415"/>
      <c r="Z840" s="415"/>
    </row>
    <row r="841" spans="1:26" ht="18">
      <c r="A841" s="415"/>
      <c r="B841" s="415"/>
      <c r="C841" s="527"/>
      <c r="D841" s="734"/>
      <c r="E841" s="527"/>
      <c r="F841" s="734"/>
      <c r="G841" s="527"/>
      <c r="H841" s="734"/>
      <c r="I841" s="735"/>
      <c r="J841" s="415"/>
      <c r="K841" s="415"/>
      <c r="L841" s="415"/>
      <c r="M841" s="415"/>
      <c r="N841" s="415"/>
      <c r="O841" s="415"/>
      <c r="P841" s="415"/>
      <c r="Q841" s="415"/>
      <c r="R841" s="415"/>
      <c r="S841" s="415"/>
      <c r="T841" s="415"/>
      <c r="U841" s="415"/>
      <c r="V841" s="415"/>
      <c r="W841" s="415"/>
      <c r="X841" s="415"/>
      <c r="Y841" s="415"/>
      <c r="Z841" s="415"/>
    </row>
    <row r="842" spans="1:26" ht="18">
      <c r="A842" s="415"/>
      <c r="B842" s="415"/>
      <c r="C842" s="527"/>
      <c r="D842" s="734"/>
      <c r="E842" s="527"/>
      <c r="F842" s="734"/>
      <c r="G842" s="527"/>
      <c r="H842" s="734"/>
      <c r="I842" s="735"/>
      <c r="J842" s="415"/>
      <c r="K842" s="415"/>
      <c r="L842" s="415"/>
      <c r="M842" s="415"/>
      <c r="N842" s="415"/>
      <c r="O842" s="415"/>
      <c r="P842" s="415"/>
      <c r="Q842" s="415"/>
      <c r="R842" s="415"/>
      <c r="S842" s="415"/>
      <c r="T842" s="415"/>
      <c r="U842" s="415"/>
      <c r="V842" s="415"/>
      <c r="W842" s="415"/>
      <c r="X842" s="415"/>
      <c r="Y842" s="415"/>
      <c r="Z842" s="415"/>
    </row>
    <row r="843" spans="1:26" ht="18">
      <c r="A843" s="415"/>
      <c r="B843" s="415"/>
      <c r="C843" s="527"/>
      <c r="D843" s="734"/>
      <c r="E843" s="527"/>
      <c r="F843" s="734"/>
      <c r="G843" s="527"/>
      <c r="H843" s="734"/>
      <c r="I843" s="735"/>
      <c r="J843" s="415"/>
      <c r="K843" s="415"/>
      <c r="L843" s="415"/>
      <c r="M843" s="415"/>
      <c r="N843" s="415"/>
      <c r="O843" s="415"/>
      <c r="P843" s="415"/>
      <c r="Q843" s="415"/>
      <c r="R843" s="415"/>
      <c r="S843" s="415"/>
      <c r="T843" s="415"/>
      <c r="U843" s="415"/>
      <c r="V843" s="415"/>
      <c r="W843" s="415"/>
      <c r="X843" s="415"/>
      <c r="Y843" s="415"/>
      <c r="Z843" s="415"/>
    </row>
    <row r="844" spans="1:26" ht="18">
      <c r="A844" s="415"/>
      <c r="B844" s="415"/>
      <c r="C844" s="527"/>
      <c r="D844" s="734"/>
      <c r="E844" s="527"/>
      <c r="F844" s="734"/>
      <c r="G844" s="527"/>
      <c r="H844" s="734"/>
      <c r="I844" s="735"/>
      <c r="J844" s="415"/>
      <c r="K844" s="415"/>
      <c r="L844" s="415"/>
      <c r="M844" s="415"/>
      <c r="N844" s="415"/>
      <c r="O844" s="415"/>
      <c r="P844" s="415"/>
      <c r="Q844" s="415"/>
      <c r="R844" s="415"/>
      <c r="S844" s="415"/>
      <c r="T844" s="415"/>
      <c r="U844" s="415"/>
      <c r="V844" s="415"/>
      <c r="W844" s="415"/>
      <c r="X844" s="415"/>
      <c r="Y844" s="415"/>
      <c r="Z844" s="415"/>
    </row>
    <row r="845" spans="1:26" ht="18">
      <c r="A845" s="415"/>
      <c r="B845" s="415"/>
      <c r="C845" s="527"/>
      <c r="D845" s="734"/>
      <c r="E845" s="527"/>
      <c r="F845" s="734"/>
      <c r="G845" s="527"/>
      <c r="H845" s="734"/>
      <c r="I845" s="735"/>
      <c r="J845" s="415"/>
      <c r="K845" s="415"/>
      <c r="L845" s="415"/>
      <c r="M845" s="415"/>
      <c r="N845" s="415"/>
      <c r="O845" s="415"/>
      <c r="P845" s="415"/>
      <c r="Q845" s="415"/>
      <c r="R845" s="415"/>
      <c r="S845" s="415"/>
      <c r="T845" s="415"/>
      <c r="U845" s="415"/>
      <c r="V845" s="415"/>
      <c r="W845" s="415"/>
      <c r="X845" s="415"/>
      <c r="Y845" s="415"/>
      <c r="Z845" s="415"/>
    </row>
    <row r="846" spans="1:26" ht="18">
      <c r="A846" s="415"/>
      <c r="B846" s="415"/>
      <c r="C846" s="527"/>
      <c r="D846" s="734"/>
      <c r="E846" s="527"/>
      <c r="F846" s="734"/>
      <c r="G846" s="527"/>
      <c r="H846" s="734"/>
      <c r="I846" s="735"/>
      <c r="J846" s="415"/>
      <c r="K846" s="415"/>
      <c r="L846" s="415"/>
      <c r="M846" s="415"/>
      <c r="N846" s="415"/>
      <c r="O846" s="415"/>
      <c r="P846" s="415"/>
      <c r="Q846" s="415"/>
      <c r="R846" s="415"/>
      <c r="S846" s="415"/>
      <c r="T846" s="415"/>
      <c r="U846" s="415"/>
      <c r="V846" s="415"/>
      <c r="W846" s="415"/>
      <c r="X846" s="415"/>
      <c r="Y846" s="415"/>
      <c r="Z846" s="415"/>
    </row>
    <row r="847" spans="1:26" ht="18">
      <c r="A847" s="415"/>
      <c r="B847" s="415"/>
      <c r="C847" s="527"/>
      <c r="D847" s="734"/>
      <c r="E847" s="527"/>
      <c r="F847" s="734"/>
      <c r="G847" s="527"/>
      <c r="H847" s="734"/>
      <c r="I847" s="735"/>
      <c r="J847" s="415"/>
      <c r="K847" s="415"/>
      <c r="L847" s="415"/>
      <c r="M847" s="415"/>
      <c r="N847" s="415"/>
      <c r="O847" s="415"/>
      <c r="P847" s="415"/>
      <c r="Q847" s="415"/>
      <c r="R847" s="415"/>
      <c r="S847" s="415"/>
      <c r="T847" s="415"/>
      <c r="U847" s="415"/>
      <c r="V847" s="415"/>
      <c r="W847" s="415"/>
      <c r="X847" s="415"/>
      <c r="Y847" s="415"/>
      <c r="Z847" s="415"/>
    </row>
    <row r="848" spans="1:26" ht="18">
      <c r="A848" s="415"/>
      <c r="B848" s="415"/>
      <c r="C848" s="527"/>
      <c r="D848" s="734"/>
      <c r="E848" s="527"/>
      <c r="F848" s="734"/>
      <c r="G848" s="527"/>
      <c r="H848" s="734"/>
      <c r="I848" s="735"/>
      <c r="J848" s="415"/>
      <c r="K848" s="415"/>
      <c r="L848" s="415"/>
      <c r="M848" s="415"/>
      <c r="N848" s="415"/>
      <c r="O848" s="415"/>
      <c r="P848" s="415"/>
      <c r="Q848" s="415"/>
      <c r="R848" s="415"/>
      <c r="S848" s="415"/>
      <c r="T848" s="415"/>
      <c r="U848" s="415"/>
      <c r="V848" s="415"/>
      <c r="W848" s="415"/>
      <c r="X848" s="415"/>
      <c r="Y848" s="415"/>
      <c r="Z848" s="415"/>
    </row>
    <row r="849" spans="1:26" ht="18">
      <c r="A849" s="415"/>
      <c r="B849" s="415"/>
      <c r="C849" s="527"/>
      <c r="D849" s="734"/>
      <c r="E849" s="527"/>
      <c r="F849" s="734"/>
      <c r="G849" s="527"/>
      <c r="H849" s="734"/>
      <c r="I849" s="735"/>
      <c r="J849" s="415"/>
      <c r="K849" s="415"/>
      <c r="L849" s="415"/>
      <c r="M849" s="415"/>
      <c r="N849" s="415"/>
      <c r="O849" s="415"/>
      <c r="P849" s="415"/>
      <c r="Q849" s="415"/>
      <c r="R849" s="415"/>
      <c r="S849" s="415"/>
      <c r="T849" s="415"/>
      <c r="U849" s="415"/>
      <c r="V849" s="415"/>
      <c r="W849" s="415"/>
      <c r="X849" s="415"/>
      <c r="Y849" s="415"/>
      <c r="Z849" s="415"/>
    </row>
    <row r="850" spans="1:26" ht="18">
      <c r="A850" s="415"/>
      <c r="B850" s="415"/>
      <c r="C850" s="527"/>
      <c r="D850" s="734"/>
      <c r="E850" s="527"/>
      <c r="F850" s="734"/>
      <c r="G850" s="527"/>
      <c r="H850" s="734"/>
      <c r="I850" s="735"/>
      <c r="J850" s="415"/>
      <c r="K850" s="415"/>
      <c r="L850" s="415"/>
      <c r="M850" s="415"/>
      <c r="N850" s="415"/>
      <c r="O850" s="415"/>
      <c r="P850" s="415"/>
      <c r="Q850" s="415"/>
      <c r="R850" s="415"/>
      <c r="S850" s="415"/>
      <c r="T850" s="415"/>
      <c r="U850" s="415"/>
      <c r="V850" s="415"/>
      <c r="W850" s="415"/>
      <c r="X850" s="415"/>
      <c r="Y850" s="415"/>
      <c r="Z850" s="415"/>
    </row>
    <row r="851" spans="1:26" ht="18">
      <c r="A851" s="415"/>
      <c r="B851" s="415"/>
      <c r="C851" s="527"/>
      <c r="D851" s="734"/>
      <c r="E851" s="527"/>
      <c r="F851" s="734"/>
      <c r="G851" s="527"/>
      <c r="H851" s="734"/>
      <c r="I851" s="735"/>
      <c r="J851" s="415"/>
      <c r="K851" s="415"/>
      <c r="L851" s="415"/>
      <c r="M851" s="415"/>
      <c r="N851" s="415"/>
      <c r="O851" s="415"/>
      <c r="P851" s="415"/>
      <c r="Q851" s="415"/>
      <c r="R851" s="415"/>
      <c r="S851" s="415"/>
      <c r="T851" s="415"/>
      <c r="U851" s="415"/>
      <c r="V851" s="415"/>
      <c r="W851" s="415"/>
      <c r="X851" s="415"/>
      <c r="Y851" s="415"/>
      <c r="Z851" s="415"/>
    </row>
    <row r="852" spans="1:26" ht="18">
      <c r="A852" s="415"/>
      <c r="B852" s="415"/>
      <c r="C852" s="527"/>
      <c r="D852" s="734"/>
      <c r="E852" s="527"/>
      <c r="F852" s="734"/>
      <c r="G852" s="527"/>
      <c r="H852" s="734"/>
      <c r="I852" s="735"/>
      <c r="J852" s="415"/>
      <c r="K852" s="415"/>
      <c r="L852" s="415"/>
      <c r="M852" s="415"/>
      <c r="N852" s="415"/>
      <c r="O852" s="415"/>
      <c r="P852" s="415"/>
      <c r="Q852" s="415"/>
      <c r="R852" s="415"/>
      <c r="S852" s="415"/>
      <c r="T852" s="415"/>
      <c r="U852" s="415"/>
      <c r="V852" s="415"/>
      <c r="W852" s="415"/>
      <c r="X852" s="415"/>
      <c r="Y852" s="415"/>
      <c r="Z852" s="415"/>
    </row>
    <row r="853" spans="1:26" ht="18">
      <c r="A853" s="415"/>
      <c r="B853" s="415"/>
      <c r="C853" s="527"/>
      <c r="D853" s="734"/>
      <c r="E853" s="527"/>
      <c r="F853" s="734"/>
      <c r="G853" s="527"/>
      <c r="H853" s="734"/>
      <c r="I853" s="735"/>
      <c r="J853" s="415"/>
      <c r="K853" s="415"/>
      <c r="L853" s="415"/>
      <c r="M853" s="415"/>
      <c r="N853" s="415"/>
      <c r="O853" s="415"/>
      <c r="P853" s="415"/>
      <c r="Q853" s="415"/>
      <c r="R853" s="415"/>
      <c r="S853" s="415"/>
      <c r="T853" s="415"/>
      <c r="U853" s="415"/>
      <c r="V853" s="415"/>
      <c r="W853" s="415"/>
      <c r="X853" s="415"/>
      <c r="Y853" s="415"/>
      <c r="Z853" s="415"/>
    </row>
    <row r="854" spans="1:26" ht="18">
      <c r="A854" s="415"/>
      <c r="B854" s="415"/>
      <c r="C854" s="527"/>
      <c r="D854" s="734"/>
      <c r="E854" s="527"/>
      <c r="F854" s="734"/>
      <c r="G854" s="527"/>
      <c r="H854" s="734"/>
      <c r="I854" s="735"/>
      <c r="J854" s="415"/>
      <c r="K854" s="415"/>
      <c r="L854" s="415"/>
      <c r="M854" s="415"/>
      <c r="N854" s="415"/>
      <c r="O854" s="415"/>
      <c r="P854" s="415"/>
      <c r="Q854" s="415"/>
      <c r="R854" s="415"/>
      <c r="S854" s="415"/>
      <c r="T854" s="415"/>
      <c r="U854" s="415"/>
      <c r="V854" s="415"/>
      <c r="W854" s="415"/>
      <c r="X854" s="415"/>
      <c r="Y854" s="415"/>
      <c r="Z854" s="415"/>
    </row>
    <row r="855" spans="1:26" ht="18">
      <c r="A855" s="415"/>
      <c r="B855" s="415"/>
      <c r="C855" s="527"/>
      <c r="D855" s="734"/>
      <c r="E855" s="527"/>
      <c r="F855" s="734"/>
      <c r="G855" s="527"/>
      <c r="H855" s="734"/>
      <c r="I855" s="735"/>
      <c r="J855" s="415"/>
      <c r="K855" s="415"/>
      <c r="L855" s="415"/>
      <c r="M855" s="415"/>
      <c r="N855" s="415"/>
      <c r="O855" s="415"/>
      <c r="P855" s="415"/>
      <c r="Q855" s="415"/>
      <c r="R855" s="415"/>
      <c r="S855" s="415"/>
      <c r="T855" s="415"/>
      <c r="U855" s="415"/>
      <c r="V855" s="415"/>
      <c r="W855" s="415"/>
      <c r="X855" s="415"/>
      <c r="Y855" s="415"/>
      <c r="Z855" s="415"/>
    </row>
    <row r="856" spans="1:26" ht="18">
      <c r="A856" s="415"/>
      <c r="B856" s="415"/>
      <c r="C856" s="527"/>
      <c r="D856" s="734"/>
      <c r="E856" s="527"/>
      <c r="F856" s="734"/>
      <c r="G856" s="527"/>
      <c r="H856" s="734"/>
      <c r="I856" s="735"/>
      <c r="J856" s="415"/>
      <c r="K856" s="415"/>
      <c r="L856" s="415"/>
      <c r="M856" s="415"/>
      <c r="N856" s="415"/>
      <c r="O856" s="415"/>
      <c r="P856" s="415"/>
      <c r="Q856" s="415"/>
      <c r="R856" s="415"/>
      <c r="S856" s="415"/>
      <c r="T856" s="415"/>
      <c r="U856" s="415"/>
      <c r="V856" s="415"/>
      <c r="W856" s="415"/>
      <c r="X856" s="415"/>
      <c r="Y856" s="415"/>
      <c r="Z856" s="415"/>
    </row>
    <row r="857" spans="1:26" ht="18">
      <c r="A857" s="415"/>
      <c r="B857" s="415"/>
      <c r="C857" s="527"/>
      <c r="D857" s="734"/>
      <c r="E857" s="527"/>
      <c r="F857" s="734"/>
      <c r="G857" s="527"/>
      <c r="H857" s="734"/>
      <c r="I857" s="735"/>
      <c r="J857" s="415"/>
      <c r="K857" s="415"/>
      <c r="L857" s="415"/>
      <c r="M857" s="415"/>
      <c r="N857" s="415"/>
      <c r="O857" s="415"/>
      <c r="P857" s="415"/>
      <c r="Q857" s="415"/>
      <c r="R857" s="415"/>
      <c r="S857" s="415"/>
      <c r="T857" s="415"/>
      <c r="U857" s="415"/>
      <c r="V857" s="415"/>
      <c r="W857" s="415"/>
      <c r="X857" s="415"/>
      <c r="Y857" s="415"/>
      <c r="Z857" s="415"/>
    </row>
    <row r="858" spans="1:26" ht="18">
      <c r="A858" s="415"/>
      <c r="B858" s="415"/>
      <c r="C858" s="527"/>
      <c r="D858" s="734"/>
      <c r="E858" s="527"/>
      <c r="F858" s="734"/>
      <c r="G858" s="527"/>
      <c r="H858" s="734"/>
      <c r="I858" s="735"/>
      <c r="J858" s="415"/>
      <c r="K858" s="415"/>
      <c r="L858" s="415"/>
      <c r="M858" s="415"/>
      <c r="N858" s="415"/>
      <c r="O858" s="415"/>
      <c r="P858" s="415"/>
      <c r="Q858" s="415"/>
      <c r="R858" s="415"/>
      <c r="S858" s="415"/>
      <c r="T858" s="415"/>
      <c r="U858" s="415"/>
      <c r="V858" s="415"/>
      <c r="W858" s="415"/>
      <c r="X858" s="415"/>
      <c r="Y858" s="415"/>
      <c r="Z858" s="415"/>
    </row>
    <row r="859" spans="1:26" ht="18">
      <c r="A859" s="415"/>
      <c r="B859" s="415"/>
      <c r="C859" s="527"/>
      <c r="D859" s="734"/>
      <c r="E859" s="527"/>
      <c r="F859" s="734"/>
      <c r="G859" s="527"/>
      <c r="H859" s="734"/>
      <c r="I859" s="735"/>
      <c r="J859" s="415"/>
      <c r="K859" s="415"/>
      <c r="L859" s="415"/>
      <c r="M859" s="415"/>
      <c r="N859" s="415"/>
      <c r="O859" s="415"/>
      <c r="P859" s="415"/>
      <c r="Q859" s="415"/>
      <c r="R859" s="415"/>
      <c r="S859" s="415"/>
      <c r="T859" s="415"/>
      <c r="U859" s="415"/>
      <c r="V859" s="415"/>
      <c r="W859" s="415"/>
      <c r="X859" s="415"/>
      <c r="Y859" s="415"/>
      <c r="Z859" s="415"/>
    </row>
    <row r="860" spans="1:26" ht="18">
      <c r="A860" s="415"/>
      <c r="B860" s="415"/>
      <c r="C860" s="527"/>
      <c r="D860" s="734"/>
      <c r="E860" s="527"/>
      <c r="F860" s="734"/>
      <c r="G860" s="527"/>
      <c r="H860" s="734"/>
      <c r="I860" s="735"/>
      <c r="J860" s="415"/>
      <c r="K860" s="415"/>
      <c r="L860" s="415"/>
      <c r="M860" s="415"/>
      <c r="N860" s="415"/>
      <c r="O860" s="415"/>
      <c r="P860" s="415"/>
      <c r="Q860" s="415"/>
      <c r="R860" s="415"/>
      <c r="S860" s="415"/>
      <c r="T860" s="415"/>
      <c r="U860" s="415"/>
      <c r="V860" s="415"/>
      <c r="W860" s="415"/>
      <c r="X860" s="415"/>
      <c r="Y860" s="415"/>
      <c r="Z860" s="415"/>
    </row>
    <row r="861" spans="1:26" ht="18">
      <c r="A861" s="415"/>
      <c r="B861" s="415"/>
      <c r="C861" s="527"/>
      <c r="D861" s="734"/>
      <c r="E861" s="527"/>
      <c r="F861" s="734"/>
      <c r="G861" s="527"/>
      <c r="H861" s="734"/>
      <c r="I861" s="735"/>
      <c r="J861" s="415"/>
      <c r="K861" s="415"/>
      <c r="L861" s="415"/>
      <c r="M861" s="415"/>
      <c r="N861" s="415"/>
      <c r="O861" s="415"/>
      <c r="P861" s="415"/>
      <c r="Q861" s="415"/>
      <c r="R861" s="415"/>
      <c r="S861" s="415"/>
      <c r="T861" s="415"/>
      <c r="U861" s="415"/>
      <c r="V861" s="415"/>
      <c r="W861" s="415"/>
      <c r="X861" s="415"/>
      <c r="Y861" s="415"/>
      <c r="Z861" s="415"/>
    </row>
    <row r="862" spans="1:26" ht="18">
      <c r="A862" s="415"/>
      <c r="B862" s="415"/>
      <c r="C862" s="527"/>
      <c r="D862" s="734"/>
      <c r="E862" s="527"/>
      <c r="F862" s="734"/>
      <c r="G862" s="527"/>
      <c r="H862" s="734"/>
      <c r="I862" s="735"/>
      <c r="J862" s="415"/>
      <c r="K862" s="415"/>
      <c r="L862" s="415"/>
      <c r="M862" s="415"/>
      <c r="N862" s="415"/>
      <c r="O862" s="415"/>
      <c r="P862" s="415"/>
      <c r="Q862" s="415"/>
      <c r="R862" s="415"/>
      <c r="S862" s="415"/>
      <c r="T862" s="415"/>
      <c r="U862" s="415"/>
      <c r="V862" s="415"/>
      <c r="W862" s="415"/>
      <c r="X862" s="415"/>
      <c r="Y862" s="415"/>
      <c r="Z862" s="415"/>
    </row>
    <row r="863" spans="1:26" ht="18">
      <c r="A863" s="415"/>
      <c r="B863" s="415"/>
      <c r="C863" s="527"/>
      <c r="D863" s="734"/>
      <c r="E863" s="527"/>
      <c r="F863" s="734"/>
      <c r="G863" s="527"/>
      <c r="H863" s="734"/>
      <c r="I863" s="735"/>
      <c r="J863" s="415"/>
      <c r="K863" s="415"/>
      <c r="L863" s="415"/>
      <c r="M863" s="415"/>
      <c r="N863" s="415"/>
      <c r="O863" s="415"/>
      <c r="P863" s="415"/>
      <c r="Q863" s="415"/>
      <c r="R863" s="415"/>
      <c r="S863" s="415"/>
      <c r="T863" s="415"/>
      <c r="U863" s="415"/>
      <c r="V863" s="415"/>
      <c r="W863" s="415"/>
      <c r="X863" s="415"/>
      <c r="Y863" s="415"/>
      <c r="Z863" s="415"/>
    </row>
    <row r="864" spans="1:26" ht="18">
      <c r="A864" s="415"/>
      <c r="B864" s="415"/>
      <c r="C864" s="527"/>
      <c r="D864" s="734"/>
      <c r="E864" s="527"/>
      <c r="F864" s="734"/>
      <c r="G864" s="527"/>
      <c r="H864" s="734"/>
      <c r="I864" s="735"/>
      <c r="J864" s="415"/>
      <c r="K864" s="415"/>
      <c r="L864" s="415"/>
      <c r="M864" s="415"/>
      <c r="N864" s="415"/>
      <c r="O864" s="415"/>
      <c r="P864" s="415"/>
      <c r="Q864" s="415"/>
      <c r="R864" s="415"/>
      <c r="S864" s="415"/>
      <c r="T864" s="415"/>
      <c r="U864" s="415"/>
      <c r="V864" s="415"/>
      <c r="W864" s="415"/>
      <c r="X864" s="415"/>
      <c r="Y864" s="415"/>
      <c r="Z864" s="415"/>
    </row>
    <row r="865" spans="1:26" ht="18">
      <c r="A865" s="415"/>
      <c r="B865" s="415"/>
      <c r="C865" s="527"/>
      <c r="D865" s="734"/>
      <c r="E865" s="527"/>
      <c r="F865" s="734"/>
      <c r="G865" s="527"/>
      <c r="H865" s="734"/>
      <c r="I865" s="735"/>
      <c r="J865" s="415"/>
      <c r="K865" s="415"/>
      <c r="L865" s="415"/>
      <c r="M865" s="415"/>
      <c r="N865" s="415"/>
      <c r="O865" s="415"/>
      <c r="P865" s="415"/>
      <c r="Q865" s="415"/>
      <c r="R865" s="415"/>
      <c r="S865" s="415"/>
      <c r="T865" s="415"/>
      <c r="U865" s="415"/>
      <c r="V865" s="415"/>
      <c r="W865" s="415"/>
      <c r="X865" s="415"/>
      <c r="Y865" s="415"/>
      <c r="Z865" s="415"/>
    </row>
    <row r="866" spans="1:26" ht="18">
      <c r="A866" s="415"/>
      <c r="B866" s="415"/>
      <c r="C866" s="527"/>
      <c r="D866" s="734"/>
      <c r="E866" s="527"/>
      <c r="F866" s="734"/>
      <c r="G866" s="527"/>
      <c r="H866" s="734"/>
      <c r="I866" s="735"/>
      <c r="J866" s="415"/>
      <c r="K866" s="415"/>
      <c r="L866" s="415"/>
      <c r="M866" s="415"/>
      <c r="N866" s="415"/>
      <c r="O866" s="415"/>
      <c r="P866" s="415"/>
      <c r="Q866" s="415"/>
      <c r="R866" s="415"/>
      <c r="S866" s="415"/>
      <c r="T866" s="415"/>
      <c r="U866" s="415"/>
      <c r="V866" s="415"/>
      <c r="W866" s="415"/>
      <c r="X866" s="415"/>
      <c r="Y866" s="415"/>
      <c r="Z866" s="415"/>
    </row>
    <row r="867" spans="1:26" ht="18">
      <c r="A867" s="415"/>
      <c r="B867" s="415"/>
      <c r="C867" s="527"/>
      <c r="D867" s="734"/>
      <c r="E867" s="527"/>
      <c r="F867" s="734"/>
      <c r="G867" s="527"/>
      <c r="H867" s="734"/>
      <c r="I867" s="735"/>
      <c r="J867" s="415"/>
      <c r="K867" s="415"/>
      <c r="L867" s="415"/>
      <c r="M867" s="415"/>
      <c r="N867" s="415"/>
      <c r="O867" s="415"/>
      <c r="P867" s="415"/>
      <c r="Q867" s="415"/>
      <c r="R867" s="415"/>
      <c r="S867" s="415"/>
      <c r="T867" s="415"/>
      <c r="U867" s="415"/>
      <c r="V867" s="415"/>
      <c r="W867" s="415"/>
      <c r="X867" s="415"/>
      <c r="Y867" s="415"/>
      <c r="Z867" s="415"/>
    </row>
    <row r="868" spans="1:26" ht="18">
      <c r="A868" s="415"/>
      <c r="B868" s="415"/>
      <c r="C868" s="527"/>
      <c r="D868" s="734"/>
      <c r="E868" s="527"/>
      <c r="F868" s="734"/>
      <c r="G868" s="527"/>
      <c r="H868" s="734"/>
      <c r="I868" s="735"/>
      <c r="J868" s="415"/>
      <c r="K868" s="415"/>
      <c r="L868" s="415"/>
      <c r="M868" s="415"/>
      <c r="N868" s="415"/>
      <c r="O868" s="415"/>
      <c r="P868" s="415"/>
      <c r="Q868" s="415"/>
      <c r="R868" s="415"/>
      <c r="S868" s="415"/>
      <c r="T868" s="415"/>
      <c r="U868" s="415"/>
      <c r="V868" s="415"/>
      <c r="W868" s="415"/>
      <c r="X868" s="415"/>
      <c r="Y868" s="415"/>
      <c r="Z868" s="415"/>
    </row>
    <row r="869" spans="1:26" ht="18">
      <c r="A869" s="415"/>
      <c r="B869" s="415"/>
      <c r="C869" s="527"/>
      <c r="D869" s="734"/>
      <c r="E869" s="527"/>
      <c r="F869" s="734"/>
      <c r="G869" s="527"/>
      <c r="H869" s="734"/>
      <c r="I869" s="735"/>
      <c r="J869" s="415"/>
      <c r="K869" s="415"/>
      <c r="L869" s="415"/>
      <c r="M869" s="415"/>
      <c r="N869" s="415"/>
      <c r="O869" s="415"/>
      <c r="P869" s="415"/>
      <c r="Q869" s="415"/>
      <c r="R869" s="415"/>
      <c r="S869" s="415"/>
      <c r="T869" s="415"/>
      <c r="U869" s="415"/>
      <c r="V869" s="415"/>
      <c r="W869" s="415"/>
      <c r="X869" s="415"/>
      <c r="Y869" s="415"/>
      <c r="Z869" s="415"/>
    </row>
    <row r="870" spans="1:26" ht="18">
      <c r="A870" s="415"/>
      <c r="B870" s="415"/>
      <c r="C870" s="527"/>
      <c r="D870" s="734"/>
      <c r="E870" s="527"/>
      <c r="F870" s="734"/>
      <c r="G870" s="527"/>
      <c r="H870" s="734"/>
      <c r="I870" s="735"/>
      <c r="J870" s="415"/>
      <c r="K870" s="415"/>
      <c r="L870" s="415"/>
      <c r="M870" s="415"/>
      <c r="N870" s="415"/>
      <c r="O870" s="415"/>
      <c r="P870" s="415"/>
      <c r="Q870" s="415"/>
      <c r="R870" s="415"/>
      <c r="S870" s="415"/>
      <c r="T870" s="415"/>
      <c r="U870" s="415"/>
      <c r="V870" s="415"/>
      <c r="W870" s="415"/>
      <c r="X870" s="415"/>
      <c r="Y870" s="415"/>
      <c r="Z870" s="415"/>
    </row>
    <row r="871" spans="1:26" ht="18">
      <c r="A871" s="415"/>
      <c r="B871" s="415"/>
      <c r="C871" s="527"/>
      <c r="D871" s="734"/>
      <c r="E871" s="527"/>
      <c r="F871" s="734"/>
      <c r="G871" s="527"/>
      <c r="H871" s="734"/>
      <c r="I871" s="735"/>
      <c r="J871" s="415"/>
      <c r="K871" s="415"/>
      <c r="L871" s="415"/>
      <c r="M871" s="415"/>
      <c r="N871" s="415"/>
      <c r="O871" s="415"/>
      <c r="P871" s="415"/>
      <c r="Q871" s="415"/>
      <c r="R871" s="415"/>
      <c r="S871" s="415"/>
      <c r="T871" s="415"/>
      <c r="U871" s="415"/>
      <c r="V871" s="415"/>
      <c r="W871" s="415"/>
      <c r="X871" s="415"/>
      <c r="Y871" s="415"/>
      <c r="Z871" s="415"/>
    </row>
    <row r="872" spans="1:26" ht="18">
      <c r="A872" s="415"/>
      <c r="B872" s="415"/>
      <c r="C872" s="527"/>
      <c r="D872" s="734"/>
      <c r="E872" s="527"/>
      <c r="F872" s="734"/>
      <c r="G872" s="527"/>
      <c r="H872" s="734"/>
      <c r="I872" s="735"/>
      <c r="J872" s="415"/>
      <c r="K872" s="415"/>
      <c r="L872" s="415"/>
      <c r="M872" s="415"/>
      <c r="N872" s="415"/>
      <c r="O872" s="415"/>
      <c r="P872" s="415"/>
      <c r="Q872" s="415"/>
      <c r="R872" s="415"/>
      <c r="S872" s="415"/>
      <c r="T872" s="415"/>
      <c r="U872" s="415"/>
      <c r="V872" s="415"/>
      <c r="W872" s="415"/>
      <c r="X872" s="415"/>
      <c r="Y872" s="415"/>
      <c r="Z872" s="415"/>
    </row>
    <row r="873" spans="1:26" ht="18">
      <c r="A873" s="415"/>
      <c r="B873" s="415"/>
      <c r="C873" s="527"/>
      <c r="D873" s="734"/>
      <c r="E873" s="527"/>
      <c r="F873" s="734"/>
      <c r="G873" s="527"/>
      <c r="H873" s="734"/>
      <c r="I873" s="735"/>
      <c r="J873" s="415"/>
      <c r="K873" s="415"/>
      <c r="L873" s="415"/>
      <c r="M873" s="415"/>
      <c r="N873" s="415"/>
      <c r="O873" s="415"/>
      <c r="P873" s="415"/>
      <c r="Q873" s="415"/>
      <c r="R873" s="415"/>
      <c r="S873" s="415"/>
      <c r="T873" s="415"/>
      <c r="U873" s="415"/>
      <c r="V873" s="415"/>
      <c r="W873" s="415"/>
      <c r="X873" s="415"/>
      <c r="Y873" s="415"/>
      <c r="Z873" s="415"/>
    </row>
    <row r="874" spans="1:26" ht="18">
      <c r="A874" s="415"/>
      <c r="B874" s="415"/>
      <c r="C874" s="527"/>
      <c r="D874" s="734"/>
      <c r="E874" s="527"/>
      <c r="F874" s="734"/>
      <c r="G874" s="527"/>
      <c r="H874" s="734"/>
      <c r="I874" s="735"/>
      <c r="J874" s="415"/>
      <c r="K874" s="415"/>
      <c r="L874" s="415"/>
      <c r="M874" s="415"/>
      <c r="N874" s="415"/>
      <c r="O874" s="415"/>
      <c r="P874" s="415"/>
      <c r="Q874" s="415"/>
      <c r="R874" s="415"/>
      <c r="S874" s="415"/>
      <c r="T874" s="415"/>
      <c r="U874" s="415"/>
      <c r="V874" s="415"/>
      <c r="W874" s="415"/>
      <c r="X874" s="415"/>
      <c r="Y874" s="415"/>
      <c r="Z874" s="415"/>
    </row>
    <row r="875" spans="1:26" ht="18">
      <c r="A875" s="415"/>
      <c r="B875" s="415"/>
      <c r="C875" s="527"/>
      <c r="D875" s="734"/>
      <c r="E875" s="527"/>
      <c r="F875" s="734"/>
      <c r="G875" s="527"/>
      <c r="H875" s="734"/>
      <c r="I875" s="735"/>
      <c r="J875" s="415"/>
      <c r="K875" s="415"/>
      <c r="L875" s="415"/>
      <c r="M875" s="415"/>
      <c r="N875" s="415"/>
      <c r="O875" s="415"/>
      <c r="P875" s="415"/>
      <c r="Q875" s="415"/>
      <c r="R875" s="415"/>
      <c r="S875" s="415"/>
      <c r="T875" s="415"/>
      <c r="U875" s="415"/>
      <c r="V875" s="415"/>
      <c r="W875" s="415"/>
      <c r="X875" s="415"/>
      <c r="Y875" s="415"/>
      <c r="Z875" s="415"/>
    </row>
    <row r="876" spans="1:26" ht="18">
      <c r="A876" s="415"/>
      <c r="B876" s="415"/>
      <c r="C876" s="527"/>
      <c r="D876" s="734"/>
      <c r="E876" s="527"/>
      <c r="F876" s="734"/>
      <c r="G876" s="527"/>
      <c r="H876" s="734"/>
      <c r="I876" s="735"/>
      <c r="J876" s="415"/>
      <c r="K876" s="415"/>
      <c r="L876" s="415"/>
      <c r="M876" s="415"/>
      <c r="N876" s="415"/>
      <c r="O876" s="415"/>
      <c r="P876" s="415"/>
      <c r="Q876" s="415"/>
      <c r="R876" s="415"/>
      <c r="S876" s="415"/>
      <c r="T876" s="415"/>
      <c r="U876" s="415"/>
      <c r="V876" s="415"/>
      <c r="W876" s="415"/>
      <c r="X876" s="415"/>
      <c r="Y876" s="415"/>
      <c r="Z876" s="415"/>
    </row>
    <row r="877" spans="1:26" ht="18">
      <c r="A877" s="415"/>
      <c r="B877" s="415"/>
      <c r="C877" s="527"/>
      <c r="D877" s="734"/>
      <c r="E877" s="527"/>
      <c r="F877" s="734"/>
      <c r="G877" s="527"/>
      <c r="H877" s="734"/>
      <c r="I877" s="735"/>
      <c r="J877" s="415"/>
      <c r="K877" s="415"/>
      <c r="L877" s="415"/>
      <c r="M877" s="415"/>
      <c r="N877" s="415"/>
      <c r="O877" s="415"/>
      <c r="P877" s="415"/>
      <c r="Q877" s="415"/>
      <c r="R877" s="415"/>
      <c r="S877" s="415"/>
      <c r="T877" s="415"/>
      <c r="U877" s="415"/>
      <c r="V877" s="415"/>
      <c r="W877" s="415"/>
      <c r="X877" s="415"/>
      <c r="Y877" s="415"/>
      <c r="Z877" s="415"/>
    </row>
    <row r="878" spans="1:26" ht="18">
      <c r="A878" s="415"/>
      <c r="B878" s="415"/>
      <c r="C878" s="527"/>
      <c r="D878" s="734"/>
      <c r="E878" s="527"/>
      <c r="F878" s="734"/>
      <c r="G878" s="527"/>
      <c r="H878" s="734"/>
      <c r="I878" s="735"/>
      <c r="J878" s="415"/>
      <c r="K878" s="415"/>
      <c r="L878" s="415"/>
      <c r="M878" s="415"/>
      <c r="N878" s="415"/>
      <c r="O878" s="415"/>
      <c r="P878" s="415"/>
      <c r="Q878" s="415"/>
      <c r="R878" s="415"/>
      <c r="S878" s="415"/>
      <c r="T878" s="415"/>
      <c r="U878" s="415"/>
      <c r="V878" s="415"/>
      <c r="W878" s="415"/>
      <c r="X878" s="415"/>
      <c r="Y878" s="415"/>
      <c r="Z878" s="415"/>
    </row>
    <row r="879" spans="1:26" ht="18">
      <c r="A879" s="415"/>
      <c r="B879" s="415"/>
      <c r="C879" s="527"/>
      <c r="D879" s="734"/>
      <c r="E879" s="527"/>
      <c r="F879" s="734"/>
      <c r="G879" s="527"/>
      <c r="H879" s="734"/>
      <c r="I879" s="735"/>
      <c r="J879" s="415"/>
      <c r="K879" s="415"/>
      <c r="L879" s="415"/>
      <c r="M879" s="415"/>
      <c r="N879" s="415"/>
      <c r="O879" s="415"/>
      <c r="P879" s="415"/>
      <c r="Q879" s="415"/>
      <c r="R879" s="415"/>
      <c r="S879" s="415"/>
      <c r="T879" s="415"/>
      <c r="U879" s="415"/>
      <c r="V879" s="415"/>
      <c r="W879" s="415"/>
      <c r="X879" s="415"/>
      <c r="Y879" s="415"/>
      <c r="Z879" s="415"/>
    </row>
    <row r="880" spans="1:26" ht="18">
      <c r="A880" s="415"/>
      <c r="B880" s="415"/>
      <c r="C880" s="527"/>
      <c r="D880" s="734"/>
      <c r="E880" s="527"/>
      <c r="F880" s="734"/>
      <c r="G880" s="527"/>
      <c r="H880" s="734"/>
      <c r="I880" s="735"/>
      <c r="J880" s="415"/>
      <c r="K880" s="415"/>
      <c r="L880" s="415"/>
      <c r="M880" s="415"/>
      <c r="N880" s="415"/>
      <c r="O880" s="415"/>
      <c r="P880" s="415"/>
      <c r="Q880" s="415"/>
      <c r="R880" s="415"/>
      <c r="S880" s="415"/>
      <c r="T880" s="415"/>
      <c r="U880" s="415"/>
      <c r="V880" s="415"/>
      <c r="W880" s="415"/>
      <c r="X880" s="415"/>
      <c r="Y880" s="415"/>
      <c r="Z880" s="415"/>
    </row>
    <row r="881" spans="1:26" ht="18">
      <c r="A881" s="415"/>
      <c r="B881" s="415"/>
      <c r="C881" s="527"/>
      <c r="D881" s="734"/>
      <c r="E881" s="527"/>
      <c r="F881" s="734"/>
      <c r="G881" s="527"/>
      <c r="H881" s="734"/>
      <c r="I881" s="735"/>
      <c r="J881" s="415"/>
      <c r="K881" s="415"/>
      <c r="L881" s="415"/>
      <c r="M881" s="415"/>
      <c r="N881" s="415"/>
      <c r="O881" s="415"/>
      <c r="P881" s="415"/>
      <c r="Q881" s="415"/>
      <c r="R881" s="415"/>
      <c r="S881" s="415"/>
      <c r="T881" s="415"/>
      <c r="U881" s="415"/>
      <c r="V881" s="415"/>
      <c r="W881" s="415"/>
      <c r="X881" s="415"/>
      <c r="Y881" s="415"/>
      <c r="Z881" s="415"/>
    </row>
    <row r="882" spans="1:26" ht="18">
      <c r="A882" s="415"/>
      <c r="B882" s="415"/>
      <c r="C882" s="527"/>
      <c r="D882" s="734"/>
      <c r="E882" s="527"/>
      <c r="F882" s="734"/>
      <c r="G882" s="527"/>
      <c r="H882" s="734"/>
      <c r="I882" s="735"/>
      <c r="J882" s="415"/>
      <c r="K882" s="415"/>
      <c r="L882" s="415"/>
      <c r="M882" s="415"/>
      <c r="N882" s="415"/>
      <c r="O882" s="415"/>
      <c r="P882" s="415"/>
      <c r="Q882" s="415"/>
      <c r="R882" s="415"/>
      <c r="S882" s="415"/>
      <c r="T882" s="415"/>
      <c r="U882" s="415"/>
      <c r="V882" s="415"/>
      <c r="W882" s="415"/>
      <c r="X882" s="415"/>
      <c r="Y882" s="415"/>
      <c r="Z882" s="415"/>
    </row>
    <row r="883" spans="1:26" ht="18">
      <c r="A883" s="415"/>
      <c r="B883" s="415"/>
      <c r="C883" s="527"/>
      <c r="D883" s="734"/>
      <c r="E883" s="527"/>
      <c r="F883" s="734"/>
      <c r="G883" s="527"/>
      <c r="H883" s="734"/>
      <c r="I883" s="735"/>
      <c r="J883" s="415"/>
      <c r="K883" s="415"/>
      <c r="L883" s="415"/>
      <c r="M883" s="415"/>
      <c r="N883" s="415"/>
      <c r="O883" s="415"/>
      <c r="P883" s="415"/>
      <c r="Q883" s="415"/>
      <c r="R883" s="415"/>
      <c r="S883" s="415"/>
      <c r="T883" s="415"/>
      <c r="U883" s="415"/>
      <c r="V883" s="415"/>
      <c r="W883" s="415"/>
      <c r="X883" s="415"/>
      <c r="Y883" s="415"/>
      <c r="Z883" s="415"/>
    </row>
    <row r="884" spans="1:26" ht="18">
      <c r="A884" s="415"/>
      <c r="B884" s="415"/>
      <c r="C884" s="527"/>
      <c r="D884" s="734"/>
      <c r="E884" s="527"/>
      <c r="F884" s="734"/>
      <c r="G884" s="527"/>
      <c r="H884" s="734"/>
      <c r="I884" s="735"/>
      <c r="J884" s="415"/>
      <c r="K884" s="415"/>
      <c r="L884" s="415"/>
      <c r="M884" s="415"/>
      <c r="N884" s="415"/>
      <c r="O884" s="415"/>
      <c r="P884" s="415"/>
      <c r="Q884" s="415"/>
      <c r="R884" s="415"/>
      <c r="S884" s="415"/>
      <c r="T884" s="415"/>
      <c r="U884" s="415"/>
      <c r="V884" s="415"/>
      <c r="W884" s="415"/>
      <c r="X884" s="415"/>
      <c r="Y884" s="415"/>
      <c r="Z884" s="415"/>
    </row>
    <row r="885" spans="1:26" ht="18">
      <c r="A885" s="415"/>
      <c r="B885" s="415"/>
      <c r="C885" s="527"/>
      <c r="D885" s="734"/>
      <c r="E885" s="527"/>
      <c r="F885" s="734"/>
      <c r="G885" s="527"/>
      <c r="H885" s="734"/>
      <c r="I885" s="735"/>
      <c r="J885" s="415"/>
      <c r="K885" s="415"/>
      <c r="L885" s="415"/>
      <c r="M885" s="415"/>
      <c r="N885" s="415"/>
      <c r="O885" s="415"/>
      <c r="P885" s="415"/>
      <c r="Q885" s="415"/>
      <c r="R885" s="415"/>
      <c r="S885" s="415"/>
      <c r="T885" s="415"/>
      <c r="U885" s="415"/>
      <c r="V885" s="415"/>
      <c r="W885" s="415"/>
      <c r="X885" s="415"/>
      <c r="Y885" s="415"/>
      <c r="Z885" s="415"/>
    </row>
    <row r="886" spans="1:26" ht="18">
      <c r="A886" s="415"/>
      <c r="B886" s="415"/>
      <c r="C886" s="527"/>
      <c r="D886" s="734"/>
      <c r="E886" s="527"/>
      <c r="F886" s="734"/>
      <c r="G886" s="527"/>
      <c r="H886" s="734"/>
      <c r="I886" s="735"/>
      <c r="J886" s="415"/>
      <c r="K886" s="415"/>
      <c r="L886" s="415"/>
      <c r="M886" s="415"/>
      <c r="N886" s="415"/>
      <c r="O886" s="415"/>
      <c r="P886" s="415"/>
      <c r="Q886" s="415"/>
      <c r="R886" s="415"/>
      <c r="S886" s="415"/>
      <c r="T886" s="415"/>
      <c r="U886" s="415"/>
      <c r="V886" s="415"/>
      <c r="W886" s="415"/>
      <c r="X886" s="415"/>
      <c r="Y886" s="415"/>
      <c r="Z886" s="415"/>
    </row>
    <row r="887" spans="1:26" ht="18">
      <c r="A887" s="415"/>
      <c r="B887" s="415"/>
      <c r="C887" s="527"/>
      <c r="D887" s="734"/>
      <c r="E887" s="527"/>
      <c r="F887" s="734"/>
      <c r="G887" s="527"/>
      <c r="H887" s="734"/>
      <c r="I887" s="735"/>
      <c r="J887" s="415"/>
      <c r="K887" s="415"/>
      <c r="L887" s="415"/>
      <c r="M887" s="415"/>
      <c r="N887" s="415"/>
      <c r="O887" s="415"/>
      <c r="P887" s="415"/>
      <c r="Q887" s="415"/>
      <c r="R887" s="415"/>
      <c r="S887" s="415"/>
      <c r="T887" s="415"/>
      <c r="U887" s="415"/>
      <c r="V887" s="415"/>
      <c r="W887" s="415"/>
      <c r="X887" s="415"/>
      <c r="Y887" s="415"/>
      <c r="Z887" s="415"/>
    </row>
    <row r="888" spans="1:26" ht="18">
      <c r="A888" s="415"/>
      <c r="B888" s="415"/>
      <c r="C888" s="527"/>
      <c r="D888" s="734"/>
      <c r="E888" s="527"/>
      <c r="F888" s="734"/>
      <c r="G888" s="527"/>
      <c r="H888" s="734"/>
      <c r="I888" s="735"/>
      <c r="J888" s="415"/>
      <c r="K888" s="415"/>
      <c r="L888" s="415"/>
      <c r="M888" s="415"/>
      <c r="N888" s="415"/>
      <c r="O888" s="415"/>
      <c r="P888" s="415"/>
      <c r="Q888" s="415"/>
      <c r="R888" s="415"/>
      <c r="S888" s="415"/>
      <c r="T888" s="415"/>
      <c r="U888" s="415"/>
      <c r="V888" s="415"/>
      <c r="W888" s="415"/>
      <c r="X888" s="415"/>
      <c r="Y888" s="415"/>
      <c r="Z888" s="415"/>
    </row>
    <row r="889" spans="1:26" ht="18">
      <c r="A889" s="415"/>
      <c r="B889" s="415"/>
      <c r="C889" s="527"/>
      <c r="D889" s="734"/>
      <c r="E889" s="527"/>
      <c r="F889" s="734"/>
      <c r="G889" s="527"/>
      <c r="H889" s="734"/>
      <c r="I889" s="735"/>
      <c r="J889" s="415"/>
      <c r="K889" s="415"/>
      <c r="L889" s="415"/>
      <c r="M889" s="415"/>
      <c r="N889" s="415"/>
      <c r="O889" s="415"/>
      <c r="P889" s="415"/>
      <c r="Q889" s="415"/>
      <c r="R889" s="415"/>
      <c r="S889" s="415"/>
      <c r="T889" s="415"/>
      <c r="U889" s="415"/>
      <c r="V889" s="415"/>
      <c r="W889" s="415"/>
      <c r="X889" s="415"/>
      <c r="Y889" s="415"/>
      <c r="Z889" s="415"/>
    </row>
    <row r="890" spans="1:26" ht="18">
      <c r="A890" s="415"/>
      <c r="B890" s="415"/>
      <c r="C890" s="527"/>
      <c r="D890" s="734"/>
      <c r="E890" s="527"/>
      <c r="F890" s="734"/>
      <c r="G890" s="527"/>
      <c r="H890" s="734"/>
      <c r="I890" s="735"/>
      <c r="J890" s="415"/>
      <c r="K890" s="415"/>
      <c r="L890" s="415"/>
      <c r="M890" s="415"/>
      <c r="N890" s="415"/>
      <c r="O890" s="415"/>
      <c r="P890" s="415"/>
      <c r="Q890" s="415"/>
      <c r="R890" s="415"/>
      <c r="S890" s="415"/>
      <c r="T890" s="415"/>
      <c r="U890" s="415"/>
      <c r="V890" s="415"/>
      <c r="W890" s="415"/>
      <c r="X890" s="415"/>
      <c r="Y890" s="415"/>
      <c r="Z890" s="415"/>
    </row>
    <row r="891" spans="1:26" ht="18">
      <c r="A891" s="415"/>
      <c r="B891" s="415"/>
      <c r="C891" s="527"/>
      <c r="D891" s="734"/>
      <c r="E891" s="527"/>
      <c r="F891" s="734"/>
      <c r="G891" s="527"/>
      <c r="H891" s="734"/>
      <c r="I891" s="735"/>
      <c r="J891" s="415"/>
      <c r="K891" s="415"/>
      <c r="L891" s="415"/>
      <c r="M891" s="415"/>
      <c r="N891" s="415"/>
      <c r="O891" s="415"/>
      <c r="P891" s="415"/>
      <c r="Q891" s="415"/>
      <c r="R891" s="415"/>
      <c r="S891" s="415"/>
      <c r="T891" s="415"/>
      <c r="U891" s="415"/>
      <c r="V891" s="415"/>
      <c r="W891" s="415"/>
      <c r="X891" s="415"/>
      <c r="Y891" s="415"/>
      <c r="Z891" s="415"/>
    </row>
    <row r="892" spans="1:26" ht="18">
      <c r="A892" s="415"/>
      <c r="B892" s="415"/>
      <c r="C892" s="527"/>
      <c r="D892" s="734"/>
      <c r="E892" s="527"/>
      <c r="F892" s="734"/>
      <c r="G892" s="527"/>
      <c r="H892" s="734"/>
      <c r="I892" s="735"/>
      <c r="J892" s="415"/>
      <c r="K892" s="41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  <c r="Z892" s="415"/>
    </row>
    <row r="893" spans="1:26" ht="18">
      <c r="A893" s="415"/>
      <c r="B893" s="415"/>
      <c r="C893" s="527"/>
      <c r="D893" s="734"/>
      <c r="E893" s="527"/>
      <c r="F893" s="734"/>
      <c r="G893" s="527"/>
      <c r="H893" s="734"/>
      <c r="I893" s="735"/>
      <c r="J893" s="415"/>
      <c r="K893" s="41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  <c r="Z893" s="415"/>
    </row>
    <row r="894" spans="1:26" ht="18">
      <c r="A894" s="415"/>
      <c r="B894" s="415"/>
      <c r="C894" s="527"/>
      <c r="D894" s="734"/>
      <c r="E894" s="527"/>
      <c r="F894" s="734"/>
      <c r="G894" s="527"/>
      <c r="H894" s="734"/>
      <c r="I894" s="735"/>
      <c r="J894" s="415"/>
      <c r="K894" s="415"/>
      <c r="L894" s="415"/>
      <c r="M894" s="415"/>
      <c r="N894" s="415"/>
      <c r="O894" s="415"/>
      <c r="P894" s="415"/>
      <c r="Q894" s="415"/>
      <c r="R894" s="415"/>
      <c r="S894" s="415"/>
      <c r="T894" s="415"/>
      <c r="U894" s="415"/>
      <c r="V894" s="415"/>
      <c r="W894" s="415"/>
      <c r="X894" s="415"/>
      <c r="Y894" s="415"/>
      <c r="Z894" s="415"/>
    </row>
    <row r="895" spans="1:26" ht="18">
      <c r="A895" s="415"/>
      <c r="B895" s="415"/>
      <c r="C895" s="527"/>
      <c r="D895" s="734"/>
      <c r="E895" s="527"/>
      <c r="F895" s="734"/>
      <c r="G895" s="527"/>
      <c r="H895" s="734"/>
      <c r="I895" s="735"/>
      <c r="J895" s="415"/>
      <c r="K895" s="415"/>
      <c r="L895" s="415"/>
      <c r="M895" s="415"/>
      <c r="N895" s="415"/>
      <c r="O895" s="415"/>
      <c r="P895" s="415"/>
      <c r="Q895" s="415"/>
      <c r="R895" s="415"/>
      <c r="S895" s="415"/>
      <c r="T895" s="415"/>
      <c r="U895" s="415"/>
      <c r="V895" s="415"/>
      <c r="W895" s="415"/>
      <c r="X895" s="415"/>
      <c r="Y895" s="415"/>
      <c r="Z895" s="415"/>
    </row>
    <row r="896" spans="1:26" ht="18">
      <c r="A896" s="415"/>
      <c r="B896" s="415"/>
      <c r="C896" s="527"/>
      <c r="D896" s="734"/>
      <c r="E896" s="527"/>
      <c r="F896" s="734"/>
      <c r="G896" s="527"/>
      <c r="H896" s="734"/>
      <c r="I896" s="735"/>
      <c r="J896" s="415"/>
      <c r="K896" s="415"/>
      <c r="L896" s="415"/>
      <c r="M896" s="415"/>
      <c r="N896" s="415"/>
      <c r="O896" s="415"/>
      <c r="P896" s="415"/>
      <c r="Q896" s="415"/>
      <c r="R896" s="415"/>
      <c r="S896" s="415"/>
      <c r="T896" s="415"/>
      <c r="U896" s="415"/>
      <c r="V896" s="415"/>
      <c r="W896" s="415"/>
      <c r="X896" s="415"/>
      <c r="Y896" s="415"/>
      <c r="Z896" s="415"/>
    </row>
    <row r="897" spans="1:26" ht="18">
      <c r="A897" s="415"/>
      <c r="B897" s="415"/>
      <c r="C897" s="527"/>
      <c r="D897" s="734"/>
      <c r="E897" s="527"/>
      <c r="F897" s="734"/>
      <c r="G897" s="527"/>
      <c r="H897" s="734"/>
      <c r="I897" s="735"/>
      <c r="J897" s="415"/>
      <c r="K897" s="415"/>
      <c r="L897" s="415"/>
      <c r="M897" s="415"/>
      <c r="N897" s="415"/>
      <c r="O897" s="415"/>
      <c r="P897" s="415"/>
      <c r="Q897" s="415"/>
      <c r="R897" s="415"/>
      <c r="S897" s="415"/>
      <c r="T897" s="415"/>
      <c r="U897" s="415"/>
      <c r="V897" s="415"/>
      <c r="W897" s="415"/>
      <c r="X897" s="415"/>
      <c r="Y897" s="415"/>
      <c r="Z897" s="415"/>
    </row>
    <row r="898" spans="1:26" ht="18">
      <c r="A898" s="415"/>
      <c r="B898" s="415"/>
      <c r="C898" s="527"/>
      <c r="D898" s="734"/>
      <c r="E898" s="527"/>
      <c r="F898" s="734"/>
      <c r="G898" s="527"/>
      <c r="H898" s="734"/>
      <c r="I898" s="735"/>
      <c r="J898" s="415"/>
      <c r="K898" s="415"/>
      <c r="L898" s="415"/>
      <c r="M898" s="415"/>
      <c r="N898" s="415"/>
      <c r="O898" s="415"/>
      <c r="P898" s="415"/>
      <c r="Q898" s="415"/>
      <c r="R898" s="415"/>
      <c r="S898" s="415"/>
      <c r="T898" s="415"/>
      <c r="U898" s="415"/>
      <c r="V898" s="415"/>
      <c r="W898" s="415"/>
      <c r="X898" s="415"/>
      <c r="Y898" s="415"/>
      <c r="Z898" s="415"/>
    </row>
    <row r="899" spans="1:26" ht="18">
      <c r="A899" s="415"/>
      <c r="B899" s="415"/>
      <c r="C899" s="527"/>
      <c r="D899" s="734"/>
      <c r="E899" s="527"/>
      <c r="F899" s="734"/>
      <c r="G899" s="527"/>
      <c r="H899" s="734"/>
      <c r="I899" s="735"/>
      <c r="J899" s="415"/>
      <c r="K899" s="415"/>
      <c r="L899" s="415"/>
      <c r="M899" s="415"/>
      <c r="N899" s="415"/>
      <c r="O899" s="415"/>
      <c r="P899" s="415"/>
      <c r="Q899" s="415"/>
      <c r="R899" s="415"/>
      <c r="S899" s="415"/>
      <c r="T899" s="415"/>
      <c r="U899" s="415"/>
      <c r="V899" s="415"/>
      <c r="W899" s="415"/>
      <c r="X899" s="415"/>
      <c r="Y899" s="415"/>
      <c r="Z899" s="415"/>
    </row>
    <row r="900" spans="1:26" ht="18">
      <c r="A900" s="415"/>
      <c r="B900" s="415"/>
      <c r="C900" s="527"/>
      <c r="D900" s="734"/>
      <c r="E900" s="527"/>
      <c r="F900" s="734"/>
      <c r="G900" s="527"/>
      <c r="H900" s="734"/>
      <c r="I900" s="735"/>
      <c r="J900" s="415"/>
      <c r="K900" s="415"/>
      <c r="L900" s="415"/>
      <c r="M900" s="415"/>
      <c r="N900" s="415"/>
      <c r="O900" s="415"/>
      <c r="P900" s="415"/>
      <c r="Q900" s="415"/>
      <c r="R900" s="415"/>
      <c r="S900" s="415"/>
      <c r="T900" s="415"/>
      <c r="U900" s="415"/>
      <c r="V900" s="415"/>
      <c r="W900" s="415"/>
      <c r="X900" s="415"/>
      <c r="Y900" s="415"/>
      <c r="Z900" s="415"/>
    </row>
    <row r="901" spans="1:26" ht="18">
      <c r="A901" s="415"/>
      <c r="B901" s="415"/>
      <c r="C901" s="527"/>
      <c r="D901" s="734"/>
      <c r="E901" s="527"/>
      <c r="F901" s="734"/>
      <c r="G901" s="527"/>
      <c r="H901" s="734"/>
      <c r="I901" s="735"/>
      <c r="J901" s="415"/>
      <c r="K901" s="415"/>
      <c r="L901" s="415"/>
      <c r="M901" s="415"/>
      <c r="N901" s="415"/>
      <c r="O901" s="415"/>
      <c r="P901" s="415"/>
      <c r="Q901" s="415"/>
      <c r="R901" s="415"/>
      <c r="S901" s="415"/>
      <c r="T901" s="415"/>
      <c r="U901" s="415"/>
      <c r="V901" s="415"/>
      <c r="W901" s="415"/>
      <c r="X901" s="415"/>
      <c r="Y901" s="415"/>
      <c r="Z901" s="415"/>
    </row>
    <row r="902" spans="1:26" ht="18">
      <c r="A902" s="415"/>
      <c r="B902" s="415"/>
      <c r="C902" s="527"/>
      <c r="D902" s="734"/>
      <c r="E902" s="527"/>
      <c r="F902" s="734"/>
      <c r="G902" s="527"/>
      <c r="H902" s="734"/>
      <c r="I902" s="735"/>
      <c r="J902" s="415"/>
      <c r="K902" s="415"/>
      <c r="L902" s="415"/>
      <c r="M902" s="415"/>
      <c r="N902" s="415"/>
      <c r="O902" s="415"/>
      <c r="P902" s="415"/>
      <c r="Q902" s="415"/>
      <c r="R902" s="415"/>
      <c r="S902" s="415"/>
      <c r="T902" s="415"/>
      <c r="U902" s="415"/>
      <c r="V902" s="415"/>
      <c r="W902" s="415"/>
      <c r="X902" s="415"/>
      <c r="Y902" s="415"/>
      <c r="Z902" s="415"/>
    </row>
    <row r="903" spans="1:26" ht="18">
      <c r="A903" s="415"/>
      <c r="B903" s="415"/>
      <c r="C903" s="527"/>
      <c r="D903" s="734"/>
      <c r="E903" s="527"/>
      <c r="F903" s="734"/>
      <c r="G903" s="527"/>
      <c r="H903" s="734"/>
      <c r="I903" s="735"/>
      <c r="J903" s="415"/>
      <c r="K903" s="415"/>
      <c r="L903" s="41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415"/>
      <c r="Z903" s="415"/>
    </row>
    <row r="904" spans="1:26" ht="18">
      <c r="A904" s="415"/>
      <c r="B904" s="415"/>
      <c r="C904" s="527"/>
      <c r="D904" s="734"/>
      <c r="E904" s="527"/>
      <c r="F904" s="734"/>
      <c r="G904" s="527"/>
      <c r="H904" s="734"/>
      <c r="I904" s="735"/>
      <c r="J904" s="415"/>
      <c r="K904" s="415"/>
      <c r="L904" s="415"/>
      <c r="M904" s="415"/>
      <c r="N904" s="415"/>
      <c r="O904" s="415"/>
      <c r="P904" s="415"/>
      <c r="Q904" s="415"/>
      <c r="R904" s="415"/>
      <c r="S904" s="415"/>
      <c r="T904" s="415"/>
      <c r="U904" s="415"/>
      <c r="V904" s="415"/>
      <c r="W904" s="415"/>
      <c r="X904" s="415"/>
      <c r="Y904" s="415"/>
      <c r="Z904" s="415"/>
    </row>
    <row r="905" spans="1:26" ht="18">
      <c r="A905" s="415"/>
      <c r="B905" s="415"/>
      <c r="C905" s="527"/>
      <c r="D905" s="734"/>
      <c r="E905" s="527"/>
      <c r="F905" s="734"/>
      <c r="G905" s="527"/>
      <c r="H905" s="734"/>
      <c r="I905" s="735"/>
      <c r="J905" s="415"/>
      <c r="K905" s="415"/>
      <c r="L905" s="415"/>
      <c r="M905" s="415"/>
      <c r="N905" s="415"/>
      <c r="O905" s="415"/>
      <c r="P905" s="415"/>
      <c r="Q905" s="415"/>
      <c r="R905" s="415"/>
      <c r="S905" s="415"/>
      <c r="T905" s="415"/>
      <c r="U905" s="415"/>
      <c r="V905" s="415"/>
      <c r="W905" s="415"/>
      <c r="X905" s="415"/>
      <c r="Y905" s="415"/>
      <c r="Z905" s="415"/>
    </row>
    <row r="906" spans="1:26" ht="18">
      <c r="A906" s="415"/>
      <c r="B906" s="415"/>
      <c r="C906" s="527"/>
      <c r="D906" s="734"/>
      <c r="E906" s="527"/>
      <c r="F906" s="734"/>
      <c r="G906" s="527"/>
      <c r="H906" s="734"/>
      <c r="I906" s="735"/>
      <c r="J906" s="415"/>
      <c r="K906" s="415"/>
      <c r="L906" s="415"/>
      <c r="M906" s="415"/>
      <c r="N906" s="415"/>
      <c r="O906" s="415"/>
      <c r="P906" s="415"/>
      <c r="Q906" s="415"/>
      <c r="R906" s="415"/>
      <c r="S906" s="415"/>
      <c r="T906" s="415"/>
      <c r="U906" s="415"/>
      <c r="V906" s="415"/>
      <c r="W906" s="415"/>
      <c r="X906" s="415"/>
      <c r="Y906" s="415"/>
      <c r="Z906" s="415"/>
    </row>
    <row r="907" spans="1:26" ht="18">
      <c r="A907" s="415"/>
      <c r="B907" s="415"/>
      <c r="C907" s="527"/>
      <c r="D907" s="734"/>
      <c r="E907" s="527"/>
      <c r="F907" s="734"/>
      <c r="G907" s="527"/>
      <c r="H907" s="734"/>
      <c r="I907" s="735"/>
      <c r="J907" s="415"/>
      <c r="K907" s="415"/>
      <c r="L907" s="415"/>
      <c r="M907" s="415"/>
      <c r="N907" s="415"/>
      <c r="O907" s="415"/>
      <c r="P907" s="415"/>
      <c r="Q907" s="415"/>
      <c r="R907" s="415"/>
      <c r="S907" s="415"/>
      <c r="T907" s="415"/>
      <c r="U907" s="415"/>
      <c r="V907" s="415"/>
      <c r="W907" s="415"/>
      <c r="X907" s="415"/>
      <c r="Y907" s="415"/>
      <c r="Z907" s="415"/>
    </row>
    <row r="908" spans="1:26" ht="18">
      <c r="A908" s="415"/>
      <c r="B908" s="415"/>
      <c r="C908" s="527"/>
      <c r="D908" s="734"/>
      <c r="E908" s="527"/>
      <c r="F908" s="734"/>
      <c r="G908" s="527"/>
      <c r="H908" s="734"/>
      <c r="I908" s="735"/>
      <c r="J908" s="415"/>
      <c r="K908" s="415"/>
      <c r="L908" s="415"/>
      <c r="M908" s="415"/>
      <c r="N908" s="415"/>
      <c r="O908" s="415"/>
      <c r="P908" s="415"/>
      <c r="Q908" s="415"/>
      <c r="R908" s="415"/>
      <c r="S908" s="415"/>
      <c r="T908" s="415"/>
      <c r="U908" s="415"/>
      <c r="V908" s="415"/>
      <c r="W908" s="415"/>
      <c r="X908" s="415"/>
      <c r="Y908" s="415"/>
      <c r="Z908" s="415"/>
    </row>
    <row r="909" spans="1:26" ht="18">
      <c r="A909" s="415"/>
      <c r="B909" s="415"/>
      <c r="C909" s="527"/>
      <c r="D909" s="734"/>
      <c r="E909" s="527"/>
      <c r="F909" s="734"/>
      <c r="G909" s="527"/>
      <c r="H909" s="734"/>
      <c r="I909" s="735"/>
      <c r="J909" s="415"/>
      <c r="K909" s="415"/>
      <c r="L909" s="415"/>
      <c r="M909" s="415"/>
      <c r="N909" s="415"/>
      <c r="O909" s="415"/>
      <c r="P909" s="415"/>
      <c r="Q909" s="415"/>
      <c r="R909" s="415"/>
      <c r="S909" s="415"/>
      <c r="T909" s="415"/>
      <c r="U909" s="415"/>
      <c r="V909" s="415"/>
      <c r="W909" s="415"/>
      <c r="X909" s="415"/>
      <c r="Y909" s="415"/>
      <c r="Z909" s="415"/>
    </row>
    <row r="910" spans="1:26" ht="18">
      <c r="A910" s="415"/>
      <c r="B910" s="415"/>
      <c r="C910" s="527"/>
      <c r="D910" s="734"/>
      <c r="E910" s="527"/>
      <c r="F910" s="734"/>
      <c r="G910" s="527"/>
      <c r="H910" s="734"/>
      <c r="I910" s="735"/>
      <c r="J910" s="415"/>
      <c r="K910" s="415"/>
      <c r="L910" s="415"/>
      <c r="M910" s="415"/>
      <c r="N910" s="415"/>
      <c r="O910" s="415"/>
      <c r="P910" s="415"/>
      <c r="Q910" s="415"/>
      <c r="R910" s="415"/>
      <c r="S910" s="415"/>
      <c r="T910" s="415"/>
      <c r="U910" s="415"/>
      <c r="V910" s="415"/>
      <c r="W910" s="415"/>
      <c r="X910" s="415"/>
      <c r="Y910" s="415"/>
      <c r="Z910" s="415"/>
    </row>
    <row r="911" spans="1:26" ht="18">
      <c r="A911" s="415"/>
      <c r="B911" s="415"/>
      <c r="C911" s="527"/>
      <c r="D911" s="734"/>
      <c r="E911" s="527"/>
      <c r="F911" s="734"/>
      <c r="G911" s="527"/>
      <c r="H911" s="734"/>
      <c r="I911" s="735"/>
      <c r="J911" s="415"/>
      <c r="K911" s="415"/>
      <c r="L911" s="415"/>
      <c r="M911" s="415"/>
      <c r="N911" s="415"/>
      <c r="O911" s="415"/>
      <c r="P911" s="415"/>
      <c r="Q911" s="415"/>
      <c r="R911" s="415"/>
      <c r="S911" s="415"/>
      <c r="T911" s="415"/>
      <c r="U911" s="415"/>
      <c r="V911" s="415"/>
      <c r="W911" s="415"/>
      <c r="X911" s="415"/>
      <c r="Y911" s="415"/>
      <c r="Z911" s="415"/>
    </row>
    <row r="912" spans="1:26" ht="18">
      <c r="A912" s="415"/>
      <c r="B912" s="415"/>
      <c r="C912" s="527"/>
      <c r="D912" s="734"/>
      <c r="E912" s="527"/>
      <c r="F912" s="734"/>
      <c r="G912" s="527"/>
      <c r="H912" s="734"/>
      <c r="I912" s="735"/>
      <c r="J912" s="415"/>
      <c r="K912" s="415"/>
      <c r="L912" s="415"/>
      <c r="M912" s="415"/>
      <c r="N912" s="415"/>
      <c r="O912" s="415"/>
      <c r="P912" s="415"/>
      <c r="Q912" s="415"/>
      <c r="R912" s="415"/>
      <c r="S912" s="415"/>
      <c r="T912" s="415"/>
      <c r="U912" s="415"/>
      <c r="V912" s="415"/>
      <c r="W912" s="415"/>
      <c r="X912" s="415"/>
      <c r="Y912" s="415"/>
      <c r="Z912" s="415"/>
    </row>
    <row r="913" spans="1:26" ht="18">
      <c r="A913" s="415"/>
      <c r="B913" s="415"/>
      <c r="C913" s="527"/>
      <c r="D913" s="734"/>
      <c r="E913" s="527"/>
      <c r="F913" s="734"/>
      <c r="G913" s="527"/>
      <c r="H913" s="734"/>
      <c r="I913" s="735"/>
      <c r="J913" s="415"/>
      <c r="K913" s="415"/>
      <c r="L913" s="415"/>
      <c r="M913" s="415"/>
      <c r="N913" s="415"/>
      <c r="O913" s="415"/>
      <c r="P913" s="415"/>
      <c r="Q913" s="415"/>
      <c r="R913" s="415"/>
      <c r="S913" s="415"/>
      <c r="T913" s="415"/>
      <c r="U913" s="415"/>
      <c r="V913" s="415"/>
      <c r="W913" s="415"/>
      <c r="X913" s="415"/>
      <c r="Y913" s="415"/>
      <c r="Z913" s="415"/>
    </row>
    <row r="914" spans="1:26" ht="18">
      <c r="A914" s="415"/>
      <c r="B914" s="415"/>
      <c r="C914" s="527"/>
      <c r="D914" s="734"/>
      <c r="E914" s="527"/>
      <c r="F914" s="734"/>
      <c r="G914" s="527"/>
      <c r="H914" s="734"/>
      <c r="I914" s="735"/>
      <c r="J914" s="415"/>
      <c r="K914" s="415"/>
      <c r="L914" s="415"/>
      <c r="M914" s="415"/>
      <c r="N914" s="415"/>
      <c r="O914" s="415"/>
      <c r="P914" s="415"/>
      <c r="Q914" s="415"/>
      <c r="R914" s="415"/>
      <c r="S914" s="415"/>
      <c r="T914" s="415"/>
      <c r="U914" s="415"/>
      <c r="V914" s="415"/>
      <c r="W914" s="415"/>
      <c r="X914" s="415"/>
      <c r="Y914" s="415"/>
      <c r="Z914" s="415"/>
    </row>
    <row r="915" spans="1:26" ht="18">
      <c r="A915" s="415"/>
      <c r="B915" s="415"/>
      <c r="C915" s="527"/>
      <c r="D915" s="734"/>
      <c r="E915" s="527"/>
      <c r="F915" s="734"/>
      <c r="G915" s="527"/>
      <c r="H915" s="734"/>
      <c r="I915" s="735"/>
      <c r="J915" s="415"/>
      <c r="K915" s="415"/>
      <c r="L915" s="415"/>
      <c r="M915" s="415"/>
      <c r="N915" s="415"/>
      <c r="O915" s="415"/>
      <c r="P915" s="415"/>
      <c r="Q915" s="415"/>
      <c r="R915" s="415"/>
      <c r="S915" s="415"/>
      <c r="T915" s="415"/>
      <c r="U915" s="415"/>
      <c r="V915" s="415"/>
      <c r="W915" s="415"/>
      <c r="X915" s="415"/>
      <c r="Y915" s="415"/>
      <c r="Z915" s="415"/>
    </row>
    <row r="916" spans="1:26" ht="18">
      <c r="A916" s="415"/>
      <c r="B916" s="415"/>
      <c r="C916" s="527"/>
      <c r="D916" s="734"/>
      <c r="E916" s="527"/>
      <c r="F916" s="734"/>
      <c r="G916" s="527"/>
      <c r="H916" s="734"/>
      <c r="I916" s="735"/>
      <c r="J916" s="415"/>
      <c r="K916" s="415"/>
      <c r="L916" s="415"/>
      <c r="M916" s="415"/>
      <c r="N916" s="415"/>
      <c r="O916" s="415"/>
      <c r="P916" s="415"/>
      <c r="Q916" s="415"/>
      <c r="R916" s="415"/>
      <c r="S916" s="415"/>
      <c r="T916" s="415"/>
      <c r="U916" s="415"/>
      <c r="V916" s="415"/>
      <c r="W916" s="415"/>
      <c r="X916" s="415"/>
      <c r="Y916" s="415"/>
      <c r="Z916" s="415"/>
    </row>
    <row r="917" spans="1:26" ht="18">
      <c r="A917" s="415"/>
      <c r="B917" s="415"/>
      <c r="C917" s="527"/>
      <c r="D917" s="734"/>
      <c r="E917" s="527"/>
      <c r="F917" s="734"/>
      <c r="G917" s="527"/>
      <c r="H917" s="734"/>
      <c r="I917" s="735"/>
      <c r="J917" s="415"/>
      <c r="K917" s="415"/>
      <c r="L917" s="415"/>
      <c r="M917" s="415"/>
      <c r="N917" s="415"/>
      <c r="O917" s="415"/>
      <c r="P917" s="415"/>
      <c r="Q917" s="415"/>
      <c r="R917" s="415"/>
      <c r="S917" s="415"/>
      <c r="T917" s="415"/>
      <c r="U917" s="415"/>
      <c r="V917" s="415"/>
      <c r="W917" s="415"/>
      <c r="X917" s="415"/>
      <c r="Y917" s="415"/>
      <c r="Z917" s="415"/>
    </row>
    <row r="918" spans="1:26" ht="18">
      <c r="A918" s="415"/>
      <c r="B918" s="415"/>
      <c r="C918" s="527"/>
      <c r="D918" s="734"/>
      <c r="E918" s="527"/>
      <c r="F918" s="734"/>
      <c r="G918" s="527"/>
      <c r="H918" s="734"/>
      <c r="I918" s="735"/>
      <c r="J918" s="415"/>
      <c r="K918" s="415"/>
      <c r="L918" s="415"/>
      <c r="M918" s="415"/>
      <c r="N918" s="415"/>
      <c r="O918" s="415"/>
      <c r="P918" s="415"/>
      <c r="Q918" s="415"/>
      <c r="R918" s="415"/>
      <c r="S918" s="415"/>
      <c r="T918" s="415"/>
      <c r="U918" s="415"/>
      <c r="V918" s="415"/>
      <c r="W918" s="415"/>
      <c r="X918" s="415"/>
      <c r="Y918" s="415"/>
      <c r="Z918" s="415"/>
    </row>
    <row r="919" spans="1:26" ht="18">
      <c r="A919" s="415"/>
      <c r="B919" s="415"/>
      <c r="C919" s="527"/>
      <c r="D919" s="734"/>
      <c r="E919" s="527"/>
      <c r="F919" s="734"/>
      <c r="G919" s="527"/>
      <c r="H919" s="734"/>
      <c r="I919" s="735"/>
      <c r="J919" s="415"/>
      <c r="K919" s="415"/>
      <c r="L919" s="415"/>
      <c r="M919" s="415"/>
      <c r="N919" s="415"/>
      <c r="O919" s="415"/>
      <c r="P919" s="415"/>
      <c r="Q919" s="415"/>
      <c r="R919" s="415"/>
      <c r="S919" s="415"/>
      <c r="T919" s="415"/>
      <c r="U919" s="415"/>
      <c r="V919" s="415"/>
      <c r="W919" s="415"/>
      <c r="X919" s="415"/>
      <c r="Y919" s="415"/>
      <c r="Z919" s="415"/>
    </row>
    <row r="920" spans="1:26" ht="18">
      <c r="A920" s="415"/>
      <c r="B920" s="415"/>
      <c r="C920" s="527"/>
      <c r="D920" s="734"/>
      <c r="E920" s="527"/>
      <c r="F920" s="734"/>
      <c r="G920" s="527"/>
      <c r="H920" s="734"/>
      <c r="I920" s="735"/>
      <c r="J920" s="415"/>
      <c r="K920" s="415"/>
      <c r="L920" s="415"/>
      <c r="M920" s="415"/>
      <c r="N920" s="415"/>
      <c r="O920" s="415"/>
      <c r="P920" s="415"/>
      <c r="Q920" s="415"/>
      <c r="R920" s="415"/>
      <c r="S920" s="415"/>
      <c r="T920" s="415"/>
      <c r="U920" s="415"/>
      <c r="V920" s="415"/>
      <c r="W920" s="415"/>
      <c r="X920" s="415"/>
      <c r="Y920" s="415"/>
      <c r="Z920" s="415"/>
    </row>
    <row r="921" spans="1:26" ht="18">
      <c r="A921" s="415"/>
      <c r="B921" s="415"/>
      <c r="C921" s="527"/>
      <c r="D921" s="734"/>
      <c r="E921" s="527"/>
      <c r="F921" s="734"/>
      <c r="G921" s="527"/>
      <c r="H921" s="734"/>
      <c r="I921" s="735"/>
      <c r="J921" s="415"/>
      <c r="K921" s="415"/>
      <c r="L921" s="415"/>
      <c r="M921" s="415"/>
      <c r="N921" s="415"/>
      <c r="O921" s="415"/>
      <c r="P921" s="415"/>
      <c r="Q921" s="415"/>
      <c r="R921" s="415"/>
      <c r="S921" s="415"/>
      <c r="T921" s="415"/>
      <c r="U921" s="415"/>
      <c r="V921" s="415"/>
      <c r="W921" s="415"/>
      <c r="X921" s="415"/>
      <c r="Y921" s="415"/>
      <c r="Z921" s="415"/>
    </row>
    <row r="922" spans="1:26" ht="18">
      <c r="A922" s="415"/>
      <c r="B922" s="415"/>
      <c r="C922" s="527"/>
      <c r="D922" s="734"/>
      <c r="E922" s="527"/>
      <c r="F922" s="734"/>
      <c r="G922" s="527"/>
      <c r="H922" s="734"/>
      <c r="I922" s="735"/>
      <c r="J922" s="415"/>
      <c r="K922" s="415"/>
      <c r="L922" s="415"/>
      <c r="M922" s="415"/>
      <c r="N922" s="415"/>
      <c r="O922" s="415"/>
      <c r="P922" s="415"/>
      <c r="Q922" s="415"/>
      <c r="R922" s="415"/>
      <c r="S922" s="415"/>
      <c r="T922" s="415"/>
      <c r="U922" s="415"/>
      <c r="V922" s="415"/>
      <c r="W922" s="415"/>
      <c r="X922" s="415"/>
      <c r="Y922" s="415"/>
      <c r="Z922" s="415"/>
    </row>
    <row r="923" spans="1:26" ht="18">
      <c r="A923" s="415"/>
      <c r="B923" s="415"/>
      <c r="C923" s="527"/>
      <c r="D923" s="734"/>
      <c r="E923" s="527"/>
      <c r="F923" s="734"/>
      <c r="G923" s="527"/>
      <c r="H923" s="734"/>
      <c r="I923" s="735"/>
      <c r="J923" s="415"/>
      <c r="K923" s="415"/>
      <c r="L923" s="415"/>
      <c r="M923" s="415"/>
      <c r="N923" s="415"/>
      <c r="O923" s="415"/>
      <c r="P923" s="415"/>
      <c r="Q923" s="415"/>
      <c r="R923" s="415"/>
      <c r="S923" s="415"/>
      <c r="T923" s="415"/>
      <c r="U923" s="415"/>
      <c r="V923" s="415"/>
      <c r="W923" s="415"/>
      <c r="X923" s="415"/>
      <c r="Y923" s="415"/>
      <c r="Z923" s="415"/>
    </row>
    <row r="924" spans="1:26" ht="18">
      <c r="A924" s="415"/>
      <c r="B924" s="415"/>
      <c r="C924" s="527"/>
      <c r="D924" s="734"/>
      <c r="E924" s="527"/>
      <c r="F924" s="734"/>
      <c r="G924" s="527"/>
      <c r="H924" s="734"/>
      <c r="I924" s="735"/>
      <c r="J924" s="415"/>
      <c r="K924" s="415"/>
      <c r="L924" s="415"/>
      <c r="M924" s="415"/>
      <c r="N924" s="415"/>
      <c r="O924" s="415"/>
      <c r="P924" s="415"/>
      <c r="Q924" s="415"/>
      <c r="R924" s="415"/>
      <c r="S924" s="415"/>
      <c r="T924" s="415"/>
      <c r="U924" s="415"/>
      <c r="V924" s="415"/>
      <c r="W924" s="415"/>
      <c r="X924" s="415"/>
      <c r="Y924" s="415"/>
      <c r="Z924" s="415"/>
    </row>
    <row r="925" spans="1:26" ht="18">
      <c r="A925" s="415"/>
      <c r="B925" s="415"/>
      <c r="C925" s="527"/>
      <c r="D925" s="734"/>
      <c r="E925" s="527"/>
      <c r="F925" s="734"/>
      <c r="G925" s="527"/>
      <c r="H925" s="734"/>
      <c r="I925" s="735"/>
      <c r="J925" s="415"/>
      <c r="K925" s="415"/>
      <c r="L925" s="415"/>
      <c r="M925" s="415"/>
      <c r="N925" s="415"/>
      <c r="O925" s="415"/>
      <c r="P925" s="415"/>
      <c r="Q925" s="415"/>
      <c r="R925" s="415"/>
      <c r="S925" s="415"/>
      <c r="T925" s="415"/>
      <c r="U925" s="415"/>
      <c r="V925" s="415"/>
      <c r="W925" s="415"/>
      <c r="X925" s="415"/>
      <c r="Y925" s="415"/>
      <c r="Z925" s="415"/>
    </row>
    <row r="926" spans="1:26" ht="18">
      <c r="A926" s="415"/>
      <c r="B926" s="415"/>
      <c r="C926" s="527"/>
      <c r="D926" s="734"/>
      <c r="E926" s="527"/>
      <c r="F926" s="734"/>
      <c r="G926" s="527"/>
      <c r="H926" s="734"/>
      <c r="I926" s="735"/>
      <c r="J926" s="415"/>
      <c r="K926" s="415"/>
      <c r="L926" s="415"/>
      <c r="M926" s="415"/>
      <c r="N926" s="415"/>
      <c r="O926" s="415"/>
      <c r="P926" s="415"/>
      <c r="Q926" s="415"/>
      <c r="R926" s="415"/>
      <c r="S926" s="415"/>
      <c r="T926" s="415"/>
      <c r="U926" s="415"/>
      <c r="V926" s="415"/>
      <c r="W926" s="415"/>
      <c r="X926" s="415"/>
      <c r="Y926" s="415"/>
      <c r="Z926" s="415"/>
    </row>
    <row r="927" spans="1:26" ht="18">
      <c r="A927" s="415"/>
      <c r="B927" s="415"/>
      <c r="C927" s="527"/>
      <c r="D927" s="734"/>
      <c r="E927" s="527"/>
      <c r="F927" s="734"/>
      <c r="G927" s="527"/>
      <c r="H927" s="734"/>
      <c r="I927" s="735"/>
      <c r="J927" s="415"/>
      <c r="K927" s="415"/>
      <c r="L927" s="415"/>
      <c r="M927" s="415"/>
      <c r="N927" s="415"/>
      <c r="O927" s="415"/>
      <c r="P927" s="415"/>
      <c r="Q927" s="415"/>
      <c r="R927" s="415"/>
      <c r="S927" s="415"/>
      <c r="T927" s="415"/>
      <c r="U927" s="415"/>
      <c r="V927" s="415"/>
      <c r="W927" s="415"/>
      <c r="X927" s="415"/>
      <c r="Y927" s="415"/>
      <c r="Z927" s="415"/>
    </row>
    <row r="928" spans="1:26" ht="18">
      <c r="A928" s="415"/>
      <c r="B928" s="415"/>
      <c r="C928" s="527"/>
      <c r="D928" s="734"/>
      <c r="E928" s="527"/>
      <c r="F928" s="734"/>
      <c r="G928" s="527"/>
      <c r="H928" s="734"/>
      <c r="I928" s="735"/>
      <c r="J928" s="415"/>
      <c r="K928" s="415"/>
      <c r="L928" s="415"/>
      <c r="M928" s="415"/>
      <c r="N928" s="415"/>
      <c r="O928" s="415"/>
      <c r="P928" s="415"/>
      <c r="Q928" s="415"/>
      <c r="R928" s="415"/>
      <c r="S928" s="415"/>
      <c r="T928" s="415"/>
      <c r="U928" s="415"/>
      <c r="V928" s="415"/>
      <c r="W928" s="415"/>
      <c r="X928" s="415"/>
      <c r="Y928" s="415"/>
      <c r="Z928" s="415"/>
    </row>
    <row r="929" spans="1:26" ht="18">
      <c r="A929" s="415"/>
      <c r="B929" s="415"/>
      <c r="C929" s="527"/>
      <c r="D929" s="734"/>
      <c r="E929" s="527"/>
      <c r="F929" s="734"/>
      <c r="G929" s="527"/>
      <c r="H929" s="734"/>
      <c r="I929" s="735"/>
      <c r="J929" s="415"/>
      <c r="K929" s="415"/>
      <c r="L929" s="415"/>
      <c r="M929" s="415"/>
      <c r="N929" s="415"/>
      <c r="O929" s="415"/>
      <c r="P929" s="415"/>
      <c r="Q929" s="415"/>
      <c r="R929" s="415"/>
      <c r="S929" s="415"/>
      <c r="T929" s="415"/>
      <c r="U929" s="415"/>
      <c r="V929" s="415"/>
      <c r="W929" s="415"/>
      <c r="X929" s="415"/>
      <c r="Y929" s="415"/>
      <c r="Z929" s="415"/>
    </row>
    <row r="930" spans="1:26" ht="18">
      <c r="A930" s="415"/>
      <c r="B930" s="415"/>
      <c r="C930" s="527"/>
      <c r="D930" s="734"/>
      <c r="E930" s="527"/>
      <c r="F930" s="734"/>
      <c r="G930" s="527"/>
      <c r="H930" s="734"/>
      <c r="I930" s="735"/>
      <c r="J930" s="415"/>
      <c r="K930" s="415"/>
      <c r="L930" s="415"/>
      <c r="M930" s="415"/>
      <c r="N930" s="415"/>
      <c r="O930" s="415"/>
      <c r="P930" s="415"/>
      <c r="Q930" s="415"/>
      <c r="R930" s="415"/>
      <c r="S930" s="415"/>
      <c r="T930" s="415"/>
      <c r="U930" s="415"/>
      <c r="V930" s="415"/>
      <c r="W930" s="415"/>
      <c r="X930" s="415"/>
      <c r="Y930" s="415"/>
      <c r="Z930" s="415"/>
    </row>
    <row r="931" spans="1:26" ht="18">
      <c r="A931" s="415"/>
      <c r="B931" s="415"/>
      <c r="C931" s="527"/>
      <c r="D931" s="734"/>
      <c r="E931" s="527"/>
      <c r="F931" s="734"/>
      <c r="G931" s="527"/>
      <c r="H931" s="734"/>
      <c r="I931" s="735"/>
      <c r="J931" s="415"/>
      <c r="K931" s="415"/>
      <c r="L931" s="415"/>
      <c r="M931" s="415"/>
      <c r="N931" s="415"/>
      <c r="O931" s="415"/>
      <c r="P931" s="415"/>
      <c r="Q931" s="415"/>
      <c r="R931" s="415"/>
      <c r="S931" s="415"/>
      <c r="T931" s="415"/>
      <c r="U931" s="415"/>
      <c r="V931" s="415"/>
      <c r="W931" s="415"/>
      <c r="X931" s="415"/>
      <c r="Y931" s="415"/>
      <c r="Z931" s="415"/>
    </row>
    <row r="932" spans="1:26" ht="18">
      <c r="A932" s="415"/>
      <c r="B932" s="415"/>
      <c r="C932" s="527"/>
      <c r="D932" s="734"/>
      <c r="E932" s="527"/>
      <c r="F932" s="734"/>
      <c r="G932" s="527"/>
      <c r="H932" s="734"/>
      <c r="I932" s="735"/>
      <c r="J932" s="415"/>
      <c r="K932" s="415"/>
      <c r="L932" s="415"/>
      <c r="M932" s="415"/>
      <c r="N932" s="415"/>
      <c r="O932" s="415"/>
      <c r="P932" s="415"/>
      <c r="Q932" s="415"/>
      <c r="R932" s="415"/>
      <c r="S932" s="415"/>
      <c r="T932" s="415"/>
      <c r="U932" s="415"/>
      <c r="V932" s="415"/>
      <c r="W932" s="415"/>
      <c r="X932" s="415"/>
      <c r="Y932" s="415"/>
      <c r="Z932" s="415"/>
    </row>
    <row r="933" spans="1:26" ht="18">
      <c r="A933" s="415"/>
      <c r="B933" s="415"/>
      <c r="C933" s="527"/>
      <c r="D933" s="734"/>
      <c r="E933" s="527"/>
      <c r="F933" s="734"/>
      <c r="G933" s="527"/>
      <c r="H933" s="734"/>
      <c r="I933" s="735"/>
      <c r="J933" s="415"/>
      <c r="K933" s="415"/>
      <c r="L933" s="415"/>
      <c r="M933" s="415"/>
      <c r="N933" s="415"/>
      <c r="O933" s="415"/>
      <c r="P933" s="415"/>
      <c r="Q933" s="415"/>
      <c r="R933" s="415"/>
      <c r="S933" s="415"/>
      <c r="T933" s="415"/>
      <c r="U933" s="415"/>
      <c r="V933" s="415"/>
      <c r="W933" s="415"/>
      <c r="X933" s="415"/>
      <c r="Y933" s="415"/>
      <c r="Z933" s="415"/>
    </row>
    <row r="934" spans="1:26" ht="18">
      <c r="A934" s="415"/>
      <c r="B934" s="415"/>
      <c r="C934" s="527"/>
      <c r="D934" s="734"/>
      <c r="E934" s="527"/>
      <c r="F934" s="734"/>
      <c r="G934" s="527"/>
      <c r="H934" s="734"/>
      <c r="I934" s="735"/>
      <c r="J934" s="415"/>
      <c r="K934" s="415"/>
      <c r="L934" s="415"/>
      <c r="M934" s="415"/>
      <c r="N934" s="415"/>
      <c r="O934" s="415"/>
      <c r="P934" s="415"/>
      <c r="Q934" s="415"/>
      <c r="R934" s="415"/>
      <c r="S934" s="415"/>
      <c r="T934" s="415"/>
      <c r="U934" s="415"/>
      <c r="V934" s="415"/>
      <c r="W934" s="415"/>
      <c r="X934" s="415"/>
      <c r="Y934" s="415"/>
      <c r="Z934" s="415"/>
    </row>
    <row r="935" spans="1:26" ht="18">
      <c r="A935" s="415"/>
      <c r="B935" s="415"/>
      <c r="C935" s="527"/>
      <c r="D935" s="734"/>
      <c r="E935" s="527"/>
      <c r="F935" s="734"/>
      <c r="G935" s="527"/>
      <c r="H935" s="734"/>
      <c r="I935" s="735"/>
      <c r="J935" s="415"/>
      <c r="K935" s="415"/>
      <c r="L935" s="415"/>
      <c r="M935" s="415"/>
      <c r="N935" s="415"/>
      <c r="O935" s="415"/>
      <c r="P935" s="415"/>
      <c r="Q935" s="415"/>
      <c r="R935" s="415"/>
      <c r="S935" s="415"/>
      <c r="T935" s="415"/>
      <c r="U935" s="415"/>
      <c r="V935" s="415"/>
      <c r="W935" s="415"/>
      <c r="X935" s="415"/>
      <c r="Y935" s="415"/>
      <c r="Z935" s="415"/>
    </row>
    <row r="936" spans="1:26" ht="18">
      <c r="A936" s="415"/>
      <c r="B936" s="415"/>
      <c r="C936" s="527"/>
      <c r="D936" s="734"/>
      <c r="E936" s="527"/>
      <c r="F936" s="734"/>
      <c r="G936" s="527"/>
      <c r="H936" s="734"/>
      <c r="I936" s="735"/>
      <c r="J936" s="415"/>
      <c r="K936" s="415"/>
      <c r="L936" s="415"/>
      <c r="M936" s="415"/>
      <c r="N936" s="415"/>
      <c r="O936" s="415"/>
      <c r="P936" s="415"/>
      <c r="Q936" s="415"/>
      <c r="R936" s="415"/>
      <c r="S936" s="415"/>
      <c r="T936" s="415"/>
      <c r="U936" s="415"/>
      <c r="V936" s="415"/>
      <c r="W936" s="415"/>
      <c r="X936" s="415"/>
      <c r="Y936" s="415"/>
      <c r="Z936" s="415"/>
    </row>
    <row r="937" spans="1:26" ht="18">
      <c r="A937" s="415"/>
      <c r="B937" s="415"/>
      <c r="C937" s="527"/>
      <c r="D937" s="734"/>
      <c r="E937" s="527"/>
      <c r="F937" s="734"/>
      <c r="G937" s="527"/>
      <c r="H937" s="734"/>
      <c r="I937" s="735"/>
      <c r="J937" s="415"/>
      <c r="K937" s="415"/>
      <c r="L937" s="415"/>
      <c r="M937" s="415"/>
      <c r="N937" s="415"/>
      <c r="O937" s="415"/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  <c r="Z937" s="415"/>
    </row>
    <row r="938" spans="1:26" ht="18">
      <c r="A938" s="415"/>
      <c r="B938" s="415"/>
      <c r="C938" s="527"/>
      <c r="D938" s="734"/>
      <c r="E938" s="527"/>
      <c r="F938" s="734"/>
      <c r="G938" s="527"/>
      <c r="H938" s="734"/>
      <c r="I938" s="735"/>
      <c r="J938" s="415"/>
      <c r="K938" s="415"/>
      <c r="L938" s="415"/>
      <c r="M938" s="415"/>
      <c r="N938" s="415"/>
      <c r="O938" s="415"/>
      <c r="P938" s="415"/>
      <c r="Q938" s="415"/>
      <c r="R938" s="415"/>
      <c r="S938" s="415"/>
      <c r="T938" s="415"/>
      <c r="U938" s="415"/>
      <c r="V938" s="415"/>
      <c r="W938" s="415"/>
      <c r="X938" s="415"/>
      <c r="Y938" s="415"/>
      <c r="Z938" s="415"/>
    </row>
    <row r="939" spans="1:26" ht="18">
      <c r="A939" s="415"/>
      <c r="B939" s="415"/>
      <c r="C939" s="527"/>
      <c r="D939" s="734"/>
      <c r="E939" s="527"/>
      <c r="F939" s="734"/>
      <c r="G939" s="527"/>
      <c r="H939" s="734"/>
      <c r="I939" s="735"/>
      <c r="J939" s="415"/>
      <c r="K939" s="415"/>
      <c r="L939" s="415"/>
      <c r="M939" s="415"/>
      <c r="N939" s="415"/>
      <c r="O939" s="415"/>
      <c r="P939" s="415"/>
      <c r="Q939" s="415"/>
      <c r="R939" s="415"/>
      <c r="S939" s="415"/>
      <c r="T939" s="415"/>
      <c r="U939" s="415"/>
      <c r="V939" s="415"/>
      <c r="W939" s="415"/>
      <c r="X939" s="415"/>
      <c r="Y939" s="415"/>
      <c r="Z939" s="415"/>
    </row>
    <row r="940" spans="1:26" ht="18">
      <c r="A940" s="415"/>
      <c r="B940" s="415"/>
      <c r="C940" s="527"/>
      <c r="D940" s="734"/>
      <c r="E940" s="527"/>
      <c r="F940" s="734"/>
      <c r="G940" s="527"/>
      <c r="H940" s="734"/>
      <c r="I940" s="735"/>
      <c r="J940" s="415"/>
      <c r="K940" s="415"/>
      <c r="L940" s="415"/>
      <c r="M940" s="415"/>
      <c r="N940" s="415"/>
      <c r="O940" s="415"/>
      <c r="P940" s="415"/>
      <c r="Q940" s="415"/>
      <c r="R940" s="415"/>
      <c r="S940" s="415"/>
      <c r="T940" s="415"/>
      <c r="U940" s="415"/>
      <c r="V940" s="415"/>
      <c r="W940" s="415"/>
      <c r="X940" s="415"/>
      <c r="Y940" s="415"/>
      <c r="Z940" s="415"/>
    </row>
    <row r="941" spans="1:26" ht="18">
      <c r="A941" s="415"/>
      <c r="B941" s="415"/>
      <c r="C941" s="527"/>
      <c r="D941" s="734"/>
      <c r="E941" s="527"/>
      <c r="F941" s="734"/>
      <c r="G941" s="527"/>
      <c r="H941" s="734"/>
      <c r="I941" s="735"/>
      <c r="J941" s="415"/>
      <c r="K941" s="415"/>
      <c r="L941" s="415"/>
      <c r="M941" s="415"/>
      <c r="N941" s="415"/>
      <c r="O941" s="415"/>
      <c r="P941" s="415"/>
      <c r="Q941" s="415"/>
      <c r="R941" s="415"/>
      <c r="S941" s="415"/>
      <c r="T941" s="415"/>
      <c r="U941" s="415"/>
      <c r="V941" s="415"/>
      <c r="W941" s="415"/>
      <c r="X941" s="415"/>
      <c r="Y941" s="415"/>
      <c r="Z941" s="415"/>
    </row>
    <row r="942" spans="1:26" ht="18">
      <c r="A942" s="415"/>
      <c r="B942" s="415"/>
      <c r="C942" s="527"/>
      <c r="D942" s="734"/>
      <c r="E942" s="527"/>
      <c r="F942" s="734"/>
      <c r="G942" s="527"/>
      <c r="H942" s="734"/>
      <c r="I942" s="735"/>
      <c r="J942" s="415"/>
      <c r="K942" s="415"/>
      <c r="L942" s="415"/>
      <c r="M942" s="415"/>
      <c r="N942" s="415"/>
      <c r="O942" s="415"/>
      <c r="P942" s="415"/>
      <c r="Q942" s="415"/>
      <c r="R942" s="415"/>
      <c r="S942" s="415"/>
      <c r="T942" s="415"/>
      <c r="U942" s="415"/>
      <c r="V942" s="415"/>
      <c r="W942" s="415"/>
      <c r="X942" s="415"/>
      <c r="Y942" s="415"/>
      <c r="Z942" s="415"/>
    </row>
    <row r="943" spans="1:26" ht="18">
      <c r="A943" s="415"/>
      <c r="B943" s="415"/>
      <c r="C943" s="527"/>
      <c r="D943" s="734"/>
      <c r="E943" s="527"/>
      <c r="F943" s="734"/>
      <c r="G943" s="527"/>
      <c r="H943" s="734"/>
      <c r="I943" s="735"/>
      <c r="J943" s="415"/>
      <c r="K943" s="415"/>
      <c r="L943" s="415"/>
      <c r="M943" s="415"/>
      <c r="N943" s="415"/>
      <c r="O943" s="415"/>
      <c r="P943" s="415"/>
      <c r="Q943" s="415"/>
      <c r="R943" s="415"/>
      <c r="S943" s="415"/>
      <c r="T943" s="415"/>
      <c r="U943" s="415"/>
      <c r="V943" s="415"/>
      <c r="W943" s="415"/>
      <c r="X943" s="415"/>
      <c r="Y943" s="415"/>
      <c r="Z943" s="415"/>
    </row>
    <row r="944" spans="1:26" ht="18">
      <c r="A944" s="415"/>
      <c r="B944" s="415"/>
      <c r="C944" s="527"/>
      <c r="D944" s="734"/>
      <c r="E944" s="527"/>
      <c r="F944" s="734"/>
      <c r="G944" s="527"/>
      <c r="H944" s="734"/>
      <c r="I944" s="735"/>
      <c r="J944" s="415"/>
      <c r="K944" s="415"/>
      <c r="L944" s="415"/>
      <c r="M944" s="415"/>
      <c r="N944" s="415"/>
      <c r="O944" s="415"/>
      <c r="P944" s="415"/>
      <c r="Q944" s="415"/>
      <c r="R944" s="415"/>
      <c r="S944" s="415"/>
      <c r="T944" s="415"/>
      <c r="U944" s="415"/>
      <c r="V944" s="415"/>
      <c r="W944" s="415"/>
      <c r="X944" s="415"/>
      <c r="Y944" s="415"/>
      <c r="Z944" s="415"/>
    </row>
    <row r="945" spans="1:26" ht="18">
      <c r="A945" s="415"/>
      <c r="B945" s="415"/>
      <c r="C945" s="527"/>
      <c r="D945" s="734"/>
      <c r="E945" s="527"/>
      <c r="F945" s="734"/>
      <c r="G945" s="527"/>
      <c r="H945" s="734"/>
      <c r="I945" s="735"/>
      <c r="J945" s="415"/>
      <c r="K945" s="415"/>
      <c r="L945" s="415"/>
      <c r="M945" s="415"/>
      <c r="N945" s="415"/>
      <c r="O945" s="415"/>
      <c r="P945" s="415"/>
      <c r="Q945" s="415"/>
      <c r="R945" s="415"/>
      <c r="S945" s="415"/>
      <c r="T945" s="415"/>
      <c r="U945" s="415"/>
      <c r="V945" s="415"/>
      <c r="W945" s="415"/>
      <c r="X945" s="415"/>
      <c r="Y945" s="415"/>
      <c r="Z945" s="415"/>
    </row>
    <row r="946" spans="1:26" ht="18">
      <c r="A946" s="415"/>
      <c r="B946" s="415"/>
      <c r="C946" s="527"/>
      <c r="D946" s="734"/>
      <c r="E946" s="527"/>
      <c r="F946" s="734"/>
      <c r="G946" s="527"/>
      <c r="H946" s="734"/>
      <c r="I946" s="735"/>
      <c r="J946" s="415"/>
      <c r="K946" s="415"/>
      <c r="L946" s="415"/>
      <c r="M946" s="415"/>
      <c r="N946" s="415"/>
      <c r="O946" s="415"/>
      <c r="P946" s="415"/>
      <c r="Q946" s="415"/>
      <c r="R946" s="415"/>
      <c r="S946" s="415"/>
      <c r="T946" s="415"/>
      <c r="U946" s="415"/>
      <c r="V946" s="415"/>
      <c r="W946" s="415"/>
      <c r="X946" s="415"/>
      <c r="Y946" s="415"/>
      <c r="Z946" s="415"/>
    </row>
    <row r="947" spans="1:26" ht="18">
      <c r="A947" s="415"/>
      <c r="B947" s="415"/>
      <c r="C947" s="527"/>
      <c r="D947" s="734"/>
      <c r="E947" s="527"/>
      <c r="F947" s="734"/>
      <c r="G947" s="527"/>
      <c r="H947" s="734"/>
      <c r="I947" s="735"/>
      <c r="J947" s="415"/>
      <c r="K947" s="415"/>
      <c r="L947" s="415"/>
      <c r="M947" s="415"/>
      <c r="N947" s="415"/>
      <c r="O947" s="415"/>
      <c r="P947" s="415"/>
      <c r="Q947" s="415"/>
      <c r="R947" s="415"/>
      <c r="S947" s="415"/>
      <c r="T947" s="415"/>
      <c r="U947" s="415"/>
      <c r="V947" s="415"/>
      <c r="W947" s="415"/>
      <c r="X947" s="415"/>
      <c r="Y947" s="415"/>
      <c r="Z947" s="415"/>
    </row>
    <row r="948" spans="1:26" ht="18">
      <c r="A948" s="415"/>
      <c r="B948" s="415"/>
      <c r="C948" s="527"/>
      <c r="D948" s="734"/>
      <c r="E948" s="527"/>
      <c r="F948" s="734"/>
      <c r="G948" s="527"/>
      <c r="H948" s="734"/>
      <c r="I948" s="73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  <c r="Z948" s="415"/>
    </row>
    <row r="949" spans="1:26" ht="18">
      <c r="A949" s="415"/>
      <c r="B949" s="415"/>
      <c r="C949" s="527"/>
      <c r="D949" s="734"/>
      <c r="E949" s="527"/>
      <c r="F949" s="734"/>
      <c r="G949" s="527"/>
      <c r="H949" s="734"/>
      <c r="I949" s="73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  <c r="Z949" s="415"/>
    </row>
    <row r="950" spans="1:26" ht="18">
      <c r="A950" s="415"/>
      <c r="B950" s="415"/>
      <c r="C950" s="527"/>
      <c r="D950" s="734"/>
      <c r="E950" s="527"/>
      <c r="F950" s="734"/>
      <c r="G950" s="527"/>
      <c r="H950" s="734"/>
      <c r="I950" s="735"/>
      <c r="J950" s="415"/>
      <c r="K950" s="415"/>
      <c r="L950" s="415"/>
      <c r="M950" s="415"/>
      <c r="N950" s="415"/>
      <c r="O950" s="415"/>
      <c r="P950" s="415"/>
      <c r="Q950" s="415"/>
      <c r="R950" s="415"/>
      <c r="S950" s="415"/>
      <c r="T950" s="415"/>
      <c r="U950" s="415"/>
      <c r="V950" s="415"/>
      <c r="W950" s="415"/>
      <c r="X950" s="415"/>
      <c r="Y950" s="415"/>
      <c r="Z950" s="415"/>
    </row>
    <row r="951" spans="1:26" ht="18">
      <c r="A951" s="415"/>
      <c r="B951" s="415"/>
      <c r="C951" s="527"/>
      <c r="D951" s="734"/>
      <c r="E951" s="527"/>
      <c r="F951" s="734"/>
      <c r="G951" s="527"/>
      <c r="H951" s="734"/>
      <c r="I951" s="735"/>
      <c r="J951" s="415"/>
      <c r="K951" s="415"/>
      <c r="L951" s="415"/>
      <c r="M951" s="415"/>
      <c r="N951" s="415"/>
      <c r="O951" s="415"/>
      <c r="P951" s="415"/>
      <c r="Q951" s="415"/>
      <c r="R951" s="415"/>
      <c r="S951" s="415"/>
      <c r="T951" s="415"/>
      <c r="U951" s="415"/>
      <c r="V951" s="415"/>
      <c r="W951" s="415"/>
      <c r="X951" s="415"/>
      <c r="Y951" s="415"/>
      <c r="Z951" s="415"/>
    </row>
    <row r="952" spans="1:26" ht="18">
      <c r="A952" s="415"/>
      <c r="B952" s="415"/>
      <c r="C952" s="527"/>
      <c r="D952" s="734"/>
      <c r="E952" s="527"/>
      <c r="F952" s="734"/>
      <c r="G952" s="527"/>
      <c r="H952" s="734"/>
      <c r="I952" s="735"/>
      <c r="J952" s="415"/>
      <c r="K952" s="415"/>
      <c r="L952" s="415"/>
      <c r="M952" s="415"/>
      <c r="N952" s="415"/>
      <c r="O952" s="415"/>
      <c r="P952" s="415"/>
      <c r="Q952" s="415"/>
      <c r="R952" s="415"/>
      <c r="S952" s="415"/>
      <c r="T952" s="415"/>
      <c r="U952" s="415"/>
      <c r="V952" s="415"/>
      <c r="W952" s="415"/>
      <c r="X952" s="415"/>
      <c r="Y952" s="415"/>
      <c r="Z952" s="415"/>
    </row>
    <row r="953" spans="1:26" ht="18">
      <c r="A953" s="415"/>
      <c r="B953" s="415"/>
      <c r="C953" s="527"/>
      <c r="D953" s="734"/>
      <c r="E953" s="527"/>
      <c r="F953" s="734"/>
      <c r="G953" s="527"/>
      <c r="H953" s="734"/>
      <c r="I953" s="735"/>
      <c r="J953" s="415"/>
      <c r="K953" s="415"/>
      <c r="L953" s="415"/>
      <c r="M953" s="415"/>
      <c r="N953" s="415"/>
      <c r="O953" s="415"/>
      <c r="P953" s="415"/>
      <c r="Q953" s="415"/>
      <c r="R953" s="415"/>
      <c r="S953" s="415"/>
      <c r="T953" s="415"/>
      <c r="U953" s="415"/>
      <c r="V953" s="415"/>
      <c r="W953" s="415"/>
      <c r="X953" s="415"/>
      <c r="Y953" s="415"/>
      <c r="Z953" s="415"/>
    </row>
    <row r="954" spans="1:26" ht="18">
      <c r="A954" s="415"/>
      <c r="B954" s="415"/>
      <c r="C954" s="527"/>
      <c r="D954" s="734"/>
      <c r="E954" s="527"/>
      <c r="F954" s="734"/>
      <c r="G954" s="527"/>
      <c r="H954" s="734"/>
      <c r="I954" s="735"/>
      <c r="J954" s="415"/>
      <c r="K954" s="415"/>
      <c r="L954" s="415"/>
      <c r="M954" s="415"/>
      <c r="N954" s="415"/>
      <c r="O954" s="415"/>
      <c r="P954" s="415"/>
      <c r="Q954" s="415"/>
      <c r="R954" s="415"/>
      <c r="S954" s="415"/>
      <c r="T954" s="415"/>
      <c r="U954" s="415"/>
      <c r="V954" s="415"/>
      <c r="W954" s="415"/>
      <c r="X954" s="415"/>
      <c r="Y954" s="415"/>
      <c r="Z954" s="415"/>
    </row>
    <row r="955" spans="1:26" ht="18">
      <c r="A955" s="415"/>
      <c r="B955" s="415"/>
      <c r="C955" s="527"/>
      <c r="D955" s="734"/>
      <c r="E955" s="527"/>
      <c r="F955" s="734"/>
      <c r="G955" s="527"/>
      <c r="H955" s="734"/>
      <c r="I955" s="735"/>
      <c r="J955" s="415"/>
      <c r="K955" s="415"/>
      <c r="L955" s="415"/>
      <c r="M955" s="415"/>
      <c r="N955" s="415"/>
      <c r="O955" s="415"/>
      <c r="P955" s="415"/>
      <c r="Q955" s="415"/>
      <c r="R955" s="415"/>
      <c r="S955" s="415"/>
      <c r="T955" s="415"/>
      <c r="U955" s="415"/>
      <c r="V955" s="415"/>
      <c r="W955" s="415"/>
      <c r="X955" s="415"/>
      <c r="Y955" s="415"/>
      <c r="Z955" s="415"/>
    </row>
    <row r="956" spans="1:26" ht="18">
      <c r="A956" s="415"/>
      <c r="B956" s="415"/>
      <c r="C956" s="527"/>
      <c r="D956" s="734"/>
      <c r="E956" s="527"/>
      <c r="F956" s="734"/>
      <c r="G956" s="527"/>
      <c r="H956" s="734"/>
      <c r="I956" s="735"/>
      <c r="J956" s="415"/>
      <c r="K956" s="415"/>
      <c r="L956" s="415"/>
      <c r="M956" s="415"/>
      <c r="N956" s="415"/>
      <c r="O956" s="415"/>
      <c r="P956" s="415"/>
      <c r="Q956" s="415"/>
      <c r="R956" s="415"/>
      <c r="S956" s="415"/>
      <c r="T956" s="415"/>
      <c r="U956" s="415"/>
      <c r="V956" s="415"/>
      <c r="W956" s="415"/>
      <c r="X956" s="415"/>
      <c r="Y956" s="415"/>
      <c r="Z956" s="415"/>
    </row>
    <row r="957" spans="1:26" ht="18">
      <c r="A957" s="415"/>
      <c r="B957" s="415"/>
      <c r="C957" s="527"/>
      <c r="D957" s="734"/>
      <c r="E957" s="527"/>
      <c r="F957" s="734"/>
      <c r="G957" s="527"/>
      <c r="H957" s="734"/>
      <c r="I957" s="735"/>
      <c r="J957" s="415"/>
      <c r="K957" s="415"/>
      <c r="L957" s="415"/>
      <c r="M957" s="415"/>
      <c r="N957" s="415"/>
      <c r="O957" s="415"/>
      <c r="P957" s="415"/>
      <c r="Q957" s="415"/>
      <c r="R957" s="415"/>
      <c r="S957" s="415"/>
      <c r="T957" s="415"/>
      <c r="U957" s="415"/>
      <c r="V957" s="415"/>
      <c r="W957" s="415"/>
      <c r="X957" s="415"/>
      <c r="Y957" s="415"/>
      <c r="Z957" s="415"/>
    </row>
    <row r="958" spans="1:26" ht="18">
      <c r="A958" s="415"/>
      <c r="B958" s="415"/>
      <c r="C958" s="527"/>
      <c r="D958" s="734"/>
      <c r="E958" s="527"/>
      <c r="F958" s="734"/>
      <c r="G958" s="527"/>
      <c r="H958" s="734"/>
      <c r="I958" s="735"/>
      <c r="J958" s="415"/>
      <c r="K958" s="415"/>
      <c r="L958" s="415"/>
      <c r="M958" s="415"/>
      <c r="N958" s="415"/>
      <c r="O958" s="415"/>
      <c r="P958" s="415"/>
      <c r="Q958" s="415"/>
      <c r="R958" s="415"/>
      <c r="S958" s="415"/>
      <c r="T958" s="415"/>
      <c r="U958" s="415"/>
      <c r="V958" s="415"/>
      <c r="W958" s="415"/>
      <c r="X958" s="415"/>
      <c r="Y958" s="415"/>
      <c r="Z958" s="415"/>
    </row>
    <row r="959" spans="1:26" ht="18">
      <c r="A959" s="415"/>
      <c r="B959" s="415"/>
      <c r="C959" s="527"/>
      <c r="D959" s="734"/>
      <c r="E959" s="527"/>
      <c r="F959" s="734"/>
      <c r="G959" s="527"/>
      <c r="H959" s="734"/>
      <c r="I959" s="735"/>
      <c r="J959" s="415"/>
      <c r="K959" s="415"/>
      <c r="L959" s="415"/>
      <c r="M959" s="415"/>
      <c r="N959" s="415"/>
      <c r="O959" s="415"/>
      <c r="P959" s="415"/>
      <c r="Q959" s="415"/>
      <c r="R959" s="415"/>
      <c r="S959" s="415"/>
      <c r="T959" s="415"/>
      <c r="U959" s="415"/>
      <c r="V959" s="415"/>
      <c r="W959" s="415"/>
      <c r="X959" s="415"/>
      <c r="Y959" s="415"/>
      <c r="Z959" s="415"/>
    </row>
    <row r="960" spans="1:26" ht="18">
      <c r="A960" s="415"/>
      <c r="B960" s="415"/>
      <c r="C960" s="527"/>
      <c r="D960" s="734"/>
      <c r="E960" s="527"/>
      <c r="F960" s="734"/>
      <c r="G960" s="527"/>
      <c r="H960" s="734"/>
      <c r="I960" s="735"/>
      <c r="J960" s="415"/>
      <c r="K960" s="415"/>
      <c r="L960" s="415"/>
      <c r="M960" s="415"/>
      <c r="N960" s="415"/>
      <c r="O960" s="415"/>
      <c r="P960" s="415"/>
      <c r="Q960" s="415"/>
      <c r="R960" s="415"/>
      <c r="S960" s="415"/>
      <c r="T960" s="415"/>
      <c r="U960" s="415"/>
      <c r="V960" s="415"/>
      <c r="W960" s="415"/>
      <c r="X960" s="415"/>
      <c r="Y960" s="415"/>
      <c r="Z960" s="415"/>
    </row>
    <row r="961" spans="1:26" ht="18">
      <c r="A961" s="415"/>
      <c r="B961" s="415"/>
      <c r="C961" s="527"/>
      <c r="D961" s="734"/>
      <c r="E961" s="527"/>
      <c r="F961" s="734"/>
      <c r="G961" s="527"/>
      <c r="H961" s="734"/>
      <c r="I961" s="735"/>
      <c r="J961" s="415"/>
      <c r="K961" s="415"/>
      <c r="L961" s="415"/>
      <c r="M961" s="415"/>
      <c r="N961" s="415"/>
      <c r="O961" s="415"/>
      <c r="P961" s="415"/>
      <c r="Q961" s="415"/>
      <c r="R961" s="415"/>
      <c r="S961" s="415"/>
      <c r="T961" s="415"/>
      <c r="U961" s="415"/>
      <c r="V961" s="415"/>
      <c r="W961" s="415"/>
      <c r="X961" s="415"/>
      <c r="Y961" s="415"/>
      <c r="Z961" s="415"/>
    </row>
    <row r="962" spans="1:26" ht="18">
      <c r="A962" s="415"/>
      <c r="B962" s="415"/>
      <c r="C962" s="527"/>
      <c r="D962" s="734"/>
      <c r="E962" s="527"/>
      <c r="F962" s="734"/>
      <c r="G962" s="527"/>
      <c r="H962" s="734"/>
      <c r="I962" s="735"/>
      <c r="J962" s="415"/>
      <c r="K962" s="415"/>
      <c r="L962" s="415"/>
      <c r="M962" s="415"/>
      <c r="N962" s="415"/>
      <c r="O962" s="415"/>
      <c r="P962" s="415"/>
      <c r="Q962" s="415"/>
      <c r="R962" s="415"/>
      <c r="S962" s="415"/>
      <c r="T962" s="415"/>
      <c r="U962" s="415"/>
      <c r="V962" s="415"/>
      <c r="W962" s="415"/>
      <c r="X962" s="415"/>
      <c r="Y962" s="415"/>
      <c r="Z962" s="415"/>
    </row>
    <row r="963" spans="1:26" ht="18">
      <c r="A963" s="415"/>
      <c r="B963" s="415"/>
      <c r="C963" s="527"/>
      <c r="D963" s="734"/>
      <c r="E963" s="527"/>
      <c r="F963" s="734"/>
      <c r="G963" s="527"/>
      <c r="H963" s="734"/>
      <c r="I963" s="735"/>
      <c r="J963" s="415"/>
      <c r="K963" s="415"/>
      <c r="L963" s="415"/>
      <c r="M963" s="415"/>
      <c r="N963" s="415"/>
      <c r="O963" s="415"/>
      <c r="P963" s="415"/>
      <c r="Q963" s="415"/>
      <c r="R963" s="415"/>
      <c r="S963" s="415"/>
      <c r="T963" s="415"/>
      <c r="U963" s="415"/>
      <c r="V963" s="415"/>
      <c r="W963" s="415"/>
      <c r="X963" s="415"/>
      <c r="Y963" s="415"/>
      <c r="Z963" s="415"/>
    </row>
    <row r="964" spans="1:26" ht="18">
      <c r="A964" s="415"/>
      <c r="B964" s="415"/>
      <c r="C964" s="527"/>
      <c r="D964" s="734"/>
      <c r="E964" s="527"/>
      <c r="F964" s="734"/>
      <c r="G964" s="527"/>
      <c r="H964" s="734"/>
      <c r="I964" s="735"/>
      <c r="J964" s="415"/>
      <c r="K964" s="415"/>
      <c r="L964" s="415"/>
      <c r="M964" s="415"/>
      <c r="N964" s="415"/>
      <c r="O964" s="415"/>
      <c r="P964" s="415"/>
      <c r="Q964" s="415"/>
      <c r="R964" s="415"/>
      <c r="S964" s="415"/>
      <c r="T964" s="415"/>
      <c r="U964" s="415"/>
      <c r="V964" s="415"/>
      <c r="W964" s="415"/>
      <c r="X964" s="415"/>
      <c r="Y964" s="415"/>
      <c r="Z964" s="415"/>
    </row>
    <row r="965" spans="1:26" ht="18">
      <c r="A965" s="415"/>
      <c r="B965" s="415"/>
      <c r="C965" s="527"/>
      <c r="D965" s="734"/>
      <c r="E965" s="527"/>
      <c r="F965" s="734"/>
      <c r="G965" s="527"/>
      <c r="H965" s="734"/>
      <c r="I965" s="735"/>
      <c r="J965" s="415"/>
      <c r="K965" s="415"/>
      <c r="L965" s="415"/>
      <c r="M965" s="415"/>
      <c r="N965" s="415"/>
      <c r="O965" s="415"/>
      <c r="P965" s="415"/>
      <c r="Q965" s="415"/>
      <c r="R965" s="415"/>
      <c r="S965" s="415"/>
      <c r="T965" s="415"/>
      <c r="U965" s="415"/>
      <c r="V965" s="415"/>
      <c r="W965" s="415"/>
      <c r="X965" s="415"/>
      <c r="Y965" s="415"/>
      <c r="Z965" s="415"/>
    </row>
    <row r="966" spans="1:26" ht="18">
      <c r="A966" s="415"/>
      <c r="B966" s="415"/>
      <c r="C966" s="527"/>
      <c r="D966" s="734"/>
      <c r="E966" s="527"/>
      <c r="F966" s="734"/>
      <c r="G966" s="527"/>
      <c r="H966" s="734"/>
      <c r="I966" s="735"/>
      <c r="J966" s="415"/>
      <c r="K966" s="415"/>
      <c r="L966" s="415"/>
      <c r="M966" s="415"/>
      <c r="N966" s="415"/>
      <c r="O966" s="415"/>
      <c r="P966" s="415"/>
      <c r="Q966" s="415"/>
      <c r="R966" s="415"/>
      <c r="S966" s="415"/>
      <c r="T966" s="415"/>
      <c r="U966" s="415"/>
      <c r="V966" s="415"/>
      <c r="W966" s="415"/>
      <c r="X966" s="415"/>
      <c r="Y966" s="415"/>
      <c r="Z966" s="415"/>
    </row>
    <row r="967" spans="1:26" ht="18">
      <c r="A967" s="415"/>
      <c r="B967" s="415"/>
      <c r="C967" s="527"/>
      <c r="D967" s="734"/>
      <c r="E967" s="527"/>
      <c r="F967" s="734"/>
      <c r="G967" s="527"/>
      <c r="H967" s="734"/>
      <c r="I967" s="735"/>
      <c r="J967" s="415"/>
      <c r="K967" s="415"/>
      <c r="L967" s="415"/>
      <c r="M967" s="415"/>
      <c r="N967" s="415"/>
      <c r="O967" s="415"/>
      <c r="P967" s="415"/>
      <c r="Q967" s="415"/>
      <c r="R967" s="415"/>
      <c r="S967" s="415"/>
      <c r="T967" s="415"/>
      <c r="U967" s="415"/>
      <c r="V967" s="415"/>
      <c r="W967" s="415"/>
      <c r="X967" s="415"/>
      <c r="Y967" s="415"/>
      <c r="Z967" s="415"/>
    </row>
    <row r="968" spans="1:26" ht="18">
      <c r="A968" s="415"/>
      <c r="B968" s="415"/>
      <c r="C968" s="527"/>
      <c r="D968" s="734"/>
      <c r="E968" s="527"/>
      <c r="F968" s="734"/>
      <c r="G968" s="527"/>
      <c r="H968" s="734"/>
      <c r="I968" s="735"/>
      <c r="J968" s="415"/>
      <c r="K968" s="415"/>
      <c r="L968" s="415"/>
      <c r="M968" s="415"/>
      <c r="N968" s="415"/>
      <c r="O968" s="415"/>
      <c r="P968" s="415"/>
      <c r="Q968" s="415"/>
      <c r="R968" s="415"/>
      <c r="S968" s="415"/>
      <c r="T968" s="415"/>
      <c r="U968" s="415"/>
      <c r="V968" s="415"/>
      <c r="W968" s="415"/>
      <c r="X968" s="415"/>
      <c r="Y968" s="415"/>
      <c r="Z968" s="415"/>
    </row>
    <row r="969" spans="1:26" ht="18">
      <c r="A969" s="415"/>
      <c r="B969" s="415"/>
      <c r="C969" s="527"/>
      <c r="D969" s="734"/>
      <c r="E969" s="527"/>
      <c r="F969" s="734"/>
      <c r="G969" s="527"/>
      <c r="H969" s="734"/>
      <c r="I969" s="735"/>
      <c r="J969" s="415"/>
      <c r="K969" s="415"/>
      <c r="L969" s="415"/>
      <c r="M969" s="415"/>
      <c r="N969" s="415"/>
      <c r="O969" s="415"/>
      <c r="P969" s="415"/>
      <c r="Q969" s="415"/>
      <c r="R969" s="415"/>
      <c r="S969" s="415"/>
      <c r="T969" s="415"/>
      <c r="U969" s="415"/>
      <c r="V969" s="415"/>
      <c r="W969" s="415"/>
      <c r="X969" s="415"/>
      <c r="Y969" s="415"/>
      <c r="Z969" s="415"/>
    </row>
    <row r="970" spans="1:26" ht="18">
      <c r="A970" s="415"/>
      <c r="B970" s="415"/>
      <c r="C970" s="527"/>
      <c r="D970" s="734"/>
      <c r="E970" s="527"/>
      <c r="F970" s="734"/>
      <c r="G970" s="527"/>
      <c r="H970" s="734"/>
      <c r="I970" s="735"/>
      <c r="J970" s="415"/>
      <c r="K970" s="415"/>
      <c r="L970" s="415"/>
      <c r="M970" s="415"/>
      <c r="N970" s="415"/>
      <c r="O970" s="415"/>
      <c r="P970" s="415"/>
      <c r="Q970" s="415"/>
      <c r="R970" s="415"/>
      <c r="S970" s="415"/>
      <c r="T970" s="415"/>
      <c r="U970" s="415"/>
      <c r="V970" s="415"/>
      <c r="W970" s="415"/>
      <c r="X970" s="415"/>
      <c r="Y970" s="415"/>
      <c r="Z970" s="415"/>
    </row>
    <row r="971" spans="1:26" ht="18">
      <c r="A971" s="415"/>
      <c r="B971" s="415"/>
      <c r="C971" s="527"/>
      <c r="D971" s="734"/>
      <c r="E971" s="527"/>
      <c r="F971" s="734"/>
      <c r="G971" s="527"/>
      <c r="H971" s="734"/>
      <c r="I971" s="735"/>
      <c r="J971" s="415"/>
      <c r="K971" s="415"/>
      <c r="L971" s="415"/>
      <c r="M971" s="415"/>
      <c r="N971" s="415"/>
      <c r="O971" s="415"/>
      <c r="P971" s="415"/>
      <c r="Q971" s="415"/>
      <c r="R971" s="415"/>
      <c r="S971" s="415"/>
      <c r="T971" s="415"/>
      <c r="U971" s="415"/>
      <c r="V971" s="415"/>
      <c r="W971" s="415"/>
      <c r="X971" s="415"/>
      <c r="Y971" s="415"/>
      <c r="Z971" s="415"/>
    </row>
    <row r="972" spans="1:26" ht="18">
      <c r="A972" s="415"/>
      <c r="B972" s="415"/>
      <c r="C972" s="527"/>
      <c r="D972" s="734"/>
      <c r="E972" s="527"/>
      <c r="F972" s="734"/>
      <c r="G972" s="527"/>
      <c r="H972" s="734"/>
      <c r="I972" s="735"/>
      <c r="J972" s="415"/>
      <c r="K972" s="415"/>
      <c r="L972" s="415"/>
      <c r="M972" s="415"/>
      <c r="N972" s="415"/>
      <c r="O972" s="415"/>
      <c r="P972" s="415"/>
      <c r="Q972" s="415"/>
      <c r="R972" s="415"/>
      <c r="S972" s="415"/>
      <c r="T972" s="415"/>
      <c r="U972" s="415"/>
      <c r="V972" s="415"/>
      <c r="W972" s="415"/>
      <c r="X972" s="415"/>
      <c r="Y972" s="415"/>
      <c r="Z972" s="415"/>
    </row>
    <row r="973" spans="1:26" ht="18">
      <c r="A973" s="415"/>
      <c r="B973" s="415"/>
      <c r="C973" s="527"/>
      <c r="D973" s="734"/>
      <c r="E973" s="527"/>
      <c r="F973" s="734"/>
      <c r="G973" s="527"/>
      <c r="H973" s="734"/>
      <c r="I973" s="735"/>
      <c r="J973" s="415"/>
      <c r="K973" s="415"/>
      <c r="L973" s="415"/>
      <c r="M973" s="415"/>
      <c r="N973" s="415"/>
      <c r="O973" s="415"/>
      <c r="P973" s="415"/>
      <c r="Q973" s="415"/>
      <c r="R973" s="415"/>
      <c r="S973" s="415"/>
      <c r="T973" s="415"/>
      <c r="U973" s="415"/>
      <c r="V973" s="415"/>
      <c r="W973" s="415"/>
      <c r="X973" s="415"/>
      <c r="Y973" s="415"/>
      <c r="Z973" s="415"/>
    </row>
    <row r="974" spans="1:26" ht="18">
      <c r="A974" s="415"/>
      <c r="B974" s="415"/>
      <c r="C974" s="527"/>
      <c r="D974" s="734"/>
      <c r="E974" s="527"/>
      <c r="F974" s="734"/>
      <c r="G974" s="527"/>
      <c r="H974" s="734"/>
      <c r="I974" s="735"/>
      <c r="J974" s="415"/>
      <c r="K974" s="415"/>
      <c r="L974" s="415"/>
      <c r="M974" s="415"/>
      <c r="N974" s="415"/>
      <c r="O974" s="415"/>
      <c r="P974" s="415"/>
      <c r="Q974" s="415"/>
      <c r="R974" s="415"/>
      <c r="S974" s="415"/>
      <c r="T974" s="415"/>
      <c r="U974" s="415"/>
      <c r="V974" s="415"/>
      <c r="W974" s="415"/>
      <c r="X974" s="415"/>
      <c r="Y974" s="415"/>
      <c r="Z974" s="415"/>
    </row>
    <row r="975" spans="1:26" ht="18">
      <c r="A975" s="415"/>
      <c r="B975" s="415"/>
      <c r="C975" s="527"/>
      <c r="D975" s="734"/>
      <c r="E975" s="527"/>
      <c r="F975" s="734"/>
      <c r="G975" s="527"/>
      <c r="H975" s="734"/>
      <c r="I975" s="735"/>
      <c r="J975" s="415"/>
      <c r="K975" s="415"/>
      <c r="L975" s="415"/>
      <c r="M975" s="415"/>
      <c r="N975" s="415"/>
      <c r="O975" s="415"/>
      <c r="P975" s="415"/>
      <c r="Q975" s="415"/>
      <c r="R975" s="415"/>
      <c r="S975" s="415"/>
      <c r="T975" s="415"/>
      <c r="U975" s="415"/>
      <c r="V975" s="415"/>
      <c r="W975" s="415"/>
      <c r="X975" s="415"/>
      <c r="Y975" s="415"/>
      <c r="Z975" s="415"/>
    </row>
    <row r="976" spans="1:26" ht="18">
      <c r="A976" s="415"/>
      <c r="B976" s="415"/>
      <c r="C976" s="527"/>
      <c r="D976" s="734"/>
      <c r="E976" s="527"/>
      <c r="F976" s="734"/>
      <c r="G976" s="527"/>
      <c r="H976" s="734"/>
      <c r="I976" s="735"/>
      <c r="J976" s="415"/>
      <c r="K976" s="415"/>
      <c r="L976" s="415"/>
      <c r="M976" s="415"/>
      <c r="N976" s="415"/>
      <c r="O976" s="415"/>
      <c r="P976" s="415"/>
      <c r="Q976" s="415"/>
      <c r="R976" s="415"/>
      <c r="S976" s="415"/>
      <c r="T976" s="415"/>
      <c r="U976" s="415"/>
      <c r="V976" s="415"/>
      <c r="W976" s="415"/>
      <c r="X976" s="415"/>
      <c r="Y976" s="415"/>
      <c r="Z976" s="415"/>
    </row>
    <row r="977" spans="1:26" ht="18">
      <c r="A977" s="415"/>
      <c r="B977" s="415"/>
      <c r="C977" s="527"/>
      <c r="D977" s="734"/>
      <c r="E977" s="527"/>
      <c r="F977" s="734"/>
      <c r="G977" s="527"/>
      <c r="H977" s="734"/>
      <c r="I977" s="735"/>
      <c r="J977" s="415"/>
      <c r="K977" s="415"/>
      <c r="L977" s="415"/>
      <c r="M977" s="415"/>
      <c r="N977" s="415"/>
      <c r="O977" s="415"/>
      <c r="P977" s="415"/>
      <c r="Q977" s="415"/>
      <c r="R977" s="415"/>
      <c r="S977" s="415"/>
      <c r="T977" s="415"/>
      <c r="U977" s="415"/>
      <c r="V977" s="415"/>
      <c r="W977" s="415"/>
      <c r="X977" s="415"/>
      <c r="Y977" s="415"/>
      <c r="Z977" s="415"/>
    </row>
    <row r="978" spans="1:26" ht="18">
      <c r="A978" s="415"/>
      <c r="B978" s="415"/>
      <c r="C978" s="527"/>
      <c r="D978" s="734"/>
      <c r="E978" s="527"/>
      <c r="F978" s="734"/>
      <c r="G978" s="527"/>
      <c r="H978" s="734"/>
      <c r="I978" s="735"/>
      <c r="J978" s="415"/>
      <c r="K978" s="415"/>
      <c r="L978" s="415"/>
      <c r="M978" s="415"/>
      <c r="N978" s="415"/>
      <c r="O978" s="415"/>
      <c r="P978" s="415"/>
      <c r="Q978" s="415"/>
      <c r="R978" s="415"/>
      <c r="S978" s="415"/>
      <c r="T978" s="415"/>
      <c r="U978" s="415"/>
      <c r="V978" s="415"/>
      <c r="W978" s="415"/>
      <c r="X978" s="415"/>
      <c r="Y978" s="415"/>
      <c r="Z978" s="415"/>
    </row>
    <row r="979" spans="1:26" ht="18">
      <c r="A979" s="415"/>
      <c r="B979" s="415"/>
      <c r="C979" s="527"/>
      <c r="D979" s="734"/>
      <c r="E979" s="527"/>
      <c r="F979" s="734"/>
      <c r="G979" s="527"/>
      <c r="H979" s="734"/>
      <c r="I979" s="735"/>
      <c r="J979" s="415"/>
      <c r="K979" s="415"/>
      <c r="L979" s="415"/>
      <c r="M979" s="415"/>
      <c r="N979" s="415"/>
      <c r="O979" s="415"/>
      <c r="P979" s="415"/>
      <c r="Q979" s="415"/>
      <c r="R979" s="415"/>
      <c r="S979" s="415"/>
      <c r="T979" s="415"/>
      <c r="U979" s="415"/>
      <c r="V979" s="415"/>
      <c r="W979" s="415"/>
      <c r="X979" s="415"/>
      <c r="Y979" s="415"/>
      <c r="Z979" s="415"/>
    </row>
    <row r="980" spans="1:26" ht="18">
      <c r="A980" s="415"/>
      <c r="B980" s="415"/>
      <c r="C980" s="527"/>
      <c r="D980" s="734"/>
      <c r="E980" s="527"/>
      <c r="F980" s="734"/>
      <c r="G980" s="527"/>
      <c r="H980" s="734"/>
      <c r="I980" s="735"/>
      <c r="J980" s="415"/>
      <c r="K980" s="415"/>
      <c r="L980" s="415"/>
      <c r="M980" s="415"/>
      <c r="N980" s="415"/>
      <c r="O980" s="415"/>
      <c r="P980" s="415"/>
      <c r="Q980" s="415"/>
      <c r="R980" s="415"/>
      <c r="S980" s="415"/>
      <c r="T980" s="415"/>
      <c r="U980" s="415"/>
      <c r="V980" s="415"/>
      <c r="W980" s="415"/>
      <c r="X980" s="415"/>
      <c r="Y980" s="415"/>
      <c r="Z980" s="415"/>
    </row>
    <row r="981" spans="1:26" ht="18">
      <c r="A981" s="415"/>
      <c r="B981" s="415"/>
      <c r="C981" s="527"/>
      <c r="D981" s="734"/>
      <c r="E981" s="527"/>
      <c r="F981" s="734"/>
      <c r="G981" s="527"/>
      <c r="H981" s="734"/>
      <c r="I981" s="735"/>
      <c r="J981" s="415"/>
      <c r="K981" s="415"/>
      <c r="L981" s="415"/>
      <c r="M981" s="415"/>
      <c r="N981" s="415"/>
      <c r="O981" s="415"/>
      <c r="P981" s="415"/>
      <c r="Q981" s="415"/>
      <c r="R981" s="415"/>
      <c r="S981" s="415"/>
      <c r="T981" s="415"/>
      <c r="U981" s="415"/>
      <c r="V981" s="415"/>
      <c r="W981" s="415"/>
      <c r="X981" s="415"/>
      <c r="Y981" s="415"/>
      <c r="Z981" s="415"/>
    </row>
    <row r="982" spans="1:26" ht="18">
      <c r="A982" s="415"/>
      <c r="B982" s="415"/>
      <c r="C982" s="527"/>
      <c r="D982" s="734"/>
      <c r="E982" s="527"/>
      <c r="F982" s="734"/>
      <c r="G982" s="527"/>
      <c r="H982" s="734"/>
      <c r="I982" s="735"/>
      <c r="J982" s="415"/>
      <c r="K982" s="415"/>
      <c r="L982" s="415"/>
      <c r="M982" s="415"/>
      <c r="N982" s="415"/>
      <c r="O982" s="415"/>
      <c r="P982" s="415"/>
      <c r="Q982" s="415"/>
      <c r="R982" s="415"/>
      <c r="S982" s="415"/>
      <c r="T982" s="415"/>
      <c r="U982" s="415"/>
      <c r="V982" s="415"/>
      <c r="W982" s="415"/>
      <c r="X982" s="415"/>
      <c r="Y982" s="415"/>
      <c r="Z982" s="415"/>
    </row>
    <row r="983" spans="1:26" ht="18">
      <c r="A983" s="415"/>
      <c r="B983" s="415"/>
      <c r="C983" s="527"/>
      <c r="D983" s="734"/>
      <c r="E983" s="527"/>
      <c r="F983" s="734"/>
      <c r="G983" s="527"/>
      <c r="H983" s="734"/>
      <c r="I983" s="735"/>
      <c r="J983" s="415"/>
      <c r="K983" s="415"/>
      <c r="L983" s="415"/>
      <c r="M983" s="415"/>
      <c r="N983" s="415"/>
      <c r="O983" s="415"/>
      <c r="P983" s="415"/>
      <c r="Q983" s="415"/>
      <c r="R983" s="415"/>
      <c r="S983" s="415"/>
      <c r="T983" s="415"/>
      <c r="U983" s="415"/>
      <c r="V983" s="415"/>
      <c r="W983" s="415"/>
      <c r="X983" s="415"/>
      <c r="Y983" s="415"/>
      <c r="Z983" s="415"/>
    </row>
    <row r="984" spans="1:26" ht="18">
      <c r="A984" s="415"/>
      <c r="B984" s="415"/>
      <c r="C984" s="527"/>
      <c r="D984" s="734"/>
      <c r="E984" s="527"/>
      <c r="F984" s="734"/>
      <c r="G984" s="527"/>
      <c r="H984" s="734"/>
      <c r="I984" s="735"/>
      <c r="J984" s="415"/>
      <c r="K984" s="415"/>
      <c r="L984" s="415"/>
      <c r="M984" s="415"/>
      <c r="N984" s="415"/>
      <c r="O984" s="415"/>
      <c r="P984" s="415"/>
      <c r="Q984" s="415"/>
      <c r="R984" s="415"/>
      <c r="S984" s="415"/>
      <c r="T984" s="415"/>
      <c r="U984" s="415"/>
      <c r="V984" s="415"/>
      <c r="W984" s="415"/>
      <c r="X984" s="415"/>
      <c r="Y984" s="415"/>
      <c r="Z984" s="415"/>
    </row>
    <row r="985" spans="1:26" ht="18">
      <c r="A985" s="415"/>
      <c r="B985" s="415"/>
      <c r="C985" s="527"/>
      <c r="D985" s="734"/>
      <c r="E985" s="527"/>
      <c r="F985" s="734"/>
      <c r="G985" s="527"/>
      <c r="H985" s="734"/>
      <c r="I985" s="735"/>
      <c r="J985" s="415"/>
      <c r="K985" s="415"/>
      <c r="L985" s="415"/>
      <c r="M985" s="415"/>
      <c r="N985" s="415"/>
      <c r="O985" s="415"/>
      <c r="P985" s="415"/>
      <c r="Q985" s="415"/>
      <c r="R985" s="415"/>
      <c r="S985" s="415"/>
      <c r="T985" s="415"/>
      <c r="U985" s="415"/>
      <c r="V985" s="415"/>
      <c r="W985" s="415"/>
      <c r="X985" s="415"/>
      <c r="Y985" s="415"/>
      <c r="Z985" s="415"/>
    </row>
    <row r="986" spans="1:26" ht="18">
      <c r="A986" s="415"/>
      <c r="B986" s="415"/>
      <c r="C986" s="527"/>
      <c r="D986" s="734"/>
      <c r="E986" s="527"/>
      <c r="F986" s="734"/>
      <c r="G986" s="527"/>
      <c r="H986" s="734"/>
      <c r="I986" s="735"/>
      <c r="J986" s="415"/>
      <c r="K986" s="415"/>
      <c r="L986" s="415"/>
      <c r="M986" s="415"/>
      <c r="N986" s="415"/>
      <c r="O986" s="415"/>
      <c r="P986" s="415"/>
      <c r="Q986" s="415"/>
      <c r="R986" s="415"/>
      <c r="S986" s="415"/>
      <c r="T986" s="415"/>
      <c r="U986" s="415"/>
      <c r="V986" s="415"/>
      <c r="W986" s="415"/>
      <c r="X986" s="415"/>
      <c r="Y986" s="415"/>
      <c r="Z986" s="415"/>
    </row>
    <row r="987" spans="1:26" ht="18">
      <c r="A987" s="415"/>
      <c r="B987" s="415"/>
      <c r="C987" s="527"/>
      <c r="D987" s="734"/>
      <c r="E987" s="527"/>
      <c r="F987" s="734"/>
      <c r="G987" s="527"/>
      <c r="H987" s="734"/>
      <c r="I987" s="735"/>
      <c r="J987" s="415"/>
      <c r="K987" s="415"/>
      <c r="L987" s="415"/>
      <c r="M987" s="415"/>
      <c r="N987" s="415"/>
      <c r="O987" s="415"/>
      <c r="P987" s="415"/>
      <c r="Q987" s="415"/>
      <c r="R987" s="415"/>
      <c r="S987" s="415"/>
      <c r="T987" s="415"/>
      <c r="U987" s="415"/>
      <c r="V987" s="415"/>
      <c r="W987" s="415"/>
      <c r="X987" s="415"/>
      <c r="Y987" s="415"/>
      <c r="Z987" s="415"/>
    </row>
    <row r="988" spans="1:26" ht="18">
      <c r="A988" s="415"/>
      <c r="B988" s="415"/>
      <c r="C988" s="527"/>
      <c r="D988" s="734"/>
      <c r="E988" s="527"/>
      <c r="F988" s="734"/>
      <c r="G988" s="527"/>
      <c r="H988" s="734"/>
      <c r="I988" s="735"/>
      <c r="J988" s="415"/>
      <c r="K988" s="415"/>
      <c r="L988" s="415"/>
      <c r="M988" s="415"/>
      <c r="N988" s="415"/>
      <c r="O988" s="415"/>
      <c r="P988" s="415"/>
      <c r="Q988" s="415"/>
      <c r="R988" s="415"/>
      <c r="S988" s="415"/>
      <c r="T988" s="415"/>
      <c r="U988" s="415"/>
      <c r="V988" s="415"/>
      <c r="W988" s="415"/>
      <c r="X988" s="415"/>
      <c r="Y988" s="415"/>
      <c r="Z988" s="415"/>
    </row>
    <row r="989" spans="1:26" ht="18">
      <c r="A989" s="415"/>
      <c r="B989" s="415"/>
      <c r="C989" s="527"/>
      <c r="D989" s="734"/>
      <c r="E989" s="527"/>
      <c r="F989" s="734"/>
      <c r="G989" s="527"/>
      <c r="H989" s="734"/>
      <c r="I989" s="735"/>
      <c r="J989" s="415"/>
      <c r="K989" s="415"/>
      <c r="L989" s="415"/>
      <c r="M989" s="415"/>
      <c r="N989" s="415"/>
      <c r="O989" s="415"/>
      <c r="P989" s="415"/>
      <c r="Q989" s="415"/>
      <c r="R989" s="415"/>
      <c r="S989" s="415"/>
      <c r="T989" s="415"/>
      <c r="U989" s="415"/>
      <c r="V989" s="415"/>
      <c r="W989" s="415"/>
      <c r="X989" s="415"/>
      <c r="Y989" s="415"/>
      <c r="Z989" s="415"/>
    </row>
    <row r="990" spans="1:26" ht="18">
      <c r="A990" s="415"/>
      <c r="B990" s="415"/>
      <c r="C990" s="527"/>
      <c r="D990" s="734"/>
      <c r="E990" s="527"/>
      <c r="F990" s="734"/>
      <c r="G990" s="527"/>
      <c r="H990" s="734"/>
      <c r="I990" s="735"/>
      <c r="J990" s="415"/>
      <c r="K990" s="415"/>
      <c r="L990" s="415"/>
      <c r="M990" s="415"/>
      <c r="N990" s="415"/>
      <c r="O990" s="415"/>
      <c r="P990" s="415"/>
      <c r="Q990" s="415"/>
      <c r="R990" s="415"/>
      <c r="S990" s="415"/>
      <c r="T990" s="415"/>
      <c r="U990" s="415"/>
      <c r="V990" s="415"/>
      <c r="W990" s="415"/>
      <c r="X990" s="415"/>
      <c r="Y990" s="415"/>
      <c r="Z990" s="415"/>
    </row>
    <row r="991" spans="1:26" ht="18">
      <c r="A991" s="415"/>
      <c r="B991" s="415"/>
      <c r="C991" s="527"/>
      <c r="D991" s="734"/>
      <c r="E991" s="527"/>
      <c r="F991" s="734"/>
      <c r="G991" s="527"/>
      <c r="H991" s="734"/>
      <c r="I991" s="735"/>
      <c r="J991" s="415"/>
      <c r="K991" s="415"/>
      <c r="L991" s="415"/>
      <c r="M991" s="415"/>
      <c r="N991" s="415"/>
      <c r="O991" s="415"/>
      <c r="P991" s="415"/>
      <c r="Q991" s="415"/>
      <c r="R991" s="415"/>
      <c r="S991" s="415"/>
      <c r="T991" s="415"/>
      <c r="U991" s="415"/>
      <c r="V991" s="415"/>
      <c r="W991" s="415"/>
      <c r="X991" s="415"/>
      <c r="Y991" s="415"/>
      <c r="Z991" s="415"/>
    </row>
    <row r="992" spans="1:26" ht="18">
      <c r="A992" s="415"/>
      <c r="B992" s="415"/>
      <c r="C992" s="527"/>
      <c r="D992" s="734"/>
      <c r="E992" s="527"/>
      <c r="F992" s="734"/>
      <c r="G992" s="527"/>
      <c r="H992" s="734"/>
      <c r="I992" s="735"/>
      <c r="J992" s="415"/>
      <c r="K992" s="415"/>
      <c r="L992" s="415"/>
      <c r="M992" s="415"/>
      <c r="N992" s="415"/>
      <c r="O992" s="415"/>
      <c r="P992" s="415"/>
      <c r="Q992" s="415"/>
      <c r="R992" s="415"/>
      <c r="S992" s="415"/>
      <c r="T992" s="415"/>
      <c r="U992" s="415"/>
      <c r="V992" s="415"/>
      <c r="W992" s="415"/>
      <c r="X992" s="415"/>
      <c r="Y992" s="415"/>
      <c r="Z992" s="415"/>
    </row>
    <row r="993" spans="1:26" ht="18">
      <c r="A993" s="415"/>
      <c r="B993" s="415"/>
      <c r="C993" s="527"/>
      <c r="D993" s="734"/>
      <c r="E993" s="527"/>
      <c r="F993" s="734"/>
      <c r="G993" s="527"/>
      <c r="H993" s="734"/>
      <c r="I993" s="735"/>
      <c r="J993" s="415"/>
      <c r="K993" s="415"/>
      <c r="L993" s="415"/>
      <c r="M993" s="415"/>
      <c r="N993" s="415"/>
      <c r="O993" s="415"/>
      <c r="P993" s="415"/>
      <c r="Q993" s="415"/>
      <c r="R993" s="415"/>
      <c r="S993" s="415"/>
      <c r="T993" s="415"/>
      <c r="U993" s="415"/>
      <c r="V993" s="415"/>
      <c r="W993" s="415"/>
      <c r="X993" s="415"/>
      <c r="Y993" s="415"/>
      <c r="Z993" s="415"/>
    </row>
    <row r="994" spans="1:26" ht="18">
      <c r="A994" s="415"/>
      <c r="B994" s="415"/>
      <c r="C994" s="527"/>
      <c r="D994" s="734"/>
      <c r="E994" s="527"/>
      <c r="F994" s="734"/>
      <c r="G994" s="527"/>
      <c r="H994" s="734"/>
      <c r="I994" s="735"/>
      <c r="J994" s="415"/>
      <c r="K994" s="415"/>
      <c r="L994" s="415"/>
      <c r="M994" s="415"/>
      <c r="N994" s="415"/>
      <c r="O994" s="415"/>
      <c r="P994" s="415"/>
      <c r="Q994" s="415"/>
      <c r="R994" s="415"/>
      <c r="S994" s="415"/>
      <c r="T994" s="415"/>
      <c r="U994" s="415"/>
      <c r="V994" s="415"/>
      <c r="W994" s="415"/>
      <c r="X994" s="415"/>
      <c r="Y994" s="415"/>
      <c r="Z994" s="415"/>
    </row>
    <row r="995" spans="1:26" ht="18">
      <c r="A995" s="415"/>
      <c r="B995" s="415"/>
      <c r="C995" s="527"/>
      <c r="D995" s="734"/>
      <c r="E995" s="527"/>
      <c r="F995" s="734"/>
      <c r="G995" s="527"/>
      <c r="H995" s="734"/>
      <c r="I995" s="735"/>
      <c r="J995" s="415"/>
      <c r="K995" s="415"/>
      <c r="L995" s="415"/>
      <c r="M995" s="415"/>
      <c r="N995" s="415"/>
      <c r="O995" s="415"/>
      <c r="P995" s="415"/>
      <c r="Q995" s="415"/>
      <c r="R995" s="415"/>
      <c r="S995" s="415"/>
      <c r="T995" s="415"/>
      <c r="U995" s="415"/>
      <c r="V995" s="415"/>
      <c r="W995" s="415"/>
      <c r="X995" s="415"/>
      <c r="Y995" s="415"/>
      <c r="Z995" s="415"/>
    </row>
    <row r="996" spans="1:26" ht="18">
      <c r="A996" s="415"/>
      <c r="B996" s="415"/>
      <c r="C996" s="527"/>
      <c r="D996" s="734"/>
      <c r="E996" s="527"/>
      <c r="F996" s="734"/>
      <c r="G996" s="527"/>
      <c r="H996" s="734"/>
      <c r="I996" s="735"/>
      <c r="J996" s="415"/>
      <c r="K996" s="415"/>
      <c r="L996" s="415"/>
      <c r="M996" s="415"/>
      <c r="N996" s="415"/>
      <c r="O996" s="415"/>
      <c r="P996" s="415"/>
      <c r="Q996" s="415"/>
      <c r="R996" s="415"/>
      <c r="S996" s="415"/>
      <c r="T996" s="415"/>
      <c r="U996" s="415"/>
      <c r="V996" s="415"/>
      <c r="W996" s="415"/>
      <c r="X996" s="415"/>
      <c r="Y996" s="415"/>
      <c r="Z996" s="415"/>
    </row>
    <row r="997" spans="1:26" ht="18">
      <c r="A997" s="415"/>
      <c r="B997" s="415"/>
      <c r="C997" s="527"/>
      <c r="D997" s="734"/>
      <c r="E997" s="527"/>
      <c r="F997" s="734"/>
      <c r="G997" s="527"/>
      <c r="H997" s="734"/>
      <c r="I997" s="735"/>
      <c r="J997" s="415"/>
      <c r="K997" s="415"/>
      <c r="L997" s="415"/>
      <c r="M997" s="415"/>
      <c r="N997" s="415"/>
      <c r="O997" s="415"/>
      <c r="P997" s="415"/>
      <c r="Q997" s="415"/>
      <c r="R997" s="415"/>
      <c r="S997" s="415"/>
      <c r="T997" s="415"/>
      <c r="U997" s="415"/>
      <c r="V997" s="415"/>
      <c r="W997" s="415"/>
      <c r="X997" s="415"/>
      <c r="Y997" s="415"/>
      <c r="Z997" s="415"/>
    </row>
    <row r="998" spans="1:26" ht="18">
      <c r="A998" s="415"/>
      <c r="B998" s="415"/>
      <c r="C998" s="527"/>
      <c r="D998" s="734"/>
      <c r="E998" s="527"/>
      <c r="F998" s="734"/>
      <c r="G998" s="527"/>
      <c r="H998" s="734"/>
      <c r="I998" s="735"/>
      <c r="J998" s="415"/>
      <c r="K998" s="415"/>
      <c r="L998" s="415"/>
      <c r="M998" s="415"/>
      <c r="N998" s="415"/>
      <c r="O998" s="415"/>
      <c r="P998" s="415"/>
      <c r="Q998" s="415"/>
      <c r="R998" s="415"/>
      <c r="S998" s="415"/>
      <c r="T998" s="415"/>
      <c r="U998" s="415"/>
      <c r="V998" s="415"/>
      <c r="W998" s="415"/>
      <c r="X998" s="415"/>
      <c r="Y998" s="415"/>
      <c r="Z998" s="415"/>
    </row>
    <row r="999" spans="1:26" ht="18">
      <c r="A999" s="415"/>
      <c r="B999" s="415"/>
      <c r="C999" s="527"/>
      <c r="D999" s="734"/>
      <c r="E999" s="527"/>
      <c r="F999" s="734"/>
      <c r="G999" s="527"/>
      <c r="H999" s="734"/>
      <c r="I999" s="735"/>
      <c r="J999" s="415"/>
      <c r="K999" s="415"/>
      <c r="L999" s="415"/>
      <c r="M999" s="415"/>
      <c r="N999" s="415"/>
      <c r="O999" s="415"/>
      <c r="P999" s="415"/>
      <c r="Q999" s="415"/>
      <c r="R999" s="415"/>
      <c r="S999" s="415"/>
      <c r="T999" s="415"/>
      <c r="U999" s="415"/>
      <c r="V999" s="415"/>
      <c r="W999" s="415"/>
      <c r="X999" s="415"/>
      <c r="Y999" s="415"/>
      <c r="Z999" s="415"/>
    </row>
    <row r="1000" spans="1:26" ht="18">
      <c r="A1000" s="415"/>
      <c r="B1000" s="415"/>
      <c r="C1000" s="527"/>
      <c r="D1000" s="734"/>
      <c r="E1000" s="527"/>
      <c r="F1000" s="734"/>
      <c r="G1000" s="527"/>
      <c r="H1000" s="734"/>
      <c r="I1000" s="735"/>
      <c r="J1000" s="415"/>
      <c r="K1000" s="415"/>
      <c r="L1000" s="415"/>
      <c r="M1000" s="415"/>
      <c r="N1000" s="415"/>
      <c r="O1000" s="415"/>
      <c r="P1000" s="415"/>
      <c r="Q1000" s="415"/>
      <c r="R1000" s="415"/>
      <c r="S1000" s="415"/>
      <c r="T1000" s="415"/>
      <c r="U1000" s="415"/>
      <c r="V1000" s="415"/>
      <c r="W1000" s="415"/>
      <c r="X1000" s="415"/>
      <c r="Y1000" s="415"/>
      <c r="Z1000" s="415"/>
    </row>
    <row r="1001" spans="1:26" ht="18">
      <c r="A1001" s="415"/>
      <c r="B1001" s="415"/>
      <c r="C1001" s="527"/>
      <c r="D1001" s="734"/>
      <c r="E1001" s="527"/>
      <c r="F1001" s="734"/>
      <c r="G1001" s="527"/>
      <c r="H1001" s="734"/>
      <c r="I1001" s="735"/>
      <c r="J1001" s="415"/>
      <c r="K1001" s="415"/>
      <c r="L1001" s="415"/>
      <c r="M1001" s="415"/>
      <c r="N1001" s="415"/>
      <c r="O1001" s="415"/>
      <c r="P1001" s="415"/>
      <c r="Q1001" s="415"/>
      <c r="R1001" s="415"/>
      <c r="S1001" s="415"/>
      <c r="T1001" s="415"/>
      <c r="U1001" s="415"/>
      <c r="V1001" s="415"/>
      <c r="W1001" s="415"/>
      <c r="X1001" s="415"/>
      <c r="Y1001" s="415"/>
      <c r="Z1001" s="415"/>
    </row>
    <row r="1002" spans="1:26" ht="18">
      <c r="A1002" s="415"/>
      <c r="B1002" s="415"/>
      <c r="C1002" s="527"/>
      <c r="D1002" s="734"/>
      <c r="E1002" s="527"/>
      <c r="F1002" s="734"/>
      <c r="G1002" s="527"/>
      <c r="H1002" s="734"/>
      <c r="I1002" s="735"/>
      <c r="J1002" s="415"/>
      <c r="K1002" s="415"/>
      <c r="L1002" s="415"/>
      <c r="M1002" s="415"/>
      <c r="N1002" s="415"/>
      <c r="O1002" s="415"/>
      <c r="P1002" s="415"/>
      <c r="Q1002" s="415"/>
      <c r="R1002" s="415"/>
      <c r="S1002" s="415"/>
      <c r="T1002" s="415"/>
      <c r="U1002" s="415"/>
      <c r="V1002" s="415"/>
      <c r="W1002" s="415"/>
      <c r="X1002" s="415"/>
      <c r="Y1002" s="415"/>
      <c r="Z1002" s="415"/>
    </row>
    <row r="1003" spans="1:26" ht="18">
      <c r="A1003" s="415"/>
      <c r="B1003" s="415"/>
      <c r="C1003" s="527"/>
      <c r="D1003" s="734"/>
      <c r="E1003" s="527"/>
      <c r="F1003" s="734"/>
      <c r="G1003" s="527"/>
      <c r="H1003" s="734"/>
      <c r="I1003" s="735"/>
      <c r="J1003" s="415"/>
      <c r="K1003" s="415"/>
      <c r="L1003" s="415"/>
      <c r="M1003" s="415"/>
      <c r="N1003" s="415"/>
      <c r="O1003" s="415"/>
      <c r="P1003" s="415"/>
      <c r="Q1003" s="415"/>
      <c r="R1003" s="415"/>
      <c r="S1003" s="415"/>
      <c r="T1003" s="415"/>
      <c r="U1003" s="415"/>
      <c r="V1003" s="415"/>
      <c r="W1003" s="415"/>
      <c r="X1003" s="415"/>
      <c r="Y1003" s="415"/>
      <c r="Z1003" s="415"/>
    </row>
    <row r="1004" spans="1:26" ht="18">
      <c r="A1004" s="415"/>
      <c r="B1004" s="415"/>
      <c r="C1004" s="527"/>
      <c r="D1004" s="734"/>
      <c r="E1004" s="527"/>
      <c r="F1004" s="734"/>
      <c r="G1004" s="527"/>
      <c r="H1004" s="734"/>
      <c r="I1004" s="735"/>
      <c r="J1004" s="415"/>
      <c r="K1004" s="415"/>
      <c r="L1004" s="415"/>
      <c r="M1004" s="415"/>
      <c r="N1004" s="415"/>
      <c r="O1004" s="415"/>
      <c r="P1004" s="415"/>
      <c r="Q1004" s="415"/>
      <c r="R1004" s="415"/>
      <c r="S1004" s="415"/>
      <c r="T1004" s="415"/>
      <c r="U1004" s="415"/>
      <c r="V1004" s="415"/>
      <c r="W1004" s="415"/>
      <c r="X1004" s="415"/>
      <c r="Y1004" s="415"/>
      <c r="Z1004" s="415"/>
    </row>
    <row r="1005" spans="1:26" ht="18">
      <c r="A1005" s="415"/>
      <c r="B1005" s="415"/>
      <c r="C1005" s="527"/>
      <c r="D1005" s="734"/>
      <c r="E1005" s="527"/>
      <c r="F1005" s="734"/>
      <c r="G1005" s="527"/>
      <c r="H1005" s="734"/>
      <c r="I1005" s="735"/>
      <c r="J1005" s="415"/>
      <c r="K1005" s="415"/>
      <c r="L1005" s="415"/>
      <c r="M1005" s="415"/>
      <c r="N1005" s="415"/>
      <c r="O1005" s="415"/>
      <c r="P1005" s="415"/>
      <c r="Q1005" s="415"/>
      <c r="R1005" s="415"/>
      <c r="S1005" s="415"/>
      <c r="T1005" s="415"/>
      <c r="U1005" s="415"/>
      <c r="V1005" s="415"/>
      <c r="W1005" s="415"/>
      <c r="X1005" s="415"/>
      <c r="Y1005" s="415"/>
      <c r="Z1005" s="415"/>
    </row>
    <row r="1006" spans="1:26" ht="18">
      <c r="A1006" s="415"/>
      <c r="B1006" s="415"/>
      <c r="C1006" s="527"/>
      <c r="D1006" s="734"/>
      <c r="E1006" s="527"/>
      <c r="F1006" s="734"/>
      <c r="G1006" s="527"/>
      <c r="H1006" s="734"/>
      <c r="I1006" s="735"/>
      <c r="J1006" s="415"/>
      <c r="K1006" s="415"/>
      <c r="L1006" s="415"/>
      <c r="M1006" s="415"/>
      <c r="N1006" s="415"/>
      <c r="O1006" s="415"/>
      <c r="P1006" s="415"/>
      <c r="Q1006" s="415"/>
      <c r="R1006" s="415"/>
      <c r="S1006" s="415"/>
      <c r="T1006" s="415"/>
      <c r="U1006" s="415"/>
      <c r="V1006" s="415"/>
      <c r="W1006" s="415"/>
      <c r="X1006" s="415"/>
      <c r="Y1006" s="415"/>
      <c r="Z1006" s="415"/>
    </row>
    <row r="1007" spans="1:26" ht="18">
      <c r="A1007" s="415"/>
      <c r="B1007" s="415"/>
      <c r="C1007" s="527"/>
      <c r="D1007" s="734"/>
      <c r="E1007" s="527"/>
      <c r="F1007" s="734"/>
      <c r="G1007" s="527"/>
      <c r="H1007" s="734"/>
      <c r="I1007" s="735"/>
      <c r="J1007" s="415"/>
      <c r="K1007" s="415"/>
      <c r="L1007" s="415"/>
      <c r="M1007" s="415"/>
      <c r="N1007" s="415"/>
      <c r="O1007" s="415"/>
      <c r="P1007" s="415"/>
      <c r="Q1007" s="415"/>
      <c r="R1007" s="415"/>
      <c r="S1007" s="415"/>
      <c r="T1007" s="415"/>
      <c r="U1007" s="415"/>
      <c r="V1007" s="415"/>
      <c r="W1007" s="415"/>
      <c r="X1007" s="415"/>
      <c r="Y1007" s="415"/>
      <c r="Z1007" s="415"/>
    </row>
    <row r="1008" spans="1:26" ht="18">
      <c r="A1008" s="415"/>
      <c r="B1008" s="415"/>
      <c r="C1008" s="527"/>
      <c r="D1008" s="734"/>
      <c r="E1008" s="527"/>
      <c r="F1008" s="734"/>
      <c r="G1008" s="527"/>
      <c r="H1008" s="734"/>
      <c r="I1008" s="735"/>
      <c r="J1008" s="415"/>
      <c r="K1008" s="415"/>
      <c r="L1008" s="415"/>
      <c r="M1008" s="415"/>
      <c r="N1008" s="415"/>
      <c r="O1008" s="415"/>
      <c r="P1008" s="415"/>
      <c r="Q1008" s="415"/>
      <c r="R1008" s="415"/>
      <c r="S1008" s="415"/>
      <c r="T1008" s="415"/>
      <c r="U1008" s="415"/>
      <c r="V1008" s="415"/>
      <c r="W1008" s="415"/>
      <c r="X1008" s="415"/>
      <c r="Y1008" s="415"/>
      <c r="Z1008" s="415"/>
    </row>
    <row r="1009" spans="1:26" ht="18">
      <c r="A1009" s="415"/>
      <c r="B1009" s="415"/>
      <c r="C1009" s="527"/>
      <c r="D1009" s="734"/>
      <c r="E1009" s="527"/>
      <c r="F1009" s="734"/>
      <c r="G1009" s="527"/>
      <c r="H1009" s="734"/>
      <c r="I1009" s="735"/>
      <c r="J1009" s="415"/>
      <c r="K1009" s="415"/>
      <c r="L1009" s="415"/>
      <c r="M1009" s="415"/>
      <c r="N1009" s="415"/>
      <c r="O1009" s="415"/>
      <c r="P1009" s="415"/>
      <c r="Q1009" s="415"/>
      <c r="R1009" s="415"/>
      <c r="S1009" s="415"/>
      <c r="T1009" s="415"/>
      <c r="U1009" s="415"/>
      <c r="V1009" s="415"/>
      <c r="W1009" s="415"/>
      <c r="X1009" s="415"/>
      <c r="Y1009" s="415"/>
      <c r="Z1009" s="415"/>
    </row>
    <row r="1010" spans="1:26" ht="18">
      <c r="A1010" s="415"/>
      <c r="B1010" s="415"/>
      <c r="C1010" s="527"/>
      <c r="D1010" s="734"/>
      <c r="E1010" s="527"/>
      <c r="F1010" s="734"/>
      <c r="G1010" s="527"/>
      <c r="H1010" s="734"/>
      <c r="I1010" s="735"/>
      <c r="J1010" s="415"/>
      <c r="K1010" s="415"/>
      <c r="L1010" s="415"/>
      <c r="M1010" s="415"/>
      <c r="N1010" s="415"/>
      <c r="O1010" s="415"/>
      <c r="P1010" s="415"/>
      <c r="Q1010" s="415"/>
      <c r="R1010" s="415"/>
      <c r="S1010" s="415"/>
      <c r="T1010" s="415"/>
      <c r="U1010" s="415"/>
      <c r="V1010" s="415"/>
      <c r="W1010" s="415"/>
      <c r="X1010" s="415"/>
      <c r="Y1010" s="415"/>
      <c r="Z1010" s="415"/>
    </row>
    <row r="1011" spans="1:26" ht="18">
      <c r="A1011" s="415"/>
      <c r="B1011" s="415"/>
      <c r="C1011" s="527"/>
      <c r="D1011" s="734"/>
      <c r="E1011" s="527"/>
      <c r="F1011" s="734"/>
      <c r="G1011" s="527"/>
      <c r="H1011" s="734"/>
      <c r="I1011" s="735"/>
      <c r="J1011" s="415"/>
      <c r="K1011" s="415"/>
      <c r="L1011" s="415"/>
      <c r="M1011" s="415"/>
      <c r="N1011" s="415"/>
      <c r="O1011" s="415"/>
      <c r="P1011" s="415"/>
      <c r="Q1011" s="415"/>
      <c r="R1011" s="415"/>
      <c r="S1011" s="415"/>
      <c r="T1011" s="415"/>
      <c r="U1011" s="415"/>
      <c r="V1011" s="415"/>
      <c r="W1011" s="415"/>
      <c r="X1011" s="415"/>
      <c r="Y1011" s="415"/>
      <c r="Z1011" s="415"/>
    </row>
    <row r="1012" spans="1:26" ht="18">
      <c r="A1012" s="415"/>
      <c r="B1012" s="415"/>
      <c r="C1012" s="527"/>
      <c r="D1012" s="734"/>
      <c r="E1012" s="527"/>
      <c r="F1012" s="734"/>
      <c r="G1012" s="527"/>
      <c r="H1012" s="734"/>
      <c r="I1012" s="735"/>
      <c r="J1012" s="415"/>
      <c r="K1012" s="415"/>
      <c r="L1012" s="415"/>
      <c r="M1012" s="415"/>
      <c r="N1012" s="415"/>
      <c r="O1012" s="415"/>
      <c r="P1012" s="415"/>
      <c r="Q1012" s="415"/>
      <c r="R1012" s="415"/>
      <c r="S1012" s="415"/>
      <c r="T1012" s="415"/>
      <c r="U1012" s="415"/>
      <c r="V1012" s="415"/>
      <c r="W1012" s="415"/>
      <c r="X1012" s="415"/>
      <c r="Y1012" s="415"/>
      <c r="Z1012" s="415"/>
    </row>
    <row r="1013" spans="1:26" ht="18">
      <c r="A1013" s="415"/>
      <c r="B1013" s="415"/>
      <c r="C1013" s="527"/>
      <c r="D1013" s="734"/>
      <c r="E1013" s="527"/>
      <c r="F1013" s="734"/>
      <c r="G1013" s="527"/>
      <c r="H1013" s="734"/>
      <c r="I1013" s="735"/>
      <c r="J1013" s="415"/>
      <c r="K1013" s="415"/>
      <c r="L1013" s="415"/>
      <c r="M1013" s="415"/>
      <c r="N1013" s="415"/>
      <c r="O1013" s="415"/>
      <c r="P1013" s="415"/>
      <c r="Q1013" s="415"/>
      <c r="R1013" s="415"/>
      <c r="S1013" s="415"/>
      <c r="T1013" s="415"/>
      <c r="U1013" s="415"/>
      <c r="V1013" s="415"/>
      <c r="W1013" s="415"/>
      <c r="X1013" s="415"/>
      <c r="Y1013" s="415"/>
      <c r="Z1013" s="415"/>
    </row>
    <row r="1014" spans="1:26" ht="18">
      <c r="A1014" s="415"/>
      <c r="B1014" s="415"/>
      <c r="C1014" s="527"/>
      <c r="D1014" s="734"/>
      <c r="E1014" s="527"/>
      <c r="F1014" s="734"/>
      <c r="G1014" s="527"/>
      <c r="H1014" s="734"/>
      <c r="I1014" s="735"/>
      <c r="J1014" s="415"/>
      <c r="K1014" s="415"/>
      <c r="L1014" s="415"/>
      <c r="M1014" s="415"/>
      <c r="N1014" s="415"/>
      <c r="O1014" s="415"/>
      <c r="P1014" s="415"/>
      <c r="Q1014" s="415"/>
      <c r="R1014" s="415"/>
      <c r="S1014" s="415"/>
      <c r="T1014" s="415"/>
      <c r="U1014" s="415"/>
      <c r="V1014" s="415"/>
      <c r="W1014" s="415"/>
      <c r="X1014" s="415"/>
      <c r="Y1014" s="415"/>
      <c r="Z1014" s="415"/>
    </row>
    <row r="1015" spans="1:26" ht="18">
      <c r="A1015" s="415"/>
      <c r="B1015" s="415"/>
      <c r="C1015" s="527"/>
      <c r="D1015" s="734"/>
      <c r="E1015" s="527"/>
      <c r="F1015" s="734"/>
      <c r="G1015" s="527"/>
      <c r="H1015" s="734"/>
      <c r="I1015" s="735"/>
      <c r="J1015" s="415"/>
      <c r="K1015" s="415"/>
      <c r="L1015" s="415"/>
      <c r="M1015" s="415"/>
      <c r="N1015" s="415"/>
      <c r="O1015" s="415"/>
      <c r="P1015" s="415"/>
      <c r="Q1015" s="415"/>
      <c r="R1015" s="415"/>
      <c r="S1015" s="415"/>
      <c r="T1015" s="415"/>
      <c r="U1015" s="415"/>
      <c r="V1015" s="415"/>
      <c r="W1015" s="415"/>
      <c r="X1015" s="415"/>
      <c r="Y1015" s="415"/>
      <c r="Z1015" s="415"/>
    </row>
    <row r="1016" spans="1:26" ht="18">
      <c r="A1016" s="415"/>
      <c r="B1016" s="415"/>
      <c r="C1016" s="527"/>
      <c r="D1016" s="734"/>
      <c r="E1016" s="527"/>
      <c r="F1016" s="734"/>
      <c r="G1016" s="527"/>
      <c r="H1016" s="734"/>
      <c r="I1016" s="735"/>
      <c r="J1016" s="415"/>
      <c r="K1016" s="415"/>
      <c r="L1016" s="415"/>
      <c r="M1016" s="415"/>
      <c r="N1016" s="415"/>
      <c r="O1016" s="415"/>
      <c r="P1016" s="415"/>
      <c r="Q1016" s="415"/>
      <c r="R1016" s="415"/>
      <c r="S1016" s="415"/>
      <c r="T1016" s="415"/>
      <c r="U1016" s="415"/>
      <c r="V1016" s="415"/>
      <c r="W1016" s="415"/>
      <c r="X1016" s="415"/>
      <c r="Y1016" s="415"/>
      <c r="Z1016" s="415"/>
    </row>
    <row r="1017" spans="1:26" ht="18">
      <c r="A1017" s="415"/>
      <c r="B1017" s="415"/>
      <c r="C1017" s="527"/>
      <c r="D1017" s="734"/>
      <c r="E1017" s="527"/>
      <c r="F1017" s="734"/>
      <c r="G1017" s="527"/>
      <c r="H1017" s="734"/>
      <c r="I1017" s="735"/>
      <c r="J1017" s="415"/>
      <c r="K1017" s="415"/>
      <c r="L1017" s="415"/>
      <c r="M1017" s="415"/>
      <c r="N1017" s="415"/>
      <c r="O1017" s="415"/>
      <c r="P1017" s="415"/>
      <c r="Q1017" s="415"/>
      <c r="R1017" s="415"/>
      <c r="S1017" s="415"/>
      <c r="T1017" s="415"/>
      <c r="U1017" s="415"/>
      <c r="V1017" s="415"/>
      <c r="W1017" s="415"/>
      <c r="X1017" s="415"/>
      <c r="Y1017" s="415"/>
      <c r="Z1017" s="415"/>
    </row>
    <row r="1018" spans="1:26" ht="18">
      <c r="A1018" s="415"/>
      <c r="B1018" s="415"/>
      <c r="C1018" s="527"/>
      <c r="D1018" s="734"/>
      <c r="E1018" s="527"/>
      <c r="F1018" s="734"/>
      <c r="G1018" s="527"/>
      <c r="H1018" s="734"/>
      <c r="I1018" s="735"/>
      <c r="J1018" s="415"/>
      <c r="K1018" s="415"/>
      <c r="L1018" s="415"/>
      <c r="M1018" s="415"/>
      <c r="N1018" s="415"/>
      <c r="O1018" s="415"/>
      <c r="P1018" s="415"/>
      <c r="Q1018" s="415"/>
      <c r="R1018" s="415"/>
      <c r="S1018" s="415"/>
      <c r="T1018" s="415"/>
      <c r="U1018" s="415"/>
      <c r="V1018" s="415"/>
      <c r="W1018" s="415"/>
      <c r="X1018" s="415"/>
      <c r="Y1018" s="415"/>
      <c r="Z1018" s="415"/>
    </row>
    <row r="1019" spans="1:26" ht="18">
      <c r="A1019" s="415"/>
      <c r="B1019" s="415"/>
      <c r="C1019" s="527"/>
      <c r="D1019" s="734"/>
      <c r="E1019" s="527"/>
      <c r="F1019" s="734"/>
      <c r="G1019" s="527"/>
      <c r="H1019" s="734"/>
      <c r="I1019" s="735"/>
      <c r="J1019" s="415"/>
      <c r="K1019" s="415"/>
      <c r="L1019" s="415"/>
      <c r="M1019" s="415"/>
      <c r="N1019" s="415"/>
      <c r="O1019" s="415"/>
      <c r="P1019" s="415"/>
      <c r="Q1019" s="415"/>
      <c r="R1019" s="415"/>
      <c r="S1019" s="415"/>
      <c r="T1019" s="415"/>
      <c r="U1019" s="415"/>
      <c r="V1019" s="415"/>
      <c r="W1019" s="415"/>
      <c r="X1019" s="415"/>
      <c r="Y1019" s="415"/>
      <c r="Z1019" s="415"/>
    </row>
    <row r="1020" spans="1:26" ht="18">
      <c r="A1020" s="415"/>
      <c r="B1020" s="415"/>
      <c r="C1020" s="527"/>
      <c r="D1020" s="734"/>
      <c r="E1020" s="527"/>
      <c r="F1020" s="734"/>
      <c r="G1020" s="527"/>
      <c r="H1020" s="734"/>
      <c r="I1020" s="735"/>
      <c r="J1020" s="415"/>
      <c r="K1020" s="415"/>
      <c r="L1020" s="415"/>
      <c r="M1020" s="415"/>
      <c r="N1020" s="415"/>
      <c r="O1020" s="415"/>
      <c r="P1020" s="415"/>
      <c r="Q1020" s="415"/>
      <c r="R1020" s="415"/>
      <c r="S1020" s="415"/>
      <c r="T1020" s="415"/>
      <c r="U1020" s="415"/>
      <c r="V1020" s="415"/>
      <c r="W1020" s="415"/>
      <c r="X1020" s="415"/>
      <c r="Y1020" s="415"/>
      <c r="Z1020" s="415"/>
    </row>
    <row r="1021" spans="1:26" ht="18">
      <c r="A1021" s="415"/>
      <c r="B1021" s="415"/>
      <c r="C1021" s="527"/>
      <c r="D1021" s="734"/>
      <c r="E1021" s="527"/>
      <c r="F1021" s="734"/>
      <c r="G1021" s="527"/>
      <c r="H1021" s="734"/>
      <c r="I1021" s="735"/>
      <c r="J1021" s="415"/>
      <c r="K1021" s="415"/>
      <c r="L1021" s="415"/>
      <c r="M1021" s="415"/>
      <c r="N1021" s="415"/>
      <c r="O1021" s="415"/>
      <c r="P1021" s="415"/>
      <c r="Q1021" s="415"/>
      <c r="R1021" s="415"/>
      <c r="S1021" s="415"/>
      <c r="T1021" s="415"/>
      <c r="U1021" s="415"/>
      <c r="V1021" s="415"/>
      <c r="W1021" s="415"/>
      <c r="X1021" s="415"/>
      <c r="Y1021" s="415"/>
      <c r="Z1021" s="415"/>
    </row>
    <row r="1022" spans="1:26" ht="18">
      <c r="A1022" s="415"/>
      <c r="B1022" s="415"/>
      <c r="C1022" s="527"/>
      <c r="D1022" s="734"/>
      <c r="E1022" s="527"/>
      <c r="F1022" s="734"/>
      <c r="G1022" s="527"/>
      <c r="H1022" s="734"/>
      <c r="I1022" s="735"/>
      <c r="J1022" s="415"/>
      <c r="K1022" s="415"/>
      <c r="L1022" s="415"/>
      <c r="M1022" s="415"/>
      <c r="N1022" s="415"/>
      <c r="O1022" s="415"/>
      <c r="P1022" s="415"/>
      <c r="Q1022" s="415"/>
      <c r="R1022" s="415"/>
      <c r="S1022" s="415"/>
      <c r="T1022" s="415"/>
      <c r="U1022" s="415"/>
      <c r="V1022" s="415"/>
      <c r="W1022" s="415"/>
      <c r="X1022" s="415"/>
      <c r="Y1022" s="415"/>
      <c r="Z1022" s="415"/>
    </row>
    <row r="1023" spans="1:26" ht="18">
      <c r="A1023" s="415"/>
      <c r="B1023" s="415"/>
      <c r="C1023" s="527"/>
      <c r="D1023" s="734"/>
      <c r="E1023" s="527"/>
      <c r="F1023" s="734"/>
      <c r="G1023" s="527"/>
      <c r="H1023" s="734"/>
      <c r="I1023" s="735"/>
      <c r="J1023" s="415"/>
      <c r="K1023" s="415"/>
      <c r="L1023" s="415"/>
      <c r="M1023" s="415"/>
      <c r="N1023" s="415"/>
      <c r="O1023" s="415"/>
      <c r="P1023" s="415"/>
      <c r="Q1023" s="415"/>
      <c r="R1023" s="415"/>
      <c r="S1023" s="415"/>
      <c r="T1023" s="415"/>
      <c r="U1023" s="415"/>
      <c r="V1023" s="415"/>
      <c r="W1023" s="415"/>
      <c r="X1023" s="415"/>
      <c r="Y1023" s="415"/>
      <c r="Z1023" s="415"/>
    </row>
    <row r="1024" spans="1:26" ht="18">
      <c r="A1024" s="415"/>
      <c r="B1024" s="415"/>
      <c r="C1024" s="527"/>
      <c r="D1024" s="734"/>
      <c r="E1024" s="527"/>
      <c r="F1024" s="734"/>
      <c r="G1024" s="527"/>
      <c r="H1024" s="734"/>
      <c r="I1024" s="735"/>
      <c r="J1024" s="415"/>
      <c r="K1024" s="415"/>
      <c r="L1024" s="415"/>
      <c r="M1024" s="415"/>
      <c r="N1024" s="415"/>
      <c r="O1024" s="415"/>
      <c r="P1024" s="415"/>
      <c r="Q1024" s="415"/>
      <c r="R1024" s="415"/>
      <c r="S1024" s="415"/>
      <c r="T1024" s="415"/>
      <c r="U1024" s="415"/>
      <c r="V1024" s="415"/>
      <c r="W1024" s="415"/>
      <c r="X1024" s="415"/>
      <c r="Y1024" s="415"/>
      <c r="Z1024" s="415"/>
    </row>
    <row r="1025" spans="1:26" ht="18">
      <c r="A1025" s="415"/>
      <c r="B1025" s="415"/>
      <c r="C1025" s="527"/>
      <c r="D1025" s="734"/>
      <c r="E1025" s="527"/>
      <c r="F1025" s="734"/>
      <c r="G1025" s="527"/>
      <c r="H1025" s="734"/>
      <c r="I1025" s="735"/>
      <c r="J1025" s="415"/>
      <c r="K1025" s="415"/>
      <c r="L1025" s="415"/>
      <c r="M1025" s="415"/>
      <c r="N1025" s="415"/>
      <c r="O1025" s="415"/>
      <c r="P1025" s="415"/>
      <c r="Q1025" s="415"/>
      <c r="R1025" s="415"/>
      <c r="S1025" s="415"/>
      <c r="T1025" s="415"/>
      <c r="U1025" s="415"/>
      <c r="V1025" s="415"/>
      <c r="W1025" s="415"/>
      <c r="X1025" s="415"/>
      <c r="Y1025" s="415"/>
      <c r="Z1025" s="415"/>
    </row>
    <row r="1026" spans="1:26" ht="18">
      <c r="A1026" s="415"/>
      <c r="B1026" s="415"/>
      <c r="C1026" s="527"/>
      <c r="D1026" s="734"/>
      <c r="E1026" s="527"/>
      <c r="F1026" s="734"/>
      <c r="G1026" s="527"/>
      <c r="H1026" s="734"/>
      <c r="I1026" s="735"/>
      <c r="J1026" s="415"/>
      <c r="K1026" s="415"/>
      <c r="L1026" s="415"/>
      <c r="M1026" s="415"/>
      <c r="N1026" s="415"/>
      <c r="O1026" s="415"/>
      <c r="P1026" s="415"/>
      <c r="Q1026" s="415"/>
      <c r="R1026" s="415"/>
      <c r="S1026" s="415"/>
      <c r="T1026" s="415"/>
      <c r="U1026" s="415"/>
      <c r="V1026" s="415"/>
      <c r="W1026" s="415"/>
      <c r="X1026" s="415"/>
      <c r="Y1026" s="415"/>
      <c r="Z1026" s="415"/>
    </row>
    <row r="1027" spans="1:26" ht="18">
      <c r="A1027" s="415"/>
      <c r="B1027" s="415"/>
      <c r="C1027" s="527"/>
      <c r="D1027" s="734"/>
      <c r="E1027" s="527"/>
      <c r="F1027" s="734"/>
      <c r="G1027" s="527"/>
      <c r="H1027" s="734"/>
      <c r="I1027" s="735"/>
      <c r="J1027" s="415"/>
      <c r="K1027" s="415"/>
      <c r="L1027" s="415"/>
      <c r="M1027" s="415"/>
      <c r="N1027" s="415"/>
      <c r="O1027" s="415"/>
      <c r="P1027" s="415"/>
      <c r="Q1027" s="415"/>
      <c r="R1027" s="415"/>
      <c r="S1027" s="415"/>
      <c r="T1027" s="415"/>
      <c r="U1027" s="415"/>
      <c r="V1027" s="415"/>
      <c r="W1027" s="415"/>
      <c r="X1027" s="415"/>
      <c r="Y1027" s="415"/>
      <c r="Z1027" s="415"/>
    </row>
    <row r="1028" spans="1:26" ht="18">
      <c r="A1028" s="415"/>
      <c r="B1028" s="415"/>
      <c r="C1028" s="527"/>
      <c r="D1028" s="734"/>
      <c r="E1028" s="527"/>
      <c r="F1028" s="734"/>
      <c r="G1028" s="527"/>
      <c r="H1028" s="734"/>
      <c r="I1028" s="735"/>
      <c r="J1028" s="415"/>
      <c r="K1028" s="415"/>
      <c r="L1028" s="415"/>
      <c r="M1028" s="415"/>
      <c r="N1028" s="415"/>
      <c r="O1028" s="415"/>
      <c r="P1028" s="415"/>
      <c r="Q1028" s="415"/>
      <c r="R1028" s="415"/>
      <c r="S1028" s="415"/>
      <c r="T1028" s="415"/>
      <c r="U1028" s="415"/>
      <c r="V1028" s="415"/>
      <c r="W1028" s="415"/>
      <c r="X1028" s="415"/>
      <c r="Y1028" s="415"/>
      <c r="Z1028" s="415"/>
    </row>
  </sheetData>
  <mergeCells count="5">
    <mergeCell ref="C2:H2"/>
    <mergeCell ref="C3:D3"/>
    <mergeCell ref="E3:F3"/>
    <mergeCell ref="G3:H3"/>
    <mergeCell ref="A92:C92"/>
  </mergeCells>
  <printOptions horizontalCentered="1"/>
  <pageMargins left="0.5" right="0.5" top="0.5" bottom="0.5" header="0" footer="0"/>
  <pageSetup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Z1001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E17" sqref="E17"/>
    </sheetView>
  </sheetViews>
  <sheetFormatPr defaultColWidth="12.5703125" defaultRowHeight="15.75" customHeight="1"/>
  <cols>
    <col min="2" max="2" width="15" customWidth="1"/>
    <col min="4" max="4" width="46.140625" customWidth="1"/>
    <col min="11" max="11" width="13.85546875" customWidth="1"/>
    <col min="15" max="17" width="12.5703125" hidden="1"/>
  </cols>
  <sheetData>
    <row r="1" spans="1:26" ht="23.25">
      <c r="A1" s="865" t="s">
        <v>489</v>
      </c>
      <c r="B1" s="794"/>
      <c r="C1" s="794"/>
      <c r="D1" s="794"/>
      <c r="E1" s="557"/>
      <c r="F1" s="561" t="s">
        <v>491</v>
      </c>
      <c r="G1" s="563"/>
      <c r="H1" s="565"/>
      <c r="I1" s="565"/>
      <c r="J1" s="565"/>
      <c r="K1" s="565"/>
      <c r="L1" s="565"/>
      <c r="M1" s="568"/>
      <c r="N1" s="568"/>
      <c r="O1" s="569"/>
      <c r="P1" s="569"/>
      <c r="Q1" s="569"/>
      <c r="R1" s="570"/>
      <c r="S1" s="570"/>
      <c r="T1" s="572"/>
    </row>
    <row r="2" spans="1:26" ht="23.25">
      <c r="A2" s="826"/>
      <c r="B2" s="826"/>
      <c r="C2" s="826"/>
      <c r="D2" s="826"/>
      <c r="E2" s="573"/>
      <c r="F2" s="561" t="s">
        <v>492</v>
      </c>
      <c r="G2" s="563"/>
      <c r="H2" s="565"/>
      <c r="I2" s="565"/>
      <c r="J2" s="574">
        <v>9878326.5299999993</v>
      </c>
      <c r="K2" s="576">
        <v>38214943</v>
      </c>
      <c r="L2" s="866">
        <v>19107471.5</v>
      </c>
      <c r="M2" s="826"/>
      <c r="N2" s="578">
        <v>9553735.75</v>
      </c>
      <c r="O2" s="580">
        <v>2715134.25</v>
      </c>
      <c r="P2" s="569"/>
      <c r="Q2" s="569"/>
      <c r="R2" s="570"/>
      <c r="S2" s="570"/>
      <c r="T2" s="572"/>
    </row>
    <row r="3" spans="1:26" ht="23.25">
      <c r="A3" s="867" t="s">
        <v>387</v>
      </c>
      <c r="B3" s="867" t="s">
        <v>493</v>
      </c>
      <c r="C3" s="867" t="s">
        <v>389</v>
      </c>
      <c r="D3" s="868" t="s">
        <v>8</v>
      </c>
      <c r="E3" s="868" t="s">
        <v>52</v>
      </c>
      <c r="F3" s="858" t="s">
        <v>16</v>
      </c>
      <c r="G3" s="858" t="s">
        <v>17</v>
      </c>
      <c r="H3" s="863" t="s">
        <v>18</v>
      </c>
      <c r="I3" s="863" t="s">
        <v>19</v>
      </c>
      <c r="J3" s="863" t="s">
        <v>20</v>
      </c>
      <c r="K3" s="863" t="s">
        <v>22</v>
      </c>
      <c r="L3" s="858" t="s">
        <v>23</v>
      </c>
      <c r="M3" s="859" t="s">
        <v>24</v>
      </c>
      <c r="N3" s="860" t="s">
        <v>25</v>
      </c>
      <c r="O3" s="861" t="s">
        <v>26</v>
      </c>
      <c r="P3" s="861" t="s">
        <v>28</v>
      </c>
      <c r="Q3" s="862" t="s">
        <v>29</v>
      </c>
      <c r="R3" s="850" t="s">
        <v>26</v>
      </c>
      <c r="S3" s="859" t="s">
        <v>83</v>
      </c>
      <c r="T3" s="586"/>
    </row>
    <row r="4" spans="1:26" ht="23.25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798"/>
      <c r="O4" s="798"/>
      <c r="P4" s="798"/>
      <c r="Q4" s="851"/>
      <c r="R4" s="851"/>
      <c r="S4" s="798"/>
      <c r="T4" s="586"/>
    </row>
    <row r="5" spans="1:26" ht="19.5">
      <c r="A5" s="587">
        <v>1</v>
      </c>
      <c r="B5" s="588" t="s">
        <v>401</v>
      </c>
      <c r="C5" s="589"/>
      <c r="D5" s="588" t="s">
        <v>496</v>
      </c>
      <c r="E5" s="589"/>
      <c r="F5" s="590">
        <v>11238</v>
      </c>
      <c r="G5" s="590">
        <v>7056</v>
      </c>
      <c r="H5" s="590">
        <v>26392.25</v>
      </c>
      <c r="I5" s="590">
        <v>52.5</v>
      </c>
      <c r="J5" s="590">
        <v>52668</v>
      </c>
      <c r="K5" s="590">
        <v>49288</v>
      </c>
      <c r="L5" s="590">
        <v>41799</v>
      </c>
      <c r="M5" s="592">
        <v>17973.25</v>
      </c>
      <c r="N5" s="592">
        <v>10159.25</v>
      </c>
      <c r="O5" s="593"/>
      <c r="P5" s="593"/>
      <c r="Q5" s="594"/>
      <c r="R5" s="590">
        <v>21108</v>
      </c>
      <c r="S5" s="595">
        <f>SUM(F5:R5)</f>
        <v>237734.25</v>
      </c>
      <c r="T5" s="596"/>
      <c r="U5" s="311"/>
      <c r="V5" s="311"/>
      <c r="W5" s="311"/>
      <c r="X5" s="311"/>
      <c r="Y5" s="311"/>
      <c r="Z5" s="311"/>
    </row>
    <row r="6" spans="1:26" ht="19.5">
      <c r="A6" s="597">
        <v>2</v>
      </c>
      <c r="B6" s="598" t="s">
        <v>401</v>
      </c>
      <c r="C6" s="599"/>
      <c r="D6" s="598" t="s">
        <v>502</v>
      </c>
      <c r="E6" s="599"/>
      <c r="F6" s="601"/>
      <c r="G6" s="601"/>
      <c r="H6" s="601"/>
      <c r="I6" s="601"/>
      <c r="J6" s="601"/>
      <c r="K6" s="601"/>
      <c r="L6" s="601"/>
      <c r="M6" s="603"/>
      <c r="N6" s="603"/>
      <c r="O6" s="604"/>
      <c r="P6" s="604"/>
      <c r="Q6" s="606"/>
      <c r="R6" s="607"/>
      <c r="S6" s="607">
        <v>1608440</v>
      </c>
      <c r="T6" s="596"/>
      <c r="U6" s="311"/>
      <c r="V6" s="311"/>
      <c r="W6" s="311"/>
      <c r="X6" s="311"/>
      <c r="Y6" s="311"/>
      <c r="Z6" s="311"/>
    </row>
    <row r="7" spans="1:26" ht="21" customHeight="1">
      <c r="A7" s="589"/>
      <c r="B7" s="593"/>
      <c r="C7" s="589"/>
      <c r="D7" s="588" t="s">
        <v>505</v>
      </c>
      <c r="E7" s="589"/>
      <c r="F7" s="590">
        <v>91441.279999999999</v>
      </c>
      <c r="G7" s="590">
        <v>37776.28</v>
      </c>
      <c r="H7" s="590">
        <v>48667.15</v>
      </c>
      <c r="I7" s="590">
        <v>140</v>
      </c>
      <c r="J7" s="590">
        <v>115007.17</v>
      </c>
      <c r="K7" s="590">
        <v>12085.25</v>
      </c>
      <c r="L7" s="590">
        <v>11665.02</v>
      </c>
      <c r="M7" s="592">
        <v>12409.88</v>
      </c>
      <c r="N7" s="592">
        <v>54244.26</v>
      </c>
      <c r="O7" s="593"/>
      <c r="P7" s="593"/>
      <c r="Q7" s="594"/>
      <c r="R7" s="590">
        <v>63326.559999999998</v>
      </c>
      <c r="S7" s="595">
        <f>SUM(F7:R7)</f>
        <v>446762.85000000003</v>
      </c>
      <c r="T7" s="596"/>
      <c r="U7" s="311"/>
      <c r="V7" s="311"/>
      <c r="W7" s="311"/>
      <c r="X7" s="311"/>
      <c r="Y7" s="311"/>
      <c r="Z7" s="311"/>
    </row>
    <row r="8" spans="1:26" ht="19.5">
      <c r="A8" s="589"/>
      <c r="B8" s="588" t="s">
        <v>401</v>
      </c>
      <c r="C8" s="589"/>
      <c r="D8" s="588" t="s">
        <v>508</v>
      </c>
      <c r="E8" s="589"/>
      <c r="F8" s="590">
        <v>2348.75</v>
      </c>
      <c r="G8" s="590">
        <v>3451.25</v>
      </c>
      <c r="H8" s="590">
        <v>3945</v>
      </c>
      <c r="I8" s="590">
        <v>17277</v>
      </c>
      <c r="J8" s="590">
        <v>2382</v>
      </c>
      <c r="K8" s="609"/>
      <c r="L8" s="609"/>
      <c r="M8" s="610"/>
      <c r="N8" s="610"/>
      <c r="O8" s="593"/>
      <c r="P8" s="593"/>
      <c r="Q8" s="594"/>
      <c r="R8" s="595"/>
      <c r="S8" s="595">
        <f t="shared" ref="S8:S9" si="0">SUM(F8:Q8)</f>
        <v>29404</v>
      </c>
      <c r="T8" s="596"/>
      <c r="U8" s="311"/>
      <c r="V8" s="311"/>
      <c r="W8" s="311"/>
      <c r="X8" s="311"/>
      <c r="Y8" s="311"/>
      <c r="Z8" s="311"/>
    </row>
    <row r="9" spans="1:26" ht="19.5">
      <c r="A9" s="589"/>
      <c r="B9" s="593"/>
      <c r="C9" s="589"/>
      <c r="D9" s="588" t="s">
        <v>511</v>
      </c>
      <c r="E9" s="589"/>
      <c r="F9" s="590">
        <v>46310.25</v>
      </c>
      <c r="G9" s="590">
        <v>46740.25</v>
      </c>
      <c r="H9" s="590">
        <v>37204.75</v>
      </c>
      <c r="I9" s="590">
        <v>42078.25</v>
      </c>
      <c r="J9" s="590">
        <v>48316.5</v>
      </c>
      <c r="K9" s="609"/>
      <c r="L9" s="609"/>
      <c r="M9" s="610"/>
      <c r="N9" s="610"/>
      <c r="O9" s="593"/>
      <c r="P9" s="593"/>
      <c r="Q9" s="594"/>
      <c r="R9" s="595"/>
      <c r="S9" s="595">
        <f t="shared" si="0"/>
        <v>220650</v>
      </c>
      <c r="T9" s="596"/>
      <c r="U9" s="311"/>
      <c r="V9" s="311"/>
      <c r="W9" s="311"/>
      <c r="X9" s="311"/>
      <c r="Y9" s="311"/>
      <c r="Z9" s="311"/>
    </row>
    <row r="10" spans="1:26" ht="18.75">
      <c r="A10" s="611">
        <v>3</v>
      </c>
      <c r="B10" s="612" t="s">
        <v>313</v>
      </c>
      <c r="C10" s="613"/>
      <c r="D10" s="612" t="s">
        <v>513</v>
      </c>
      <c r="E10" s="611">
        <v>150</v>
      </c>
      <c r="F10" s="852"/>
      <c r="G10" s="853"/>
      <c r="H10" s="853"/>
      <c r="I10" s="853"/>
      <c r="J10" s="853"/>
      <c r="K10" s="853"/>
      <c r="L10" s="853"/>
      <c r="M10" s="853"/>
      <c r="N10" s="853"/>
      <c r="O10" s="853"/>
      <c r="P10" s="853"/>
      <c r="Q10" s="853"/>
      <c r="R10" s="854"/>
      <c r="S10" s="857">
        <v>218700</v>
      </c>
      <c r="T10" s="596"/>
      <c r="U10" s="311"/>
      <c r="V10" s="311"/>
      <c r="W10" s="311"/>
      <c r="X10" s="311"/>
      <c r="Y10" s="311"/>
      <c r="Z10" s="311"/>
    </row>
    <row r="11" spans="1:26" ht="18.75">
      <c r="A11" s="611">
        <v>4</v>
      </c>
      <c r="B11" s="612" t="s">
        <v>313</v>
      </c>
      <c r="C11" s="613"/>
      <c r="D11" s="612" t="s">
        <v>515</v>
      </c>
      <c r="E11" s="611">
        <v>40</v>
      </c>
      <c r="F11" s="855"/>
      <c r="G11" s="794"/>
      <c r="H11" s="794"/>
      <c r="I11" s="794"/>
      <c r="J11" s="794"/>
      <c r="K11" s="794"/>
      <c r="L11" s="794"/>
      <c r="M11" s="794"/>
      <c r="N11" s="794"/>
      <c r="O11" s="794"/>
      <c r="P11" s="794"/>
      <c r="Q11" s="794"/>
      <c r="R11" s="856"/>
      <c r="S11" s="841"/>
      <c r="T11" s="596"/>
      <c r="U11" s="311"/>
      <c r="V11" s="311"/>
      <c r="W11" s="311"/>
      <c r="X11" s="311"/>
      <c r="Y11" s="311"/>
      <c r="Z11" s="311"/>
    </row>
    <row r="12" spans="1:26" ht="18.75">
      <c r="A12" s="611">
        <v>5</v>
      </c>
      <c r="B12" s="612" t="s">
        <v>313</v>
      </c>
      <c r="C12" s="613"/>
      <c r="D12" s="612" t="s">
        <v>517</v>
      </c>
      <c r="E12" s="611">
        <v>45</v>
      </c>
      <c r="F12" s="851"/>
      <c r="G12" s="826"/>
      <c r="H12" s="826"/>
      <c r="I12" s="826"/>
      <c r="J12" s="826"/>
      <c r="K12" s="826"/>
      <c r="L12" s="826"/>
      <c r="M12" s="826"/>
      <c r="N12" s="826"/>
      <c r="O12" s="826"/>
      <c r="P12" s="826"/>
      <c r="Q12" s="826"/>
      <c r="R12" s="805"/>
      <c r="S12" s="798"/>
      <c r="T12" s="596"/>
      <c r="U12" s="311"/>
      <c r="V12" s="311"/>
      <c r="W12" s="311"/>
      <c r="X12" s="311"/>
      <c r="Y12" s="311"/>
      <c r="Z12" s="311"/>
    </row>
    <row r="13" spans="1:26" ht="19.5">
      <c r="A13" s="614">
        <v>6</v>
      </c>
      <c r="B13" s="615" t="s">
        <v>401</v>
      </c>
      <c r="C13" s="616"/>
      <c r="D13" s="615" t="s">
        <v>519</v>
      </c>
      <c r="E13" s="616"/>
      <c r="F13" s="617"/>
      <c r="G13" s="617"/>
      <c r="H13" s="617"/>
      <c r="I13" s="617"/>
      <c r="J13" s="617"/>
      <c r="K13" s="617"/>
      <c r="L13" s="617"/>
      <c r="M13" s="618"/>
      <c r="N13" s="618"/>
      <c r="O13" s="619"/>
      <c r="P13" s="619"/>
      <c r="Q13" s="620"/>
      <c r="R13" s="621"/>
      <c r="S13" s="621" t="s">
        <v>66</v>
      </c>
      <c r="T13" s="596"/>
      <c r="U13" s="311"/>
      <c r="V13" s="311"/>
      <c r="W13" s="311"/>
      <c r="X13" s="311"/>
      <c r="Y13" s="311"/>
      <c r="Z13" s="311"/>
    </row>
    <row r="14" spans="1:26" ht="19.5">
      <c r="A14" s="614">
        <v>7</v>
      </c>
      <c r="B14" s="615" t="s">
        <v>401</v>
      </c>
      <c r="C14" s="616"/>
      <c r="D14" s="615" t="s">
        <v>520</v>
      </c>
      <c r="E14" s="616"/>
      <c r="F14" s="617"/>
      <c r="G14" s="617"/>
      <c r="H14" s="617"/>
      <c r="I14" s="617"/>
      <c r="J14" s="617"/>
      <c r="K14" s="617"/>
      <c r="L14" s="617"/>
      <c r="M14" s="618"/>
      <c r="N14" s="618"/>
      <c r="O14" s="619"/>
      <c r="P14" s="619"/>
      <c r="Q14" s="620"/>
      <c r="R14" s="621"/>
      <c r="S14" s="621" t="s">
        <v>66</v>
      </c>
      <c r="T14" s="596"/>
      <c r="U14" s="311"/>
      <c r="V14" s="311"/>
      <c r="W14" s="311"/>
      <c r="X14" s="311"/>
      <c r="Y14" s="311"/>
      <c r="Z14" s="311"/>
    </row>
    <row r="15" spans="1:26" ht="19.5">
      <c r="A15" s="622">
        <v>8</v>
      </c>
      <c r="B15" s="624" t="s">
        <v>522</v>
      </c>
      <c r="C15" s="622" t="s">
        <v>523</v>
      </c>
      <c r="D15" s="624" t="s">
        <v>524</v>
      </c>
      <c r="E15" s="625">
        <v>5000</v>
      </c>
      <c r="F15" s="626"/>
      <c r="G15" s="626"/>
      <c r="H15" s="626"/>
      <c r="I15" s="626"/>
      <c r="J15" s="626"/>
      <c r="K15" s="626"/>
      <c r="L15" s="626"/>
      <c r="M15" s="629"/>
      <c r="N15" s="629"/>
      <c r="O15" s="630"/>
      <c r="P15" s="630"/>
      <c r="Q15" s="631"/>
      <c r="R15" s="632"/>
      <c r="S15" s="632" t="s">
        <v>66</v>
      </c>
      <c r="T15" s="596"/>
      <c r="U15" s="311"/>
      <c r="V15" s="311"/>
      <c r="W15" s="311"/>
      <c r="X15" s="311"/>
      <c r="Y15" s="311"/>
      <c r="Z15" s="311"/>
    </row>
    <row r="16" spans="1:26" ht="19.5">
      <c r="A16" s="622">
        <v>9</v>
      </c>
      <c r="B16" s="624" t="s">
        <v>522</v>
      </c>
      <c r="C16" s="622" t="s">
        <v>523</v>
      </c>
      <c r="D16" s="624" t="s">
        <v>528</v>
      </c>
      <c r="E16" s="625">
        <v>1000</v>
      </c>
      <c r="F16" s="626"/>
      <c r="G16" s="626"/>
      <c r="H16" s="626"/>
      <c r="I16" s="626"/>
      <c r="J16" s="626"/>
      <c r="K16" s="626"/>
      <c r="L16" s="626"/>
      <c r="M16" s="629"/>
      <c r="N16" s="629"/>
      <c r="O16" s="630"/>
      <c r="P16" s="630"/>
      <c r="Q16" s="631"/>
      <c r="R16" s="632"/>
      <c r="S16" s="632"/>
      <c r="T16" s="596"/>
      <c r="U16" s="311"/>
      <c r="V16" s="311"/>
      <c r="W16" s="311"/>
      <c r="X16" s="311"/>
      <c r="Y16" s="311"/>
      <c r="Z16" s="311"/>
    </row>
    <row r="17" spans="1:26" ht="19.5">
      <c r="A17" s="633">
        <v>10</v>
      </c>
      <c r="B17" s="634" t="s">
        <v>390</v>
      </c>
      <c r="C17" s="635"/>
      <c r="D17" s="634" t="s">
        <v>530</v>
      </c>
      <c r="E17" s="635"/>
      <c r="F17" s="636">
        <v>1040</v>
      </c>
      <c r="G17" s="636">
        <v>980</v>
      </c>
      <c r="H17" s="636">
        <v>24320</v>
      </c>
      <c r="I17" s="636">
        <v>9740</v>
      </c>
      <c r="J17" s="636">
        <v>3280</v>
      </c>
      <c r="K17" s="636">
        <v>17720</v>
      </c>
      <c r="L17" s="637">
        <v>62340</v>
      </c>
      <c r="M17" s="638">
        <v>10280</v>
      </c>
      <c r="N17" s="639"/>
      <c r="O17" s="640"/>
      <c r="P17" s="640"/>
      <c r="Q17" s="641"/>
      <c r="R17" s="642"/>
      <c r="S17" s="643">
        <f t="shared" ref="S17:S18" si="1">SUM(F17:R17)</f>
        <v>129700</v>
      </c>
      <c r="T17" s="596"/>
      <c r="U17" s="311"/>
      <c r="V17" s="311"/>
      <c r="W17" s="311"/>
      <c r="X17" s="311"/>
      <c r="Y17" s="311"/>
      <c r="Z17" s="311"/>
    </row>
    <row r="18" spans="1:26" ht="19.5">
      <c r="A18" s="633">
        <v>11</v>
      </c>
      <c r="B18" s="634" t="s">
        <v>534</v>
      </c>
      <c r="C18" s="635"/>
      <c r="D18" s="634" t="s">
        <v>535</v>
      </c>
      <c r="E18" s="635"/>
      <c r="F18" s="637">
        <f>2888+6122</f>
        <v>9010</v>
      </c>
      <c r="G18" s="637">
        <v>3638</v>
      </c>
      <c r="H18" s="637">
        <v>11623</v>
      </c>
      <c r="I18" s="637">
        <v>5647</v>
      </c>
      <c r="J18" s="637">
        <v>15115</v>
      </c>
      <c r="K18" s="637">
        <v>3535</v>
      </c>
      <c r="L18" s="637">
        <v>8712</v>
      </c>
      <c r="M18" s="638">
        <f>7129-125</f>
        <v>7004</v>
      </c>
      <c r="N18" s="638">
        <v>7644</v>
      </c>
      <c r="O18" s="640"/>
      <c r="P18" s="640"/>
      <c r="Q18" s="641"/>
      <c r="R18" s="646"/>
      <c r="S18" s="643">
        <f t="shared" si="1"/>
        <v>71928</v>
      </c>
      <c r="T18" s="596"/>
      <c r="U18" s="311"/>
      <c r="V18" s="311"/>
      <c r="W18" s="311"/>
      <c r="X18" s="311"/>
      <c r="Y18" s="311"/>
      <c r="Z18" s="311"/>
    </row>
    <row r="19" spans="1:26" ht="19.5" hidden="1">
      <c r="A19" s="611">
        <v>12</v>
      </c>
      <c r="B19" s="612" t="s">
        <v>537</v>
      </c>
      <c r="C19" s="613"/>
      <c r="D19" s="612" t="s">
        <v>538</v>
      </c>
      <c r="E19" s="613"/>
      <c r="F19" s="647"/>
      <c r="G19" s="647"/>
      <c r="H19" s="647"/>
      <c r="I19" s="647"/>
      <c r="J19" s="647"/>
      <c r="K19" s="647"/>
      <c r="L19" s="647"/>
      <c r="M19" s="648"/>
      <c r="N19" s="648"/>
      <c r="O19" s="649"/>
      <c r="P19" s="649"/>
      <c r="Q19" s="650"/>
      <c r="R19" s="651"/>
      <c r="S19" s="651">
        <v>34196</v>
      </c>
      <c r="T19" s="596"/>
      <c r="U19" s="311"/>
      <c r="V19" s="311"/>
      <c r="W19" s="311"/>
      <c r="X19" s="311"/>
      <c r="Y19" s="311"/>
      <c r="Z19" s="311"/>
    </row>
    <row r="20" spans="1:26" ht="19.5">
      <c r="A20" s="611">
        <v>12</v>
      </c>
      <c r="B20" s="612" t="s">
        <v>401</v>
      </c>
      <c r="C20" s="613"/>
      <c r="D20" s="612" t="s">
        <v>541</v>
      </c>
      <c r="E20" s="613"/>
      <c r="F20" s="647"/>
      <c r="G20" s="647"/>
      <c r="H20" s="647"/>
      <c r="I20" s="647"/>
      <c r="J20" s="647"/>
      <c r="K20" s="647"/>
      <c r="L20" s="647"/>
      <c r="M20" s="648"/>
      <c r="N20" s="648"/>
      <c r="O20" s="649"/>
      <c r="P20" s="649"/>
      <c r="Q20" s="650"/>
      <c r="R20" s="651"/>
      <c r="S20" s="651">
        <v>45186</v>
      </c>
      <c r="T20" s="596"/>
      <c r="U20" s="311"/>
      <c r="V20" s="311"/>
      <c r="W20" s="311"/>
      <c r="X20" s="311"/>
      <c r="Y20" s="311"/>
      <c r="Z20" s="311"/>
    </row>
    <row r="21" spans="1:26" ht="19.5">
      <c r="A21" s="587">
        <v>13</v>
      </c>
      <c r="B21" s="588" t="s">
        <v>544</v>
      </c>
      <c r="C21" s="589"/>
      <c r="D21" s="588" t="s">
        <v>545</v>
      </c>
      <c r="E21" s="587">
        <v>200</v>
      </c>
      <c r="F21" s="590">
        <v>360</v>
      </c>
      <c r="G21" s="590">
        <v>1260</v>
      </c>
      <c r="H21" s="609"/>
      <c r="I21" s="609"/>
      <c r="J21" s="609"/>
      <c r="K21" s="609"/>
      <c r="L21" s="609"/>
      <c r="M21" s="610"/>
      <c r="N21" s="610"/>
      <c r="O21" s="593"/>
      <c r="P21" s="593"/>
      <c r="Q21" s="593"/>
      <c r="R21" s="595"/>
      <c r="S21" s="595">
        <f t="shared" ref="S21:S32" si="2">SUM(F21:R21)</f>
        <v>1620</v>
      </c>
      <c r="T21" s="596"/>
      <c r="U21" s="311"/>
      <c r="V21" s="311"/>
      <c r="W21" s="311"/>
      <c r="X21" s="311"/>
      <c r="Y21" s="311"/>
      <c r="Z21" s="311"/>
    </row>
    <row r="22" spans="1:26" ht="19.5">
      <c r="A22" s="587">
        <v>14</v>
      </c>
      <c r="B22" s="588" t="s">
        <v>544</v>
      </c>
      <c r="C22" s="589"/>
      <c r="D22" s="588" t="s">
        <v>546</v>
      </c>
      <c r="E22" s="587">
        <v>150</v>
      </c>
      <c r="F22" s="590">
        <v>135</v>
      </c>
      <c r="G22" s="590">
        <v>0</v>
      </c>
      <c r="H22" s="609"/>
      <c r="I22" s="609"/>
      <c r="J22" s="609"/>
      <c r="K22" s="609"/>
      <c r="L22" s="609"/>
      <c r="M22" s="610"/>
      <c r="N22" s="610"/>
      <c r="O22" s="593"/>
      <c r="P22" s="593"/>
      <c r="Q22" s="593"/>
      <c r="R22" s="595"/>
      <c r="S22" s="595">
        <f t="shared" si="2"/>
        <v>135</v>
      </c>
      <c r="T22" s="596"/>
      <c r="U22" s="311"/>
      <c r="V22" s="311"/>
      <c r="W22" s="311"/>
      <c r="X22" s="311"/>
      <c r="Y22" s="311"/>
      <c r="Z22" s="311"/>
    </row>
    <row r="23" spans="1:26" ht="19.5">
      <c r="A23" s="587">
        <v>15</v>
      </c>
      <c r="B23" s="588" t="s">
        <v>544</v>
      </c>
      <c r="C23" s="589"/>
      <c r="D23" s="588" t="s">
        <v>547</v>
      </c>
      <c r="E23" s="587">
        <v>250</v>
      </c>
      <c r="F23" s="590">
        <v>34200</v>
      </c>
      <c r="G23" s="590">
        <v>33300</v>
      </c>
      <c r="H23" s="609"/>
      <c r="I23" s="609"/>
      <c r="J23" s="609"/>
      <c r="K23" s="609"/>
      <c r="L23" s="609"/>
      <c r="M23" s="610"/>
      <c r="N23" s="610"/>
      <c r="O23" s="593"/>
      <c r="P23" s="593"/>
      <c r="Q23" s="593"/>
      <c r="R23" s="595"/>
      <c r="S23" s="595">
        <f t="shared" si="2"/>
        <v>67500</v>
      </c>
      <c r="T23" s="596"/>
      <c r="U23" s="311"/>
      <c r="V23" s="311"/>
      <c r="W23" s="311"/>
      <c r="X23" s="311"/>
      <c r="Y23" s="311"/>
      <c r="Z23" s="311"/>
    </row>
    <row r="24" spans="1:26" ht="19.5">
      <c r="A24" s="587">
        <v>16</v>
      </c>
      <c r="B24" s="588" t="s">
        <v>544</v>
      </c>
      <c r="C24" s="589"/>
      <c r="D24" s="588" t="s">
        <v>548</v>
      </c>
      <c r="E24" s="587">
        <v>120</v>
      </c>
      <c r="F24" s="590">
        <v>6696</v>
      </c>
      <c r="G24" s="590">
        <v>7344</v>
      </c>
      <c r="H24" s="590"/>
      <c r="I24" s="590"/>
      <c r="J24" s="590"/>
      <c r="K24" s="590"/>
      <c r="L24" s="590"/>
      <c r="M24" s="610"/>
      <c r="N24" s="610"/>
      <c r="O24" s="593"/>
      <c r="P24" s="593"/>
      <c r="Q24" s="593"/>
      <c r="R24" s="595"/>
      <c r="S24" s="595">
        <f t="shared" si="2"/>
        <v>14040</v>
      </c>
      <c r="T24" s="596"/>
      <c r="U24" s="311"/>
      <c r="V24" s="311"/>
      <c r="W24" s="311"/>
      <c r="X24" s="311"/>
      <c r="Y24" s="311"/>
      <c r="Z24" s="311"/>
    </row>
    <row r="25" spans="1:26" ht="19.5">
      <c r="A25" s="587">
        <v>17</v>
      </c>
      <c r="B25" s="588" t="s">
        <v>544</v>
      </c>
      <c r="C25" s="589"/>
      <c r="D25" s="588" t="s">
        <v>550</v>
      </c>
      <c r="E25" s="587">
        <v>25</v>
      </c>
      <c r="F25" s="590">
        <v>31362</v>
      </c>
      <c r="G25" s="590">
        <v>24023</v>
      </c>
      <c r="H25" s="590">
        <v>34884</v>
      </c>
      <c r="I25" s="590">
        <v>35760</v>
      </c>
      <c r="J25" s="590">
        <v>39184</v>
      </c>
      <c r="K25" s="590">
        <v>41021</v>
      </c>
      <c r="L25" s="590">
        <v>28906</v>
      </c>
      <c r="M25" s="610"/>
      <c r="N25" s="610"/>
      <c r="O25" s="593"/>
      <c r="P25" s="593"/>
      <c r="Q25" s="593"/>
      <c r="R25" s="595"/>
      <c r="S25" s="595">
        <f t="shared" si="2"/>
        <v>235140</v>
      </c>
      <c r="T25" s="596"/>
      <c r="U25" s="311"/>
      <c r="V25" s="311"/>
      <c r="W25" s="311"/>
      <c r="X25" s="311"/>
      <c r="Y25" s="311"/>
      <c r="Z25" s="311"/>
    </row>
    <row r="26" spans="1:26" ht="19.5">
      <c r="A26" s="587">
        <v>18</v>
      </c>
      <c r="B26" s="588" t="s">
        <v>401</v>
      </c>
      <c r="C26" s="589"/>
      <c r="D26" s="588" t="s">
        <v>551</v>
      </c>
      <c r="E26" s="589"/>
      <c r="F26" s="590">
        <v>4103</v>
      </c>
      <c r="G26" s="590">
        <v>3692</v>
      </c>
      <c r="H26" s="590">
        <v>7915</v>
      </c>
      <c r="I26" s="590">
        <v>5229</v>
      </c>
      <c r="J26" s="590">
        <v>6386</v>
      </c>
      <c r="K26" s="590">
        <v>7219</v>
      </c>
      <c r="L26" s="590">
        <v>4354</v>
      </c>
      <c r="M26" s="592">
        <v>3718</v>
      </c>
      <c r="N26" s="592">
        <v>7793</v>
      </c>
      <c r="O26" s="593"/>
      <c r="P26" s="593"/>
      <c r="Q26" s="593"/>
      <c r="R26" s="595"/>
      <c r="S26" s="595">
        <f t="shared" si="2"/>
        <v>50409</v>
      </c>
      <c r="T26" s="596"/>
      <c r="U26" s="311"/>
      <c r="V26" s="311"/>
      <c r="W26" s="311"/>
      <c r="X26" s="311"/>
      <c r="Y26" s="311"/>
      <c r="Z26" s="311"/>
    </row>
    <row r="27" spans="1:26" ht="19.5" hidden="1">
      <c r="A27" s="587">
        <v>19</v>
      </c>
      <c r="B27" s="588" t="s">
        <v>544</v>
      </c>
      <c r="C27" s="589"/>
      <c r="D27" s="588" t="s">
        <v>554</v>
      </c>
      <c r="E27" s="587">
        <v>500</v>
      </c>
      <c r="F27" s="590" t="s">
        <v>66</v>
      </c>
      <c r="G27" s="590" t="s">
        <v>66</v>
      </c>
      <c r="H27" s="590" t="s">
        <v>66</v>
      </c>
      <c r="I27" s="590" t="s">
        <v>66</v>
      </c>
      <c r="J27" s="590" t="s">
        <v>66</v>
      </c>
      <c r="K27" s="590" t="s">
        <v>66</v>
      </c>
      <c r="L27" s="590" t="s">
        <v>66</v>
      </c>
      <c r="M27" s="610"/>
      <c r="N27" s="610"/>
      <c r="O27" s="593"/>
      <c r="P27" s="593"/>
      <c r="Q27" s="593"/>
      <c r="R27" s="595"/>
      <c r="S27" s="595">
        <f t="shared" si="2"/>
        <v>0</v>
      </c>
      <c r="T27" s="596"/>
      <c r="U27" s="311"/>
      <c r="V27" s="311"/>
      <c r="W27" s="311"/>
      <c r="X27" s="311"/>
      <c r="Y27" s="311"/>
      <c r="Z27" s="311"/>
    </row>
    <row r="28" spans="1:26" ht="19.5">
      <c r="A28" s="589"/>
      <c r="B28" s="593"/>
      <c r="C28" s="589"/>
      <c r="D28" s="588" t="s">
        <v>556</v>
      </c>
      <c r="E28" s="589"/>
      <c r="F28" s="590">
        <v>900</v>
      </c>
      <c r="G28" s="590">
        <v>1800</v>
      </c>
      <c r="H28" s="590"/>
      <c r="I28" s="609"/>
      <c r="J28" s="609"/>
      <c r="K28" s="609"/>
      <c r="L28" s="609"/>
      <c r="M28" s="610"/>
      <c r="N28" s="610"/>
      <c r="O28" s="593"/>
      <c r="P28" s="593"/>
      <c r="Q28" s="593"/>
      <c r="R28" s="595"/>
      <c r="S28" s="595">
        <f t="shared" si="2"/>
        <v>2700</v>
      </c>
      <c r="T28" s="596"/>
      <c r="U28" s="311"/>
      <c r="V28" s="311"/>
      <c r="W28" s="311"/>
      <c r="X28" s="311"/>
      <c r="Y28" s="311"/>
      <c r="Z28" s="311"/>
    </row>
    <row r="29" spans="1:26" ht="19.5">
      <c r="A29" s="589"/>
      <c r="B29" s="593"/>
      <c r="C29" s="589"/>
      <c r="D29" s="588" t="s">
        <v>558</v>
      </c>
      <c r="E29" s="589"/>
      <c r="F29" s="590">
        <v>540</v>
      </c>
      <c r="G29" s="590">
        <v>1350</v>
      </c>
      <c r="H29" s="609"/>
      <c r="I29" s="609"/>
      <c r="J29" s="609"/>
      <c r="K29" s="609"/>
      <c r="L29" s="609"/>
      <c r="M29" s="610"/>
      <c r="N29" s="610"/>
      <c r="O29" s="593"/>
      <c r="P29" s="593"/>
      <c r="Q29" s="593"/>
      <c r="R29" s="595"/>
      <c r="S29" s="595">
        <f t="shared" si="2"/>
        <v>1890</v>
      </c>
      <c r="T29" s="596"/>
      <c r="U29" s="311"/>
      <c r="V29" s="311"/>
      <c r="W29" s="311"/>
      <c r="X29" s="311"/>
      <c r="Y29" s="311"/>
      <c r="Z29" s="311"/>
    </row>
    <row r="30" spans="1:26" ht="19.5">
      <c r="A30" s="587">
        <v>20</v>
      </c>
      <c r="B30" s="588" t="s">
        <v>560</v>
      </c>
      <c r="C30" s="589"/>
      <c r="D30" s="588" t="s">
        <v>561</v>
      </c>
      <c r="E30" s="587">
        <v>150</v>
      </c>
      <c r="F30" s="590">
        <v>39750</v>
      </c>
      <c r="G30" s="590">
        <v>33300</v>
      </c>
      <c r="H30" s="590">
        <v>37350</v>
      </c>
      <c r="I30" s="590">
        <v>37950</v>
      </c>
      <c r="J30" s="590">
        <v>27300</v>
      </c>
      <c r="K30" s="590">
        <v>33900</v>
      </c>
      <c r="L30" s="590">
        <v>33900</v>
      </c>
      <c r="M30" s="592">
        <v>29550</v>
      </c>
      <c r="N30" s="592">
        <v>35400</v>
      </c>
      <c r="O30" s="593"/>
      <c r="P30" s="593"/>
      <c r="Q30" s="594"/>
      <c r="R30" s="595"/>
      <c r="S30" s="595">
        <f t="shared" si="2"/>
        <v>308400</v>
      </c>
      <c r="T30" s="596"/>
      <c r="U30" s="311"/>
      <c r="V30" s="311"/>
      <c r="W30" s="311"/>
      <c r="X30" s="311"/>
      <c r="Y30" s="311"/>
      <c r="Z30" s="311"/>
    </row>
    <row r="31" spans="1:26" ht="19.5">
      <c r="A31" s="589"/>
      <c r="B31" s="588" t="s">
        <v>560</v>
      </c>
      <c r="C31" s="589"/>
      <c r="D31" s="588" t="s">
        <v>563</v>
      </c>
      <c r="E31" s="587">
        <v>150</v>
      </c>
      <c r="F31" s="590">
        <v>1950</v>
      </c>
      <c r="G31" s="590">
        <v>900</v>
      </c>
      <c r="H31" s="590">
        <v>150</v>
      </c>
      <c r="I31" s="590">
        <v>150</v>
      </c>
      <c r="J31" s="590">
        <v>600</v>
      </c>
      <c r="K31" s="590" t="s">
        <v>66</v>
      </c>
      <c r="L31" s="590">
        <v>2400</v>
      </c>
      <c r="M31" s="592">
        <v>1800</v>
      </c>
      <c r="N31" s="592">
        <v>3000</v>
      </c>
      <c r="O31" s="593"/>
      <c r="P31" s="593"/>
      <c r="Q31" s="594"/>
      <c r="R31" s="595"/>
      <c r="S31" s="595">
        <f t="shared" si="2"/>
        <v>10950</v>
      </c>
      <c r="T31" s="596"/>
      <c r="U31" s="311"/>
      <c r="V31" s="311"/>
      <c r="W31" s="311"/>
      <c r="X31" s="311"/>
      <c r="Y31" s="311"/>
      <c r="Z31" s="311"/>
    </row>
    <row r="32" spans="1:26" ht="19.5">
      <c r="A32" s="589"/>
      <c r="B32" s="588" t="s">
        <v>560</v>
      </c>
      <c r="C32" s="589"/>
      <c r="D32" s="588" t="s">
        <v>566</v>
      </c>
      <c r="E32" s="587">
        <v>300</v>
      </c>
      <c r="F32" s="590">
        <v>6000</v>
      </c>
      <c r="G32" s="590">
        <v>1800</v>
      </c>
      <c r="H32" s="590">
        <v>300</v>
      </c>
      <c r="I32" s="590" t="s">
        <v>66</v>
      </c>
      <c r="J32" s="590">
        <v>750</v>
      </c>
      <c r="K32" s="590" t="s">
        <v>66</v>
      </c>
      <c r="L32" s="590">
        <v>2550</v>
      </c>
      <c r="M32" s="592">
        <v>1950</v>
      </c>
      <c r="N32" s="592">
        <v>2700</v>
      </c>
      <c r="O32" s="593"/>
      <c r="P32" s="593"/>
      <c r="Q32" s="594"/>
      <c r="R32" s="595"/>
      <c r="S32" s="595">
        <f t="shared" si="2"/>
        <v>16050</v>
      </c>
      <c r="T32" s="596"/>
      <c r="U32" s="311"/>
      <c r="V32" s="311"/>
      <c r="W32" s="311"/>
      <c r="X32" s="311"/>
      <c r="Y32" s="311"/>
      <c r="Z32" s="311"/>
    </row>
    <row r="33" spans="1:26" ht="19.5">
      <c r="A33" s="613"/>
      <c r="B33" s="612" t="s">
        <v>560</v>
      </c>
      <c r="C33" s="613"/>
      <c r="D33" s="612" t="s">
        <v>568</v>
      </c>
      <c r="E33" s="613"/>
      <c r="F33" s="647"/>
      <c r="G33" s="647"/>
      <c r="H33" s="647"/>
      <c r="I33" s="647"/>
      <c r="J33" s="647"/>
      <c r="K33" s="647"/>
      <c r="L33" s="647"/>
      <c r="M33" s="648"/>
      <c r="N33" s="648"/>
      <c r="O33" s="649"/>
      <c r="P33" s="649"/>
      <c r="Q33" s="650"/>
      <c r="R33" s="651"/>
      <c r="S33" s="651">
        <v>1200</v>
      </c>
      <c r="T33" s="596"/>
      <c r="U33" s="311"/>
      <c r="V33" s="311"/>
      <c r="W33" s="311"/>
      <c r="X33" s="311"/>
      <c r="Y33" s="311"/>
      <c r="Z33" s="311"/>
    </row>
    <row r="34" spans="1:26" ht="19.5">
      <c r="A34" s="587">
        <v>21</v>
      </c>
      <c r="B34" s="588" t="s">
        <v>560</v>
      </c>
      <c r="C34" s="589"/>
      <c r="D34" s="588" t="s">
        <v>570</v>
      </c>
      <c r="E34" s="587">
        <v>450</v>
      </c>
      <c r="F34" s="590" t="s">
        <v>66</v>
      </c>
      <c r="G34" s="590" t="s">
        <v>66</v>
      </c>
      <c r="H34" s="590">
        <v>450</v>
      </c>
      <c r="I34" s="590">
        <v>450</v>
      </c>
      <c r="J34" s="590">
        <v>2700</v>
      </c>
      <c r="K34" s="590">
        <v>2700</v>
      </c>
      <c r="L34" s="590">
        <v>1350</v>
      </c>
      <c r="M34" s="592">
        <v>3150</v>
      </c>
      <c r="N34" s="592">
        <v>6950</v>
      </c>
      <c r="O34" s="593"/>
      <c r="P34" s="593"/>
      <c r="Q34" s="594"/>
      <c r="R34" s="595"/>
      <c r="S34" s="595">
        <f t="shared" ref="S34:S35" si="3">SUM(F34:R34)</f>
        <v>17750</v>
      </c>
      <c r="T34" s="596"/>
      <c r="U34" s="311"/>
      <c r="V34" s="311"/>
      <c r="W34" s="311"/>
      <c r="X34" s="311"/>
      <c r="Y34" s="311"/>
      <c r="Z34" s="311"/>
    </row>
    <row r="35" spans="1:26" ht="19.5">
      <c r="A35" s="589"/>
      <c r="B35" s="588" t="s">
        <v>560</v>
      </c>
      <c r="C35" s="589"/>
      <c r="D35" s="588" t="s">
        <v>574</v>
      </c>
      <c r="E35" s="587">
        <v>450</v>
      </c>
      <c r="F35" s="590" t="s">
        <v>66</v>
      </c>
      <c r="G35" s="590" t="s">
        <v>66</v>
      </c>
      <c r="H35" s="590" t="s">
        <v>66</v>
      </c>
      <c r="I35" s="590">
        <v>900</v>
      </c>
      <c r="J35" s="590">
        <v>900</v>
      </c>
      <c r="K35" s="590">
        <v>900</v>
      </c>
      <c r="L35" s="590" t="s">
        <v>66</v>
      </c>
      <c r="M35" s="590" t="s">
        <v>66</v>
      </c>
      <c r="N35" s="590" t="s">
        <v>66</v>
      </c>
      <c r="O35" s="593"/>
      <c r="P35" s="593"/>
      <c r="Q35" s="594"/>
      <c r="R35" s="595"/>
      <c r="S35" s="595">
        <f t="shared" si="3"/>
        <v>2700</v>
      </c>
      <c r="T35" s="596"/>
      <c r="U35" s="311"/>
      <c r="V35" s="311"/>
      <c r="W35" s="311"/>
      <c r="X35" s="311"/>
      <c r="Y35" s="311"/>
      <c r="Z35" s="311"/>
    </row>
    <row r="36" spans="1:26" ht="19.5">
      <c r="A36" s="611">
        <v>22</v>
      </c>
      <c r="B36" s="612" t="s">
        <v>401</v>
      </c>
      <c r="C36" s="613"/>
      <c r="D36" s="612" t="s">
        <v>576</v>
      </c>
      <c r="E36" s="611">
        <v>50</v>
      </c>
      <c r="F36" s="647"/>
      <c r="G36" s="647"/>
      <c r="H36" s="647"/>
      <c r="I36" s="647"/>
      <c r="J36" s="647"/>
      <c r="K36" s="647"/>
      <c r="L36" s="647"/>
      <c r="M36" s="648"/>
      <c r="N36" s="648"/>
      <c r="O36" s="649"/>
      <c r="P36" s="649"/>
      <c r="Q36" s="650"/>
      <c r="R36" s="651"/>
      <c r="S36" s="651">
        <v>25450</v>
      </c>
      <c r="T36" s="596"/>
      <c r="U36" s="311"/>
      <c r="V36" s="311"/>
      <c r="W36" s="311"/>
      <c r="X36" s="311"/>
      <c r="Y36" s="311"/>
      <c r="Z36" s="311"/>
    </row>
    <row r="37" spans="1:26" ht="19.5">
      <c r="A37" s="589"/>
      <c r="B37" s="593"/>
      <c r="C37" s="589"/>
      <c r="D37" s="588" t="s">
        <v>578</v>
      </c>
      <c r="E37" s="587">
        <v>50</v>
      </c>
      <c r="F37" s="590">
        <v>2000</v>
      </c>
      <c r="G37" s="590">
        <v>150</v>
      </c>
      <c r="H37" s="590">
        <v>200</v>
      </c>
      <c r="I37" s="590">
        <v>0</v>
      </c>
      <c r="J37" s="590">
        <v>1100</v>
      </c>
      <c r="K37" s="590">
        <v>19300</v>
      </c>
      <c r="L37" s="590">
        <v>18000</v>
      </c>
      <c r="M37" s="592">
        <v>20400</v>
      </c>
      <c r="N37" s="592">
        <v>62500</v>
      </c>
      <c r="O37" s="593"/>
      <c r="P37" s="593"/>
      <c r="Q37" s="594"/>
      <c r="R37" s="590">
        <v>43550</v>
      </c>
      <c r="S37" s="595">
        <f t="shared" ref="S37:S38" si="4">SUM(F37:R37)</f>
        <v>167200</v>
      </c>
      <c r="T37" s="596"/>
      <c r="U37" s="311"/>
      <c r="V37" s="311"/>
      <c r="W37" s="311"/>
      <c r="X37" s="311"/>
      <c r="Y37" s="311"/>
      <c r="Z37" s="311"/>
    </row>
    <row r="38" spans="1:26" ht="19.5">
      <c r="A38" s="665">
        <v>23</v>
      </c>
      <c r="B38" s="667"/>
      <c r="C38" s="669"/>
      <c r="D38" s="671" t="s">
        <v>582</v>
      </c>
      <c r="E38" s="669"/>
      <c r="F38" s="672">
        <v>18800</v>
      </c>
      <c r="G38" s="672">
        <v>2800</v>
      </c>
      <c r="H38" s="672">
        <v>97700</v>
      </c>
      <c r="I38" s="672">
        <v>0</v>
      </c>
      <c r="J38" s="672">
        <v>9600</v>
      </c>
      <c r="K38" s="672">
        <v>3000</v>
      </c>
      <c r="L38" s="672">
        <v>12700</v>
      </c>
      <c r="M38" s="674">
        <v>19100</v>
      </c>
      <c r="N38" s="676"/>
      <c r="O38" s="667"/>
      <c r="P38" s="667"/>
      <c r="Q38" s="677"/>
      <c r="R38" s="678"/>
      <c r="S38" s="607">
        <f t="shared" si="4"/>
        <v>163700</v>
      </c>
      <c r="T38" s="596"/>
      <c r="U38" s="311"/>
      <c r="V38" s="311"/>
      <c r="W38" s="311"/>
      <c r="X38" s="311"/>
      <c r="Y38" s="311"/>
      <c r="Z38" s="311"/>
    </row>
    <row r="39" spans="1:26" ht="19.5">
      <c r="A39" s="864"/>
      <c r="B39" s="847"/>
      <c r="C39" s="847"/>
      <c r="D39" s="848"/>
      <c r="E39" s="681" t="s">
        <v>83</v>
      </c>
      <c r="F39" s="683">
        <f t="shared" ref="F39:S39" si="5">SUM(F5:F38)</f>
        <v>308184.28000000003</v>
      </c>
      <c r="G39" s="683">
        <f t="shared" si="5"/>
        <v>211360.78</v>
      </c>
      <c r="H39" s="683">
        <f t="shared" si="5"/>
        <v>331101.15000000002</v>
      </c>
      <c r="I39" s="683">
        <f t="shared" si="5"/>
        <v>155373.75</v>
      </c>
      <c r="J39" s="683">
        <f t="shared" si="5"/>
        <v>325288.67</v>
      </c>
      <c r="K39" s="683">
        <f t="shared" si="5"/>
        <v>190668.25</v>
      </c>
      <c r="L39" s="683">
        <f t="shared" si="5"/>
        <v>228676.02000000002</v>
      </c>
      <c r="M39" s="683">
        <f t="shared" si="5"/>
        <v>127335.13</v>
      </c>
      <c r="N39" s="683">
        <f t="shared" si="5"/>
        <v>190390.51</v>
      </c>
      <c r="O39" s="683">
        <f t="shared" si="5"/>
        <v>0</v>
      </c>
      <c r="P39" s="683">
        <f t="shared" si="5"/>
        <v>0</v>
      </c>
      <c r="Q39" s="683">
        <f t="shared" si="5"/>
        <v>0</v>
      </c>
      <c r="R39" s="683">
        <f t="shared" si="5"/>
        <v>127984.56</v>
      </c>
      <c r="S39" s="691">
        <f t="shared" si="5"/>
        <v>4129535.1</v>
      </c>
      <c r="T39" s="692"/>
      <c r="U39" s="693"/>
      <c r="V39" s="693"/>
      <c r="W39" s="693"/>
      <c r="X39" s="693"/>
      <c r="Y39" s="693"/>
      <c r="Z39" s="693"/>
    </row>
    <row r="40" spans="1:26" ht="18">
      <c r="A40" s="695"/>
      <c r="B40" s="505"/>
      <c r="C40" s="502"/>
      <c r="D40" s="695"/>
      <c r="E40" s="502"/>
      <c r="F40" s="697"/>
      <c r="G40" s="697"/>
      <c r="H40" s="697"/>
      <c r="I40" s="697"/>
      <c r="J40" s="697"/>
      <c r="K40" s="697"/>
      <c r="L40" s="697"/>
      <c r="M40" s="699"/>
      <c r="N40" s="699"/>
      <c r="O40" s="701"/>
      <c r="P40" s="701"/>
      <c r="Q40" s="701"/>
      <c r="R40" s="703"/>
      <c r="S40" s="703"/>
      <c r="T40" s="505"/>
      <c r="U40" s="415"/>
      <c r="V40" s="415"/>
      <c r="W40" s="415"/>
      <c r="X40" s="415"/>
      <c r="Y40" s="415"/>
      <c r="Z40" s="415"/>
    </row>
    <row r="41" spans="1:26" ht="18">
      <c r="A41" s="695"/>
      <c r="B41" s="505"/>
      <c r="C41" s="502"/>
      <c r="D41" s="505"/>
      <c r="E41" s="502"/>
      <c r="F41" s="697"/>
      <c r="G41" s="697"/>
      <c r="H41" s="697"/>
      <c r="I41" s="697"/>
      <c r="J41" s="697"/>
      <c r="K41" s="697"/>
      <c r="L41" s="697"/>
      <c r="M41" s="699"/>
      <c r="N41" s="699"/>
      <c r="O41" s="701"/>
      <c r="P41" s="701"/>
      <c r="Q41" s="701"/>
      <c r="R41" s="703"/>
      <c r="S41" s="703"/>
      <c r="T41" s="505"/>
      <c r="U41" s="415"/>
      <c r="V41" s="415"/>
      <c r="W41" s="415"/>
      <c r="X41" s="415"/>
      <c r="Y41" s="415"/>
      <c r="Z41" s="415"/>
    </row>
    <row r="42" spans="1:26" ht="18">
      <c r="A42" s="695"/>
      <c r="B42" s="505"/>
      <c r="C42" s="502"/>
      <c r="D42" s="505"/>
      <c r="E42" s="502"/>
      <c r="F42" s="697"/>
      <c r="G42" s="697"/>
      <c r="H42" s="697"/>
      <c r="I42" s="697"/>
      <c r="J42" s="697"/>
      <c r="K42" s="697"/>
      <c r="L42" s="697"/>
      <c r="M42" s="699"/>
      <c r="N42" s="699"/>
      <c r="O42" s="701"/>
      <c r="P42" s="701"/>
      <c r="Q42" s="701"/>
      <c r="R42" s="703"/>
      <c r="S42" s="703"/>
      <c r="T42" s="505"/>
      <c r="U42" s="415"/>
      <c r="V42" s="415"/>
      <c r="W42" s="415"/>
      <c r="X42" s="415"/>
      <c r="Y42" s="415"/>
      <c r="Z42" s="415"/>
    </row>
    <row r="43" spans="1:26" ht="18">
      <c r="A43" s="695"/>
      <c r="B43" s="505"/>
      <c r="C43" s="502"/>
      <c r="D43" s="505"/>
      <c r="E43" s="502"/>
      <c r="F43" s="697"/>
      <c r="G43" s="697"/>
      <c r="H43" s="697"/>
      <c r="I43" s="697"/>
      <c r="J43" s="697"/>
      <c r="K43" s="697"/>
      <c r="L43" s="697"/>
      <c r="M43" s="699"/>
      <c r="N43" s="699"/>
      <c r="O43" s="701"/>
      <c r="P43" s="701"/>
      <c r="Q43" s="701"/>
      <c r="R43" s="703"/>
      <c r="S43" s="703"/>
      <c r="T43" s="505"/>
      <c r="U43" s="415"/>
      <c r="V43" s="415"/>
      <c r="W43" s="415"/>
      <c r="X43" s="415"/>
      <c r="Y43" s="415"/>
      <c r="Z43" s="415"/>
    </row>
    <row r="44" spans="1:26" ht="18">
      <c r="A44" s="695"/>
      <c r="B44" s="505"/>
      <c r="C44" s="502"/>
      <c r="D44" s="505"/>
      <c r="E44" s="502"/>
      <c r="F44" s="713"/>
      <c r="G44" s="713"/>
      <c r="H44" s="713"/>
      <c r="I44" s="713"/>
      <c r="J44" s="713"/>
      <c r="K44" s="713"/>
      <c r="L44" s="713"/>
      <c r="M44" s="715"/>
      <c r="N44" s="715"/>
      <c r="O44" s="505"/>
      <c r="P44" s="505"/>
      <c r="Q44" s="505"/>
      <c r="R44" s="703"/>
      <c r="S44" s="703"/>
      <c r="T44" s="505"/>
      <c r="U44" s="415"/>
      <c r="V44" s="415"/>
      <c r="W44" s="415"/>
      <c r="X44" s="415"/>
      <c r="Y44" s="415"/>
      <c r="Z44" s="415"/>
    </row>
    <row r="45" spans="1:26" ht="18">
      <c r="A45" s="505"/>
      <c r="B45" s="505"/>
      <c r="C45" s="502"/>
      <c r="D45" s="505"/>
      <c r="E45" s="502"/>
      <c r="F45" s="713"/>
      <c r="G45" s="713"/>
      <c r="H45" s="713"/>
      <c r="I45" s="713"/>
      <c r="J45" s="713"/>
      <c r="K45" s="713"/>
      <c r="L45" s="713"/>
      <c r="M45" s="715"/>
      <c r="N45" s="715"/>
      <c r="O45" s="505"/>
      <c r="P45" s="505"/>
      <c r="Q45" s="505"/>
      <c r="R45" s="703"/>
      <c r="S45" s="703"/>
      <c r="T45" s="505"/>
      <c r="U45" s="415"/>
      <c r="V45" s="415"/>
      <c r="W45" s="415"/>
      <c r="X45" s="415"/>
      <c r="Y45" s="415"/>
      <c r="Z45" s="415"/>
    </row>
    <row r="46" spans="1:26" ht="18">
      <c r="A46" s="505"/>
      <c r="B46" s="505"/>
      <c r="C46" s="502"/>
      <c r="D46" s="505"/>
      <c r="E46" s="502"/>
      <c r="F46" s="713"/>
      <c r="G46" s="713"/>
      <c r="H46" s="713"/>
      <c r="I46" s="713"/>
      <c r="J46" s="713"/>
      <c r="K46" s="713"/>
      <c r="L46" s="713"/>
      <c r="M46" s="715"/>
      <c r="N46" s="715"/>
      <c r="O46" s="505"/>
      <c r="P46" s="505"/>
      <c r="Q46" s="505"/>
      <c r="R46" s="703"/>
      <c r="S46" s="703"/>
      <c r="T46" s="505"/>
      <c r="U46" s="415"/>
      <c r="V46" s="415"/>
      <c r="W46" s="415"/>
      <c r="X46" s="415"/>
      <c r="Y46" s="415"/>
      <c r="Z46" s="415"/>
    </row>
    <row r="47" spans="1:26" ht="18">
      <c r="A47" s="505"/>
      <c r="B47" s="505"/>
      <c r="C47" s="502"/>
      <c r="D47" s="505"/>
      <c r="E47" s="502"/>
      <c r="F47" s="713"/>
      <c r="G47" s="713"/>
      <c r="H47" s="713"/>
      <c r="I47" s="713"/>
      <c r="J47" s="713"/>
      <c r="K47" s="713"/>
      <c r="L47" s="713"/>
      <c r="M47" s="715"/>
      <c r="N47" s="715"/>
      <c r="O47" s="505"/>
      <c r="P47" s="505"/>
      <c r="Q47" s="505"/>
      <c r="R47" s="703"/>
      <c r="S47" s="703"/>
      <c r="T47" s="505"/>
      <c r="U47" s="415"/>
      <c r="V47" s="415"/>
      <c r="W47" s="415"/>
      <c r="X47" s="415"/>
      <c r="Y47" s="415"/>
      <c r="Z47" s="415"/>
    </row>
    <row r="48" spans="1:26" ht="18">
      <c r="A48" s="505"/>
      <c r="B48" s="505"/>
      <c r="C48" s="502"/>
      <c r="D48" s="718"/>
      <c r="E48" s="502"/>
      <c r="F48" s="713"/>
      <c r="G48" s="713"/>
      <c r="H48" s="713"/>
      <c r="I48" s="713"/>
      <c r="J48" s="713"/>
      <c r="K48" s="713"/>
      <c r="L48" s="713"/>
      <c r="M48" s="715"/>
      <c r="N48" s="715"/>
      <c r="O48" s="505"/>
      <c r="P48" s="505"/>
      <c r="Q48" s="505"/>
      <c r="R48" s="703"/>
      <c r="S48" s="703"/>
      <c r="T48" s="505"/>
      <c r="U48" s="415"/>
      <c r="V48" s="415"/>
      <c r="W48" s="415"/>
      <c r="X48" s="415"/>
      <c r="Y48" s="415"/>
      <c r="Z48" s="415"/>
    </row>
    <row r="49" spans="1:26" ht="18">
      <c r="A49" s="505"/>
      <c r="B49" s="505"/>
      <c r="C49" s="502"/>
      <c r="D49" s="718"/>
      <c r="E49" s="502"/>
      <c r="F49" s="713"/>
      <c r="G49" s="713"/>
      <c r="H49" s="713"/>
      <c r="I49" s="713"/>
      <c r="J49" s="713"/>
      <c r="K49" s="713"/>
      <c r="L49" s="713"/>
      <c r="M49" s="715"/>
      <c r="N49" s="715"/>
      <c r="O49" s="505"/>
      <c r="P49" s="505"/>
      <c r="Q49" s="505"/>
      <c r="R49" s="703"/>
      <c r="S49" s="703"/>
      <c r="T49" s="505"/>
      <c r="U49" s="415"/>
      <c r="V49" s="415"/>
      <c r="W49" s="415"/>
      <c r="X49" s="415"/>
      <c r="Y49" s="415"/>
      <c r="Z49" s="415"/>
    </row>
    <row r="50" spans="1:26" ht="23.25">
      <c r="A50" s="572"/>
      <c r="B50" s="572"/>
      <c r="C50" s="586"/>
      <c r="D50" s="572"/>
      <c r="E50" s="586"/>
      <c r="F50" s="719"/>
      <c r="G50" s="719"/>
      <c r="H50" s="719"/>
      <c r="I50" s="719"/>
      <c r="J50" s="719"/>
      <c r="K50" s="719"/>
      <c r="L50" s="719"/>
      <c r="M50" s="721"/>
      <c r="N50" s="721"/>
      <c r="O50" s="572"/>
      <c r="P50" s="572"/>
      <c r="Q50" s="572"/>
      <c r="R50" s="719"/>
      <c r="S50" s="719"/>
      <c r="T50" s="572"/>
    </row>
    <row r="51" spans="1:26" ht="23.25">
      <c r="A51" s="572"/>
      <c r="B51" s="572"/>
      <c r="C51" s="586"/>
      <c r="D51" s="572"/>
      <c r="E51" s="586"/>
      <c r="F51" s="719"/>
      <c r="G51" s="719"/>
      <c r="H51" s="719"/>
      <c r="I51" s="719"/>
      <c r="J51" s="719"/>
      <c r="K51" s="719"/>
      <c r="L51" s="719"/>
      <c r="M51" s="721"/>
      <c r="N51" s="721"/>
      <c r="O51" s="572"/>
      <c r="P51" s="572"/>
      <c r="Q51" s="572"/>
      <c r="R51" s="719"/>
      <c r="S51" s="719"/>
      <c r="T51" s="572"/>
    </row>
    <row r="52" spans="1:26" ht="23.25">
      <c r="A52" s="572"/>
      <c r="B52" s="572"/>
      <c r="C52" s="586"/>
      <c r="D52" s="572"/>
      <c r="E52" s="586"/>
      <c r="F52" s="719"/>
      <c r="G52" s="719"/>
      <c r="H52" s="719"/>
      <c r="I52" s="719"/>
      <c r="J52" s="719"/>
      <c r="K52" s="719"/>
      <c r="L52" s="719"/>
      <c r="M52" s="721"/>
      <c r="N52" s="721"/>
      <c r="O52" s="572"/>
      <c r="P52" s="572"/>
      <c r="Q52" s="572"/>
      <c r="R52" s="719"/>
      <c r="S52" s="719"/>
      <c r="T52" s="572"/>
    </row>
    <row r="53" spans="1:26" ht="23.25">
      <c r="A53" s="572"/>
      <c r="B53" s="572"/>
      <c r="C53" s="586"/>
      <c r="D53" s="572"/>
      <c r="E53" s="586"/>
      <c r="F53" s="719"/>
      <c r="G53" s="719"/>
      <c r="H53" s="719"/>
      <c r="I53" s="719"/>
      <c r="J53" s="719"/>
      <c r="K53" s="719"/>
      <c r="L53" s="719"/>
      <c r="M53" s="721"/>
      <c r="N53" s="721"/>
      <c r="O53" s="572"/>
      <c r="P53" s="572"/>
      <c r="Q53" s="572"/>
      <c r="R53" s="719"/>
      <c r="S53" s="719"/>
      <c r="T53" s="572"/>
    </row>
    <row r="54" spans="1:26" ht="23.25">
      <c r="A54" s="572"/>
      <c r="B54" s="572"/>
      <c r="C54" s="586"/>
      <c r="D54" s="572"/>
      <c r="E54" s="586"/>
      <c r="F54" s="719"/>
      <c r="G54" s="719"/>
      <c r="H54" s="719"/>
      <c r="I54" s="719"/>
      <c r="J54" s="719"/>
      <c r="K54" s="719"/>
      <c r="L54" s="719"/>
      <c r="M54" s="721"/>
      <c r="N54" s="721"/>
      <c r="O54" s="572"/>
      <c r="P54" s="572"/>
      <c r="Q54" s="572"/>
      <c r="R54" s="719"/>
      <c r="S54" s="719"/>
      <c r="T54" s="572"/>
    </row>
    <row r="55" spans="1:26" ht="23.25">
      <c r="A55" s="572"/>
      <c r="B55" s="572"/>
      <c r="C55" s="586"/>
      <c r="D55" s="572"/>
      <c r="E55" s="586"/>
      <c r="F55" s="719"/>
      <c r="G55" s="719"/>
      <c r="H55" s="719"/>
      <c r="I55" s="719"/>
      <c r="J55" s="719"/>
      <c r="K55" s="719"/>
      <c r="L55" s="719"/>
      <c r="M55" s="721"/>
      <c r="N55" s="721"/>
      <c r="O55" s="572"/>
      <c r="P55" s="572"/>
      <c r="Q55" s="572"/>
      <c r="R55" s="719"/>
      <c r="S55" s="719"/>
      <c r="T55" s="572"/>
    </row>
    <row r="56" spans="1:26" ht="23.25">
      <c r="A56" s="572"/>
      <c r="B56" s="572"/>
      <c r="C56" s="586"/>
      <c r="D56" s="572"/>
      <c r="E56" s="586"/>
      <c r="F56" s="719"/>
      <c r="G56" s="719"/>
      <c r="H56" s="719"/>
      <c r="I56" s="719"/>
      <c r="J56" s="719"/>
      <c r="K56" s="719"/>
      <c r="L56" s="719"/>
      <c r="M56" s="721"/>
      <c r="N56" s="721"/>
      <c r="O56" s="572"/>
      <c r="P56" s="572"/>
      <c r="Q56" s="572"/>
      <c r="R56" s="719"/>
      <c r="S56" s="719"/>
      <c r="T56" s="572"/>
    </row>
    <row r="57" spans="1:26" ht="23.25">
      <c r="A57" s="572"/>
      <c r="B57" s="572"/>
      <c r="C57" s="586"/>
      <c r="D57" s="572"/>
      <c r="E57" s="586"/>
      <c r="F57" s="719"/>
      <c r="G57" s="719"/>
      <c r="H57" s="719"/>
      <c r="I57" s="719"/>
      <c r="J57" s="719"/>
      <c r="K57" s="719"/>
      <c r="L57" s="719"/>
      <c r="M57" s="721"/>
      <c r="N57" s="721"/>
      <c r="O57" s="572"/>
      <c r="P57" s="572"/>
      <c r="Q57" s="572"/>
      <c r="R57" s="719"/>
      <c r="S57" s="719"/>
      <c r="T57" s="572"/>
    </row>
    <row r="58" spans="1:26" ht="23.25">
      <c r="A58" s="572"/>
      <c r="B58" s="572"/>
      <c r="C58" s="586"/>
      <c r="D58" s="572"/>
      <c r="E58" s="586"/>
      <c r="F58" s="719"/>
      <c r="G58" s="719"/>
      <c r="H58" s="719"/>
      <c r="I58" s="719"/>
      <c r="J58" s="719"/>
      <c r="K58" s="719"/>
      <c r="L58" s="719"/>
      <c r="M58" s="721"/>
      <c r="N58" s="721"/>
      <c r="O58" s="572"/>
      <c r="P58" s="572"/>
      <c r="Q58" s="572"/>
      <c r="R58" s="719"/>
      <c r="S58" s="719"/>
      <c r="T58" s="572"/>
    </row>
    <row r="59" spans="1:26" ht="23.25">
      <c r="A59" s="572"/>
      <c r="B59" s="572"/>
      <c r="C59" s="586"/>
      <c r="D59" s="572"/>
      <c r="E59" s="586"/>
      <c r="F59" s="719"/>
      <c r="G59" s="719"/>
      <c r="H59" s="719"/>
      <c r="I59" s="719"/>
      <c r="J59" s="719"/>
      <c r="K59" s="719"/>
      <c r="L59" s="719"/>
      <c r="M59" s="721"/>
      <c r="N59" s="721"/>
      <c r="O59" s="572"/>
      <c r="P59" s="572"/>
      <c r="Q59" s="572"/>
      <c r="R59" s="719"/>
      <c r="S59" s="719"/>
      <c r="T59" s="572"/>
    </row>
    <row r="60" spans="1:26" ht="23.25">
      <c r="A60" s="572"/>
      <c r="B60" s="572"/>
      <c r="C60" s="586"/>
      <c r="D60" s="572"/>
      <c r="E60" s="586"/>
      <c r="F60" s="719"/>
      <c r="G60" s="719"/>
      <c r="H60" s="719"/>
      <c r="I60" s="719"/>
      <c r="J60" s="730"/>
      <c r="K60" s="730"/>
      <c r="L60" s="719"/>
      <c r="M60" s="721"/>
      <c r="N60" s="721"/>
      <c r="O60" s="572"/>
      <c r="P60" s="572"/>
      <c r="Q60" s="572"/>
      <c r="R60" s="719"/>
      <c r="S60" s="719"/>
      <c r="T60" s="572"/>
    </row>
    <row r="61" spans="1:26" ht="23.25">
      <c r="A61" s="572"/>
      <c r="B61" s="572"/>
      <c r="C61" s="586"/>
      <c r="D61" s="572"/>
      <c r="E61" s="586"/>
      <c r="F61" s="719"/>
      <c r="G61" s="719"/>
      <c r="H61" s="719"/>
      <c r="I61" s="719"/>
      <c r="J61" s="719"/>
      <c r="K61" s="719"/>
      <c r="L61" s="719"/>
      <c r="M61" s="721"/>
      <c r="N61" s="721"/>
      <c r="O61" s="572"/>
      <c r="P61" s="572"/>
      <c r="Q61" s="572"/>
      <c r="R61" s="719"/>
      <c r="S61" s="719"/>
      <c r="T61" s="572"/>
    </row>
    <row r="62" spans="1:26" ht="23.25">
      <c r="A62" s="572"/>
      <c r="B62" s="572"/>
      <c r="C62" s="586"/>
      <c r="D62" s="572"/>
      <c r="E62" s="586"/>
      <c r="F62" s="719"/>
      <c r="G62" s="719"/>
      <c r="H62" s="719"/>
      <c r="I62" s="719"/>
      <c r="J62" s="719"/>
      <c r="K62" s="719"/>
      <c r="L62" s="719"/>
      <c r="M62" s="721"/>
      <c r="N62" s="721"/>
      <c r="O62" s="572"/>
      <c r="P62" s="572"/>
      <c r="Q62" s="572"/>
      <c r="R62" s="719"/>
      <c r="S62" s="719"/>
      <c r="T62" s="572"/>
    </row>
    <row r="63" spans="1:26" ht="23.25">
      <c r="A63" s="572"/>
      <c r="B63" s="572"/>
      <c r="C63" s="586"/>
      <c r="D63" s="572"/>
      <c r="E63" s="586"/>
      <c r="F63" s="719"/>
      <c r="G63" s="719"/>
      <c r="H63" s="719"/>
      <c r="I63" s="719"/>
      <c r="J63" s="719"/>
      <c r="K63" s="719"/>
      <c r="L63" s="719"/>
      <c r="M63" s="721"/>
      <c r="N63" s="721"/>
      <c r="O63" s="572"/>
      <c r="P63" s="572"/>
      <c r="Q63" s="572"/>
      <c r="R63" s="719"/>
      <c r="S63" s="719"/>
      <c r="T63" s="572"/>
    </row>
    <row r="64" spans="1:26" ht="23.25">
      <c r="A64" s="572"/>
      <c r="B64" s="572"/>
      <c r="C64" s="586"/>
      <c r="D64" s="572"/>
      <c r="E64" s="586"/>
      <c r="F64" s="719"/>
      <c r="G64" s="719"/>
      <c r="H64" s="719"/>
      <c r="I64" s="719"/>
      <c r="J64" s="719"/>
      <c r="K64" s="719"/>
      <c r="L64" s="719"/>
      <c r="M64" s="721"/>
      <c r="N64" s="721"/>
      <c r="O64" s="572"/>
      <c r="P64" s="572"/>
      <c r="Q64" s="572"/>
      <c r="R64" s="719"/>
      <c r="S64" s="719"/>
      <c r="T64" s="572"/>
    </row>
    <row r="65" spans="1:20" ht="23.25">
      <c r="A65" s="572"/>
      <c r="B65" s="572"/>
      <c r="C65" s="586"/>
      <c r="D65" s="572"/>
      <c r="E65" s="586"/>
      <c r="F65" s="719"/>
      <c r="G65" s="719"/>
      <c r="H65" s="719"/>
      <c r="I65" s="719"/>
      <c r="J65" s="719"/>
      <c r="K65" s="719"/>
      <c r="L65" s="719"/>
      <c r="M65" s="721"/>
      <c r="N65" s="721"/>
      <c r="O65" s="572"/>
      <c r="P65" s="572"/>
      <c r="Q65" s="572"/>
      <c r="R65" s="719"/>
      <c r="S65" s="719"/>
      <c r="T65" s="572"/>
    </row>
    <row r="66" spans="1:20" ht="23.25">
      <c r="A66" s="572"/>
      <c r="B66" s="572"/>
      <c r="C66" s="586"/>
      <c r="D66" s="572"/>
      <c r="E66" s="586"/>
      <c r="F66" s="719"/>
      <c r="G66" s="719"/>
      <c r="H66" s="719"/>
      <c r="I66" s="719"/>
      <c r="J66" s="719"/>
      <c r="K66" s="719"/>
      <c r="L66" s="719"/>
      <c r="M66" s="721"/>
      <c r="N66" s="721"/>
      <c r="O66" s="572"/>
      <c r="P66" s="572"/>
      <c r="Q66" s="572"/>
      <c r="R66" s="719"/>
      <c r="S66" s="719"/>
      <c r="T66" s="572"/>
    </row>
    <row r="67" spans="1:20" ht="23.25">
      <c r="A67" s="572"/>
      <c r="B67" s="572"/>
      <c r="C67" s="586"/>
      <c r="D67" s="572"/>
      <c r="E67" s="586"/>
      <c r="F67" s="719"/>
      <c r="G67" s="719"/>
      <c r="H67" s="719"/>
      <c r="I67" s="719"/>
      <c r="J67" s="719"/>
      <c r="K67" s="719"/>
      <c r="L67" s="719"/>
      <c r="M67" s="721"/>
      <c r="N67" s="721"/>
      <c r="O67" s="572"/>
      <c r="P67" s="572"/>
      <c r="Q67" s="572"/>
      <c r="R67" s="719"/>
      <c r="S67" s="719"/>
      <c r="T67" s="572"/>
    </row>
    <row r="68" spans="1:20" ht="23.25">
      <c r="A68" s="572"/>
      <c r="B68" s="572"/>
      <c r="C68" s="586"/>
      <c r="D68" s="572"/>
      <c r="E68" s="586"/>
      <c r="F68" s="719"/>
      <c r="G68" s="719"/>
      <c r="H68" s="719"/>
      <c r="I68" s="719"/>
      <c r="J68" s="719"/>
      <c r="K68" s="719"/>
      <c r="L68" s="719"/>
      <c r="M68" s="721"/>
      <c r="N68" s="721"/>
      <c r="O68" s="572"/>
      <c r="P68" s="572"/>
      <c r="Q68" s="572"/>
      <c r="R68" s="719"/>
      <c r="S68" s="719"/>
      <c r="T68" s="572"/>
    </row>
    <row r="69" spans="1:20" ht="23.25">
      <c r="A69" s="572"/>
      <c r="B69" s="572"/>
      <c r="C69" s="586"/>
      <c r="D69" s="572"/>
      <c r="E69" s="586"/>
      <c r="F69" s="719"/>
      <c r="G69" s="719"/>
      <c r="H69" s="719"/>
      <c r="I69" s="719"/>
      <c r="J69" s="719"/>
      <c r="K69" s="719"/>
      <c r="L69" s="719"/>
      <c r="M69" s="721"/>
      <c r="N69" s="721"/>
      <c r="O69" s="572"/>
      <c r="P69" s="572"/>
      <c r="Q69" s="572"/>
      <c r="R69" s="719"/>
      <c r="S69" s="719"/>
      <c r="T69" s="572"/>
    </row>
    <row r="70" spans="1:20" ht="23.25">
      <c r="A70" s="572"/>
      <c r="B70" s="572"/>
      <c r="C70" s="586"/>
      <c r="D70" s="572"/>
      <c r="E70" s="586"/>
      <c r="F70" s="719"/>
      <c r="G70" s="719"/>
      <c r="H70" s="719"/>
      <c r="I70" s="719"/>
      <c r="J70" s="719"/>
      <c r="K70" s="719"/>
      <c r="L70" s="719"/>
      <c r="M70" s="721"/>
      <c r="N70" s="721"/>
      <c r="O70" s="572"/>
      <c r="P70" s="572"/>
      <c r="Q70" s="572"/>
      <c r="R70" s="719"/>
      <c r="S70" s="719"/>
      <c r="T70" s="572"/>
    </row>
    <row r="71" spans="1:20" ht="23.25">
      <c r="A71" s="572"/>
      <c r="B71" s="572"/>
      <c r="C71" s="586"/>
      <c r="D71" s="572"/>
      <c r="E71" s="586"/>
      <c r="F71" s="719"/>
      <c r="G71" s="719"/>
      <c r="H71" s="719"/>
      <c r="I71" s="719"/>
      <c r="J71" s="719"/>
      <c r="K71" s="719"/>
      <c r="L71" s="719"/>
      <c r="M71" s="721"/>
      <c r="N71" s="721"/>
      <c r="O71" s="572"/>
      <c r="P71" s="572"/>
      <c r="Q71" s="572"/>
      <c r="R71" s="719"/>
      <c r="S71" s="719"/>
      <c r="T71" s="572"/>
    </row>
    <row r="72" spans="1:20" ht="23.25">
      <c r="A72" s="572"/>
      <c r="B72" s="572"/>
      <c r="C72" s="586"/>
      <c r="D72" s="572"/>
      <c r="E72" s="586"/>
      <c r="F72" s="719"/>
      <c r="G72" s="719"/>
      <c r="H72" s="719"/>
      <c r="I72" s="719"/>
      <c r="J72" s="719"/>
      <c r="K72" s="719"/>
      <c r="L72" s="719"/>
      <c r="M72" s="721"/>
      <c r="N72" s="721"/>
      <c r="O72" s="572"/>
      <c r="P72" s="572"/>
      <c r="Q72" s="572"/>
      <c r="R72" s="719"/>
      <c r="S72" s="719"/>
      <c r="T72" s="572"/>
    </row>
    <row r="73" spans="1:20" ht="23.25">
      <c r="A73" s="572"/>
      <c r="B73" s="572"/>
      <c r="C73" s="586"/>
      <c r="D73" s="572"/>
      <c r="E73" s="586"/>
      <c r="F73" s="719"/>
      <c r="G73" s="719"/>
      <c r="H73" s="719"/>
      <c r="I73" s="719"/>
      <c r="J73" s="719"/>
      <c r="K73" s="719"/>
      <c r="L73" s="719"/>
      <c r="M73" s="721"/>
      <c r="N73" s="721"/>
      <c r="O73" s="572"/>
      <c r="P73" s="572"/>
      <c r="Q73" s="572"/>
      <c r="R73" s="719"/>
      <c r="S73" s="719"/>
      <c r="T73" s="572"/>
    </row>
    <row r="74" spans="1:20" ht="23.25">
      <c r="A74" s="572"/>
      <c r="B74" s="572"/>
      <c r="C74" s="586"/>
      <c r="D74" s="572"/>
      <c r="E74" s="586"/>
      <c r="F74" s="719"/>
      <c r="G74" s="719"/>
      <c r="H74" s="719"/>
      <c r="I74" s="719"/>
      <c r="J74" s="719"/>
      <c r="K74" s="719"/>
      <c r="L74" s="719"/>
      <c r="M74" s="721"/>
      <c r="N74" s="721"/>
      <c r="O74" s="572"/>
      <c r="P74" s="572"/>
      <c r="Q74" s="572"/>
      <c r="R74" s="719"/>
      <c r="S74" s="719"/>
      <c r="T74" s="572"/>
    </row>
    <row r="75" spans="1:20" ht="23.25">
      <c r="A75" s="572"/>
      <c r="B75" s="572"/>
      <c r="C75" s="586"/>
      <c r="D75" s="572"/>
      <c r="E75" s="586"/>
      <c r="F75" s="719"/>
      <c r="G75" s="719"/>
      <c r="H75" s="719"/>
      <c r="I75" s="719"/>
      <c r="J75" s="719"/>
      <c r="K75" s="719"/>
      <c r="L75" s="719"/>
      <c r="M75" s="721"/>
      <c r="N75" s="721"/>
      <c r="O75" s="572"/>
      <c r="P75" s="572"/>
      <c r="Q75" s="572"/>
      <c r="R75" s="719"/>
      <c r="S75" s="719"/>
      <c r="T75" s="572"/>
    </row>
    <row r="76" spans="1:20" ht="23.25">
      <c r="A76" s="572"/>
      <c r="B76" s="572"/>
      <c r="C76" s="586"/>
      <c r="D76" s="572"/>
      <c r="E76" s="586"/>
      <c r="F76" s="719"/>
      <c r="G76" s="719"/>
      <c r="H76" s="719"/>
      <c r="I76" s="719"/>
      <c r="J76" s="719"/>
      <c r="K76" s="719"/>
      <c r="L76" s="719"/>
      <c r="M76" s="721"/>
      <c r="N76" s="721"/>
      <c r="O76" s="572"/>
      <c r="P76" s="572"/>
      <c r="Q76" s="572"/>
      <c r="R76" s="719"/>
      <c r="S76" s="719"/>
      <c r="T76" s="572"/>
    </row>
    <row r="77" spans="1:20" ht="23.25">
      <c r="A77" s="572"/>
      <c r="B77" s="572"/>
      <c r="C77" s="586"/>
      <c r="D77" s="572"/>
      <c r="E77" s="586"/>
      <c r="F77" s="719"/>
      <c r="G77" s="719"/>
      <c r="H77" s="719"/>
      <c r="I77" s="719"/>
      <c r="J77" s="719"/>
      <c r="K77" s="719"/>
      <c r="L77" s="719"/>
      <c r="M77" s="721"/>
      <c r="N77" s="721"/>
      <c r="O77" s="572"/>
      <c r="P77" s="572"/>
      <c r="Q77" s="572"/>
      <c r="R77" s="719"/>
      <c r="S77" s="719"/>
      <c r="T77" s="572"/>
    </row>
    <row r="78" spans="1:20" ht="23.25">
      <c r="A78" s="572"/>
      <c r="B78" s="572"/>
      <c r="C78" s="586"/>
      <c r="D78" s="572"/>
      <c r="E78" s="586"/>
      <c r="F78" s="719"/>
      <c r="G78" s="719"/>
      <c r="H78" s="719"/>
      <c r="I78" s="719"/>
      <c r="J78" s="719"/>
      <c r="K78" s="719"/>
      <c r="L78" s="719"/>
      <c r="M78" s="721"/>
      <c r="N78" s="721"/>
      <c r="O78" s="572"/>
      <c r="P78" s="572"/>
      <c r="Q78" s="572"/>
      <c r="R78" s="719"/>
      <c r="S78" s="719"/>
      <c r="T78" s="572"/>
    </row>
    <row r="79" spans="1:20" ht="23.25">
      <c r="A79" s="572"/>
      <c r="B79" s="572"/>
      <c r="C79" s="586"/>
      <c r="D79" s="572"/>
      <c r="E79" s="586"/>
      <c r="F79" s="719"/>
      <c r="G79" s="719"/>
      <c r="H79" s="719"/>
      <c r="I79" s="719"/>
      <c r="J79" s="719"/>
      <c r="K79" s="719"/>
      <c r="L79" s="719"/>
      <c r="M79" s="721"/>
      <c r="N79" s="721"/>
      <c r="O79" s="572"/>
      <c r="P79" s="572"/>
      <c r="Q79" s="572"/>
      <c r="R79" s="719"/>
      <c r="S79" s="719"/>
      <c r="T79" s="572"/>
    </row>
    <row r="80" spans="1:20" ht="23.25">
      <c r="A80" s="572"/>
      <c r="B80" s="572"/>
      <c r="C80" s="586"/>
      <c r="D80" s="572"/>
      <c r="E80" s="586"/>
      <c r="F80" s="719"/>
      <c r="G80" s="719"/>
      <c r="H80" s="719"/>
      <c r="I80" s="719"/>
      <c r="J80" s="719"/>
      <c r="K80" s="719"/>
      <c r="L80" s="719"/>
      <c r="M80" s="721"/>
      <c r="N80" s="721"/>
      <c r="O80" s="572"/>
      <c r="P80" s="572"/>
      <c r="Q80" s="572"/>
      <c r="R80" s="719"/>
      <c r="S80" s="719"/>
      <c r="T80" s="572"/>
    </row>
    <row r="81" spans="1:20" ht="23.25">
      <c r="A81" s="572"/>
      <c r="B81" s="572"/>
      <c r="C81" s="586"/>
      <c r="D81" s="572"/>
      <c r="E81" s="586"/>
      <c r="F81" s="719"/>
      <c r="G81" s="719"/>
      <c r="H81" s="719"/>
      <c r="I81" s="719"/>
      <c r="J81" s="719"/>
      <c r="K81" s="719"/>
      <c r="L81" s="719"/>
      <c r="M81" s="721"/>
      <c r="N81" s="721"/>
      <c r="O81" s="572"/>
      <c r="P81" s="572"/>
      <c r="Q81" s="572"/>
      <c r="R81" s="719"/>
      <c r="S81" s="719"/>
      <c r="T81" s="572"/>
    </row>
    <row r="82" spans="1:20" ht="23.25">
      <c r="A82" s="572"/>
      <c r="B82" s="572"/>
      <c r="C82" s="586"/>
      <c r="D82" s="572"/>
      <c r="E82" s="586"/>
      <c r="F82" s="719"/>
      <c r="G82" s="719"/>
      <c r="H82" s="719"/>
      <c r="I82" s="719"/>
      <c r="J82" s="719"/>
      <c r="K82" s="719"/>
      <c r="L82" s="719"/>
      <c r="M82" s="721"/>
      <c r="N82" s="721"/>
      <c r="O82" s="572"/>
      <c r="P82" s="572"/>
      <c r="Q82" s="572"/>
      <c r="R82" s="719"/>
      <c r="S82" s="719"/>
      <c r="T82" s="572"/>
    </row>
    <row r="83" spans="1:20" ht="23.25">
      <c r="A83" s="572"/>
      <c r="B83" s="572"/>
      <c r="C83" s="586"/>
      <c r="D83" s="572"/>
      <c r="E83" s="586"/>
      <c r="F83" s="719"/>
      <c r="G83" s="719"/>
      <c r="H83" s="719"/>
      <c r="I83" s="719"/>
      <c r="J83" s="719"/>
      <c r="K83" s="719"/>
      <c r="L83" s="719"/>
      <c r="M83" s="721"/>
      <c r="N83" s="721"/>
      <c r="O83" s="572"/>
      <c r="P83" s="572"/>
      <c r="Q83" s="572"/>
      <c r="R83" s="719"/>
      <c r="S83" s="719"/>
      <c r="T83" s="572"/>
    </row>
    <row r="84" spans="1:20" ht="23.25">
      <c r="A84" s="572"/>
      <c r="B84" s="572"/>
      <c r="C84" s="586"/>
      <c r="D84" s="572"/>
      <c r="E84" s="586"/>
      <c r="F84" s="719"/>
      <c r="G84" s="719"/>
      <c r="H84" s="719"/>
      <c r="I84" s="719"/>
      <c r="J84" s="719"/>
      <c r="K84" s="719"/>
      <c r="L84" s="719"/>
      <c r="M84" s="721"/>
      <c r="N84" s="721"/>
      <c r="O84" s="572"/>
      <c r="P84" s="572"/>
      <c r="Q84" s="572"/>
      <c r="R84" s="719"/>
      <c r="S84" s="719"/>
      <c r="T84" s="572"/>
    </row>
    <row r="85" spans="1:20" ht="23.25">
      <c r="A85" s="572"/>
      <c r="B85" s="572"/>
      <c r="C85" s="586"/>
      <c r="D85" s="572"/>
      <c r="E85" s="586"/>
      <c r="F85" s="719"/>
      <c r="G85" s="719"/>
      <c r="H85" s="719"/>
      <c r="I85" s="719"/>
      <c r="J85" s="719"/>
      <c r="K85" s="719"/>
      <c r="L85" s="719"/>
      <c r="M85" s="721"/>
      <c r="N85" s="721"/>
      <c r="O85" s="572"/>
      <c r="P85" s="572"/>
      <c r="Q85" s="572"/>
      <c r="R85" s="719"/>
      <c r="S85" s="719"/>
      <c r="T85" s="572"/>
    </row>
    <row r="86" spans="1:20" ht="23.25">
      <c r="A86" s="572"/>
      <c r="B86" s="572"/>
      <c r="C86" s="586"/>
      <c r="D86" s="572"/>
      <c r="E86" s="586"/>
      <c r="F86" s="719"/>
      <c r="G86" s="719"/>
      <c r="H86" s="719"/>
      <c r="I86" s="719"/>
      <c r="J86" s="719"/>
      <c r="K86" s="719"/>
      <c r="L86" s="719"/>
      <c r="M86" s="721"/>
      <c r="N86" s="721"/>
      <c r="O86" s="572"/>
      <c r="P86" s="572"/>
      <c r="Q86" s="572"/>
      <c r="R86" s="719"/>
      <c r="S86" s="719"/>
      <c r="T86" s="572"/>
    </row>
    <row r="87" spans="1:20" ht="23.25">
      <c r="A87" s="572"/>
      <c r="B87" s="572"/>
      <c r="C87" s="586"/>
      <c r="D87" s="572"/>
      <c r="E87" s="586"/>
      <c r="F87" s="719"/>
      <c r="G87" s="719"/>
      <c r="H87" s="719"/>
      <c r="I87" s="719"/>
      <c r="J87" s="719"/>
      <c r="K87" s="719"/>
      <c r="L87" s="719"/>
      <c r="M87" s="721"/>
      <c r="N87" s="721"/>
      <c r="O87" s="572"/>
      <c r="P87" s="572"/>
      <c r="Q87" s="572"/>
      <c r="R87" s="719"/>
      <c r="S87" s="719"/>
      <c r="T87" s="572"/>
    </row>
    <row r="88" spans="1:20" ht="23.25">
      <c r="A88" s="572"/>
      <c r="B88" s="572"/>
      <c r="C88" s="586"/>
      <c r="D88" s="572"/>
      <c r="E88" s="586"/>
      <c r="F88" s="719"/>
      <c r="G88" s="719"/>
      <c r="H88" s="719"/>
      <c r="I88" s="719"/>
      <c r="J88" s="719"/>
      <c r="K88" s="719"/>
      <c r="L88" s="719"/>
      <c r="M88" s="721"/>
      <c r="N88" s="721"/>
      <c r="O88" s="572"/>
      <c r="P88" s="572"/>
      <c r="Q88" s="572"/>
      <c r="R88" s="719"/>
      <c r="S88" s="719"/>
      <c r="T88" s="572"/>
    </row>
    <row r="89" spans="1:20" ht="23.25">
      <c r="A89" s="572"/>
      <c r="B89" s="572"/>
      <c r="C89" s="586"/>
      <c r="D89" s="572"/>
      <c r="E89" s="586"/>
      <c r="F89" s="719"/>
      <c r="G89" s="719"/>
      <c r="H89" s="719"/>
      <c r="I89" s="719"/>
      <c r="J89" s="719"/>
      <c r="K89" s="719"/>
      <c r="L89" s="719"/>
      <c r="M89" s="721"/>
      <c r="N89" s="721"/>
      <c r="O89" s="572"/>
      <c r="P89" s="572"/>
      <c r="Q89" s="572"/>
      <c r="R89" s="719"/>
      <c r="S89" s="719"/>
      <c r="T89" s="572"/>
    </row>
    <row r="90" spans="1:20" ht="23.25">
      <c r="A90" s="572"/>
      <c r="B90" s="572"/>
      <c r="C90" s="586"/>
      <c r="D90" s="572"/>
      <c r="E90" s="586"/>
      <c r="F90" s="719"/>
      <c r="G90" s="719"/>
      <c r="H90" s="719"/>
      <c r="I90" s="719"/>
      <c r="J90" s="719"/>
      <c r="K90" s="719"/>
      <c r="L90" s="719"/>
      <c r="M90" s="721"/>
      <c r="N90" s="721"/>
      <c r="O90" s="572"/>
      <c r="P90" s="572"/>
      <c r="Q90" s="572"/>
      <c r="R90" s="719"/>
      <c r="S90" s="719"/>
      <c r="T90" s="572"/>
    </row>
    <row r="91" spans="1:20" ht="23.25">
      <c r="A91" s="572"/>
      <c r="B91" s="572"/>
      <c r="C91" s="586"/>
      <c r="D91" s="572"/>
      <c r="E91" s="586"/>
      <c r="F91" s="719"/>
      <c r="G91" s="719"/>
      <c r="H91" s="719"/>
      <c r="I91" s="719"/>
      <c r="J91" s="719"/>
      <c r="K91" s="719"/>
      <c r="L91" s="719"/>
      <c r="M91" s="721"/>
      <c r="N91" s="721"/>
      <c r="O91" s="572"/>
      <c r="P91" s="572"/>
      <c r="Q91" s="572"/>
      <c r="R91" s="719"/>
      <c r="S91" s="719"/>
      <c r="T91" s="572"/>
    </row>
    <row r="92" spans="1:20" ht="23.25">
      <c r="A92" s="572"/>
      <c r="B92" s="572"/>
      <c r="C92" s="586"/>
      <c r="D92" s="572"/>
      <c r="E92" s="586"/>
      <c r="F92" s="719"/>
      <c r="G92" s="719"/>
      <c r="H92" s="719"/>
      <c r="I92" s="719"/>
      <c r="J92" s="719"/>
      <c r="K92" s="719"/>
      <c r="L92" s="719"/>
      <c r="M92" s="721"/>
      <c r="N92" s="721"/>
      <c r="O92" s="572"/>
      <c r="P92" s="572"/>
      <c r="Q92" s="572"/>
      <c r="R92" s="719"/>
      <c r="S92" s="719"/>
      <c r="T92" s="572"/>
    </row>
    <row r="93" spans="1:20" ht="23.25">
      <c r="A93" s="572"/>
      <c r="B93" s="572"/>
      <c r="C93" s="586"/>
      <c r="D93" s="572"/>
      <c r="E93" s="586"/>
      <c r="F93" s="719"/>
      <c r="G93" s="719"/>
      <c r="H93" s="719"/>
      <c r="I93" s="719"/>
      <c r="J93" s="719"/>
      <c r="K93" s="719"/>
      <c r="L93" s="719"/>
      <c r="M93" s="721"/>
      <c r="N93" s="721"/>
      <c r="O93" s="572"/>
      <c r="P93" s="572"/>
      <c r="Q93" s="572"/>
      <c r="R93" s="719"/>
      <c r="S93" s="719"/>
      <c r="T93" s="572"/>
    </row>
    <row r="94" spans="1:20" ht="23.25">
      <c r="A94" s="572"/>
      <c r="B94" s="572"/>
      <c r="C94" s="586"/>
      <c r="D94" s="572"/>
      <c r="E94" s="586"/>
      <c r="F94" s="719"/>
      <c r="G94" s="719"/>
      <c r="H94" s="719"/>
      <c r="I94" s="719"/>
      <c r="J94" s="719"/>
      <c r="K94" s="719"/>
      <c r="L94" s="719"/>
      <c r="M94" s="721"/>
      <c r="N94" s="721"/>
      <c r="O94" s="572"/>
      <c r="P94" s="572"/>
      <c r="Q94" s="572"/>
      <c r="R94" s="719"/>
      <c r="S94" s="719"/>
      <c r="T94" s="572"/>
    </row>
    <row r="95" spans="1:20" ht="23.25">
      <c r="A95" s="572"/>
      <c r="B95" s="572"/>
      <c r="C95" s="586"/>
      <c r="D95" s="572"/>
      <c r="E95" s="586"/>
      <c r="F95" s="719"/>
      <c r="G95" s="719"/>
      <c r="H95" s="719"/>
      <c r="I95" s="719"/>
      <c r="J95" s="719"/>
      <c r="K95" s="719"/>
      <c r="L95" s="719"/>
      <c r="M95" s="721"/>
      <c r="N95" s="721"/>
      <c r="O95" s="572"/>
      <c r="P95" s="572"/>
      <c r="Q95" s="572"/>
      <c r="R95" s="719"/>
      <c r="S95" s="719"/>
      <c r="T95" s="572"/>
    </row>
    <row r="96" spans="1:20" ht="23.25">
      <c r="A96" s="572"/>
      <c r="B96" s="572"/>
      <c r="C96" s="586"/>
      <c r="D96" s="572"/>
      <c r="E96" s="586"/>
      <c r="F96" s="719"/>
      <c r="G96" s="719"/>
      <c r="H96" s="719"/>
      <c r="I96" s="719"/>
      <c r="J96" s="719"/>
      <c r="K96" s="719"/>
      <c r="L96" s="719"/>
      <c r="M96" s="721"/>
      <c r="N96" s="721"/>
      <c r="O96" s="572"/>
      <c r="P96" s="572"/>
      <c r="Q96" s="572"/>
      <c r="R96" s="719"/>
      <c r="S96" s="719"/>
      <c r="T96" s="572"/>
    </row>
    <row r="97" spans="1:20" ht="23.25">
      <c r="A97" s="572"/>
      <c r="B97" s="572"/>
      <c r="C97" s="586"/>
      <c r="D97" s="572"/>
      <c r="E97" s="586"/>
      <c r="F97" s="719"/>
      <c r="G97" s="719"/>
      <c r="H97" s="719"/>
      <c r="I97" s="719"/>
      <c r="J97" s="719"/>
      <c r="K97" s="719"/>
      <c r="L97" s="719"/>
      <c r="M97" s="721"/>
      <c r="N97" s="721"/>
      <c r="O97" s="572"/>
      <c r="P97" s="572"/>
      <c r="Q97" s="572"/>
      <c r="R97" s="719"/>
      <c r="S97" s="719"/>
      <c r="T97" s="572"/>
    </row>
    <row r="98" spans="1:20" ht="23.25">
      <c r="A98" s="572"/>
      <c r="B98" s="572"/>
      <c r="C98" s="586"/>
      <c r="D98" s="572"/>
      <c r="E98" s="586"/>
      <c r="F98" s="719"/>
      <c r="G98" s="719"/>
      <c r="H98" s="719"/>
      <c r="I98" s="719"/>
      <c r="J98" s="719"/>
      <c r="K98" s="719"/>
      <c r="L98" s="719"/>
      <c r="M98" s="721"/>
      <c r="N98" s="721"/>
      <c r="O98" s="572"/>
      <c r="P98" s="572"/>
      <c r="Q98" s="572"/>
      <c r="R98" s="719"/>
      <c r="S98" s="719"/>
      <c r="T98" s="572"/>
    </row>
    <row r="99" spans="1:20" ht="23.25">
      <c r="A99" s="572"/>
      <c r="B99" s="572"/>
      <c r="C99" s="586"/>
      <c r="D99" s="572"/>
      <c r="E99" s="586"/>
      <c r="F99" s="719"/>
      <c r="G99" s="719"/>
      <c r="H99" s="719"/>
      <c r="I99" s="719"/>
      <c r="J99" s="719"/>
      <c r="K99" s="719"/>
      <c r="L99" s="719"/>
      <c r="M99" s="721"/>
      <c r="N99" s="721"/>
      <c r="O99" s="572"/>
      <c r="P99" s="572"/>
      <c r="Q99" s="572"/>
      <c r="R99" s="719"/>
      <c r="S99" s="719"/>
      <c r="T99" s="572"/>
    </row>
    <row r="100" spans="1:20" ht="23.25">
      <c r="A100" s="572"/>
      <c r="B100" s="572"/>
      <c r="C100" s="586"/>
      <c r="D100" s="572"/>
      <c r="E100" s="586"/>
      <c r="F100" s="719"/>
      <c r="G100" s="719"/>
      <c r="H100" s="719"/>
      <c r="I100" s="719"/>
      <c r="J100" s="719"/>
      <c r="K100" s="719"/>
      <c r="L100" s="719"/>
      <c r="M100" s="721"/>
      <c r="N100" s="721"/>
      <c r="O100" s="572"/>
      <c r="P100" s="572"/>
      <c r="Q100" s="572"/>
      <c r="R100" s="719"/>
      <c r="S100" s="719"/>
      <c r="T100" s="572"/>
    </row>
    <row r="101" spans="1:20" ht="23.25">
      <c r="A101" s="572"/>
      <c r="B101" s="572"/>
      <c r="C101" s="586"/>
      <c r="D101" s="572"/>
      <c r="E101" s="586"/>
      <c r="F101" s="719"/>
      <c r="G101" s="719"/>
      <c r="H101" s="719"/>
      <c r="I101" s="719"/>
      <c r="J101" s="719"/>
      <c r="K101" s="719"/>
      <c r="L101" s="719"/>
      <c r="M101" s="721"/>
      <c r="N101" s="721"/>
      <c r="O101" s="572"/>
      <c r="P101" s="572"/>
      <c r="Q101" s="572"/>
      <c r="R101" s="719"/>
      <c r="S101" s="719"/>
      <c r="T101" s="572"/>
    </row>
    <row r="102" spans="1:20" ht="23.25">
      <c r="A102" s="572"/>
      <c r="B102" s="572"/>
      <c r="C102" s="586"/>
      <c r="D102" s="572"/>
      <c r="E102" s="586"/>
      <c r="F102" s="719"/>
      <c r="G102" s="719"/>
      <c r="H102" s="719"/>
      <c r="I102" s="719"/>
      <c r="J102" s="719"/>
      <c r="K102" s="719"/>
      <c r="L102" s="719"/>
      <c r="M102" s="721"/>
      <c r="N102" s="721"/>
      <c r="O102" s="572"/>
      <c r="P102" s="572"/>
      <c r="Q102" s="572"/>
      <c r="R102" s="719"/>
      <c r="S102" s="719"/>
      <c r="T102" s="572"/>
    </row>
    <row r="103" spans="1:20" ht="23.25">
      <c r="A103" s="572"/>
      <c r="B103" s="572"/>
      <c r="C103" s="586"/>
      <c r="D103" s="572"/>
      <c r="E103" s="586"/>
      <c r="F103" s="719"/>
      <c r="G103" s="719"/>
      <c r="H103" s="719"/>
      <c r="I103" s="719"/>
      <c r="J103" s="719"/>
      <c r="K103" s="719"/>
      <c r="L103" s="719"/>
      <c r="M103" s="721"/>
      <c r="N103" s="721"/>
      <c r="O103" s="572"/>
      <c r="P103" s="572"/>
      <c r="Q103" s="572"/>
      <c r="R103" s="719"/>
      <c r="S103" s="719"/>
      <c r="T103" s="572"/>
    </row>
    <row r="104" spans="1:20" ht="23.25">
      <c r="A104" s="572"/>
      <c r="B104" s="572"/>
      <c r="C104" s="586"/>
      <c r="D104" s="572"/>
      <c r="E104" s="586"/>
      <c r="F104" s="719"/>
      <c r="G104" s="719"/>
      <c r="H104" s="719"/>
      <c r="I104" s="719"/>
      <c r="J104" s="719"/>
      <c r="K104" s="719"/>
      <c r="L104" s="719"/>
      <c r="M104" s="721"/>
      <c r="N104" s="721"/>
      <c r="O104" s="572"/>
      <c r="P104" s="572"/>
      <c r="Q104" s="572"/>
      <c r="R104" s="719"/>
      <c r="S104" s="719"/>
      <c r="T104" s="572"/>
    </row>
    <row r="105" spans="1:20" ht="23.25">
      <c r="A105" s="572"/>
      <c r="B105" s="572"/>
      <c r="C105" s="586"/>
      <c r="D105" s="572"/>
      <c r="E105" s="586"/>
      <c r="F105" s="719"/>
      <c r="G105" s="719"/>
      <c r="H105" s="719"/>
      <c r="I105" s="719"/>
      <c r="J105" s="719"/>
      <c r="K105" s="719"/>
      <c r="L105" s="719"/>
      <c r="M105" s="721"/>
      <c r="N105" s="721"/>
      <c r="O105" s="572"/>
      <c r="P105" s="572"/>
      <c r="Q105" s="572"/>
      <c r="R105" s="719"/>
      <c r="S105" s="719"/>
      <c r="T105" s="572"/>
    </row>
    <row r="106" spans="1:20" ht="23.25">
      <c r="A106" s="572"/>
      <c r="B106" s="572"/>
      <c r="C106" s="586"/>
      <c r="D106" s="572"/>
      <c r="E106" s="586"/>
      <c r="F106" s="719"/>
      <c r="G106" s="719"/>
      <c r="H106" s="719"/>
      <c r="I106" s="719"/>
      <c r="J106" s="719"/>
      <c r="K106" s="719"/>
      <c r="L106" s="719"/>
      <c r="M106" s="721"/>
      <c r="N106" s="721"/>
      <c r="O106" s="572"/>
      <c r="P106" s="572"/>
      <c r="Q106" s="572"/>
      <c r="R106" s="719"/>
      <c r="S106" s="719"/>
      <c r="T106" s="572"/>
    </row>
    <row r="107" spans="1:20" ht="23.25">
      <c r="A107" s="572"/>
      <c r="B107" s="572"/>
      <c r="C107" s="586"/>
      <c r="D107" s="572"/>
      <c r="E107" s="586"/>
      <c r="F107" s="719"/>
      <c r="G107" s="719"/>
      <c r="H107" s="719"/>
      <c r="I107" s="719"/>
      <c r="J107" s="719"/>
      <c r="K107" s="719"/>
      <c r="L107" s="719"/>
      <c r="M107" s="721"/>
      <c r="N107" s="721"/>
      <c r="O107" s="572"/>
      <c r="P107" s="572"/>
      <c r="Q107" s="572"/>
      <c r="R107" s="719"/>
      <c r="S107" s="719"/>
      <c r="T107" s="572"/>
    </row>
    <row r="108" spans="1:20" ht="23.25">
      <c r="A108" s="572"/>
      <c r="B108" s="572"/>
      <c r="C108" s="586"/>
      <c r="D108" s="572"/>
      <c r="E108" s="586"/>
      <c r="F108" s="719"/>
      <c r="G108" s="719"/>
      <c r="H108" s="719"/>
      <c r="I108" s="719"/>
      <c r="J108" s="719"/>
      <c r="K108" s="719"/>
      <c r="L108" s="719"/>
      <c r="M108" s="721"/>
      <c r="N108" s="721"/>
      <c r="O108" s="572"/>
      <c r="P108" s="572"/>
      <c r="Q108" s="572"/>
      <c r="R108" s="719"/>
      <c r="S108" s="719"/>
      <c r="T108" s="572"/>
    </row>
    <row r="109" spans="1:20" ht="23.25">
      <c r="A109" s="572"/>
      <c r="B109" s="572"/>
      <c r="C109" s="586"/>
      <c r="D109" s="572"/>
      <c r="E109" s="586"/>
      <c r="F109" s="719"/>
      <c r="G109" s="719"/>
      <c r="H109" s="719"/>
      <c r="I109" s="719"/>
      <c r="J109" s="719"/>
      <c r="K109" s="719"/>
      <c r="L109" s="719"/>
      <c r="M109" s="721"/>
      <c r="N109" s="721"/>
      <c r="O109" s="572"/>
      <c r="P109" s="572"/>
      <c r="Q109" s="572"/>
      <c r="R109" s="719"/>
      <c r="S109" s="719"/>
      <c r="T109" s="572"/>
    </row>
    <row r="110" spans="1:20" ht="23.25">
      <c r="A110" s="572"/>
      <c r="B110" s="572"/>
      <c r="C110" s="586"/>
      <c r="D110" s="572"/>
      <c r="E110" s="586"/>
      <c r="F110" s="719"/>
      <c r="G110" s="719"/>
      <c r="H110" s="719"/>
      <c r="I110" s="719"/>
      <c r="J110" s="719"/>
      <c r="K110" s="719"/>
      <c r="L110" s="719"/>
      <c r="M110" s="721"/>
      <c r="N110" s="721"/>
      <c r="O110" s="572"/>
      <c r="P110" s="572"/>
      <c r="Q110" s="572"/>
      <c r="R110" s="719"/>
      <c r="S110" s="719"/>
      <c r="T110" s="572"/>
    </row>
    <row r="111" spans="1:20" ht="23.25">
      <c r="A111" s="572"/>
      <c r="B111" s="572"/>
      <c r="C111" s="586"/>
      <c r="D111" s="572"/>
      <c r="E111" s="586"/>
      <c r="F111" s="719"/>
      <c r="G111" s="719"/>
      <c r="H111" s="719"/>
      <c r="I111" s="719"/>
      <c r="J111" s="719"/>
      <c r="K111" s="719"/>
      <c r="L111" s="719"/>
      <c r="M111" s="721"/>
      <c r="N111" s="721"/>
      <c r="O111" s="572"/>
      <c r="P111" s="572"/>
      <c r="Q111" s="572"/>
      <c r="R111" s="719"/>
      <c r="S111" s="719"/>
      <c r="T111" s="572"/>
    </row>
    <row r="112" spans="1:20" ht="23.25">
      <c r="A112" s="572"/>
      <c r="B112" s="572"/>
      <c r="C112" s="586"/>
      <c r="D112" s="572"/>
      <c r="E112" s="586"/>
      <c r="F112" s="719"/>
      <c r="G112" s="719"/>
      <c r="H112" s="719"/>
      <c r="I112" s="719"/>
      <c r="J112" s="719"/>
      <c r="K112" s="719"/>
      <c r="L112" s="719"/>
      <c r="M112" s="721"/>
      <c r="N112" s="721"/>
      <c r="O112" s="572"/>
      <c r="P112" s="572"/>
      <c r="Q112" s="572"/>
      <c r="R112" s="719"/>
      <c r="S112" s="719"/>
      <c r="T112" s="572"/>
    </row>
    <row r="113" spans="1:20" ht="23.25">
      <c r="A113" s="572"/>
      <c r="B113" s="572"/>
      <c r="C113" s="586"/>
      <c r="D113" s="572"/>
      <c r="E113" s="586"/>
      <c r="F113" s="719"/>
      <c r="G113" s="719"/>
      <c r="H113" s="719"/>
      <c r="I113" s="719"/>
      <c r="J113" s="719"/>
      <c r="K113" s="719"/>
      <c r="L113" s="719"/>
      <c r="M113" s="721"/>
      <c r="N113" s="721"/>
      <c r="O113" s="572"/>
      <c r="P113" s="572"/>
      <c r="Q113" s="572"/>
      <c r="R113" s="719"/>
      <c r="S113" s="719"/>
      <c r="T113" s="572"/>
    </row>
    <row r="114" spans="1:20" ht="23.25">
      <c r="A114" s="572"/>
      <c r="B114" s="572"/>
      <c r="C114" s="586"/>
      <c r="D114" s="572"/>
      <c r="E114" s="586"/>
      <c r="F114" s="719"/>
      <c r="G114" s="719"/>
      <c r="H114" s="719"/>
      <c r="I114" s="719"/>
      <c r="J114" s="719"/>
      <c r="K114" s="719"/>
      <c r="L114" s="719"/>
      <c r="M114" s="721"/>
      <c r="N114" s="721"/>
      <c r="O114" s="572"/>
      <c r="P114" s="572"/>
      <c r="Q114" s="572"/>
      <c r="R114" s="719"/>
      <c r="S114" s="719"/>
      <c r="T114" s="572"/>
    </row>
    <row r="115" spans="1:20" ht="23.25">
      <c r="A115" s="572"/>
      <c r="B115" s="572"/>
      <c r="C115" s="586"/>
      <c r="D115" s="572"/>
      <c r="E115" s="586"/>
      <c r="F115" s="719"/>
      <c r="G115" s="719"/>
      <c r="H115" s="719"/>
      <c r="I115" s="719"/>
      <c r="J115" s="719"/>
      <c r="K115" s="719"/>
      <c r="L115" s="719"/>
      <c r="M115" s="721"/>
      <c r="N115" s="721"/>
      <c r="O115" s="572"/>
      <c r="P115" s="572"/>
      <c r="Q115" s="572"/>
      <c r="R115" s="719"/>
      <c r="S115" s="719"/>
      <c r="T115" s="572"/>
    </row>
    <row r="116" spans="1:20" ht="23.25">
      <c r="A116" s="572"/>
      <c r="B116" s="572"/>
      <c r="C116" s="586"/>
      <c r="D116" s="572"/>
      <c r="E116" s="586"/>
      <c r="F116" s="719"/>
      <c r="G116" s="719"/>
      <c r="H116" s="719"/>
      <c r="I116" s="719"/>
      <c r="J116" s="719"/>
      <c r="K116" s="719"/>
      <c r="L116" s="719"/>
      <c r="M116" s="721"/>
      <c r="N116" s="721"/>
      <c r="O116" s="572"/>
      <c r="P116" s="572"/>
      <c r="Q116" s="572"/>
      <c r="R116" s="719"/>
      <c r="S116" s="719"/>
      <c r="T116" s="572"/>
    </row>
    <row r="117" spans="1:20" ht="23.25">
      <c r="A117" s="572"/>
      <c r="B117" s="572"/>
      <c r="C117" s="586"/>
      <c r="D117" s="572"/>
      <c r="E117" s="586"/>
      <c r="F117" s="719"/>
      <c r="G117" s="719"/>
      <c r="H117" s="719"/>
      <c r="I117" s="719"/>
      <c r="J117" s="719"/>
      <c r="K117" s="719"/>
      <c r="L117" s="719"/>
      <c r="M117" s="721"/>
      <c r="N117" s="721"/>
      <c r="O117" s="572"/>
      <c r="P117" s="572"/>
      <c r="Q117" s="572"/>
      <c r="R117" s="719"/>
      <c r="S117" s="719"/>
      <c r="T117" s="572"/>
    </row>
    <row r="118" spans="1:20" ht="23.25">
      <c r="A118" s="572"/>
      <c r="B118" s="572"/>
      <c r="C118" s="586"/>
      <c r="D118" s="572"/>
      <c r="E118" s="586"/>
      <c r="F118" s="719"/>
      <c r="G118" s="719"/>
      <c r="H118" s="719"/>
      <c r="I118" s="719"/>
      <c r="J118" s="719"/>
      <c r="K118" s="719"/>
      <c r="L118" s="719"/>
      <c r="M118" s="721"/>
      <c r="N118" s="721"/>
      <c r="O118" s="572"/>
      <c r="P118" s="572"/>
      <c r="Q118" s="572"/>
      <c r="R118" s="719"/>
      <c r="S118" s="719"/>
      <c r="T118" s="572"/>
    </row>
    <row r="119" spans="1:20" ht="23.25">
      <c r="A119" s="572"/>
      <c r="B119" s="572"/>
      <c r="C119" s="586"/>
      <c r="D119" s="572"/>
      <c r="E119" s="586"/>
      <c r="F119" s="719"/>
      <c r="G119" s="719"/>
      <c r="H119" s="719"/>
      <c r="I119" s="719"/>
      <c r="J119" s="719"/>
      <c r="K119" s="719"/>
      <c r="L119" s="719"/>
      <c r="M119" s="721"/>
      <c r="N119" s="721"/>
      <c r="O119" s="572"/>
      <c r="P119" s="572"/>
      <c r="Q119" s="572"/>
      <c r="R119" s="719"/>
      <c r="S119" s="719"/>
      <c r="T119" s="572"/>
    </row>
    <row r="120" spans="1:20" ht="23.25">
      <c r="A120" s="572"/>
      <c r="B120" s="572"/>
      <c r="C120" s="586"/>
      <c r="D120" s="572"/>
      <c r="E120" s="586"/>
      <c r="F120" s="719"/>
      <c r="G120" s="719"/>
      <c r="H120" s="719"/>
      <c r="I120" s="719"/>
      <c r="J120" s="719"/>
      <c r="K120" s="719"/>
      <c r="L120" s="719"/>
      <c r="M120" s="721"/>
      <c r="N120" s="721"/>
      <c r="O120" s="572"/>
      <c r="P120" s="572"/>
      <c r="Q120" s="572"/>
      <c r="R120" s="719"/>
      <c r="S120" s="719"/>
      <c r="T120" s="572"/>
    </row>
    <row r="121" spans="1:20" ht="23.25">
      <c r="A121" s="572"/>
      <c r="B121" s="572"/>
      <c r="C121" s="586"/>
      <c r="D121" s="572"/>
      <c r="E121" s="586"/>
      <c r="F121" s="719"/>
      <c r="G121" s="719"/>
      <c r="H121" s="719"/>
      <c r="I121" s="719"/>
      <c r="J121" s="719"/>
      <c r="K121" s="719"/>
      <c r="L121" s="719"/>
      <c r="M121" s="721"/>
      <c r="N121" s="721"/>
      <c r="O121" s="572"/>
      <c r="P121" s="572"/>
      <c r="Q121" s="572"/>
      <c r="R121" s="719"/>
      <c r="S121" s="719"/>
      <c r="T121" s="572"/>
    </row>
    <row r="122" spans="1:20" ht="23.25">
      <c r="A122" s="572"/>
      <c r="B122" s="572"/>
      <c r="C122" s="586"/>
      <c r="D122" s="572"/>
      <c r="E122" s="586"/>
      <c r="F122" s="719"/>
      <c r="G122" s="719"/>
      <c r="H122" s="719"/>
      <c r="I122" s="719"/>
      <c r="J122" s="719"/>
      <c r="K122" s="719"/>
      <c r="L122" s="719"/>
      <c r="M122" s="721"/>
      <c r="N122" s="721"/>
      <c r="O122" s="572"/>
      <c r="P122" s="572"/>
      <c r="Q122" s="572"/>
      <c r="R122" s="719"/>
      <c r="S122" s="719"/>
      <c r="T122" s="572"/>
    </row>
    <row r="123" spans="1:20" ht="23.25">
      <c r="A123" s="572"/>
      <c r="B123" s="572"/>
      <c r="C123" s="586"/>
      <c r="D123" s="572"/>
      <c r="E123" s="586"/>
      <c r="F123" s="719"/>
      <c r="G123" s="719"/>
      <c r="H123" s="719"/>
      <c r="I123" s="719"/>
      <c r="J123" s="719"/>
      <c r="K123" s="719"/>
      <c r="L123" s="719"/>
      <c r="M123" s="721"/>
      <c r="N123" s="721"/>
      <c r="O123" s="572"/>
      <c r="P123" s="572"/>
      <c r="Q123" s="572"/>
      <c r="R123" s="719"/>
      <c r="S123" s="719"/>
      <c r="T123" s="572"/>
    </row>
    <row r="124" spans="1:20" ht="23.25">
      <c r="A124" s="572"/>
      <c r="B124" s="572"/>
      <c r="C124" s="586"/>
      <c r="D124" s="572"/>
      <c r="E124" s="586"/>
      <c r="F124" s="719"/>
      <c r="G124" s="719"/>
      <c r="H124" s="719"/>
      <c r="I124" s="719"/>
      <c r="J124" s="719"/>
      <c r="K124" s="719"/>
      <c r="L124" s="719"/>
      <c r="M124" s="721"/>
      <c r="N124" s="721"/>
      <c r="O124" s="572"/>
      <c r="P124" s="572"/>
      <c r="Q124" s="572"/>
      <c r="R124" s="719"/>
      <c r="S124" s="719"/>
      <c r="T124" s="572"/>
    </row>
    <row r="125" spans="1:20" ht="23.25">
      <c r="A125" s="572"/>
      <c r="B125" s="572"/>
      <c r="C125" s="586"/>
      <c r="D125" s="572"/>
      <c r="E125" s="586"/>
      <c r="F125" s="719"/>
      <c r="G125" s="719"/>
      <c r="H125" s="719"/>
      <c r="I125" s="719"/>
      <c r="J125" s="719"/>
      <c r="K125" s="719"/>
      <c r="L125" s="719"/>
      <c r="M125" s="721"/>
      <c r="N125" s="721"/>
      <c r="O125" s="572"/>
      <c r="P125" s="572"/>
      <c r="Q125" s="572"/>
      <c r="R125" s="719"/>
      <c r="S125" s="719"/>
      <c r="T125" s="572"/>
    </row>
    <row r="126" spans="1:20" ht="23.25">
      <c r="A126" s="572"/>
      <c r="B126" s="572"/>
      <c r="C126" s="586"/>
      <c r="D126" s="572"/>
      <c r="E126" s="586"/>
      <c r="F126" s="719"/>
      <c r="G126" s="719"/>
      <c r="H126" s="719"/>
      <c r="I126" s="719"/>
      <c r="J126" s="719"/>
      <c r="K126" s="719"/>
      <c r="L126" s="719"/>
      <c r="M126" s="721"/>
      <c r="N126" s="721"/>
      <c r="O126" s="572"/>
      <c r="P126" s="572"/>
      <c r="Q126" s="572"/>
      <c r="R126" s="719"/>
      <c r="S126" s="719"/>
      <c r="T126" s="572"/>
    </row>
    <row r="127" spans="1:20" ht="23.25">
      <c r="A127" s="572"/>
      <c r="B127" s="572"/>
      <c r="C127" s="586"/>
      <c r="D127" s="572"/>
      <c r="E127" s="586"/>
      <c r="F127" s="719"/>
      <c r="G127" s="719"/>
      <c r="H127" s="719"/>
      <c r="I127" s="719"/>
      <c r="J127" s="719"/>
      <c r="K127" s="719"/>
      <c r="L127" s="719"/>
      <c r="M127" s="721"/>
      <c r="N127" s="721"/>
      <c r="O127" s="572"/>
      <c r="P127" s="572"/>
      <c r="Q127" s="572"/>
      <c r="R127" s="719"/>
      <c r="S127" s="719"/>
      <c r="T127" s="572"/>
    </row>
    <row r="128" spans="1:20" ht="23.25">
      <c r="A128" s="572"/>
      <c r="B128" s="572"/>
      <c r="C128" s="586"/>
      <c r="D128" s="572"/>
      <c r="E128" s="586"/>
      <c r="F128" s="719"/>
      <c r="G128" s="719"/>
      <c r="H128" s="719"/>
      <c r="I128" s="719"/>
      <c r="J128" s="719"/>
      <c r="K128" s="719"/>
      <c r="L128" s="719"/>
      <c r="M128" s="721"/>
      <c r="N128" s="721"/>
      <c r="O128" s="572"/>
      <c r="P128" s="572"/>
      <c r="Q128" s="572"/>
      <c r="R128" s="719"/>
      <c r="S128" s="719"/>
      <c r="T128" s="572"/>
    </row>
    <row r="129" spans="1:20" ht="23.25">
      <c r="A129" s="572"/>
      <c r="B129" s="572"/>
      <c r="C129" s="586"/>
      <c r="D129" s="572"/>
      <c r="E129" s="586"/>
      <c r="F129" s="719"/>
      <c r="G129" s="719"/>
      <c r="H129" s="719"/>
      <c r="I129" s="719"/>
      <c r="J129" s="719"/>
      <c r="K129" s="719"/>
      <c r="L129" s="719"/>
      <c r="M129" s="721"/>
      <c r="N129" s="721"/>
      <c r="O129" s="572"/>
      <c r="P129" s="572"/>
      <c r="Q129" s="572"/>
      <c r="R129" s="719"/>
      <c r="S129" s="719"/>
      <c r="T129" s="572"/>
    </row>
    <row r="130" spans="1:20" ht="23.25">
      <c r="A130" s="572"/>
      <c r="B130" s="572"/>
      <c r="C130" s="586"/>
      <c r="D130" s="572"/>
      <c r="E130" s="586"/>
      <c r="F130" s="719"/>
      <c r="G130" s="719"/>
      <c r="H130" s="719"/>
      <c r="I130" s="719"/>
      <c r="J130" s="719"/>
      <c r="K130" s="719"/>
      <c r="L130" s="719"/>
      <c r="M130" s="721"/>
      <c r="N130" s="721"/>
      <c r="O130" s="572"/>
      <c r="P130" s="572"/>
      <c r="Q130" s="572"/>
      <c r="R130" s="719"/>
      <c r="S130" s="719"/>
      <c r="T130" s="572"/>
    </row>
    <row r="131" spans="1:20" ht="23.25">
      <c r="A131" s="572"/>
      <c r="B131" s="572"/>
      <c r="C131" s="586"/>
      <c r="D131" s="572"/>
      <c r="E131" s="586"/>
      <c r="F131" s="719"/>
      <c r="G131" s="719"/>
      <c r="H131" s="719"/>
      <c r="I131" s="719"/>
      <c r="J131" s="719"/>
      <c r="K131" s="719"/>
      <c r="L131" s="719"/>
      <c r="M131" s="721"/>
      <c r="N131" s="721"/>
      <c r="O131" s="572"/>
      <c r="P131" s="572"/>
      <c r="Q131" s="572"/>
      <c r="R131" s="719"/>
      <c r="S131" s="719"/>
      <c r="T131" s="572"/>
    </row>
    <row r="132" spans="1:20" ht="23.25">
      <c r="A132" s="572"/>
      <c r="B132" s="572"/>
      <c r="C132" s="586"/>
      <c r="D132" s="572"/>
      <c r="E132" s="586"/>
      <c r="F132" s="719"/>
      <c r="G132" s="719"/>
      <c r="H132" s="719"/>
      <c r="I132" s="719"/>
      <c r="J132" s="719"/>
      <c r="K132" s="719"/>
      <c r="L132" s="719"/>
      <c r="M132" s="721"/>
      <c r="N132" s="721"/>
      <c r="O132" s="572"/>
      <c r="P132" s="572"/>
      <c r="Q132" s="572"/>
      <c r="R132" s="719"/>
      <c r="S132" s="719"/>
      <c r="T132" s="572"/>
    </row>
    <row r="133" spans="1:20" ht="23.25">
      <c r="A133" s="572"/>
      <c r="B133" s="572"/>
      <c r="C133" s="586"/>
      <c r="D133" s="572"/>
      <c r="E133" s="586"/>
      <c r="F133" s="719"/>
      <c r="G133" s="719"/>
      <c r="H133" s="719"/>
      <c r="I133" s="719"/>
      <c r="J133" s="719"/>
      <c r="K133" s="719"/>
      <c r="L133" s="719"/>
      <c r="M133" s="721"/>
      <c r="N133" s="721"/>
      <c r="O133" s="572"/>
      <c r="P133" s="572"/>
      <c r="Q133" s="572"/>
      <c r="R133" s="719"/>
      <c r="S133" s="719"/>
      <c r="T133" s="572"/>
    </row>
    <row r="134" spans="1:20" ht="23.25">
      <c r="A134" s="572"/>
      <c r="B134" s="572"/>
      <c r="C134" s="586"/>
      <c r="D134" s="572"/>
      <c r="E134" s="586"/>
      <c r="F134" s="719"/>
      <c r="G134" s="719"/>
      <c r="H134" s="719"/>
      <c r="I134" s="719"/>
      <c r="J134" s="719"/>
      <c r="K134" s="719"/>
      <c r="L134" s="719"/>
      <c r="M134" s="721"/>
      <c r="N134" s="721"/>
      <c r="O134" s="572"/>
      <c r="P134" s="572"/>
      <c r="Q134" s="572"/>
      <c r="R134" s="719"/>
      <c r="S134" s="719"/>
      <c r="T134" s="572"/>
    </row>
    <row r="135" spans="1:20" ht="23.25">
      <c r="A135" s="572"/>
      <c r="B135" s="572"/>
      <c r="C135" s="586"/>
      <c r="D135" s="572"/>
      <c r="E135" s="586"/>
      <c r="F135" s="719"/>
      <c r="G135" s="719"/>
      <c r="H135" s="719"/>
      <c r="I135" s="719"/>
      <c r="J135" s="719"/>
      <c r="K135" s="719"/>
      <c r="L135" s="719"/>
      <c r="M135" s="721"/>
      <c r="N135" s="721"/>
      <c r="O135" s="572"/>
      <c r="P135" s="572"/>
      <c r="Q135" s="572"/>
      <c r="R135" s="719"/>
      <c r="S135" s="719"/>
      <c r="T135" s="572"/>
    </row>
    <row r="136" spans="1:20" ht="23.25">
      <c r="A136" s="572"/>
      <c r="B136" s="572"/>
      <c r="C136" s="586"/>
      <c r="D136" s="572"/>
      <c r="E136" s="586"/>
      <c r="F136" s="719"/>
      <c r="G136" s="719"/>
      <c r="H136" s="719"/>
      <c r="I136" s="719"/>
      <c r="J136" s="719"/>
      <c r="K136" s="719"/>
      <c r="L136" s="719"/>
      <c r="M136" s="721"/>
      <c r="N136" s="721"/>
      <c r="O136" s="572"/>
      <c r="P136" s="572"/>
      <c r="Q136" s="572"/>
      <c r="R136" s="719"/>
      <c r="S136" s="719"/>
      <c r="T136" s="572"/>
    </row>
    <row r="137" spans="1:20" ht="23.25">
      <c r="A137" s="572"/>
      <c r="B137" s="572"/>
      <c r="C137" s="586"/>
      <c r="D137" s="572"/>
      <c r="E137" s="586"/>
      <c r="F137" s="719"/>
      <c r="G137" s="719"/>
      <c r="H137" s="719"/>
      <c r="I137" s="719"/>
      <c r="J137" s="719"/>
      <c r="K137" s="719"/>
      <c r="L137" s="719"/>
      <c r="M137" s="721"/>
      <c r="N137" s="721"/>
      <c r="O137" s="572"/>
      <c r="P137" s="572"/>
      <c r="Q137" s="572"/>
      <c r="R137" s="719"/>
      <c r="S137" s="719"/>
      <c r="T137" s="572"/>
    </row>
    <row r="138" spans="1:20" ht="23.25">
      <c r="A138" s="572"/>
      <c r="B138" s="572"/>
      <c r="C138" s="586"/>
      <c r="D138" s="572"/>
      <c r="E138" s="586"/>
      <c r="F138" s="719"/>
      <c r="G138" s="719"/>
      <c r="H138" s="719"/>
      <c r="I138" s="719"/>
      <c r="J138" s="719"/>
      <c r="K138" s="719"/>
      <c r="L138" s="719"/>
      <c r="M138" s="721"/>
      <c r="N138" s="721"/>
      <c r="O138" s="572"/>
      <c r="P138" s="572"/>
      <c r="Q138" s="572"/>
      <c r="R138" s="719"/>
      <c r="S138" s="719"/>
      <c r="T138" s="572"/>
    </row>
    <row r="139" spans="1:20" ht="23.25">
      <c r="A139" s="572"/>
      <c r="B139" s="572"/>
      <c r="C139" s="586"/>
      <c r="D139" s="572"/>
      <c r="E139" s="586"/>
      <c r="F139" s="719"/>
      <c r="G139" s="719"/>
      <c r="H139" s="719"/>
      <c r="I139" s="719"/>
      <c r="J139" s="719"/>
      <c r="K139" s="719"/>
      <c r="L139" s="719"/>
      <c r="M139" s="721"/>
      <c r="N139" s="721"/>
      <c r="O139" s="572"/>
      <c r="P139" s="572"/>
      <c r="Q139" s="572"/>
      <c r="R139" s="719"/>
      <c r="S139" s="719"/>
      <c r="T139" s="572"/>
    </row>
    <row r="140" spans="1:20" ht="23.25">
      <c r="A140" s="572"/>
      <c r="B140" s="572"/>
      <c r="C140" s="586"/>
      <c r="D140" s="572"/>
      <c r="E140" s="586"/>
      <c r="F140" s="719"/>
      <c r="G140" s="719"/>
      <c r="H140" s="719"/>
      <c r="I140" s="719"/>
      <c r="J140" s="719"/>
      <c r="K140" s="719"/>
      <c r="L140" s="719"/>
      <c r="M140" s="721"/>
      <c r="N140" s="721"/>
      <c r="O140" s="572"/>
      <c r="P140" s="572"/>
      <c r="Q140" s="572"/>
      <c r="R140" s="719"/>
      <c r="S140" s="719"/>
      <c r="T140" s="572"/>
    </row>
    <row r="141" spans="1:20" ht="23.25">
      <c r="A141" s="572"/>
      <c r="B141" s="572"/>
      <c r="C141" s="586"/>
      <c r="D141" s="572"/>
      <c r="E141" s="586"/>
      <c r="F141" s="719"/>
      <c r="G141" s="719"/>
      <c r="H141" s="719"/>
      <c r="I141" s="719"/>
      <c r="J141" s="719"/>
      <c r="K141" s="719"/>
      <c r="L141" s="719"/>
      <c r="M141" s="721"/>
      <c r="N141" s="721"/>
      <c r="O141" s="572"/>
      <c r="P141" s="572"/>
      <c r="Q141" s="572"/>
      <c r="R141" s="719"/>
      <c r="S141" s="719"/>
      <c r="T141" s="572"/>
    </row>
    <row r="142" spans="1:20" ht="23.25">
      <c r="A142" s="572"/>
      <c r="B142" s="572"/>
      <c r="C142" s="586"/>
      <c r="D142" s="572"/>
      <c r="E142" s="586"/>
      <c r="F142" s="719"/>
      <c r="G142" s="719"/>
      <c r="H142" s="719"/>
      <c r="I142" s="719"/>
      <c r="J142" s="719"/>
      <c r="K142" s="719"/>
      <c r="L142" s="719"/>
      <c r="M142" s="721"/>
      <c r="N142" s="721"/>
      <c r="O142" s="572"/>
      <c r="P142" s="572"/>
      <c r="Q142" s="572"/>
      <c r="R142" s="719"/>
      <c r="S142" s="719"/>
      <c r="T142" s="572"/>
    </row>
    <row r="143" spans="1:20" ht="23.25">
      <c r="A143" s="572"/>
      <c r="B143" s="572"/>
      <c r="C143" s="586"/>
      <c r="D143" s="572"/>
      <c r="E143" s="586"/>
      <c r="F143" s="719"/>
      <c r="G143" s="719"/>
      <c r="H143" s="719"/>
      <c r="I143" s="719"/>
      <c r="J143" s="719"/>
      <c r="K143" s="719"/>
      <c r="L143" s="719"/>
      <c r="M143" s="721"/>
      <c r="N143" s="721"/>
      <c r="O143" s="572"/>
      <c r="P143" s="572"/>
      <c r="Q143" s="572"/>
      <c r="R143" s="719"/>
      <c r="S143" s="719"/>
      <c r="T143" s="572"/>
    </row>
    <row r="144" spans="1:20" ht="23.25">
      <c r="A144" s="572"/>
      <c r="B144" s="572"/>
      <c r="C144" s="586"/>
      <c r="D144" s="572"/>
      <c r="E144" s="586"/>
      <c r="F144" s="719"/>
      <c r="G144" s="719"/>
      <c r="H144" s="719"/>
      <c r="I144" s="719"/>
      <c r="J144" s="719"/>
      <c r="K144" s="719"/>
      <c r="L144" s="719"/>
      <c r="M144" s="721"/>
      <c r="N144" s="721"/>
      <c r="O144" s="572"/>
      <c r="P144" s="572"/>
      <c r="Q144" s="572"/>
      <c r="R144" s="719"/>
      <c r="S144" s="719"/>
      <c r="T144" s="572"/>
    </row>
    <row r="145" spans="1:20" ht="23.25">
      <c r="A145" s="572"/>
      <c r="B145" s="572"/>
      <c r="C145" s="586"/>
      <c r="D145" s="572"/>
      <c r="E145" s="586"/>
      <c r="F145" s="719"/>
      <c r="G145" s="719"/>
      <c r="H145" s="719"/>
      <c r="I145" s="719"/>
      <c r="J145" s="719"/>
      <c r="K145" s="719"/>
      <c r="L145" s="719"/>
      <c r="M145" s="721"/>
      <c r="N145" s="721"/>
      <c r="O145" s="572"/>
      <c r="P145" s="572"/>
      <c r="Q145" s="572"/>
      <c r="R145" s="719"/>
      <c r="S145" s="719"/>
      <c r="T145" s="572"/>
    </row>
    <row r="146" spans="1:20" ht="23.25">
      <c r="A146" s="572"/>
      <c r="B146" s="572"/>
      <c r="C146" s="586"/>
      <c r="D146" s="572"/>
      <c r="E146" s="586"/>
      <c r="F146" s="719"/>
      <c r="G146" s="719"/>
      <c r="H146" s="719"/>
      <c r="I146" s="719"/>
      <c r="J146" s="719"/>
      <c r="K146" s="719"/>
      <c r="L146" s="719"/>
      <c r="M146" s="721"/>
      <c r="N146" s="721"/>
      <c r="O146" s="572"/>
      <c r="P146" s="572"/>
      <c r="Q146" s="572"/>
      <c r="R146" s="719"/>
      <c r="S146" s="719"/>
      <c r="T146" s="572"/>
    </row>
    <row r="147" spans="1:20" ht="23.25">
      <c r="A147" s="572"/>
      <c r="B147" s="572"/>
      <c r="C147" s="586"/>
      <c r="D147" s="572"/>
      <c r="E147" s="586"/>
      <c r="F147" s="719"/>
      <c r="G147" s="719"/>
      <c r="H147" s="719"/>
      <c r="I147" s="719"/>
      <c r="J147" s="719"/>
      <c r="K147" s="719"/>
      <c r="L147" s="719"/>
      <c r="M147" s="721"/>
      <c r="N147" s="721"/>
      <c r="O147" s="572"/>
      <c r="P147" s="572"/>
      <c r="Q147" s="572"/>
      <c r="R147" s="719"/>
      <c r="S147" s="719"/>
      <c r="T147" s="572"/>
    </row>
    <row r="148" spans="1:20" ht="23.25">
      <c r="A148" s="572"/>
      <c r="B148" s="572"/>
      <c r="C148" s="586"/>
      <c r="D148" s="572"/>
      <c r="E148" s="586"/>
      <c r="F148" s="719"/>
      <c r="G148" s="719"/>
      <c r="H148" s="719"/>
      <c r="I148" s="719"/>
      <c r="J148" s="719"/>
      <c r="K148" s="719"/>
      <c r="L148" s="719"/>
      <c r="M148" s="721"/>
      <c r="N148" s="721"/>
      <c r="O148" s="572"/>
      <c r="P148" s="572"/>
      <c r="Q148" s="572"/>
      <c r="R148" s="719"/>
      <c r="S148" s="719"/>
      <c r="T148" s="572"/>
    </row>
    <row r="149" spans="1:20" ht="23.25">
      <c r="A149" s="572"/>
      <c r="B149" s="572"/>
      <c r="C149" s="586"/>
      <c r="D149" s="572"/>
      <c r="E149" s="586"/>
      <c r="F149" s="719"/>
      <c r="G149" s="719"/>
      <c r="H149" s="719"/>
      <c r="I149" s="719"/>
      <c r="J149" s="719"/>
      <c r="K149" s="719"/>
      <c r="L149" s="719"/>
      <c r="M149" s="721"/>
      <c r="N149" s="721"/>
      <c r="O149" s="572"/>
      <c r="P149" s="572"/>
      <c r="Q149" s="572"/>
      <c r="R149" s="719"/>
      <c r="S149" s="719"/>
      <c r="T149" s="572"/>
    </row>
    <row r="150" spans="1:20" ht="23.25">
      <c r="A150" s="572"/>
      <c r="B150" s="572"/>
      <c r="C150" s="586"/>
      <c r="D150" s="572"/>
      <c r="E150" s="586"/>
      <c r="F150" s="719"/>
      <c r="G150" s="719"/>
      <c r="H150" s="719"/>
      <c r="I150" s="719"/>
      <c r="J150" s="719"/>
      <c r="K150" s="719"/>
      <c r="L150" s="719"/>
      <c r="M150" s="721"/>
      <c r="N150" s="721"/>
      <c r="O150" s="572"/>
      <c r="P150" s="572"/>
      <c r="Q150" s="572"/>
      <c r="R150" s="719"/>
      <c r="S150" s="719"/>
      <c r="T150" s="572"/>
    </row>
    <row r="151" spans="1:20" ht="23.25">
      <c r="A151" s="572"/>
      <c r="B151" s="572"/>
      <c r="C151" s="586"/>
      <c r="D151" s="572"/>
      <c r="E151" s="586"/>
      <c r="F151" s="719"/>
      <c r="G151" s="719"/>
      <c r="H151" s="719"/>
      <c r="I151" s="719"/>
      <c r="J151" s="719"/>
      <c r="K151" s="719"/>
      <c r="L151" s="719"/>
      <c r="M151" s="721"/>
      <c r="N151" s="721"/>
      <c r="O151" s="572"/>
      <c r="P151" s="572"/>
      <c r="Q151" s="572"/>
      <c r="R151" s="719"/>
      <c r="S151" s="719"/>
      <c r="T151" s="572"/>
    </row>
    <row r="152" spans="1:20" ht="23.25">
      <c r="A152" s="572"/>
      <c r="B152" s="572"/>
      <c r="C152" s="586"/>
      <c r="D152" s="572"/>
      <c r="E152" s="586"/>
      <c r="F152" s="719"/>
      <c r="G152" s="719"/>
      <c r="H152" s="719"/>
      <c r="I152" s="719"/>
      <c r="J152" s="719"/>
      <c r="K152" s="719"/>
      <c r="L152" s="719"/>
      <c r="M152" s="721"/>
      <c r="N152" s="721"/>
      <c r="O152" s="572"/>
      <c r="P152" s="572"/>
      <c r="Q152" s="572"/>
      <c r="R152" s="719"/>
      <c r="S152" s="719"/>
      <c r="T152" s="572"/>
    </row>
    <row r="153" spans="1:20" ht="23.25">
      <c r="A153" s="572"/>
      <c r="B153" s="572"/>
      <c r="C153" s="586"/>
      <c r="D153" s="572"/>
      <c r="E153" s="586"/>
      <c r="F153" s="719"/>
      <c r="G153" s="719"/>
      <c r="H153" s="719"/>
      <c r="I153" s="719"/>
      <c r="J153" s="719"/>
      <c r="K153" s="719"/>
      <c r="L153" s="719"/>
      <c r="M153" s="721"/>
      <c r="N153" s="721"/>
      <c r="O153" s="572"/>
      <c r="P153" s="572"/>
      <c r="Q153" s="572"/>
      <c r="R153" s="719"/>
      <c r="S153" s="719"/>
      <c r="T153" s="572"/>
    </row>
    <row r="154" spans="1:20" ht="23.25">
      <c r="A154" s="572"/>
      <c r="B154" s="572"/>
      <c r="C154" s="586"/>
      <c r="D154" s="572"/>
      <c r="E154" s="586"/>
      <c r="F154" s="719"/>
      <c r="G154" s="719"/>
      <c r="H154" s="719"/>
      <c r="I154" s="719"/>
      <c r="J154" s="719"/>
      <c r="K154" s="719"/>
      <c r="L154" s="719"/>
      <c r="M154" s="721"/>
      <c r="N154" s="721"/>
      <c r="O154" s="572"/>
      <c r="P154" s="572"/>
      <c r="Q154" s="572"/>
      <c r="R154" s="719"/>
      <c r="S154" s="719"/>
      <c r="T154" s="572"/>
    </row>
    <row r="155" spans="1:20" ht="23.25">
      <c r="A155" s="572"/>
      <c r="B155" s="572"/>
      <c r="C155" s="586"/>
      <c r="D155" s="572"/>
      <c r="E155" s="586"/>
      <c r="F155" s="719"/>
      <c r="G155" s="719"/>
      <c r="H155" s="719"/>
      <c r="I155" s="719"/>
      <c r="J155" s="719"/>
      <c r="K155" s="719"/>
      <c r="L155" s="719"/>
      <c r="M155" s="721"/>
      <c r="N155" s="721"/>
      <c r="O155" s="572"/>
      <c r="P155" s="572"/>
      <c r="Q155" s="572"/>
      <c r="R155" s="719"/>
      <c r="S155" s="719"/>
      <c r="T155" s="572"/>
    </row>
    <row r="156" spans="1:20" ht="23.25">
      <c r="A156" s="572"/>
      <c r="B156" s="572"/>
      <c r="C156" s="586"/>
      <c r="D156" s="572"/>
      <c r="E156" s="586"/>
      <c r="F156" s="719"/>
      <c r="G156" s="719"/>
      <c r="H156" s="719"/>
      <c r="I156" s="719"/>
      <c r="J156" s="719"/>
      <c r="K156" s="719"/>
      <c r="L156" s="719"/>
      <c r="M156" s="721"/>
      <c r="N156" s="721"/>
      <c r="O156" s="572"/>
      <c r="P156" s="572"/>
      <c r="Q156" s="572"/>
      <c r="R156" s="719"/>
      <c r="S156" s="719"/>
      <c r="T156" s="572"/>
    </row>
    <row r="157" spans="1:20" ht="23.25">
      <c r="A157" s="572"/>
      <c r="B157" s="572"/>
      <c r="C157" s="586"/>
      <c r="D157" s="572"/>
      <c r="E157" s="586"/>
      <c r="F157" s="719"/>
      <c r="G157" s="719"/>
      <c r="H157" s="719"/>
      <c r="I157" s="719"/>
      <c r="J157" s="719"/>
      <c r="K157" s="719"/>
      <c r="L157" s="719"/>
      <c r="M157" s="721"/>
      <c r="N157" s="721"/>
      <c r="O157" s="572"/>
      <c r="P157" s="572"/>
      <c r="Q157" s="572"/>
      <c r="R157" s="719"/>
      <c r="S157" s="719"/>
      <c r="T157" s="572"/>
    </row>
    <row r="158" spans="1:20" ht="23.25">
      <c r="A158" s="572"/>
      <c r="B158" s="572"/>
      <c r="C158" s="586"/>
      <c r="D158" s="572"/>
      <c r="E158" s="586"/>
      <c r="F158" s="719"/>
      <c r="G158" s="719"/>
      <c r="H158" s="719"/>
      <c r="I158" s="719"/>
      <c r="J158" s="719"/>
      <c r="K158" s="719"/>
      <c r="L158" s="719"/>
      <c r="M158" s="721"/>
      <c r="N158" s="721"/>
      <c r="O158" s="572"/>
      <c r="P158" s="572"/>
      <c r="Q158" s="572"/>
      <c r="R158" s="719"/>
      <c r="S158" s="719"/>
      <c r="T158" s="572"/>
    </row>
    <row r="159" spans="1:20" ht="23.25">
      <c r="A159" s="572"/>
      <c r="B159" s="572"/>
      <c r="C159" s="586"/>
      <c r="D159" s="572"/>
      <c r="E159" s="586"/>
      <c r="F159" s="719"/>
      <c r="G159" s="719"/>
      <c r="H159" s="719"/>
      <c r="I159" s="719"/>
      <c r="J159" s="719"/>
      <c r="K159" s="719"/>
      <c r="L159" s="719"/>
      <c r="M159" s="721"/>
      <c r="N159" s="721"/>
      <c r="O159" s="572"/>
      <c r="P159" s="572"/>
      <c r="Q159" s="572"/>
      <c r="R159" s="719"/>
      <c r="S159" s="719"/>
      <c r="T159" s="572"/>
    </row>
    <row r="160" spans="1:20" ht="23.25">
      <c r="A160" s="572"/>
      <c r="B160" s="572"/>
      <c r="C160" s="586"/>
      <c r="D160" s="572"/>
      <c r="E160" s="586"/>
      <c r="F160" s="719"/>
      <c r="G160" s="719"/>
      <c r="H160" s="719"/>
      <c r="I160" s="719"/>
      <c r="J160" s="719"/>
      <c r="K160" s="719"/>
      <c r="L160" s="719"/>
      <c r="M160" s="721"/>
      <c r="N160" s="721"/>
      <c r="O160" s="572"/>
      <c r="P160" s="572"/>
      <c r="Q160" s="572"/>
      <c r="R160" s="719"/>
      <c r="S160" s="719"/>
      <c r="T160" s="572"/>
    </row>
    <row r="161" spans="1:20" ht="23.25">
      <c r="A161" s="572"/>
      <c r="B161" s="572"/>
      <c r="C161" s="586"/>
      <c r="D161" s="572"/>
      <c r="E161" s="586"/>
      <c r="F161" s="719"/>
      <c r="G161" s="719"/>
      <c r="H161" s="719"/>
      <c r="I161" s="719"/>
      <c r="J161" s="719"/>
      <c r="K161" s="719"/>
      <c r="L161" s="719"/>
      <c r="M161" s="721"/>
      <c r="N161" s="721"/>
      <c r="O161" s="572"/>
      <c r="P161" s="572"/>
      <c r="Q161" s="572"/>
      <c r="R161" s="719"/>
      <c r="S161" s="719"/>
      <c r="T161" s="572"/>
    </row>
    <row r="162" spans="1:20" ht="23.25">
      <c r="A162" s="572"/>
      <c r="B162" s="572"/>
      <c r="C162" s="586"/>
      <c r="D162" s="572"/>
      <c r="E162" s="586"/>
      <c r="F162" s="719"/>
      <c r="G162" s="719"/>
      <c r="H162" s="719"/>
      <c r="I162" s="719"/>
      <c r="J162" s="719"/>
      <c r="K162" s="719"/>
      <c r="L162" s="719"/>
      <c r="M162" s="721"/>
      <c r="N162" s="721"/>
      <c r="O162" s="572"/>
      <c r="P162" s="572"/>
      <c r="Q162" s="572"/>
      <c r="R162" s="719"/>
      <c r="S162" s="719"/>
      <c r="T162" s="572"/>
    </row>
    <row r="163" spans="1:20" ht="23.25">
      <c r="A163" s="572"/>
      <c r="B163" s="572"/>
      <c r="C163" s="586"/>
      <c r="D163" s="572"/>
      <c r="E163" s="586"/>
      <c r="F163" s="719"/>
      <c r="G163" s="719"/>
      <c r="H163" s="719"/>
      <c r="I163" s="719"/>
      <c r="J163" s="719"/>
      <c r="K163" s="719"/>
      <c r="L163" s="719"/>
      <c r="M163" s="721"/>
      <c r="N163" s="721"/>
      <c r="O163" s="572"/>
      <c r="P163" s="572"/>
      <c r="Q163" s="572"/>
      <c r="R163" s="719"/>
      <c r="S163" s="719"/>
      <c r="T163" s="572"/>
    </row>
    <row r="164" spans="1:20" ht="23.25">
      <c r="A164" s="572"/>
      <c r="B164" s="572"/>
      <c r="C164" s="586"/>
      <c r="D164" s="572"/>
      <c r="E164" s="586"/>
      <c r="F164" s="719"/>
      <c r="G164" s="719"/>
      <c r="H164" s="719"/>
      <c r="I164" s="719"/>
      <c r="J164" s="719"/>
      <c r="K164" s="719"/>
      <c r="L164" s="719"/>
      <c r="M164" s="721"/>
      <c r="N164" s="721"/>
      <c r="O164" s="572"/>
      <c r="P164" s="572"/>
      <c r="Q164" s="572"/>
      <c r="R164" s="719"/>
      <c r="S164" s="719"/>
      <c r="T164" s="572"/>
    </row>
    <row r="165" spans="1:20" ht="23.25">
      <c r="A165" s="572"/>
      <c r="B165" s="572"/>
      <c r="C165" s="586"/>
      <c r="D165" s="572"/>
      <c r="E165" s="586"/>
      <c r="F165" s="719"/>
      <c r="G165" s="719"/>
      <c r="H165" s="719"/>
      <c r="I165" s="719"/>
      <c r="J165" s="719"/>
      <c r="K165" s="719"/>
      <c r="L165" s="719"/>
      <c r="M165" s="721"/>
      <c r="N165" s="721"/>
      <c r="O165" s="572"/>
      <c r="P165" s="572"/>
      <c r="Q165" s="572"/>
      <c r="R165" s="719"/>
      <c r="S165" s="719"/>
      <c r="T165" s="572"/>
    </row>
    <row r="166" spans="1:20" ht="23.25">
      <c r="A166" s="572"/>
      <c r="B166" s="572"/>
      <c r="C166" s="586"/>
      <c r="D166" s="572"/>
      <c r="E166" s="586"/>
      <c r="F166" s="719"/>
      <c r="G166" s="719"/>
      <c r="H166" s="719"/>
      <c r="I166" s="719"/>
      <c r="J166" s="719"/>
      <c r="K166" s="719"/>
      <c r="L166" s="719"/>
      <c r="M166" s="721"/>
      <c r="N166" s="721"/>
      <c r="O166" s="572"/>
      <c r="P166" s="572"/>
      <c r="Q166" s="572"/>
      <c r="R166" s="719"/>
      <c r="S166" s="719"/>
      <c r="T166" s="572"/>
    </row>
    <row r="167" spans="1:20" ht="23.25">
      <c r="A167" s="572"/>
      <c r="B167" s="572"/>
      <c r="C167" s="586"/>
      <c r="D167" s="572"/>
      <c r="E167" s="586"/>
      <c r="F167" s="719"/>
      <c r="G167" s="719"/>
      <c r="H167" s="719"/>
      <c r="I167" s="719"/>
      <c r="J167" s="719"/>
      <c r="K167" s="719"/>
      <c r="L167" s="719"/>
      <c r="M167" s="721"/>
      <c r="N167" s="721"/>
      <c r="O167" s="572"/>
      <c r="P167" s="572"/>
      <c r="Q167" s="572"/>
      <c r="R167" s="719"/>
      <c r="S167" s="719"/>
      <c r="T167" s="572"/>
    </row>
    <row r="168" spans="1:20" ht="23.25">
      <c r="A168" s="572"/>
      <c r="B168" s="572"/>
      <c r="C168" s="586"/>
      <c r="D168" s="572"/>
      <c r="E168" s="586"/>
      <c r="F168" s="719"/>
      <c r="G168" s="719"/>
      <c r="H168" s="719"/>
      <c r="I168" s="719"/>
      <c r="J168" s="719"/>
      <c r="K168" s="719"/>
      <c r="L168" s="719"/>
      <c r="M168" s="721"/>
      <c r="N168" s="721"/>
      <c r="O168" s="572"/>
      <c r="P168" s="572"/>
      <c r="Q168" s="572"/>
      <c r="R168" s="719"/>
      <c r="S168" s="719"/>
      <c r="T168" s="572"/>
    </row>
    <row r="169" spans="1:20" ht="23.25">
      <c r="A169" s="572"/>
      <c r="B169" s="572"/>
      <c r="C169" s="586"/>
      <c r="D169" s="572"/>
      <c r="E169" s="586"/>
      <c r="F169" s="719"/>
      <c r="G169" s="719"/>
      <c r="H169" s="719"/>
      <c r="I169" s="719"/>
      <c r="J169" s="719"/>
      <c r="K169" s="719"/>
      <c r="L169" s="719"/>
      <c r="M169" s="721"/>
      <c r="N169" s="721"/>
      <c r="O169" s="572"/>
      <c r="P169" s="572"/>
      <c r="Q169" s="572"/>
      <c r="R169" s="719"/>
      <c r="S169" s="719"/>
      <c r="T169" s="572"/>
    </row>
    <row r="170" spans="1:20" ht="23.25">
      <c r="A170" s="572"/>
      <c r="B170" s="572"/>
      <c r="C170" s="586"/>
      <c r="D170" s="572"/>
      <c r="E170" s="586"/>
      <c r="F170" s="719"/>
      <c r="G170" s="719"/>
      <c r="H170" s="719"/>
      <c r="I170" s="719"/>
      <c r="J170" s="719"/>
      <c r="K170" s="719"/>
      <c r="L170" s="719"/>
      <c r="M170" s="721"/>
      <c r="N170" s="721"/>
      <c r="O170" s="572"/>
      <c r="P170" s="572"/>
      <c r="Q170" s="572"/>
      <c r="R170" s="719"/>
      <c r="S170" s="719"/>
      <c r="T170" s="572"/>
    </row>
    <row r="171" spans="1:20" ht="23.25">
      <c r="A171" s="572"/>
      <c r="B171" s="572"/>
      <c r="C171" s="586"/>
      <c r="D171" s="572"/>
      <c r="E171" s="586"/>
      <c r="F171" s="719"/>
      <c r="G171" s="719"/>
      <c r="H171" s="719"/>
      <c r="I171" s="719"/>
      <c r="J171" s="719"/>
      <c r="K171" s="719"/>
      <c r="L171" s="719"/>
      <c r="M171" s="721"/>
      <c r="N171" s="721"/>
      <c r="O171" s="572"/>
      <c r="P171" s="572"/>
      <c r="Q171" s="572"/>
      <c r="R171" s="719"/>
      <c r="S171" s="719"/>
      <c r="T171" s="572"/>
    </row>
    <row r="172" spans="1:20" ht="23.25">
      <c r="A172" s="572"/>
      <c r="B172" s="572"/>
      <c r="C172" s="586"/>
      <c r="D172" s="572"/>
      <c r="E172" s="586"/>
      <c r="F172" s="719"/>
      <c r="G172" s="719"/>
      <c r="H172" s="719"/>
      <c r="I172" s="719"/>
      <c r="J172" s="719"/>
      <c r="K172" s="719"/>
      <c r="L172" s="719"/>
      <c r="M172" s="721"/>
      <c r="N172" s="721"/>
      <c r="O172" s="572"/>
      <c r="P172" s="572"/>
      <c r="Q172" s="572"/>
      <c r="R172" s="719"/>
      <c r="S172" s="719"/>
      <c r="T172" s="572"/>
    </row>
    <row r="173" spans="1:20" ht="23.25">
      <c r="A173" s="572"/>
      <c r="B173" s="572"/>
      <c r="C173" s="586"/>
      <c r="D173" s="572"/>
      <c r="E173" s="586"/>
      <c r="F173" s="719"/>
      <c r="G173" s="719"/>
      <c r="H173" s="719"/>
      <c r="I173" s="719"/>
      <c r="J173" s="719"/>
      <c r="K173" s="719"/>
      <c r="L173" s="719"/>
      <c r="M173" s="721"/>
      <c r="N173" s="721"/>
      <c r="O173" s="572"/>
      <c r="P173" s="572"/>
      <c r="Q173" s="572"/>
      <c r="R173" s="719"/>
      <c r="S173" s="719"/>
      <c r="T173" s="572"/>
    </row>
    <row r="174" spans="1:20" ht="23.25">
      <c r="A174" s="572"/>
      <c r="B174" s="572"/>
      <c r="C174" s="586"/>
      <c r="D174" s="572"/>
      <c r="E174" s="586"/>
      <c r="F174" s="719"/>
      <c r="G174" s="719"/>
      <c r="H174" s="719"/>
      <c r="I174" s="719"/>
      <c r="J174" s="719"/>
      <c r="K174" s="719"/>
      <c r="L174" s="719"/>
      <c r="M174" s="721"/>
      <c r="N174" s="721"/>
      <c r="O174" s="572"/>
      <c r="P174" s="572"/>
      <c r="Q174" s="572"/>
      <c r="R174" s="719"/>
      <c r="S174" s="719"/>
      <c r="T174" s="572"/>
    </row>
    <row r="175" spans="1:20" ht="23.25">
      <c r="A175" s="572"/>
      <c r="B175" s="572"/>
      <c r="C175" s="586"/>
      <c r="D175" s="572"/>
      <c r="E175" s="586"/>
      <c r="F175" s="719"/>
      <c r="G175" s="719"/>
      <c r="H175" s="719"/>
      <c r="I175" s="719"/>
      <c r="J175" s="719"/>
      <c r="K175" s="719"/>
      <c r="L175" s="719"/>
      <c r="M175" s="721"/>
      <c r="N175" s="721"/>
      <c r="O175" s="572"/>
      <c r="P175" s="572"/>
      <c r="Q175" s="572"/>
      <c r="R175" s="719"/>
      <c r="S175" s="719"/>
      <c r="T175" s="572"/>
    </row>
    <row r="176" spans="1:20" ht="23.25">
      <c r="A176" s="572"/>
      <c r="B176" s="572"/>
      <c r="C176" s="586"/>
      <c r="D176" s="572"/>
      <c r="E176" s="586"/>
      <c r="F176" s="719"/>
      <c r="G176" s="719"/>
      <c r="H176" s="719"/>
      <c r="I176" s="719"/>
      <c r="J176" s="719"/>
      <c r="K176" s="719"/>
      <c r="L176" s="719"/>
      <c r="M176" s="721"/>
      <c r="N176" s="721"/>
      <c r="O176" s="572"/>
      <c r="P176" s="572"/>
      <c r="Q176" s="572"/>
      <c r="R176" s="719"/>
      <c r="S176" s="719"/>
      <c r="T176" s="572"/>
    </row>
    <row r="177" spans="1:20" ht="23.25">
      <c r="A177" s="572"/>
      <c r="B177" s="572"/>
      <c r="C177" s="586"/>
      <c r="D177" s="572"/>
      <c r="E177" s="586"/>
      <c r="F177" s="719"/>
      <c r="G177" s="719"/>
      <c r="H177" s="719"/>
      <c r="I177" s="719"/>
      <c r="J177" s="719"/>
      <c r="K177" s="719"/>
      <c r="L177" s="719"/>
      <c r="M177" s="721"/>
      <c r="N177" s="721"/>
      <c r="O177" s="572"/>
      <c r="P177" s="572"/>
      <c r="Q177" s="572"/>
      <c r="R177" s="719"/>
      <c r="S177" s="719"/>
      <c r="T177" s="572"/>
    </row>
    <row r="178" spans="1:20" ht="23.25">
      <c r="A178" s="572"/>
      <c r="B178" s="572"/>
      <c r="C178" s="586"/>
      <c r="D178" s="572"/>
      <c r="E178" s="586"/>
      <c r="F178" s="719"/>
      <c r="G178" s="719"/>
      <c r="H178" s="719"/>
      <c r="I178" s="719"/>
      <c r="J178" s="719"/>
      <c r="K178" s="719"/>
      <c r="L178" s="719"/>
      <c r="M178" s="721"/>
      <c r="N178" s="721"/>
      <c r="O178" s="572"/>
      <c r="P178" s="572"/>
      <c r="Q178" s="572"/>
      <c r="R178" s="719"/>
      <c r="S178" s="719"/>
      <c r="T178" s="572"/>
    </row>
    <row r="179" spans="1:20" ht="23.25">
      <c r="A179" s="572"/>
      <c r="B179" s="572"/>
      <c r="C179" s="586"/>
      <c r="D179" s="572"/>
      <c r="E179" s="586"/>
      <c r="F179" s="719"/>
      <c r="G179" s="719"/>
      <c r="H179" s="719"/>
      <c r="I179" s="719"/>
      <c r="J179" s="719"/>
      <c r="K179" s="719"/>
      <c r="L179" s="719"/>
      <c r="M179" s="721"/>
      <c r="N179" s="721"/>
      <c r="O179" s="572"/>
      <c r="P179" s="572"/>
      <c r="Q179" s="572"/>
      <c r="R179" s="719"/>
      <c r="S179" s="719"/>
      <c r="T179" s="572"/>
    </row>
    <row r="180" spans="1:20" ht="23.25">
      <c r="A180" s="572"/>
      <c r="B180" s="572"/>
      <c r="C180" s="586"/>
      <c r="D180" s="572"/>
      <c r="E180" s="586"/>
      <c r="F180" s="719"/>
      <c r="G180" s="719"/>
      <c r="H180" s="719"/>
      <c r="I180" s="719"/>
      <c r="J180" s="719"/>
      <c r="K180" s="719"/>
      <c r="L180" s="719"/>
      <c r="M180" s="721"/>
      <c r="N180" s="721"/>
      <c r="O180" s="572"/>
      <c r="P180" s="572"/>
      <c r="Q180" s="572"/>
      <c r="R180" s="719"/>
      <c r="S180" s="719"/>
      <c r="T180" s="572"/>
    </row>
    <row r="181" spans="1:20" ht="23.25">
      <c r="A181" s="572"/>
      <c r="B181" s="572"/>
      <c r="C181" s="586"/>
      <c r="D181" s="572"/>
      <c r="E181" s="586"/>
      <c r="F181" s="719"/>
      <c r="G181" s="719"/>
      <c r="H181" s="719"/>
      <c r="I181" s="719"/>
      <c r="J181" s="719"/>
      <c r="K181" s="719"/>
      <c r="L181" s="719"/>
      <c r="M181" s="721"/>
      <c r="N181" s="721"/>
      <c r="O181" s="572"/>
      <c r="P181" s="572"/>
      <c r="Q181" s="572"/>
      <c r="R181" s="719"/>
      <c r="S181" s="719"/>
      <c r="T181" s="572"/>
    </row>
    <row r="182" spans="1:20" ht="23.25">
      <c r="A182" s="572"/>
      <c r="B182" s="572"/>
      <c r="C182" s="586"/>
      <c r="D182" s="572"/>
      <c r="E182" s="586"/>
      <c r="F182" s="719"/>
      <c r="G182" s="719"/>
      <c r="H182" s="719"/>
      <c r="I182" s="719"/>
      <c r="J182" s="719"/>
      <c r="K182" s="719"/>
      <c r="L182" s="719"/>
      <c r="M182" s="721"/>
      <c r="N182" s="721"/>
      <c r="O182" s="572"/>
      <c r="P182" s="572"/>
      <c r="Q182" s="572"/>
      <c r="R182" s="719"/>
      <c r="S182" s="719"/>
      <c r="T182" s="572"/>
    </row>
    <row r="183" spans="1:20" ht="23.25">
      <c r="A183" s="572"/>
      <c r="B183" s="572"/>
      <c r="C183" s="586"/>
      <c r="D183" s="572"/>
      <c r="E183" s="586"/>
      <c r="F183" s="719"/>
      <c r="G183" s="719"/>
      <c r="H183" s="719"/>
      <c r="I183" s="719"/>
      <c r="J183" s="719"/>
      <c r="K183" s="719"/>
      <c r="L183" s="719"/>
      <c r="M183" s="721"/>
      <c r="N183" s="721"/>
      <c r="O183" s="572"/>
      <c r="P183" s="572"/>
      <c r="Q183" s="572"/>
      <c r="R183" s="719"/>
      <c r="S183" s="719"/>
      <c r="T183" s="572"/>
    </row>
    <row r="184" spans="1:20" ht="23.25">
      <c r="A184" s="572"/>
      <c r="B184" s="572"/>
      <c r="C184" s="586"/>
      <c r="D184" s="572"/>
      <c r="E184" s="586"/>
      <c r="F184" s="719"/>
      <c r="G184" s="719"/>
      <c r="H184" s="719"/>
      <c r="I184" s="719"/>
      <c r="J184" s="719"/>
      <c r="K184" s="719"/>
      <c r="L184" s="719"/>
      <c r="M184" s="721"/>
      <c r="N184" s="721"/>
      <c r="O184" s="572"/>
      <c r="P184" s="572"/>
      <c r="Q184" s="572"/>
      <c r="R184" s="719"/>
      <c r="S184" s="719"/>
      <c r="T184" s="572"/>
    </row>
    <row r="185" spans="1:20" ht="23.25">
      <c r="A185" s="572"/>
      <c r="B185" s="572"/>
      <c r="C185" s="586"/>
      <c r="D185" s="572"/>
      <c r="E185" s="586"/>
      <c r="F185" s="719"/>
      <c r="G185" s="719"/>
      <c r="H185" s="719"/>
      <c r="I185" s="719"/>
      <c r="J185" s="719"/>
      <c r="K185" s="719"/>
      <c r="L185" s="719"/>
      <c r="M185" s="721"/>
      <c r="N185" s="721"/>
      <c r="O185" s="572"/>
      <c r="P185" s="572"/>
      <c r="Q185" s="572"/>
      <c r="R185" s="719"/>
      <c r="S185" s="719"/>
      <c r="T185" s="572"/>
    </row>
    <row r="186" spans="1:20" ht="23.25">
      <c r="A186" s="572"/>
      <c r="B186" s="572"/>
      <c r="C186" s="586"/>
      <c r="D186" s="572"/>
      <c r="E186" s="586"/>
      <c r="F186" s="719"/>
      <c r="G186" s="719"/>
      <c r="H186" s="719"/>
      <c r="I186" s="719"/>
      <c r="J186" s="719"/>
      <c r="K186" s="719"/>
      <c r="L186" s="719"/>
      <c r="M186" s="721"/>
      <c r="N186" s="721"/>
      <c r="O186" s="572"/>
      <c r="P186" s="572"/>
      <c r="Q186" s="572"/>
      <c r="R186" s="719"/>
      <c r="S186" s="719"/>
      <c r="T186" s="572"/>
    </row>
    <row r="187" spans="1:20" ht="23.25">
      <c r="A187" s="572"/>
      <c r="B187" s="572"/>
      <c r="C187" s="586"/>
      <c r="D187" s="572"/>
      <c r="E187" s="586"/>
      <c r="F187" s="719"/>
      <c r="G187" s="719"/>
      <c r="H187" s="719"/>
      <c r="I187" s="719"/>
      <c r="J187" s="719"/>
      <c r="K187" s="719"/>
      <c r="L187" s="719"/>
      <c r="M187" s="721"/>
      <c r="N187" s="721"/>
      <c r="O187" s="572"/>
      <c r="P187" s="572"/>
      <c r="Q187" s="572"/>
      <c r="R187" s="719"/>
      <c r="S187" s="719"/>
      <c r="T187" s="572"/>
    </row>
    <row r="188" spans="1:20" ht="23.25">
      <c r="A188" s="572"/>
      <c r="B188" s="572"/>
      <c r="C188" s="586"/>
      <c r="D188" s="572"/>
      <c r="E188" s="586"/>
      <c r="F188" s="719"/>
      <c r="G188" s="719"/>
      <c r="H188" s="719"/>
      <c r="I188" s="719"/>
      <c r="J188" s="719"/>
      <c r="K188" s="719"/>
      <c r="L188" s="719"/>
      <c r="M188" s="721"/>
      <c r="N188" s="721"/>
      <c r="O188" s="572"/>
      <c r="P188" s="572"/>
      <c r="Q188" s="572"/>
      <c r="R188" s="719"/>
      <c r="S188" s="719"/>
      <c r="T188" s="572"/>
    </row>
    <row r="189" spans="1:20" ht="23.25">
      <c r="A189" s="572"/>
      <c r="B189" s="572"/>
      <c r="C189" s="586"/>
      <c r="D189" s="572"/>
      <c r="E189" s="586"/>
      <c r="F189" s="719"/>
      <c r="G189" s="719"/>
      <c r="H189" s="719"/>
      <c r="I189" s="719"/>
      <c r="J189" s="719"/>
      <c r="K189" s="719"/>
      <c r="L189" s="719"/>
      <c r="M189" s="721"/>
      <c r="N189" s="721"/>
      <c r="O189" s="572"/>
      <c r="P189" s="572"/>
      <c r="Q189" s="572"/>
      <c r="R189" s="719"/>
      <c r="S189" s="719"/>
      <c r="T189" s="572"/>
    </row>
    <row r="190" spans="1:20" ht="23.25">
      <c r="A190" s="572"/>
      <c r="B190" s="572"/>
      <c r="C190" s="586"/>
      <c r="D190" s="572"/>
      <c r="E190" s="586"/>
      <c r="F190" s="719"/>
      <c r="G190" s="719"/>
      <c r="H190" s="719"/>
      <c r="I190" s="719"/>
      <c r="J190" s="719"/>
      <c r="K190" s="719"/>
      <c r="L190" s="719"/>
      <c r="M190" s="721"/>
      <c r="N190" s="721"/>
      <c r="O190" s="572"/>
      <c r="P190" s="572"/>
      <c r="Q190" s="572"/>
      <c r="R190" s="719"/>
      <c r="S190" s="719"/>
      <c r="T190" s="572"/>
    </row>
    <row r="191" spans="1:20" ht="23.25">
      <c r="A191" s="572"/>
      <c r="B191" s="572"/>
      <c r="C191" s="586"/>
      <c r="D191" s="572"/>
      <c r="E191" s="586"/>
      <c r="F191" s="719"/>
      <c r="G191" s="719"/>
      <c r="H191" s="719"/>
      <c r="I191" s="719"/>
      <c r="J191" s="719"/>
      <c r="K191" s="719"/>
      <c r="L191" s="719"/>
      <c r="M191" s="721"/>
      <c r="N191" s="721"/>
      <c r="O191" s="572"/>
      <c r="P191" s="572"/>
      <c r="Q191" s="572"/>
      <c r="R191" s="719"/>
      <c r="S191" s="719"/>
      <c r="T191" s="572"/>
    </row>
    <row r="192" spans="1:20" ht="23.25">
      <c r="A192" s="572"/>
      <c r="B192" s="572"/>
      <c r="C192" s="586"/>
      <c r="D192" s="572"/>
      <c r="E192" s="586"/>
      <c r="F192" s="719"/>
      <c r="G192" s="719"/>
      <c r="H192" s="719"/>
      <c r="I192" s="719"/>
      <c r="J192" s="719"/>
      <c r="K192" s="719"/>
      <c r="L192" s="719"/>
      <c r="M192" s="721"/>
      <c r="N192" s="721"/>
      <c r="O192" s="572"/>
      <c r="P192" s="572"/>
      <c r="Q192" s="572"/>
      <c r="R192" s="719"/>
      <c r="S192" s="719"/>
      <c r="T192" s="572"/>
    </row>
    <row r="193" spans="1:20" ht="23.25">
      <c r="A193" s="572"/>
      <c r="B193" s="572"/>
      <c r="C193" s="586"/>
      <c r="D193" s="572"/>
      <c r="E193" s="586"/>
      <c r="F193" s="719"/>
      <c r="G193" s="719"/>
      <c r="H193" s="719"/>
      <c r="I193" s="719"/>
      <c r="J193" s="719"/>
      <c r="K193" s="719"/>
      <c r="L193" s="719"/>
      <c r="M193" s="721"/>
      <c r="N193" s="721"/>
      <c r="O193" s="572"/>
      <c r="P193" s="572"/>
      <c r="Q193" s="572"/>
      <c r="R193" s="719"/>
      <c r="S193" s="719"/>
      <c r="T193" s="572"/>
    </row>
    <row r="194" spans="1:20" ht="23.25">
      <c r="A194" s="572"/>
      <c r="B194" s="572"/>
      <c r="C194" s="586"/>
      <c r="D194" s="572"/>
      <c r="E194" s="586"/>
      <c r="F194" s="719"/>
      <c r="G194" s="719"/>
      <c r="H194" s="719"/>
      <c r="I194" s="719"/>
      <c r="J194" s="719"/>
      <c r="K194" s="719"/>
      <c r="L194" s="719"/>
      <c r="M194" s="721"/>
      <c r="N194" s="721"/>
      <c r="O194" s="572"/>
      <c r="P194" s="572"/>
      <c r="Q194" s="572"/>
      <c r="R194" s="719"/>
      <c r="S194" s="719"/>
      <c r="T194" s="572"/>
    </row>
    <row r="195" spans="1:20" ht="23.25">
      <c r="A195" s="572"/>
      <c r="B195" s="572"/>
      <c r="C195" s="586"/>
      <c r="D195" s="572"/>
      <c r="E195" s="586"/>
      <c r="F195" s="719"/>
      <c r="G195" s="719"/>
      <c r="H195" s="719"/>
      <c r="I195" s="719"/>
      <c r="J195" s="719"/>
      <c r="K195" s="719"/>
      <c r="L195" s="719"/>
      <c r="M195" s="721"/>
      <c r="N195" s="721"/>
      <c r="O195" s="572"/>
      <c r="P195" s="572"/>
      <c r="Q195" s="572"/>
      <c r="R195" s="719"/>
      <c r="S195" s="719"/>
      <c r="T195" s="572"/>
    </row>
    <row r="196" spans="1:20" ht="23.25">
      <c r="A196" s="572"/>
      <c r="B196" s="572"/>
      <c r="C196" s="586"/>
      <c r="D196" s="572"/>
      <c r="E196" s="586"/>
      <c r="F196" s="719"/>
      <c r="G196" s="719"/>
      <c r="H196" s="719"/>
      <c r="I196" s="719"/>
      <c r="J196" s="719"/>
      <c r="K196" s="719"/>
      <c r="L196" s="719"/>
      <c r="M196" s="721"/>
      <c r="N196" s="721"/>
      <c r="O196" s="572"/>
      <c r="P196" s="572"/>
      <c r="Q196" s="572"/>
      <c r="R196" s="719"/>
      <c r="S196" s="719"/>
      <c r="T196" s="572"/>
    </row>
    <row r="197" spans="1:20" ht="23.25">
      <c r="A197" s="572"/>
      <c r="B197" s="572"/>
      <c r="C197" s="586"/>
      <c r="D197" s="572"/>
      <c r="E197" s="586"/>
      <c r="F197" s="719"/>
      <c r="G197" s="719"/>
      <c r="H197" s="719"/>
      <c r="I197" s="719"/>
      <c r="J197" s="719"/>
      <c r="K197" s="719"/>
      <c r="L197" s="719"/>
      <c r="M197" s="721"/>
      <c r="N197" s="721"/>
      <c r="O197" s="572"/>
      <c r="P197" s="572"/>
      <c r="Q197" s="572"/>
      <c r="R197" s="719"/>
      <c r="S197" s="719"/>
      <c r="T197" s="572"/>
    </row>
    <row r="198" spans="1:20" ht="23.25">
      <c r="A198" s="572"/>
      <c r="B198" s="572"/>
      <c r="C198" s="586"/>
      <c r="D198" s="572"/>
      <c r="E198" s="586"/>
      <c r="F198" s="719"/>
      <c r="G198" s="719"/>
      <c r="H198" s="719"/>
      <c r="I198" s="719"/>
      <c r="J198" s="719"/>
      <c r="K198" s="719"/>
      <c r="L198" s="719"/>
      <c r="M198" s="721"/>
      <c r="N198" s="721"/>
      <c r="O198" s="572"/>
      <c r="P198" s="572"/>
      <c r="Q198" s="572"/>
      <c r="R198" s="719"/>
      <c r="S198" s="719"/>
      <c r="T198" s="572"/>
    </row>
    <row r="199" spans="1:20" ht="23.25">
      <c r="A199" s="572"/>
      <c r="B199" s="572"/>
      <c r="C199" s="586"/>
      <c r="D199" s="572"/>
      <c r="E199" s="586"/>
      <c r="F199" s="719"/>
      <c r="G199" s="719"/>
      <c r="H199" s="719"/>
      <c r="I199" s="719"/>
      <c r="J199" s="719"/>
      <c r="K199" s="719"/>
      <c r="L199" s="719"/>
      <c r="M199" s="721"/>
      <c r="N199" s="721"/>
      <c r="O199" s="572"/>
      <c r="P199" s="572"/>
      <c r="Q199" s="572"/>
      <c r="R199" s="719"/>
      <c r="S199" s="719"/>
      <c r="T199" s="572"/>
    </row>
    <row r="200" spans="1:20" ht="23.25">
      <c r="A200" s="572"/>
      <c r="B200" s="572"/>
      <c r="C200" s="586"/>
      <c r="D200" s="572"/>
      <c r="E200" s="586"/>
      <c r="F200" s="719"/>
      <c r="G200" s="719"/>
      <c r="H200" s="719"/>
      <c r="I200" s="719"/>
      <c r="J200" s="719"/>
      <c r="K200" s="719"/>
      <c r="L200" s="719"/>
      <c r="M200" s="721"/>
      <c r="N200" s="721"/>
      <c r="O200" s="572"/>
      <c r="P200" s="572"/>
      <c r="Q200" s="572"/>
      <c r="R200" s="719"/>
      <c r="S200" s="719"/>
      <c r="T200" s="572"/>
    </row>
    <row r="201" spans="1:20" ht="23.25">
      <c r="A201" s="572"/>
      <c r="B201" s="572"/>
      <c r="C201" s="586"/>
      <c r="D201" s="572"/>
      <c r="E201" s="586"/>
      <c r="F201" s="719"/>
      <c r="G201" s="719"/>
      <c r="H201" s="719"/>
      <c r="I201" s="719"/>
      <c r="J201" s="719"/>
      <c r="K201" s="719"/>
      <c r="L201" s="719"/>
      <c r="M201" s="721"/>
      <c r="N201" s="721"/>
      <c r="O201" s="572"/>
      <c r="P201" s="572"/>
      <c r="Q201" s="572"/>
      <c r="R201" s="719"/>
      <c r="S201" s="719"/>
      <c r="T201" s="572"/>
    </row>
    <row r="202" spans="1:20" ht="23.25">
      <c r="A202" s="572"/>
      <c r="B202" s="572"/>
      <c r="C202" s="586"/>
      <c r="D202" s="572"/>
      <c r="E202" s="586"/>
      <c r="F202" s="719"/>
      <c r="G202" s="719"/>
      <c r="H202" s="719"/>
      <c r="I202" s="719"/>
      <c r="J202" s="719"/>
      <c r="K202" s="719"/>
      <c r="L202" s="719"/>
      <c r="M202" s="721"/>
      <c r="N202" s="721"/>
      <c r="O202" s="572"/>
      <c r="P202" s="572"/>
      <c r="Q202" s="572"/>
      <c r="R202" s="719"/>
      <c r="S202" s="719"/>
      <c r="T202" s="572"/>
    </row>
    <row r="203" spans="1:20" ht="23.25">
      <c r="A203" s="572"/>
      <c r="B203" s="572"/>
      <c r="C203" s="586"/>
      <c r="D203" s="572"/>
      <c r="E203" s="586"/>
      <c r="F203" s="719"/>
      <c r="G203" s="719"/>
      <c r="H203" s="719"/>
      <c r="I203" s="719"/>
      <c r="J203" s="719"/>
      <c r="K203" s="719"/>
      <c r="L203" s="719"/>
      <c r="M203" s="721"/>
      <c r="N203" s="721"/>
      <c r="O203" s="572"/>
      <c r="P203" s="572"/>
      <c r="Q203" s="572"/>
      <c r="R203" s="719"/>
      <c r="S203" s="719"/>
      <c r="T203" s="572"/>
    </row>
    <row r="204" spans="1:20" ht="23.25">
      <c r="A204" s="572"/>
      <c r="B204" s="572"/>
      <c r="C204" s="586"/>
      <c r="D204" s="572"/>
      <c r="E204" s="586"/>
      <c r="F204" s="719"/>
      <c r="G204" s="719"/>
      <c r="H204" s="719"/>
      <c r="I204" s="719"/>
      <c r="J204" s="719"/>
      <c r="K204" s="719"/>
      <c r="L204" s="719"/>
      <c r="M204" s="721"/>
      <c r="N204" s="721"/>
      <c r="O204" s="572"/>
      <c r="P204" s="572"/>
      <c r="Q204" s="572"/>
      <c r="R204" s="719"/>
      <c r="S204" s="719"/>
      <c r="T204" s="572"/>
    </row>
    <row r="205" spans="1:20" ht="23.25">
      <c r="A205" s="572"/>
      <c r="B205" s="572"/>
      <c r="C205" s="586"/>
      <c r="D205" s="572"/>
      <c r="E205" s="586"/>
      <c r="F205" s="719"/>
      <c r="G205" s="719"/>
      <c r="H205" s="719"/>
      <c r="I205" s="719"/>
      <c r="J205" s="719"/>
      <c r="K205" s="719"/>
      <c r="L205" s="719"/>
      <c r="M205" s="721"/>
      <c r="N205" s="721"/>
      <c r="O205" s="572"/>
      <c r="P205" s="572"/>
      <c r="Q205" s="572"/>
      <c r="R205" s="719"/>
      <c r="S205" s="719"/>
      <c r="T205" s="572"/>
    </row>
    <row r="206" spans="1:20" ht="23.25">
      <c r="A206" s="572"/>
      <c r="B206" s="572"/>
      <c r="C206" s="586"/>
      <c r="D206" s="572"/>
      <c r="E206" s="586"/>
      <c r="F206" s="719"/>
      <c r="G206" s="719"/>
      <c r="H206" s="719"/>
      <c r="I206" s="719"/>
      <c r="J206" s="719"/>
      <c r="K206" s="719"/>
      <c r="L206" s="719"/>
      <c r="M206" s="721"/>
      <c r="N206" s="721"/>
      <c r="O206" s="572"/>
      <c r="P206" s="572"/>
      <c r="Q206" s="572"/>
      <c r="R206" s="719"/>
      <c r="S206" s="719"/>
      <c r="T206" s="572"/>
    </row>
    <row r="207" spans="1:20" ht="23.25">
      <c r="A207" s="572"/>
      <c r="B207" s="572"/>
      <c r="C207" s="586"/>
      <c r="D207" s="572"/>
      <c r="E207" s="586"/>
      <c r="F207" s="719"/>
      <c r="G207" s="719"/>
      <c r="H207" s="719"/>
      <c r="I207" s="719"/>
      <c r="J207" s="719"/>
      <c r="K207" s="719"/>
      <c r="L207" s="719"/>
      <c r="M207" s="721"/>
      <c r="N207" s="721"/>
      <c r="O207" s="572"/>
      <c r="P207" s="572"/>
      <c r="Q207" s="572"/>
      <c r="R207" s="719"/>
      <c r="S207" s="719"/>
      <c r="T207" s="572"/>
    </row>
    <row r="208" spans="1:20" ht="23.25">
      <c r="A208" s="572"/>
      <c r="B208" s="572"/>
      <c r="C208" s="586"/>
      <c r="D208" s="572"/>
      <c r="E208" s="586"/>
      <c r="F208" s="719"/>
      <c r="G208" s="719"/>
      <c r="H208" s="719"/>
      <c r="I208" s="719"/>
      <c r="J208" s="719"/>
      <c r="K208" s="719"/>
      <c r="L208" s="719"/>
      <c r="M208" s="721"/>
      <c r="N208" s="721"/>
      <c r="O208" s="572"/>
      <c r="P208" s="572"/>
      <c r="Q208" s="572"/>
      <c r="R208" s="719"/>
      <c r="S208" s="719"/>
      <c r="T208" s="572"/>
    </row>
    <row r="209" spans="1:20" ht="23.25">
      <c r="A209" s="572"/>
      <c r="B209" s="572"/>
      <c r="C209" s="586"/>
      <c r="D209" s="572"/>
      <c r="E209" s="586"/>
      <c r="F209" s="719"/>
      <c r="G209" s="719"/>
      <c r="H209" s="719"/>
      <c r="I209" s="719"/>
      <c r="J209" s="719"/>
      <c r="K209" s="719"/>
      <c r="L209" s="719"/>
      <c r="M209" s="721"/>
      <c r="N209" s="721"/>
      <c r="O209" s="572"/>
      <c r="P209" s="572"/>
      <c r="Q209" s="572"/>
      <c r="R209" s="719"/>
      <c r="S209" s="719"/>
      <c r="T209" s="572"/>
    </row>
    <row r="210" spans="1:20" ht="23.25">
      <c r="A210" s="572"/>
      <c r="B210" s="572"/>
      <c r="C210" s="586"/>
      <c r="D210" s="572"/>
      <c r="E210" s="586"/>
      <c r="F210" s="719"/>
      <c r="G210" s="719"/>
      <c r="H210" s="719"/>
      <c r="I210" s="719"/>
      <c r="J210" s="719"/>
      <c r="K210" s="719"/>
      <c r="L210" s="719"/>
      <c r="M210" s="721"/>
      <c r="N210" s="721"/>
      <c r="O210" s="572"/>
      <c r="P210" s="572"/>
      <c r="Q210" s="572"/>
      <c r="R210" s="719"/>
      <c r="S210" s="719"/>
      <c r="T210" s="572"/>
    </row>
    <row r="211" spans="1:20" ht="23.25">
      <c r="A211" s="572"/>
      <c r="B211" s="572"/>
      <c r="C211" s="586"/>
      <c r="D211" s="572"/>
      <c r="E211" s="586"/>
      <c r="F211" s="719"/>
      <c r="G211" s="719"/>
      <c r="H211" s="719"/>
      <c r="I211" s="719"/>
      <c r="J211" s="719"/>
      <c r="K211" s="719"/>
      <c r="L211" s="719"/>
      <c r="M211" s="721"/>
      <c r="N211" s="721"/>
      <c r="O211" s="572"/>
      <c r="P211" s="572"/>
      <c r="Q211" s="572"/>
      <c r="R211" s="719"/>
      <c r="S211" s="719"/>
      <c r="T211" s="572"/>
    </row>
    <row r="212" spans="1:20" ht="23.25">
      <c r="A212" s="572"/>
      <c r="B212" s="572"/>
      <c r="C212" s="586"/>
      <c r="D212" s="572"/>
      <c r="E212" s="586"/>
      <c r="F212" s="719"/>
      <c r="G212" s="719"/>
      <c r="H212" s="719"/>
      <c r="I212" s="719"/>
      <c r="J212" s="719"/>
      <c r="K212" s="719"/>
      <c r="L212" s="719"/>
      <c r="M212" s="721"/>
      <c r="N212" s="721"/>
      <c r="O212" s="572"/>
      <c r="P212" s="572"/>
      <c r="Q212" s="572"/>
      <c r="R212" s="719"/>
      <c r="S212" s="719"/>
      <c r="T212" s="572"/>
    </row>
    <row r="213" spans="1:20" ht="23.25">
      <c r="A213" s="572"/>
      <c r="B213" s="572"/>
      <c r="C213" s="586"/>
      <c r="D213" s="572"/>
      <c r="E213" s="586"/>
      <c r="F213" s="719"/>
      <c r="G213" s="719"/>
      <c r="H213" s="719"/>
      <c r="I213" s="719"/>
      <c r="J213" s="719"/>
      <c r="K213" s="719"/>
      <c r="L213" s="719"/>
      <c r="M213" s="721"/>
      <c r="N213" s="721"/>
      <c r="O213" s="572"/>
      <c r="P213" s="572"/>
      <c r="Q213" s="572"/>
      <c r="R213" s="719"/>
      <c r="S213" s="719"/>
      <c r="T213" s="572"/>
    </row>
    <row r="214" spans="1:20" ht="23.25">
      <c r="A214" s="572"/>
      <c r="B214" s="572"/>
      <c r="C214" s="586"/>
      <c r="D214" s="572"/>
      <c r="E214" s="586"/>
      <c r="F214" s="719"/>
      <c r="G214" s="719"/>
      <c r="H214" s="719"/>
      <c r="I214" s="719"/>
      <c r="J214" s="719"/>
      <c r="K214" s="719"/>
      <c r="L214" s="719"/>
      <c r="M214" s="721"/>
      <c r="N214" s="721"/>
      <c r="O214" s="572"/>
      <c r="P214" s="572"/>
      <c r="Q214" s="572"/>
      <c r="R214" s="719"/>
      <c r="S214" s="719"/>
      <c r="T214" s="572"/>
    </row>
    <row r="215" spans="1:20" ht="23.25">
      <c r="A215" s="572"/>
      <c r="B215" s="572"/>
      <c r="C215" s="586"/>
      <c r="D215" s="572"/>
      <c r="E215" s="586"/>
      <c r="F215" s="719"/>
      <c r="G215" s="719"/>
      <c r="H215" s="719"/>
      <c r="I215" s="719"/>
      <c r="J215" s="719"/>
      <c r="K215" s="719"/>
      <c r="L215" s="719"/>
      <c r="M215" s="721"/>
      <c r="N215" s="721"/>
      <c r="O215" s="572"/>
      <c r="P215" s="572"/>
      <c r="Q215" s="572"/>
      <c r="R215" s="719"/>
      <c r="S215" s="719"/>
      <c r="T215" s="572"/>
    </row>
    <row r="216" spans="1:20" ht="23.25">
      <c r="A216" s="572"/>
      <c r="B216" s="572"/>
      <c r="C216" s="586"/>
      <c r="D216" s="572"/>
      <c r="E216" s="586"/>
      <c r="F216" s="719"/>
      <c r="G216" s="719"/>
      <c r="H216" s="719"/>
      <c r="I216" s="719"/>
      <c r="J216" s="719"/>
      <c r="K216" s="719"/>
      <c r="L216" s="719"/>
      <c r="M216" s="721"/>
      <c r="N216" s="721"/>
      <c r="O216" s="572"/>
      <c r="P216" s="572"/>
      <c r="Q216" s="572"/>
      <c r="R216" s="719"/>
      <c r="S216" s="719"/>
      <c r="T216" s="572"/>
    </row>
    <row r="217" spans="1:20" ht="23.25">
      <c r="A217" s="572"/>
      <c r="B217" s="572"/>
      <c r="C217" s="586"/>
      <c r="D217" s="572"/>
      <c r="E217" s="586"/>
      <c r="F217" s="719"/>
      <c r="G217" s="719"/>
      <c r="H217" s="719"/>
      <c r="I217" s="719"/>
      <c r="J217" s="719"/>
      <c r="K217" s="719"/>
      <c r="L217" s="719"/>
      <c r="M217" s="721"/>
      <c r="N217" s="721"/>
      <c r="O217" s="572"/>
      <c r="P217" s="572"/>
      <c r="Q217" s="572"/>
      <c r="R217" s="719"/>
      <c r="S217" s="719"/>
      <c r="T217" s="572"/>
    </row>
    <row r="218" spans="1:20" ht="23.25">
      <c r="A218" s="572"/>
      <c r="B218" s="572"/>
      <c r="C218" s="586"/>
      <c r="D218" s="572"/>
      <c r="E218" s="586"/>
      <c r="F218" s="719"/>
      <c r="G218" s="719"/>
      <c r="H218" s="719"/>
      <c r="I218" s="719"/>
      <c r="J218" s="719"/>
      <c r="K218" s="719"/>
      <c r="L218" s="719"/>
      <c r="M218" s="721"/>
      <c r="N218" s="721"/>
      <c r="O218" s="572"/>
      <c r="P218" s="572"/>
      <c r="Q218" s="572"/>
      <c r="R218" s="719"/>
      <c r="S218" s="719"/>
      <c r="T218" s="572"/>
    </row>
    <row r="219" spans="1:20" ht="23.25">
      <c r="A219" s="572"/>
      <c r="B219" s="572"/>
      <c r="C219" s="586"/>
      <c r="D219" s="572"/>
      <c r="E219" s="586"/>
      <c r="F219" s="719"/>
      <c r="G219" s="719"/>
      <c r="H219" s="719"/>
      <c r="I219" s="719"/>
      <c r="J219" s="719"/>
      <c r="K219" s="719"/>
      <c r="L219" s="719"/>
      <c r="M219" s="721"/>
      <c r="N219" s="721"/>
      <c r="O219" s="572"/>
      <c r="P219" s="572"/>
      <c r="Q219" s="572"/>
      <c r="R219" s="719"/>
      <c r="S219" s="719"/>
      <c r="T219" s="572"/>
    </row>
    <row r="220" spans="1:20" ht="23.25">
      <c r="A220" s="572"/>
      <c r="B220" s="572"/>
      <c r="C220" s="586"/>
      <c r="D220" s="572"/>
      <c r="E220" s="586"/>
      <c r="F220" s="719"/>
      <c r="G220" s="719"/>
      <c r="H220" s="719"/>
      <c r="I220" s="719"/>
      <c r="J220" s="719"/>
      <c r="K220" s="719"/>
      <c r="L220" s="719"/>
      <c r="M220" s="721"/>
      <c r="N220" s="721"/>
      <c r="O220" s="572"/>
      <c r="P220" s="572"/>
      <c r="Q220" s="572"/>
      <c r="R220" s="719"/>
      <c r="S220" s="719"/>
      <c r="T220" s="572"/>
    </row>
    <row r="221" spans="1:20" ht="23.25">
      <c r="A221" s="572"/>
      <c r="B221" s="572"/>
      <c r="C221" s="586"/>
      <c r="D221" s="572"/>
      <c r="E221" s="586"/>
      <c r="F221" s="719"/>
      <c r="G221" s="719"/>
      <c r="H221" s="719"/>
      <c r="I221" s="719"/>
      <c r="J221" s="719"/>
      <c r="K221" s="719"/>
      <c r="L221" s="719"/>
      <c r="M221" s="721"/>
      <c r="N221" s="721"/>
      <c r="O221" s="572"/>
      <c r="P221" s="572"/>
      <c r="Q221" s="572"/>
      <c r="R221" s="719"/>
      <c r="S221" s="719"/>
      <c r="T221" s="572"/>
    </row>
    <row r="222" spans="1:20" ht="23.25">
      <c r="A222" s="572"/>
      <c r="B222" s="572"/>
      <c r="C222" s="586"/>
      <c r="D222" s="572"/>
      <c r="E222" s="586"/>
      <c r="F222" s="719"/>
      <c r="G222" s="719"/>
      <c r="H222" s="719"/>
      <c r="I222" s="719"/>
      <c r="J222" s="719"/>
      <c r="K222" s="719"/>
      <c r="L222" s="719"/>
      <c r="M222" s="721"/>
      <c r="N222" s="721"/>
      <c r="O222" s="572"/>
      <c r="P222" s="572"/>
      <c r="Q222" s="572"/>
      <c r="R222" s="719"/>
      <c r="S222" s="719"/>
      <c r="T222" s="572"/>
    </row>
    <row r="223" spans="1:20" ht="23.25">
      <c r="A223" s="572"/>
      <c r="B223" s="572"/>
      <c r="C223" s="586"/>
      <c r="D223" s="572"/>
      <c r="E223" s="586"/>
      <c r="F223" s="719"/>
      <c r="G223" s="719"/>
      <c r="H223" s="719"/>
      <c r="I223" s="719"/>
      <c r="J223" s="719"/>
      <c r="K223" s="719"/>
      <c r="L223" s="719"/>
      <c r="M223" s="721"/>
      <c r="N223" s="721"/>
      <c r="O223" s="572"/>
      <c r="P223" s="572"/>
      <c r="Q223" s="572"/>
      <c r="R223" s="719"/>
      <c r="S223" s="719"/>
      <c r="T223" s="572"/>
    </row>
    <row r="224" spans="1:20" ht="23.25">
      <c r="A224" s="572"/>
      <c r="B224" s="572"/>
      <c r="C224" s="586"/>
      <c r="D224" s="572"/>
      <c r="E224" s="586"/>
      <c r="F224" s="719"/>
      <c r="G224" s="719"/>
      <c r="H224" s="719"/>
      <c r="I224" s="719"/>
      <c r="J224" s="719"/>
      <c r="K224" s="719"/>
      <c r="L224" s="719"/>
      <c r="M224" s="721"/>
      <c r="N224" s="721"/>
      <c r="O224" s="572"/>
      <c r="P224" s="572"/>
      <c r="Q224" s="572"/>
      <c r="R224" s="719"/>
      <c r="S224" s="719"/>
      <c r="T224" s="572"/>
    </row>
    <row r="225" spans="1:20" ht="23.25">
      <c r="A225" s="572"/>
      <c r="B225" s="572"/>
      <c r="C225" s="586"/>
      <c r="D225" s="572"/>
      <c r="E225" s="586"/>
      <c r="F225" s="719"/>
      <c r="G225" s="719"/>
      <c r="H225" s="719"/>
      <c r="I225" s="719"/>
      <c r="J225" s="719"/>
      <c r="K225" s="719"/>
      <c r="L225" s="719"/>
      <c r="M225" s="721"/>
      <c r="N225" s="721"/>
      <c r="O225" s="572"/>
      <c r="P225" s="572"/>
      <c r="Q225" s="572"/>
      <c r="R225" s="719"/>
      <c r="S225" s="719"/>
      <c r="T225" s="572"/>
    </row>
    <row r="226" spans="1:20" ht="23.25">
      <c r="A226" s="572"/>
      <c r="B226" s="572"/>
      <c r="C226" s="586"/>
      <c r="D226" s="572"/>
      <c r="E226" s="586"/>
      <c r="F226" s="719"/>
      <c r="G226" s="719"/>
      <c r="H226" s="719"/>
      <c r="I226" s="719"/>
      <c r="J226" s="719"/>
      <c r="K226" s="719"/>
      <c r="L226" s="719"/>
      <c r="M226" s="721"/>
      <c r="N226" s="721"/>
      <c r="O226" s="572"/>
      <c r="P226" s="572"/>
      <c r="Q226" s="572"/>
      <c r="R226" s="719"/>
      <c r="S226" s="719"/>
      <c r="T226" s="572"/>
    </row>
    <row r="227" spans="1:20" ht="23.25">
      <c r="A227" s="572"/>
      <c r="B227" s="572"/>
      <c r="C227" s="586"/>
      <c r="D227" s="572"/>
      <c r="E227" s="586"/>
      <c r="F227" s="719"/>
      <c r="G227" s="719"/>
      <c r="H227" s="719"/>
      <c r="I227" s="719"/>
      <c r="J227" s="719"/>
      <c r="K227" s="719"/>
      <c r="L227" s="719"/>
      <c r="M227" s="721"/>
      <c r="N227" s="721"/>
      <c r="O227" s="572"/>
      <c r="P227" s="572"/>
      <c r="Q227" s="572"/>
      <c r="R227" s="719"/>
      <c r="S227" s="719"/>
      <c r="T227" s="572"/>
    </row>
    <row r="228" spans="1:20" ht="23.25">
      <c r="A228" s="572"/>
      <c r="B228" s="572"/>
      <c r="C228" s="586"/>
      <c r="D228" s="572"/>
      <c r="E228" s="586"/>
      <c r="F228" s="719"/>
      <c r="G228" s="719"/>
      <c r="H228" s="719"/>
      <c r="I228" s="719"/>
      <c r="J228" s="719"/>
      <c r="K228" s="719"/>
      <c r="L228" s="719"/>
      <c r="M228" s="721"/>
      <c r="N228" s="721"/>
      <c r="O228" s="572"/>
      <c r="P228" s="572"/>
      <c r="Q228" s="572"/>
      <c r="R228" s="719"/>
      <c r="S228" s="719"/>
      <c r="T228" s="572"/>
    </row>
    <row r="229" spans="1:20" ht="23.25">
      <c r="A229" s="572"/>
      <c r="B229" s="572"/>
      <c r="C229" s="586"/>
      <c r="D229" s="572"/>
      <c r="E229" s="586"/>
      <c r="F229" s="719"/>
      <c r="G229" s="719"/>
      <c r="H229" s="719"/>
      <c r="I229" s="719"/>
      <c r="J229" s="719"/>
      <c r="K229" s="719"/>
      <c r="L229" s="719"/>
      <c r="M229" s="721"/>
      <c r="N229" s="721"/>
      <c r="O229" s="572"/>
      <c r="P229" s="572"/>
      <c r="Q229" s="572"/>
      <c r="R229" s="719"/>
      <c r="S229" s="719"/>
      <c r="T229" s="572"/>
    </row>
    <row r="230" spans="1:20" ht="23.25">
      <c r="A230" s="572"/>
      <c r="B230" s="572"/>
      <c r="C230" s="586"/>
      <c r="D230" s="572"/>
      <c r="E230" s="586"/>
      <c r="F230" s="719"/>
      <c r="G230" s="719"/>
      <c r="H230" s="719"/>
      <c r="I230" s="719"/>
      <c r="J230" s="719"/>
      <c r="K230" s="719"/>
      <c r="L230" s="719"/>
      <c r="M230" s="721"/>
      <c r="N230" s="721"/>
      <c r="O230" s="572"/>
      <c r="P230" s="572"/>
      <c r="Q230" s="572"/>
      <c r="R230" s="719"/>
      <c r="S230" s="719"/>
      <c r="T230" s="572"/>
    </row>
    <row r="231" spans="1:20" ht="23.25">
      <c r="A231" s="572"/>
      <c r="B231" s="572"/>
      <c r="C231" s="586"/>
      <c r="D231" s="572"/>
      <c r="E231" s="586"/>
      <c r="F231" s="719"/>
      <c r="G231" s="719"/>
      <c r="H231" s="719"/>
      <c r="I231" s="719"/>
      <c r="J231" s="719"/>
      <c r="K231" s="719"/>
      <c r="L231" s="719"/>
      <c r="M231" s="721"/>
      <c r="N231" s="721"/>
      <c r="O231" s="572"/>
      <c r="P231" s="572"/>
      <c r="Q231" s="572"/>
      <c r="R231" s="719"/>
      <c r="S231" s="719"/>
      <c r="T231" s="572"/>
    </row>
    <row r="232" spans="1:20" ht="23.25">
      <c r="A232" s="572"/>
      <c r="B232" s="572"/>
      <c r="C232" s="586"/>
      <c r="D232" s="572"/>
      <c r="E232" s="586"/>
      <c r="F232" s="719"/>
      <c r="G232" s="719"/>
      <c r="H232" s="719"/>
      <c r="I232" s="719"/>
      <c r="J232" s="719"/>
      <c r="K232" s="719"/>
      <c r="L232" s="719"/>
      <c r="M232" s="721"/>
      <c r="N232" s="721"/>
      <c r="O232" s="572"/>
      <c r="P232" s="572"/>
      <c r="Q232" s="572"/>
      <c r="R232" s="719"/>
      <c r="S232" s="719"/>
      <c r="T232" s="572"/>
    </row>
    <row r="233" spans="1:20" ht="23.25">
      <c r="A233" s="572"/>
      <c r="B233" s="572"/>
      <c r="C233" s="586"/>
      <c r="D233" s="572"/>
      <c r="E233" s="586"/>
      <c r="F233" s="719"/>
      <c r="G233" s="719"/>
      <c r="H233" s="719"/>
      <c r="I233" s="719"/>
      <c r="J233" s="719"/>
      <c r="K233" s="719"/>
      <c r="L233" s="719"/>
      <c r="M233" s="721"/>
      <c r="N233" s="721"/>
      <c r="O233" s="572"/>
      <c r="P233" s="572"/>
      <c r="Q233" s="572"/>
      <c r="R233" s="719"/>
      <c r="S233" s="719"/>
      <c r="T233" s="572"/>
    </row>
    <row r="234" spans="1:20" ht="23.25">
      <c r="A234" s="572"/>
      <c r="B234" s="572"/>
      <c r="C234" s="586"/>
      <c r="D234" s="572"/>
      <c r="E234" s="586"/>
      <c r="F234" s="719"/>
      <c r="G234" s="719"/>
      <c r="H234" s="719"/>
      <c r="I234" s="719"/>
      <c r="J234" s="719"/>
      <c r="K234" s="719"/>
      <c r="L234" s="719"/>
      <c r="M234" s="721"/>
      <c r="N234" s="721"/>
      <c r="O234" s="572"/>
      <c r="P234" s="572"/>
      <c r="Q234" s="572"/>
      <c r="R234" s="719"/>
      <c r="S234" s="719"/>
      <c r="T234" s="572"/>
    </row>
    <row r="235" spans="1:20" ht="23.25">
      <c r="A235" s="572"/>
      <c r="B235" s="572"/>
      <c r="C235" s="586"/>
      <c r="D235" s="572"/>
      <c r="E235" s="586"/>
      <c r="F235" s="719"/>
      <c r="G235" s="719"/>
      <c r="H235" s="719"/>
      <c r="I235" s="719"/>
      <c r="J235" s="719"/>
      <c r="K235" s="719"/>
      <c r="L235" s="719"/>
      <c r="M235" s="721"/>
      <c r="N235" s="721"/>
      <c r="O235" s="572"/>
      <c r="P235" s="572"/>
      <c r="Q235" s="572"/>
      <c r="R235" s="719"/>
      <c r="S235" s="719"/>
      <c r="T235" s="572"/>
    </row>
    <row r="236" spans="1:20" ht="23.25">
      <c r="A236" s="572"/>
      <c r="B236" s="572"/>
      <c r="C236" s="586"/>
      <c r="D236" s="572"/>
      <c r="E236" s="586"/>
      <c r="F236" s="719"/>
      <c r="G236" s="719"/>
      <c r="H236" s="719"/>
      <c r="I236" s="719"/>
      <c r="J236" s="719"/>
      <c r="K236" s="719"/>
      <c r="L236" s="719"/>
      <c r="M236" s="721"/>
      <c r="N236" s="721"/>
      <c r="O236" s="572"/>
      <c r="P236" s="572"/>
      <c r="Q236" s="572"/>
      <c r="R236" s="719"/>
      <c r="S236" s="719"/>
      <c r="T236" s="572"/>
    </row>
    <row r="237" spans="1:20" ht="23.25">
      <c r="A237" s="572"/>
      <c r="B237" s="572"/>
      <c r="C237" s="586"/>
      <c r="D237" s="572"/>
      <c r="E237" s="586"/>
      <c r="F237" s="719"/>
      <c r="G237" s="719"/>
      <c r="H237" s="719"/>
      <c r="I237" s="719"/>
      <c r="J237" s="719"/>
      <c r="K237" s="719"/>
      <c r="L237" s="719"/>
      <c r="M237" s="721"/>
      <c r="N237" s="721"/>
      <c r="O237" s="572"/>
      <c r="P237" s="572"/>
      <c r="Q237" s="572"/>
      <c r="R237" s="719"/>
      <c r="S237" s="719"/>
      <c r="T237" s="572"/>
    </row>
    <row r="238" spans="1:20" ht="23.25">
      <c r="A238" s="572"/>
      <c r="B238" s="572"/>
      <c r="C238" s="586"/>
      <c r="D238" s="572"/>
      <c r="E238" s="586"/>
      <c r="F238" s="719"/>
      <c r="G238" s="719"/>
      <c r="H238" s="719"/>
      <c r="I238" s="719"/>
      <c r="J238" s="719"/>
      <c r="K238" s="719"/>
      <c r="L238" s="719"/>
      <c r="M238" s="721"/>
      <c r="N238" s="721"/>
      <c r="O238" s="572"/>
      <c r="P238" s="572"/>
      <c r="Q238" s="572"/>
      <c r="R238" s="719"/>
      <c r="S238" s="719"/>
      <c r="T238" s="572"/>
    </row>
    <row r="239" spans="1:20" ht="23.25">
      <c r="A239" s="572"/>
      <c r="B239" s="572"/>
      <c r="C239" s="586"/>
      <c r="D239" s="572"/>
      <c r="E239" s="586"/>
      <c r="F239" s="719"/>
      <c r="G239" s="719"/>
      <c r="H239" s="719"/>
      <c r="I239" s="719"/>
      <c r="J239" s="719"/>
      <c r="K239" s="719"/>
      <c r="L239" s="719"/>
      <c r="M239" s="721"/>
      <c r="N239" s="721"/>
      <c r="O239" s="572"/>
      <c r="P239" s="572"/>
      <c r="Q239" s="572"/>
      <c r="R239" s="719"/>
      <c r="S239" s="719"/>
      <c r="T239" s="572"/>
    </row>
    <row r="240" spans="1:20" ht="23.25">
      <c r="A240" s="572"/>
      <c r="B240" s="572"/>
      <c r="C240" s="586"/>
      <c r="D240" s="572"/>
      <c r="E240" s="586"/>
      <c r="F240" s="719"/>
      <c r="G240" s="719"/>
      <c r="H240" s="719"/>
      <c r="I240" s="719"/>
      <c r="J240" s="719"/>
      <c r="K240" s="719"/>
      <c r="L240" s="719"/>
      <c r="M240" s="721"/>
      <c r="N240" s="721"/>
      <c r="O240" s="572"/>
      <c r="P240" s="572"/>
      <c r="Q240" s="572"/>
      <c r="R240" s="719"/>
      <c r="S240" s="719"/>
      <c r="T240" s="572"/>
    </row>
    <row r="241" spans="1:20" ht="23.25">
      <c r="A241" s="572"/>
      <c r="B241" s="572"/>
      <c r="C241" s="586"/>
      <c r="D241" s="572"/>
      <c r="E241" s="586"/>
      <c r="F241" s="719"/>
      <c r="G241" s="719"/>
      <c r="H241" s="719"/>
      <c r="I241" s="719"/>
      <c r="J241" s="719"/>
      <c r="K241" s="719"/>
      <c r="L241" s="719"/>
      <c r="M241" s="721"/>
      <c r="N241" s="721"/>
      <c r="O241" s="572"/>
      <c r="P241" s="572"/>
      <c r="Q241" s="572"/>
      <c r="R241" s="719"/>
      <c r="S241" s="719"/>
      <c r="T241" s="572"/>
    </row>
    <row r="242" spans="1:20" ht="23.25">
      <c r="A242" s="572"/>
      <c r="B242" s="572"/>
      <c r="C242" s="586"/>
      <c r="D242" s="572"/>
      <c r="E242" s="586"/>
      <c r="F242" s="719"/>
      <c r="G242" s="719"/>
      <c r="H242" s="719"/>
      <c r="I242" s="719"/>
      <c r="J242" s="719"/>
      <c r="K242" s="719"/>
      <c r="L242" s="719"/>
      <c r="M242" s="721"/>
      <c r="N242" s="721"/>
      <c r="O242" s="572"/>
      <c r="P242" s="572"/>
      <c r="Q242" s="572"/>
      <c r="R242" s="719"/>
      <c r="S242" s="719"/>
      <c r="T242" s="572"/>
    </row>
    <row r="243" spans="1:20" ht="23.25">
      <c r="A243" s="572"/>
      <c r="B243" s="572"/>
      <c r="C243" s="586"/>
      <c r="D243" s="572"/>
      <c r="E243" s="586"/>
      <c r="F243" s="719"/>
      <c r="G243" s="719"/>
      <c r="H243" s="719"/>
      <c r="I243" s="719"/>
      <c r="J243" s="719"/>
      <c r="K243" s="719"/>
      <c r="L243" s="719"/>
      <c r="M243" s="721"/>
      <c r="N243" s="721"/>
      <c r="O243" s="572"/>
      <c r="P243" s="572"/>
      <c r="Q243" s="572"/>
      <c r="R243" s="719"/>
      <c r="S243" s="719"/>
      <c r="T243" s="572"/>
    </row>
    <row r="244" spans="1:20" ht="23.25">
      <c r="A244" s="572"/>
      <c r="B244" s="572"/>
      <c r="C244" s="586"/>
      <c r="D244" s="572"/>
      <c r="E244" s="586"/>
      <c r="F244" s="719"/>
      <c r="G244" s="719"/>
      <c r="H244" s="719"/>
      <c r="I244" s="719"/>
      <c r="J244" s="719"/>
      <c r="K244" s="719"/>
      <c r="L244" s="719"/>
      <c r="M244" s="721"/>
      <c r="N244" s="721"/>
      <c r="O244" s="572"/>
      <c r="P244" s="572"/>
      <c r="Q244" s="572"/>
      <c r="R244" s="719"/>
      <c r="S244" s="719"/>
      <c r="T244" s="572"/>
    </row>
    <row r="245" spans="1:20" ht="23.25">
      <c r="A245" s="572"/>
      <c r="B245" s="572"/>
      <c r="C245" s="586"/>
      <c r="D245" s="572"/>
      <c r="E245" s="586"/>
      <c r="F245" s="719"/>
      <c r="G245" s="719"/>
      <c r="H245" s="719"/>
      <c r="I245" s="719"/>
      <c r="J245" s="719"/>
      <c r="K245" s="719"/>
      <c r="L245" s="719"/>
      <c r="M245" s="721"/>
      <c r="N245" s="721"/>
      <c r="O245" s="572"/>
      <c r="P245" s="572"/>
      <c r="Q245" s="572"/>
      <c r="R245" s="719"/>
      <c r="S245" s="719"/>
      <c r="T245" s="572"/>
    </row>
    <row r="246" spans="1:20" ht="23.25">
      <c r="A246" s="572"/>
      <c r="B246" s="572"/>
      <c r="C246" s="586"/>
      <c r="D246" s="572"/>
      <c r="E246" s="586"/>
      <c r="F246" s="719"/>
      <c r="G246" s="719"/>
      <c r="H246" s="719"/>
      <c r="I246" s="719"/>
      <c r="J246" s="719"/>
      <c r="K246" s="719"/>
      <c r="L246" s="719"/>
      <c r="M246" s="721"/>
      <c r="N246" s="721"/>
      <c r="O246" s="572"/>
      <c r="P246" s="572"/>
      <c r="Q246" s="572"/>
      <c r="R246" s="719"/>
      <c r="S246" s="719"/>
      <c r="T246" s="572"/>
    </row>
    <row r="247" spans="1:20" ht="23.25">
      <c r="A247" s="572"/>
      <c r="B247" s="572"/>
      <c r="C247" s="586"/>
      <c r="D247" s="572"/>
      <c r="E247" s="586"/>
      <c r="F247" s="719"/>
      <c r="G247" s="719"/>
      <c r="H247" s="719"/>
      <c r="I247" s="719"/>
      <c r="J247" s="719"/>
      <c r="K247" s="719"/>
      <c r="L247" s="719"/>
      <c r="M247" s="721"/>
      <c r="N247" s="721"/>
      <c r="O247" s="572"/>
      <c r="P247" s="572"/>
      <c r="Q247" s="572"/>
      <c r="R247" s="719"/>
      <c r="S247" s="719"/>
      <c r="T247" s="572"/>
    </row>
    <row r="248" spans="1:20" ht="23.25">
      <c r="A248" s="572"/>
      <c r="B248" s="572"/>
      <c r="C248" s="586"/>
      <c r="D248" s="572"/>
      <c r="E248" s="586"/>
      <c r="F248" s="719"/>
      <c r="G248" s="719"/>
      <c r="H248" s="719"/>
      <c r="I248" s="719"/>
      <c r="J248" s="719"/>
      <c r="K248" s="719"/>
      <c r="L248" s="719"/>
      <c r="M248" s="721"/>
      <c r="N248" s="721"/>
      <c r="O248" s="572"/>
      <c r="P248" s="572"/>
      <c r="Q248" s="572"/>
      <c r="R248" s="719"/>
      <c r="S248" s="719"/>
      <c r="T248" s="572"/>
    </row>
    <row r="249" spans="1:20" ht="23.25">
      <c r="A249" s="572"/>
      <c r="B249" s="572"/>
      <c r="C249" s="586"/>
      <c r="D249" s="572"/>
      <c r="E249" s="586"/>
      <c r="F249" s="719"/>
      <c r="G249" s="719"/>
      <c r="H249" s="719"/>
      <c r="I249" s="719"/>
      <c r="J249" s="719"/>
      <c r="K249" s="719"/>
      <c r="L249" s="719"/>
      <c r="M249" s="721"/>
      <c r="N249" s="721"/>
      <c r="O249" s="572"/>
      <c r="P249" s="572"/>
      <c r="Q249" s="572"/>
      <c r="R249" s="719"/>
      <c r="S249" s="719"/>
      <c r="T249" s="572"/>
    </row>
    <row r="250" spans="1:20" ht="23.25">
      <c r="A250" s="572"/>
      <c r="B250" s="572"/>
      <c r="C250" s="586"/>
      <c r="D250" s="572"/>
      <c r="E250" s="586"/>
      <c r="F250" s="719"/>
      <c r="G250" s="719"/>
      <c r="H250" s="719"/>
      <c r="I250" s="719"/>
      <c r="J250" s="719"/>
      <c r="K250" s="719"/>
      <c r="L250" s="719"/>
      <c r="M250" s="721"/>
      <c r="N250" s="721"/>
      <c r="O250" s="572"/>
      <c r="P250" s="572"/>
      <c r="Q250" s="572"/>
      <c r="R250" s="719"/>
      <c r="S250" s="719"/>
      <c r="T250" s="572"/>
    </row>
    <row r="251" spans="1:20" ht="23.25">
      <c r="A251" s="572"/>
      <c r="B251" s="572"/>
      <c r="C251" s="586"/>
      <c r="D251" s="572"/>
      <c r="E251" s="586"/>
      <c r="F251" s="719"/>
      <c r="G251" s="719"/>
      <c r="H251" s="719"/>
      <c r="I251" s="719"/>
      <c r="J251" s="719"/>
      <c r="K251" s="719"/>
      <c r="L251" s="719"/>
      <c r="M251" s="721"/>
      <c r="N251" s="721"/>
      <c r="O251" s="572"/>
      <c r="P251" s="572"/>
      <c r="Q251" s="572"/>
      <c r="R251" s="719"/>
      <c r="S251" s="719"/>
      <c r="T251" s="572"/>
    </row>
    <row r="252" spans="1:20" ht="23.25">
      <c r="A252" s="572"/>
      <c r="B252" s="572"/>
      <c r="C252" s="586"/>
      <c r="D252" s="572"/>
      <c r="E252" s="586"/>
      <c r="F252" s="719"/>
      <c r="G252" s="719"/>
      <c r="H252" s="719"/>
      <c r="I252" s="719"/>
      <c r="J252" s="719"/>
      <c r="K252" s="719"/>
      <c r="L252" s="719"/>
      <c r="M252" s="721"/>
      <c r="N252" s="721"/>
      <c r="O252" s="572"/>
      <c r="P252" s="572"/>
      <c r="Q252" s="572"/>
      <c r="R252" s="719"/>
      <c r="S252" s="719"/>
      <c r="T252" s="572"/>
    </row>
    <row r="253" spans="1:20" ht="23.25">
      <c r="A253" s="572"/>
      <c r="B253" s="572"/>
      <c r="C253" s="586"/>
      <c r="D253" s="572"/>
      <c r="E253" s="586"/>
      <c r="F253" s="719"/>
      <c r="G253" s="719"/>
      <c r="H253" s="719"/>
      <c r="I253" s="719"/>
      <c r="J253" s="719"/>
      <c r="K253" s="719"/>
      <c r="L253" s="719"/>
      <c r="M253" s="721"/>
      <c r="N253" s="721"/>
      <c r="O253" s="572"/>
      <c r="P253" s="572"/>
      <c r="Q253" s="572"/>
      <c r="R253" s="719"/>
      <c r="S253" s="719"/>
      <c r="T253" s="572"/>
    </row>
    <row r="254" spans="1:20" ht="23.25">
      <c r="A254" s="572"/>
      <c r="B254" s="572"/>
      <c r="C254" s="586"/>
      <c r="D254" s="572"/>
      <c r="E254" s="586"/>
      <c r="F254" s="719"/>
      <c r="G254" s="719"/>
      <c r="H254" s="719"/>
      <c r="I254" s="719"/>
      <c r="J254" s="719"/>
      <c r="K254" s="719"/>
      <c r="L254" s="719"/>
      <c r="M254" s="721"/>
      <c r="N254" s="721"/>
      <c r="O254" s="572"/>
      <c r="P254" s="572"/>
      <c r="Q254" s="572"/>
      <c r="R254" s="719"/>
      <c r="S254" s="719"/>
      <c r="T254" s="572"/>
    </row>
    <row r="255" spans="1:20" ht="23.25">
      <c r="A255" s="572"/>
      <c r="B255" s="572"/>
      <c r="C255" s="586"/>
      <c r="D255" s="572"/>
      <c r="E255" s="586"/>
      <c r="F255" s="719"/>
      <c r="G255" s="719"/>
      <c r="H255" s="719"/>
      <c r="I255" s="719"/>
      <c r="J255" s="719"/>
      <c r="K255" s="719"/>
      <c r="L255" s="719"/>
      <c r="M255" s="721"/>
      <c r="N255" s="721"/>
      <c r="O255" s="572"/>
      <c r="P255" s="572"/>
      <c r="Q255" s="572"/>
      <c r="R255" s="719"/>
      <c r="S255" s="719"/>
      <c r="T255" s="572"/>
    </row>
    <row r="256" spans="1:20" ht="23.25">
      <c r="A256" s="572"/>
      <c r="B256" s="572"/>
      <c r="C256" s="586"/>
      <c r="D256" s="572"/>
      <c r="E256" s="586"/>
      <c r="F256" s="719"/>
      <c r="G256" s="719"/>
      <c r="H256" s="719"/>
      <c r="I256" s="719"/>
      <c r="J256" s="719"/>
      <c r="K256" s="719"/>
      <c r="L256" s="719"/>
      <c r="M256" s="721"/>
      <c r="N256" s="721"/>
      <c r="O256" s="572"/>
      <c r="P256" s="572"/>
      <c r="Q256" s="572"/>
      <c r="R256" s="719"/>
      <c r="S256" s="719"/>
      <c r="T256" s="572"/>
    </row>
    <row r="257" spans="1:20" ht="23.25">
      <c r="A257" s="572"/>
      <c r="B257" s="572"/>
      <c r="C257" s="586"/>
      <c r="D257" s="572"/>
      <c r="E257" s="586"/>
      <c r="F257" s="719"/>
      <c r="G257" s="719"/>
      <c r="H257" s="719"/>
      <c r="I257" s="719"/>
      <c r="J257" s="719"/>
      <c r="K257" s="719"/>
      <c r="L257" s="719"/>
      <c r="M257" s="721"/>
      <c r="N257" s="721"/>
      <c r="O257" s="572"/>
      <c r="P257" s="572"/>
      <c r="Q257" s="572"/>
      <c r="R257" s="719"/>
      <c r="S257" s="719"/>
      <c r="T257" s="572"/>
    </row>
    <row r="258" spans="1:20" ht="23.25">
      <c r="A258" s="572"/>
      <c r="B258" s="572"/>
      <c r="C258" s="586"/>
      <c r="D258" s="572"/>
      <c r="E258" s="586"/>
      <c r="F258" s="719"/>
      <c r="G258" s="719"/>
      <c r="H258" s="719"/>
      <c r="I258" s="719"/>
      <c r="J258" s="719"/>
      <c r="K258" s="719"/>
      <c r="L258" s="719"/>
      <c r="M258" s="721"/>
      <c r="N258" s="721"/>
      <c r="O258" s="572"/>
      <c r="P258" s="572"/>
      <c r="Q258" s="572"/>
      <c r="R258" s="719"/>
      <c r="S258" s="719"/>
      <c r="T258" s="572"/>
    </row>
    <row r="259" spans="1:20" ht="23.25">
      <c r="A259" s="572"/>
      <c r="B259" s="572"/>
      <c r="C259" s="586"/>
      <c r="D259" s="572"/>
      <c r="E259" s="586"/>
      <c r="F259" s="719"/>
      <c r="G259" s="719"/>
      <c r="H259" s="719"/>
      <c r="I259" s="719"/>
      <c r="J259" s="719"/>
      <c r="K259" s="719"/>
      <c r="L259" s="719"/>
      <c r="M259" s="721"/>
      <c r="N259" s="721"/>
      <c r="O259" s="572"/>
      <c r="P259" s="572"/>
      <c r="Q259" s="572"/>
      <c r="R259" s="719"/>
      <c r="S259" s="719"/>
      <c r="T259" s="572"/>
    </row>
    <row r="260" spans="1:20" ht="23.25">
      <c r="A260" s="572"/>
      <c r="B260" s="572"/>
      <c r="C260" s="586"/>
      <c r="D260" s="572"/>
      <c r="E260" s="586"/>
      <c r="F260" s="719"/>
      <c r="G260" s="719"/>
      <c r="H260" s="719"/>
      <c r="I260" s="719"/>
      <c r="J260" s="719"/>
      <c r="K260" s="719"/>
      <c r="L260" s="719"/>
      <c r="M260" s="721"/>
      <c r="N260" s="721"/>
      <c r="O260" s="572"/>
      <c r="P260" s="572"/>
      <c r="Q260" s="572"/>
      <c r="R260" s="719"/>
      <c r="S260" s="719"/>
      <c r="T260" s="572"/>
    </row>
    <row r="261" spans="1:20" ht="23.25">
      <c r="A261" s="572"/>
      <c r="B261" s="572"/>
      <c r="C261" s="586"/>
      <c r="D261" s="572"/>
      <c r="E261" s="586"/>
      <c r="F261" s="719"/>
      <c r="G261" s="719"/>
      <c r="H261" s="719"/>
      <c r="I261" s="719"/>
      <c r="J261" s="719"/>
      <c r="K261" s="719"/>
      <c r="L261" s="719"/>
      <c r="M261" s="721"/>
      <c r="N261" s="721"/>
      <c r="O261" s="572"/>
      <c r="P261" s="572"/>
      <c r="Q261" s="572"/>
      <c r="R261" s="719"/>
      <c r="S261" s="719"/>
      <c r="T261" s="572"/>
    </row>
    <row r="262" spans="1:20" ht="23.25">
      <c r="A262" s="572"/>
      <c r="B262" s="572"/>
      <c r="C262" s="586"/>
      <c r="D262" s="572"/>
      <c r="E262" s="586"/>
      <c r="F262" s="719"/>
      <c r="G262" s="719"/>
      <c r="H262" s="719"/>
      <c r="I262" s="719"/>
      <c r="J262" s="719"/>
      <c r="K262" s="719"/>
      <c r="L262" s="719"/>
      <c r="M262" s="721"/>
      <c r="N262" s="721"/>
      <c r="O262" s="572"/>
      <c r="P262" s="572"/>
      <c r="Q262" s="572"/>
      <c r="R262" s="719"/>
      <c r="S262" s="719"/>
      <c r="T262" s="572"/>
    </row>
    <row r="263" spans="1:20" ht="23.25">
      <c r="A263" s="572"/>
      <c r="B263" s="572"/>
      <c r="C263" s="586"/>
      <c r="D263" s="572"/>
      <c r="E263" s="586"/>
      <c r="F263" s="719"/>
      <c r="G263" s="719"/>
      <c r="H263" s="719"/>
      <c r="I263" s="719"/>
      <c r="J263" s="719"/>
      <c r="K263" s="719"/>
      <c r="L263" s="719"/>
      <c r="M263" s="721"/>
      <c r="N263" s="721"/>
      <c r="O263" s="572"/>
      <c r="P263" s="572"/>
      <c r="Q263" s="572"/>
      <c r="R263" s="719"/>
      <c r="S263" s="719"/>
      <c r="T263" s="572"/>
    </row>
    <row r="264" spans="1:20" ht="23.25">
      <c r="A264" s="572"/>
      <c r="B264" s="572"/>
      <c r="C264" s="586"/>
      <c r="D264" s="572"/>
      <c r="E264" s="586"/>
      <c r="F264" s="719"/>
      <c r="G264" s="719"/>
      <c r="H264" s="719"/>
      <c r="I264" s="719"/>
      <c r="J264" s="719"/>
      <c r="K264" s="719"/>
      <c r="L264" s="719"/>
      <c r="M264" s="721"/>
      <c r="N264" s="721"/>
      <c r="O264" s="572"/>
      <c r="P264" s="572"/>
      <c r="Q264" s="572"/>
      <c r="R264" s="719"/>
      <c r="S264" s="719"/>
      <c r="T264" s="572"/>
    </row>
    <row r="265" spans="1:20" ht="23.25">
      <c r="A265" s="572"/>
      <c r="B265" s="572"/>
      <c r="C265" s="586"/>
      <c r="D265" s="572"/>
      <c r="E265" s="586"/>
      <c r="F265" s="719"/>
      <c r="G265" s="719"/>
      <c r="H265" s="719"/>
      <c r="I265" s="719"/>
      <c r="J265" s="719"/>
      <c r="K265" s="719"/>
      <c r="L265" s="719"/>
      <c r="M265" s="721"/>
      <c r="N265" s="721"/>
      <c r="O265" s="572"/>
      <c r="P265" s="572"/>
      <c r="Q265" s="572"/>
      <c r="R265" s="719"/>
      <c r="S265" s="719"/>
      <c r="T265" s="572"/>
    </row>
    <row r="266" spans="1:20" ht="23.25">
      <c r="A266" s="572"/>
      <c r="B266" s="572"/>
      <c r="C266" s="586"/>
      <c r="D266" s="572"/>
      <c r="E266" s="586"/>
      <c r="F266" s="719"/>
      <c r="G266" s="719"/>
      <c r="H266" s="719"/>
      <c r="I266" s="719"/>
      <c r="J266" s="719"/>
      <c r="K266" s="719"/>
      <c r="L266" s="719"/>
      <c r="M266" s="721"/>
      <c r="N266" s="721"/>
      <c r="O266" s="572"/>
      <c r="P266" s="572"/>
      <c r="Q266" s="572"/>
      <c r="R266" s="719"/>
      <c r="S266" s="719"/>
      <c r="T266" s="572"/>
    </row>
    <row r="267" spans="1:20" ht="23.25">
      <c r="A267" s="572"/>
      <c r="B267" s="572"/>
      <c r="C267" s="586"/>
      <c r="D267" s="572"/>
      <c r="E267" s="586"/>
      <c r="F267" s="719"/>
      <c r="G267" s="719"/>
      <c r="H267" s="719"/>
      <c r="I267" s="719"/>
      <c r="J267" s="719"/>
      <c r="K267" s="719"/>
      <c r="L267" s="719"/>
      <c r="M267" s="721"/>
      <c r="N267" s="721"/>
      <c r="O267" s="572"/>
      <c r="P267" s="572"/>
      <c r="Q267" s="572"/>
      <c r="R267" s="719"/>
      <c r="S267" s="719"/>
      <c r="T267" s="572"/>
    </row>
    <row r="268" spans="1:20" ht="23.25">
      <c r="A268" s="572"/>
      <c r="B268" s="572"/>
      <c r="C268" s="586"/>
      <c r="D268" s="572"/>
      <c r="E268" s="586"/>
      <c r="F268" s="719"/>
      <c r="G268" s="719"/>
      <c r="H268" s="719"/>
      <c r="I268" s="719"/>
      <c r="J268" s="719"/>
      <c r="K268" s="719"/>
      <c r="L268" s="719"/>
      <c r="M268" s="721"/>
      <c r="N268" s="721"/>
      <c r="O268" s="572"/>
      <c r="P268" s="572"/>
      <c r="Q268" s="572"/>
      <c r="R268" s="719"/>
      <c r="S268" s="719"/>
      <c r="T268" s="572"/>
    </row>
    <row r="269" spans="1:20" ht="23.25">
      <c r="A269" s="572"/>
      <c r="B269" s="572"/>
      <c r="C269" s="586"/>
      <c r="D269" s="572"/>
      <c r="E269" s="586"/>
      <c r="F269" s="719"/>
      <c r="G269" s="719"/>
      <c r="H269" s="719"/>
      <c r="I269" s="719"/>
      <c r="J269" s="719"/>
      <c r="K269" s="719"/>
      <c r="L269" s="719"/>
      <c r="M269" s="721"/>
      <c r="N269" s="721"/>
      <c r="O269" s="572"/>
      <c r="P269" s="572"/>
      <c r="Q269" s="572"/>
      <c r="R269" s="719"/>
      <c r="S269" s="719"/>
      <c r="T269" s="572"/>
    </row>
    <row r="270" spans="1:20" ht="23.25">
      <c r="A270" s="572"/>
      <c r="B270" s="572"/>
      <c r="C270" s="586"/>
      <c r="D270" s="572"/>
      <c r="E270" s="586"/>
      <c r="F270" s="719"/>
      <c r="G270" s="719"/>
      <c r="H270" s="719"/>
      <c r="I270" s="719"/>
      <c r="J270" s="719"/>
      <c r="K270" s="719"/>
      <c r="L270" s="719"/>
      <c r="M270" s="721"/>
      <c r="N270" s="721"/>
      <c r="O270" s="572"/>
      <c r="P270" s="572"/>
      <c r="Q270" s="572"/>
      <c r="R270" s="719"/>
      <c r="S270" s="719"/>
      <c r="T270" s="572"/>
    </row>
    <row r="271" spans="1:20" ht="23.25">
      <c r="A271" s="572"/>
      <c r="B271" s="572"/>
      <c r="C271" s="586"/>
      <c r="D271" s="572"/>
      <c r="E271" s="586"/>
      <c r="F271" s="719"/>
      <c r="G271" s="719"/>
      <c r="H271" s="719"/>
      <c r="I271" s="719"/>
      <c r="J271" s="719"/>
      <c r="K271" s="719"/>
      <c r="L271" s="719"/>
      <c r="M271" s="721"/>
      <c r="N271" s="721"/>
      <c r="O271" s="572"/>
      <c r="P271" s="572"/>
      <c r="Q271" s="572"/>
      <c r="R271" s="719"/>
      <c r="S271" s="719"/>
      <c r="T271" s="572"/>
    </row>
    <row r="272" spans="1:20" ht="23.25">
      <c r="A272" s="572"/>
      <c r="B272" s="572"/>
      <c r="C272" s="586"/>
      <c r="D272" s="572"/>
      <c r="E272" s="586"/>
      <c r="F272" s="719"/>
      <c r="G272" s="719"/>
      <c r="H272" s="719"/>
      <c r="I272" s="719"/>
      <c r="J272" s="719"/>
      <c r="K272" s="719"/>
      <c r="L272" s="719"/>
      <c r="M272" s="721"/>
      <c r="N272" s="721"/>
      <c r="O272" s="572"/>
      <c r="P272" s="572"/>
      <c r="Q272" s="572"/>
      <c r="R272" s="719"/>
      <c r="S272" s="719"/>
      <c r="T272" s="572"/>
    </row>
    <row r="273" spans="1:20" ht="23.25">
      <c r="A273" s="572"/>
      <c r="B273" s="572"/>
      <c r="C273" s="586"/>
      <c r="D273" s="572"/>
      <c r="E273" s="586"/>
      <c r="F273" s="719"/>
      <c r="G273" s="719"/>
      <c r="H273" s="719"/>
      <c r="I273" s="719"/>
      <c r="J273" s="719"/>
      <c r="K273" s="719"/>
      <c r="L273" s="719"/>
      <c r="M273" s="721"/>
      <c r="N273" s="721"/>
      <c r="O273" s="572"/>
      <c r="P273" s="572"/>
      <c r="Q273" s="572"/>
      <c r="R273" s="719"/>
      <c r="S273" s="719"/>
      <c r="T273" s="572"/>
    </row>
    <row r="274" spans="1:20" ht="23.25">
      <c r="A274" s="572"/>
      <c r="B274" s="572"/>
      <c r="C274" s="586"/>
      <c r="D274" s="572"/>
      <c r="E274" s="586"/>
      <c r="F274" s="719"/>
      <c r="G274" s="719"/>
      <c r="H274" s="719"/>
      <c r="I274" s="719"/>
      <c r="J274" s="719"/>
      <c r="K274" s="719"/>
      <c r="L274" s="719"/>
      <c r="M274" s="721"/>
      <c r="N274" s="721"/>
      <c r="O274" s="572"/>
      <c r="P274" s="572"/>
      <c r="Q274" s="572"/>
      <c r="R274" s="719"/>
      <c r="S274" s="719"/>
      <c r="T274" s="572"/>
    </row>
    <row r="275" spans="1:20" ht="23.25">
      <c r="A275" s="572"/>
      <c r="B275" s="572"/>
      <c r="C275" s="586"/>
      <c r="D275" s="572"/>
      <c r="E275" s="586"/>
      <c r="F275" s="719"/>
      <c r="G275" s="719"/>
      <c r="H275" s="719"/>
      <c r="I275" s="719"/>
      <c r="J275" s="719"/>
      <c r="K275" s="719"/>
      <c r="L275" s="719"/>
      <c r="M275" s="721"/>
      <c r="N275" s="721"/>
      <c r="O275" s="572"/>
      <c r="P275" s="572"/>
      <c r="Q275" s="572"/>
      <c r="R275" s="719"/>
      <c r="S275" s="719"/>
      <c r="T275" s="572"/>
    </row>
    <row r="276" spans="1:20" ht="23.25">
      <c r="A276" s="572"/>
      <c r="B276" s="572"/>
      <c r="C276" s="586"/>
      <c r="D276" s="572"/>
      <c r="E276" s="586"/>
      <c r="F276" s="719"/>
      <c r="G276" s="719"/>
      <c r="H276" s="719"/>
      <c r="I276" s="719"/>
      <c r="J276" s="719"/>
      <c r="K276" s="719"/>
      <c r="L276" s="719"/>
      <c r="M276" s="721"/>
      <c r="N276" s="721"/>
      <c r="O276" s="572"/>
      <c r="P276" s="572"/>
      <c r="Q276" s="572"/>
      <c r="R276" s="719"/>
      <c r="S276" s="719"/>
      <c r="T276" s="572"/>
    </row>
    <row r="277" spans="1:20" ht="23.25">
      <c r="A277" s="572"/>
      <c r="B277" s="572"/>
      <c r="C277" s="586"/>
      <c r="D277" s="572"/>
      <c r="E277" s="586"/>
      <c r="F277" s="719"/>
      <c r="G277" s="719"/>
      <c r="H277" s="719"/>
      <c r="I277" s="719"/>
      <c r="J277" s="719"/>
      <c r="K277" s="719"/>
      <c r="L277" s="719"/>
      <c r="M277" s="721"/>
      <c r="N277" s="721"/>
      <c r="O277" s="572"/>
      <c r="P277" s="572"/>
      <c r="Q277" s="572"/>
      <c r="R277" s="719"/>
      <c r="S277" s="719"/>
      <c r="T277" s="572"/>
    </row>
    <row r="278" spans="1:20" ht="23.25">
      <c r="A278" s="572"/>
      <c r="B278" s="572"/>
      <c r="C278" s="586"/>
      <c r="D278" s="572"/>
      <c r="E278" s="586"/>
      <c r="F278" s="719"/>
      <c r="G278" s="719"/>
      <c r="H278" s="719"/>
      <c r="I278" s="719"/>
      <c r="J278" s="719"/>
      <c r="K278" s="719"/>
      <c r="L278" s="719"/>
      <c r="M278" s="721"/>
      <c r="N278" s="721"/>
      <c r="O278" s="572"/>
      <c r="P278" s="572"/>
      <c r="Q278" s="572"/>
      <c r="R278" s="719"/>
      <c r="S278" s="719"/>
      <c r="T278" s="572"/>
    </row>
    <row r="279" spans="1:20" ht="23.25">
      <c r="A279" s="572"/>
      <c r="B279" s="572"/>
      <c r="C279" s="586"/>
      <c r="D279" s="572"/>
      <c r="E279" s="586"/>
      <c r="F279" s="719"/>
      <c r="G279" s="719"/>
      <c r="H279" s="719"/>
      <c r="I279" s="719"/>
      <c r="J279" s="719"/>
      <c r="K279" s="719"/>
      <c r="L279" s="719"/>
      <c r="M279" s="721"/>
      <c r="N279" s="721"/>
      <c r="O279" s="572"/>
      <c r="P279" s="572"/>
      <c r="Q279" s="572"/>
      <c r="R279" s="719"/>
      <c r="S279" s="719"/>
      <c r="T279" s="572"/>
    </row>
    <row r="280" spans="1:20" ht="23.25">
      <c r="A280" s="572"/>
      <c r="B280" s="572"/>
      <c r="C280" s="586"/>
      <c r="D280" s="572"/>
      <c r="E280" s="586"/>
      <c r="F280" s="719"/>
      <c r="G280" s="719"/>
      <c r="H280" s="719"/>
      <c r="I280" s="719"/>
      <c r="J280" s="719"/>
      <c r="K280" s="719"/>
      <c r="L280" s="719"/>
      <c r="M280" s="721"/>
      <c r="N280" s="721"/>
      <c r="O280" s="572"/>
      <c r="P280" s="572"/>
      <c r="Q280" s="572"/>
      <c r="R280" s="719"/>
      <c r="S280" s="719"/>
      <c r="T280" s="572"/>
    </row>
    <row r="281" spans="1:20" ht="23.25">
      <c r="A281" s="572"/>
      <c r="B281" s="572"/>
      <c r="C281" s="586"/>
      <c r="D281" s="572"/>
      <c r="E281" s="586"/>
      <c r="F281" s="719"/>
      <c r="G281" s="719"/>
      <c r="H281" s="719"/>
      <c r="I281" s="719"/>
      <c r="J281" s="719"/>
      <c r="K281" s="719"/>
      <c r="L281" s="719"/>
      <c r="M281" s="721"/>
      <c r="N281" s="721"/>
      <c r="O281" s="572"/>
      <c r="P281" s="572"/>
      <c r="Q281" s="572"/>
      <c r="R281" s="719"/>
      <c r="S281" s="719"/>
      <c r="T281" s="572"/>
    </row>
    <row r="282" spans="1:20" ht="23.25">
      <c r="A282" s="572"/>
      <c r="B282" s="572"/>
      <c r="C282" s="586"/>
      <c r="D282" s="572"/>
      <c r="E282" s="586"/>
      <c r="F282" s="719"/>
      <c r="G282" s="719"/>
      <c r="H282" s="719"/>
      <c r="I282" s="719"/>
      <c r="J282" s="719"/>
      <c r="K282" s="719"/>
      <c r="L282" s="719"/>
      <c r="M282" s="721"/>
      <c r="N282" s="721"/>
      <c r="O282" s="572"/>
      <c r="P282" s="572"/>
      <c r="Q282" s="572"/>
      <c r="R282" s="719"/>
      <c r="S282" s="719"/>
      <c r="T282" s="572"/>
    </row>
    <row r="283" spans="1:20" ht="23.25">
      <c r="A283" s="572"/>
      <c r="B283" s="572"/>
      <c r="C283" s="586"/>
      <c r="D283" s="572"/>
      <c r="E283" s="586"/>
      <c r="F283" s="719"/>
      <c r="G283" s="719"/>
      <c r="H283" s="719"/>
      <c r="I283" s="719"/>
      <c r="J283" s="719"/>
      <c r="K283" s="719"/>
      <c r="L283" s="719"/>
      <c r="M283" s="721"/>
      <c r="N283" s="721"/>
      <c r="O283" s="572"/>
      <c r="P283" s="572"/>
      <c r="Q283" s="572"/>
      <c r="R283" s="719"/>
      <c r="S283" s="719"/>
      <c r="T283" s="572"/>
    </row>
    <row r="284" spans="1:20" ht="23.25">
      <c r="A284" s="572"/>
      <c r="B284" s="572"/>
      <c r="C284" s="586"/>
      <c r="D284" s="572"/>
      <c r="E284" s="586"/>
      <c r="F284" s="719"/>
      <c r="G284" s="719"/>
      <c r="H284" s="719"/>
      <c r="I284" s="719"/>
      <c r="J284" s="719"/>
      <c r="K284" s="719"/>
      <c r="L284" s="719"/>
      <c r="M284" s="721"/>
      <c r="N284" s="721"/>
      <c r="O284" s="572"/>
      <c r="P284" s="572"/>
      <c r="Q284" s="572"/>
      <c r="R284" s="719"/>
      <c r="S284" s="719"/>
      <c r="T284" s="572"/>
    </row>
    <row r="285" spans="1:20" ht="23.25">
      <c r="A285" s="572"/>
      <c r="B285" s="572"/>
      <c r="C285" s="586"/>
      <c r="D285" s="572"/>
      <c r="E285" s="586"/>
      <c r="F285" s="719"/>
      <c r="G285" s="719"/>
      <c r="H285" s="719"/>
      <c r="I285" s="719"/>
      <c r="J285" s="719"/>
      <c r="K285" s="719"/>
      <c r="L285" s="719"/>
      <c r="M285" s="721"/>
      <c r="N285" s="721"/>
      <c r="O285" s="572"/>
      <c r="P285" s="572"/>
      <c r="Q285" s="572"/>
      <c r="R285" s="719"/>
      <c r="S285" s="719"/>
      <c r="T285" s="572"/>
    </row>
    <row r="286" spans="1:20" ht="23.25">
      <c r="A286" s="572"/>
      <c r="B286" s="572"/>
      <c r="C286" s="586"/>
      <c r="D286" s="572"/>
      <c r="E286" s="586"/>
      <c r="F286" s="719"/>
      <c r="G286" s="719"/>
      <c r="H286" s="719"/>
      <c r="I286" s="719"/>
      <c r="J286" s="719"/>
      <c r="K286" s="719"/>
      <c r="L286" s="719"/>
      <c r="M286" s="721"/>
      <c r="N286" s="721"/>
      <c r="O286" s="572"/>
      <c r="P286" s="572"/>
      <c r="Q286" s="572"/>
      <c r="R286" s="719"/>
      <c r="S286" s="719"/>
      <c r="T286" s="572"/>
    </row>
    <row r="287" spans="1:20" ht="23.25">
      <c r="A287" s="572"/>
      <c r="B287" s="572"/>
      <c r="C287" s="586"/>
      <c r="D287" s="572"/>
      <c r="E287" s="586"/>
      <c r="F287" s="719"/>
      <c r="G287" s="719"/>
      <c r="H287" s="719"/>
      <c r="I287" s="719"/>
      <c r="J287" s="719"/>
      <c r="K287" s="719"/>
      <c r="L287" s="719"/>
      <c r="M287" s="721"/>
      <c r="N287" s="721"/>
      <c r="O287" s="572"/>
      <c r="P287" s="572"/>
      <c r="Q287" s="572"/>
      <c r="R287" s="719"/>
      <c r="S287" s="719"/>
      <c r="T287" s="572"/>
    </row>
    <row r="288" spans="1:20" ht="23.25">
      <c r="A288" s="572"/>
      <c r="B288" s="572"/>
      <c r="C288" s="586"/>
      <c r="D288" s="572"/>
      <c r="E288" s="586"/>
      <c r="F288" s="719"/>
      <c r="G288" s="719"/>
      <c r="H288" s="719"/>
      <c r="I288" s="719"/>
      <c r="J288" s="719"/>
      <c r="K288" s="719"/>
      <c r="L288" s="719"/>
      <c r="M288" s="721"/>
      <c r="N288" s="721"/>
      <c r="O288" s="572"/>
      <c r="P288" s="572"/>
      <c r="Q288" s="572"/>
      <c r="R288" s="719"/>
      <c r="S288" s="719"/>
      <c r="T288" s="572"/>
    </row>
    <row r="289" spans="1:20" ht="23.25">
      <c r="A289" s="572"/>
      <c r="B289" s="572"/>
      <c r="C289" s="586"/>
      <c r="D289" s="572"/>
      <c r="E289" s="586"/>
      <c r="F289" s="719"/>
      <c r="G289" s="719"/>
      <c r="H289" s="719"/>
      <c r="I289" s="719"/>
      <c r="J289" s="719"/>
      <c r="K289" s="719"/>
      <c r="L289" s="719"/>
      <c r="M289" s="721"/>
      <c r="N289" s="721"/>
      <c r="O289" s="572"/>
      <c r="P289" s="572"/>
      <c r="Q289" s="572"/>
      <c r="R289" s="719"/>
      <c r="S289" s="719"/>
      <c r="T289" s="572"/>
    </row>
    <row r="290" spans="1:20" ht="23.25">
      <c r="A290" s="572"/>
      <c r="B290" s="572"/>
      <c r="C290" s="586"/>
      <c r="D290" s="572"/>
      <c r="E290" s="586"/>
      <c r="F290" s="719"/>
      <c r="G290" s="719"/>
      <c r="H290" s="719"/>
      <c r="I290" s="719"/>
      <c r="J290" s="719"/>
      <c r="K290" s="719"/>
      <c r="L290" s="719"/>
      <c r="M290" s="721"/>
      <c r="N290" s="721"/>
      <c r="O290" s="572"/>
      <c r="P290" s="572"/>
      <c r="Q290" s="572"/>
      <c r="R290" s="719"/>
      <c r="S290" s="719"/>
      <c r="T290" s="572"/>
    </row>
    <row r="291" spans="1:20" ht="23.25">
      <c r="A291" s="572"/>
      <c r="B291" s="572"/>
      <c r="C291" s="586"/>
      <c r="D291" s="572"/>
      <c r="E291" s="586"/>
      <c r="F291" s="719"/>
      <c r="G291" s="719"/>
      <c r="H291" s="719"/>
      <c r="I291" s="719"/>
      <c r="J291" s="719"/>
      <c r="K291" s="719"/>
      <c r="L291" s="719"/>
      <c r="M291" s="721"/>
      <c r="N291" s="721"/>
      <c r="O291" s="572"/>
      <c r="P291" s="572"/>
      <c r="Q291" s="572"/>
      <c r="R291" s="719"/>
      <c r="S291" s="719"/>
      <c r="T291" s="572"/>
    </row>
    <row r="292" spans="1:20" ht="23.25">
      <c r="A292" s="572"/>
      <c r="B292" s="572"/>
      <c r="C292" s="586"/>
      <c r="D292" s="572"/>
      <c r="E292" s="586"/>
      <c r="F292" s="719"/>
      <c r="G292" s="719"/>
      <c r="H292" s="719"/>
      <c r="I292" s="719"/>
      <c r="J292" s="719"/>
      <c r="K292" s="719"/>
      <c r="L292" s="719"/>
      <c r="M292" s="721"/>
      <c r="N292" s="721"/>
      <c r="O292" s="572"/>
      <c r="P292" s="572"/>
      <c r="Q292" s="572"/>
      <c r="R292" s="719"/>
      <c r="S292" s="719"/>
      <c r="T292" s="572"/>
    </row>
    <row r="293" spans="1:20" ht="23.25">
      <c r="A293" s="572"/>
      <c r="B293" s="572"/>
      <c r="C293" s="586"/>
      <c r="D293" s="572"/>
      <c r="E293" s="586"/>
      <c r="F293" s="719"/>
      <c r="G293" s="719"/>
      <c r="H293" s="719"/>
      <c r="I293" s="719"/>
      <c r="J293" s="719"/>
      <c r="K293" s="719"/>
      <c r="L293" s="719"/>
      <c r="M293" s="721"/>
      <c r="N293" s="721"/>
      <c r="O293" s="572"/>
      <c r="P293" s="572"/>
      <c r="Q293" s="572"/>
      <c r="R293" s="719"/>
      <c r="S293" s="719"/>
      <c r="T293" s="572"/>
    </row>
    <row r="294" spans="1:20" ht="23.25">
      <c r="A294" s="572"/>
      <c r="B294" s="572"/>
      <c r="C294" s="586"/>
      <c r="D294" s="572"/>
      <c r="E294" s="586"/>
      <c r="F294" s="719"/>
      <c r="G294" s="719"/>
      <c r="H294" s="719"/>
      <c r="I294" s="719"/>
      <c r="J294" s="719"/>
      <c r="K294" s="719"/>
      <c r="L294" s="719"/>
      <c r="M294" s="721"/>
      <c r="N294" s="721"/>
      <c r="O294" s="572"/>
      <c r="P294" s="572"/>
      <c r="Q294" s="572"/>
      <c r="R294" s="719"/>
      <c r="S294" s="719"/>
      <c r="T294" s="572"/>
    </row>
    <row r="295" spans="1:20" ht="23.25">
      <c r="A295" s="572"/>
      <c r="B295" s="572"/>
      <c r="C295" s="586"/>
      <c r="D295" s="572"/>
      <c r="E295" s="586"/>
      <c r="F295" s="719"/>
      <c r="G295" s="719"/>
      <c r="H295" s="719"/>
      <c r="I295" s="719"/>
      <c r="J295" s="719"/>
      <c r="K295" s="719"/>
      <c r="L295" s="719"/>
      <c r="M295" s="721"/>
      <c r="N295" s="721"/>
      <c r="O295" s="572"/>
      <c r="P295" s="572"/>
      <c r="Q295" s="572"/>
      <c r="R295" s="719"/>
      <c r="S295" s="719"/>
      <c r="T295" s="572"/>
    </row>
    <row r="296" spans="1:20" ht="23.25">
      <c r="A296" s="572"/>
      <c r="B296" s="572"/>
      <c r="C296" s="586"/>
      <c r="D296" s="572"/>
      <c r="E296" s="586"/>
      <c r="F296" s="719"/>
      <c r="G296" s="719"/>
      <c r="H296" s="719"/>
      <c r="I296" s="719"/>
      <c r="J296" s="719"/>
      <c r="K296" s="719"/>
      <c r="L296" s="719"/>
      <c r="M296" s="721"/>
      <c r="N296" s="721"/>
      <c r="O296" s="572"/>
      <c r="P296" s="572"/>
      <c r="Q296" s="572"/>
      <c r="R296" s="719"/>
      <c r="S296" s="719"/>
      <c r="T296" s="572"/>
    </row>
    <row r="297" spans="1:20" ht="23.25">
      <c r="A297" s="572"/>
      <c r="B297" s="572"/>
      <c r="C297" s="586"/>
      <c r="D297" s="572"/>
      <c r="E297" s="586"/>
      <c r="F297" s="719"/>
      <c r="G297" s="719"/>
      <c r="H297" s="719"/>
      <c r="I297" s="719"/>
      <c r="J297" s="719"/>
      <c r="K297" s="719"/>
      <c r="L297" s="719"/>
      <c r="M297" s="721"/>
      <c r="N297" s="721"/>
      <c r="O297" s="572"/>
      <c r="P297" s="572"/>
      <c r="Q297" s="572"/>
      <c r="R297" s="719"/>
      <c r="S297" s="719"/>
      <c r="T297" s="572"/>
    </row>
    <row r="298" spans="1:20" ht="23.25">
      <c r="A298" s="572"/>
      <c r="B298" s="572"/>
      <c r="C298" s="586"/>
      <c r="D298" s="572"/>
      <c r="E298" s="586"/>
      <c r="F298" s="719"/>
      <c r="G298" s="719"/>
      <c r="H298" s="719"/>
      <c r="I298" s="719"/>
      <c r="J298" s="719"/>
      <c r="K298" s="719"/>
      <c r="L298" s="719"/>
      <c r="M298" s="721"/>
      <c r="N298" s="721"/>
      <c r="O298" s="572"/>
      <c r="P298" s="572"/>
      <c r="Q298" s="572"/>
      <c r="R298" s="719"/>
      <c r="S298" s="719"/>
      <c r="T298" s="572"/>
    </row>
    <row r="299" spans="1:20" ht="23.25">
      <c r="A299" s="572"/>
      <c r="B299" s="572"/>
      <c r="C299" s="586"/>
      <c r="D299" s="572"/>
      <c r="E299" s="586"/>
      <c r="F299" s="719"/>
      <c r="G299" s="719"/>
      <c r="H299" s="719"/>
      <c r="I299" s="719"/>
      <c r="J299" s="719"/>
      <c r="K299" s="719"/>
      <c r="L299" s="719"/>
      <c r="M299" s="721"/>
      <c r="N299" s="721"/>
      <c r="O299" s="572"/>
      <c r="P299" s="572"/>
      <c r="Q299" s="572"/>
      <c r="R299" s="719"/>
      <c r="S299" s="719"/>
      <c r="T299" s="572"/>
    </row>
    <row r="300" spans="1:20" ht="23.25">
      <c r="A300" s="572"/>
      <c r="B300" s="572"/>
      <c r="C300" s="586"/>
      <c r="D300" s="572"/>
      <c r="E300" s="586"/>
      <c r="F300" s="719"/>
      <c r="G300" s="719"/>
      <c r="H300" s="719"/>
      <c r="I300" s="719"/>
      <c r="J300" s="719"/>
      <c r="K300" s="719"/>
      <c r="L300" s="719"/>
      <c r="M300" s="721"/>
      <c r="N300" s="721"/>
      <c r="O300" s="572"/>
      <c r="P300" s="572"/>
      <c r="Q300" s="572"/>
      <c r="R300" s="719"/>
      <c r="S300" s="719"/>
      <c r="T300" s="572"/>
    </row>
    <row r="301" spans="1:20" ht="23.25">
      <c r="A301" s="572"/>
      <c r="B301" s="572"/>
      <c r="C301" s="586"/>
      <c r="D301" s="572"/>
      <c r="E301" s="586"/>
      <c r="F301" s="719"/>
      <c r="G301" s="719"/>
      <c r="H301" s="719"/>
      <c r="I301" s="719"/>
      <c r="J301" s="719"/>
      <c r="K301" s="719"/>
      <c r="L301" s="719"/>
      <c r="M301" s="721"/>
      <c r="N301" s="721"/>
      <c r="O301" s="572"/>
      <c r="P301" s="572"/>
      <c r="Q301" s="572"/>
      <c r="R301" s="719"/>
      <c r="S301" s="719"/>
      <c r="T301" s="572"/>
    </row>
    <row r="302" spans="1:20" ht="23.25">
      <c r="A302" s="572"/>
      <c r="B302" s="572"/>
      <c r="C302" s="586"/>
      <c r="D302" s="572"/>
      <c r="E302" s="586"/>
      <c r="F302" s="719"/>
      <c r="G302" s="719"/>
      <c r="H302" s="719"/>
      <c r="I302" s="719"/>
      <c r="J302" s="719"/>
      <c r="K302" s="719"/>
      <c r="L302" s="719"/>
      <c r="M302" s="721"/>
      <c r="N302" s="721"/>
      <c r="O302" s="572"/>
      <c r="P302" s="572"/>
      <c r="Q302" s="572"/>
      <c r="R302" s="719"/>
      <c r="S302" s="719"/>
      <c r="T302" s="572"/>
    </row>
    <row r="303" spans="1:20" ht="23.25">
      <c r="A303" s="572"/>
      <c r="B303" s="572"/>
      <c r="C303" s="586"/>
      <c r="D303" s="572"/>
      <c r="E303" s="586"/>
      <c r="F303" s="719"/>
      <c r="G303" s="719"/>
      <c r="H303" s="719"/>
      <c r="I303" s="719"/>
      <c r="J303" s="719"/>
      <c r="K303" s="719"/>
      <c r="L303" s="719"/>
      <c r="M303" s="721"/>
      <c r="N303" s="721"/>
      <c r="O303" s="572"/>
      <c r="P303" s="572"/>
      <c r="Q303" s="572"/>
      <c r="R303" s="719"/>
      <c r="S303" s="719"/>
      <c r="T303" s="572"/>
    </row>
    <row r="304" spans="1:20" ht="23.25">
      <c r="A304" s="572"/>
      <c r="B304" s="572"/>
      <c r="C304" s="586"/>
      <c r="D304" s="572"/>
      <c r="E304" s="586"/>
      <c r="F304" s="719"/>
      <c r="G304" s="719"/>
      <c r="H304" s="719"/>
      <c r="I304" s="719"/>
      <c r="J304" s="719"/>
      <c r="K304" s="719"/>
      <c r="L304" s="719"/>
      <c r="M304" s="721"/>
      <c r="N304" s="721"/>
      <c r="O304" s="572"/>
      <c r="P304" s="572"/>
      <c r="Q304" s="572"/>
      <c r="R304" s="719"/>
      <c r="S304" s="719"/>
      <c r="T304" s="572"/>
    </row>
    <row r="305" spans="1:20" ht="23.25">
      <c r="A305" s="572"/>
      <c r="B305" s="572"/>
      <c r="C305" s="586"/>
      <c r="D305" s="572"/>
      <c r="E305" s="586"/>
      <c r="F305" s="719"/>
      <c r="G305" s="719"/>
      <c r="H305" s="719"/>
      <c r="I305" s="719"/>
      <c r="J305" s="719"/>
      <c r="K305" s="719"/>
      <c r="L305" s="719"/>
      <c r="M305" s="721"/>
      <c r="N305" s="721"/>
      <c r="O305" s="572"/>
      <c r="P305" s="572"/>
      <c r="Q305" s="572"/>
      <c r="R305" s="719"/>
      <c r="S305" s="719"/>
      <c r="T305" s="572"/>
    </row>
    <row r="306" spans="1:20" ht="23.25">
      <c r="A306" s="572"/>
      <c r="B306" s="572"/>
      <c r="C306" s="586"/>
      <c r="D306" s="572"/>
      <c r="E306" s="586"/>
      <c r="F306" s="719"/>
      <c r="G306" s="719"/>
      <c r="H306" s="719"/>
      <c r="I306" s="719"/>
      <c r="J306" s="719"/>
      <c r="K306" s="719"/>
      <c r="L306" s="719"/>
      <c r="M306" s="721"/>
      <c r="N306" s="721"/>
      <c r="O306" s="572"/>
      <c r="P306" s="572"/>
      <c r="Q306" s="572"/>
      <c r="R306" s="719"/>
      <c r="S306" s="719"/>
      <c r="T306" s="572"/>
    </row>
    <row r="307" spans="1:20" ht="23.25">
      <c r="A307" s="572"/>
      <c r="B307" s="572"/>
      <c r="C307" s="586"/>
      <c r="D307" s="572"/>
      <c r="E307" s="586"/>
      <c r="F307" s="719"/>
      <c r="G307" s="719"/>
      <c r="H307" s="719"/>
      <c r="I307" s="719"/>
      <c r="J307" s="719"/>
      <c r="K307" s="719"/>
      <c r="L307" s="719"/>
      <c r="M307" s="721"/>
      <c r="N307" s="721"/>
      <c r="O307" s="572"/>
      <c r="P307" s="572"/>
      <c r="Q307" s="572"/>
      <c r="R307" s="719"/>
      <c r="S307" s="719"/>
      <c r="T307" s="572"/>
    </row>
    <row r="308" spans="1:20" ht="23.25">
      <c r="A308" s="572"/>
      <c r="B308" s="572"/>
      <c r="C308" s="586"/>
      <c r="D308" s="572"/>
      <c r="E308" s="586"/>
      <c r="F308" s="719"/>
      <c r="G308" s="719"/>
      <c r="H308" s="719"/>
      <c r="I308" s="719"/>
      <c r="J308" s="719"/>
      <c r="K308" s="719"/>
      <c r="L308" s="719"/>
      <c r="M308" s="721"/>
      <c r="N308" s="721"/>
      <c r="O308" s="572"/>
      <c r="P308" s="572"/>
      <c r="Q308" s="572"/>
      <c r="R308" s="719"/>
      <c r="S308" s="719"/>
      <c r="T308" s="572"/>
    </row>
    <row r="309" spans="1:20" ht="23.25">
      <c r="A309" s="572"/>
      <c r="B309" s="572"/>
      <c r="C309" s="586"/>
      <c r="D309" s="572"/>
      <c r="E309" s="586"/>
      <c r="F309" s="719"/>
      <c r="G309" s="719"/>
      <c r="H309" s="719"/>
      <c r="I309" s="719"/>
      <c r="J309" s="719"/>
      <c r="K309" s="719"/>
      <c r="L309" s="719"/>
      <c r="M309" s="721"/>
      <c r="N309" s="721"/>
      <c r="O309" s="572"/>
      <c r="P309" s="572"/>
      <c r="Q309" s="572"/>
      <c r="R309" s="719"/>
      <c r="S309" s="719"/>
      <c r="T309" s="572"/>
    </row>
    <row r="310" spans="1:20" ht="23.25">
      <c r="A310" s="572"/>
      <c r="B310" s="572"/>
      <c r="C310" s="586"/>
      <c r="D310" s="572"/>
      <c r="E310" s="586"/>
      <c r="F310" s="719"/>
      <c r="G310" s="719"/>
      <c r="H310" s="719"/>
      <c r="I310" s="719"/>
      <c r="J310" s="719"/>
      <c r="K310" s="719"/>
      <c r="L310" s="719"/>
      <c r="M310" s="721"/>
      <c r="N310" s="721"/>
      <c r="O310" s="572"/>
      <c r="P310" s="572"/>
      <c r="Q310" s="572"/>
      <c r="R310" s="719"/>
      <c r="S310" s="719"/>
      <c r="T310" s="572"/>
    </row>
    <row r="311" spans="1:20" ht="23.25">
      <c r="A311" s="572"/>
      <c r="B311" s="572"/>
      <c r="C311" s="586"/>
      <c r="D311" s="572"/>
      <c r="E311" s="586"/>
      <c r="F311" s="719"/>
      <c r="G311" s="719"/>
      <c r="H311" s="719"/>
      <c r="I311" s="719"/>
      <c r="J311" s="719"/>
      <c r="K311" s="719"/>
      <c r="L311" s="719"/>
      <c r="M311" s="721"/>
      <c r="N311" s="721"/>
      <c r="O311" s="572"/>
      <c r="P311" s="572"/>
      <c r="Q311" s="572"/>
      <c r="R311" s="719"/>
      <c r="S311" s="719"/>
      <c r="T311" s="572"/>
    </row>
    <row r="312" spans="1:20" ht="23.25">
      <c r="A312" s="572"/>
      <c r="B312" s="572"/>
      <c r="C312" s="586"/>
      <c r="D312" s="572"/>
      <c r="E312" s="586"/>
      <c r="F312" s="719"/>
      <c r="G312" s="719"/>
      <c r="H312" s="719"/>
      <c r="I312" s="719"/>
      <c r="J312" s="719"/>
      <c r="K312" s="719"/>
      <c r="L312" s="719"/>
      <c r="M312" s="721"/>
      <c r="N312" s="721"/>
      <c r="O312" s="572"/>
      <c r="P312" s="572"/>
      <c r="Q312" s="572"/>
      <c r="R312" s="719"/>
      <c r="S312" s="719"/>
      <c r="T312" s="572"/>
    </row>
    <row r="313" spans="1:20" ht="23.25">
      <c r="A313" s="572"/>
      <c r="B313" s="572"/>
      <c r="C313" s="586"/>
      <c r="D313" s="572"/>
      <c r="E313" s="586"/>
      <c r="F313" s="719"/>
      <c r="G313" s="719"/>
      <c r="H313" s="719"/>
      <c r="I313" s="719"/>
      <c r="J313" s="719"/>
      <c r="K313" s="719"/>
      <c r="L313" s="719"/>
      <c r="M313" s="721"/>
      <c r="N313" s="721"/>
      <c r="O313" s="572"/>
      <c r="P313" s="572"/>
      <c r="Q313" s="572"/>
      <c r="R313" s="719"/>
      <c r="S313" s="719"/>
      <c r="T313" s="572"/>
    </row>
    <row r="314" spans="1:20" ht="23.25">
      <c r="A314" s="572"/>
      <c r="B314" s="572"/>
      <c r="C314" s="586"/>
      <c r="D314" s="572"/>
      <c r="E314" s="586"/>
      <c r="F314" s="719"/>
      <c r="G314" s="719"/>
      <c r="H314" s="719"/>
      <c r="I314" s="719"/>
      <c r="J314" s="719"/>
      <c r="K314" s="719"/>
      <c r="L314" s="719"/>
      <c r="M314" s="721"/>
      <c r="N314" s="721"/>
      <c r="O314" s="572"/>
      <c r="P314" s="572"/>
      <c r="Q314" s="572"/>
      <c r="R314" s="719"/>
      <c r="S314" s="719"/>
      <c r="T314" s="572"/>
    </row>
    <row r="315" spans="1:20" ht="23.25">
      <c r="A315" s="572"/>
      <c r="B315" s="572"/>
      <c r="C315" s="586"/>
      <c r="D315" s="572"/>
      <c r="E315" s="586"/>
      <c r="F315" s="719"/>
      <c r="G315" s="719"/>
      <c r="H315" s="719"/>
      <c r="I315" s="719"/>
      <c r="J315" s="719"/>
      <c r="K315" s="719"/>
      <c r="L315" s="719"/>
      <c r="M315" s="721"/>
      <c r="N315" s="721"/>
      <c r="O315" s="572"/>
      <c r="P315" s="572"/>
      <c r="Q315" s="572"/>
      <c r="R315" s="719"/>
      <c r="S315" s="719"/>
      <c r="T315" s="572"/>
    </row>
    <row r="316" spans="1:20" ht="23.25">
      <c r="A316" s="572"/>
      <c r="B316" s="572"/>
      <c r="C316" s="586"/>
      <c r="D316" s="572"/>
      <c r="E316" s="586"/>
      <c r="F316" s="719"/>
      <c r="G316" s="719"/>
      <c r="H316" s="719"/>
      <c r="I316" s="719"/>
      <c r="J316" s="719"/>
      <c r="K316" s="719"/>
      <c r="L316" s="719"/>
      <c r="M316" s="721"/>
      <c r="N316" s="721"/>
      <c r="O316" s="572"/>
      <c r="P316" s="572"/>
      <c r="Q316" s="572"/>
      <c r="R316" s="719"/>
      <c r="S316" s="719"/>
      <c r="T316" s="572"/>
    </row>
    <row r="317" spans="1:20" ht="23.25">
      <c r="A317" s="572"/>
      <c r="B317" s="572"/>
      <c r="C317" s="586"/>
      <c r="D317" s="572"/>
      <c r="E317" s="586"/>
      <c r="F317" s="719"/>
      <c r="G317" s="719"/>
      <c r="H317" s="719"/>
      <c r="I317" s="719"/>
      <c r="J317" s="719"/>
      <c r="K317" s="719"/>
      <c r="L317" s="719"/>
      <c r="M317" s="721"/>
      <c r="N317" s="721"/>
      <c r="O317" s="572"/>
      <c r="P317" s="572"/>
      <c r="Q317" s="572"/>
      <c r="R317" s="719"/>
      <c r="S317" s="719"/>
      <c r="T317" s="572"/>
    </row>
    <row r="318" spans="1:20" ht="23.25">
      <c r="A318" s="572"/>
      <c r="B318" s="572"/>
      <c r="C318" s="586"/>
      <c r="D318" s="572"/>
      <c r="E318" s="586"/>
      <c r="F318" s="719"/>
      <c r="G318" s="719"/>
      <c r="H318" s="719"/>
      <c r="I318" s="719"/>
      <c r="J318" s="719"/>
      <c r="K318" s="719"/>
      <c r="L318" s="719"/>
      <c r="M318" s="721"/>
      <c r="N318" s="721"/>
      <c r="O318" s="572"/>
      <c r="P318" s="572"/>
      <c r="Q318" s="572"/>
      <c r="R318" s="719"/>
      <c r="S318" s="719"/>
      <c r="T318" s="572"/>
    </row>
    <row r="319" spans="1:20" ht="23.25">
      <c r="A319" s="572"/>
      <c r="B319" s="572"/>
      <c r="C319" s="586"/>
      <c r="D319" s="572"/>
      <c r="E319" s="586"/>
      <c r="F319" s="719"/>
      <c r="G319" s="719"/>
      <c r="H319" s="719"/>
      <c r="I319" s="719"/>
      <c r="J319" s="719"/>
      <c r="K319" s="719"/>
      <c r="L319" s="719"/>
      <c r="M319" s="721"/>
      <c r="N319" s="721"/>
      <c r="O319" s="572"/>
      <c r="P319" s="572"/>
      <c r="Q319" s="572"/>
      <c r="R319" s="719"/>
      <c r="S319" s="719"/>
      <c r="T319" s="572"/>
    </row>
    <row r="320" spans="1:20" ht="23.25">
      <c r="A320" s="572"/>
      <c r="B320" s="572"/>
      <c r="C320" s="586"/>
      <c r="D320" s="572"/>
      <c r="E320" s="586"/>
      <c r="F320" s="719"/>
      <c r="G320" s="719"/>
      <c r="H320" s="719"/>
      <c r="I320" s="719"/>
      <c r="J320" s="719"/>
      <c r="K320" s="719"/>
      <c r="L320" s="719"/>
      <c r="M320" s="721"/>
      <c r="N320" s="721"/>
      <c r="O320" s="572"/>
      <c r="P320" s="572"/>
      <c r="Q320" s="572"/>
      <c r="R320" s="719"/>
      <c r="S320" s="719"/>
      <c r="T320" s="572"/>
    </row>
    <row r="321" spans="1:20" ht="23.25">
      <c r="A321" s="572"/>
      <c r="B321" s="572"/>
      <c r="C321" s="586"/>
      <c r="D321" s="572"/>
      <c r="E321" s="586"/>
      <c r="F321" s="719"/>
      <c r="G321" s="719"/>
      <c r="H321" s="719"/>
      <c r="I321" s="719"/>
      <c r="J321" s="719"/>
      <c r="K321" s="719"/>
      <c r="L321" s="719"/>
      <c r="M321" s="721"/>
      <c r="N321" s="721"/>
      <c r="O321" s="572"/>
      <c r="P321" s="572"/>
      <c r="Q321" s="572"/>
      <c r="R321" s="719"/>
      <c r="S321" s="719"/>
      <c r="T321" s="572"/>
    </row>
    <row r="322" spans="1:20" ht="23.25">
      <c r="A322" s="572"/>
      <c r="B322" s="572"/>
      <c r="C322" s="586"/>
      <c r="D322" s="572"/>
      <c r="E322" s="586"/>
      <c r="F322" s="719"/>
      <c r="G322" s="719"/>
      <c r="H322" s="719"/>
      <c r="I322" s="719"/>
      <c r="J322" s="719"/>
      <c r="K322" s="719"/>
      <c r="L322" s="719"/>
      <c r="M322" s="721"/>
      <c r="N322" s="721"/>
      <c r="O322" s="572"/>
      <c r="P322" s="572"/>
      <c r="Q322" s="572"/>
      <c r="R322" s="719"/>
      <c r="S322" s="719"/>
      <c r="T322" s="572"/>
    </row>
    <row r="323" spans="1:20" ht="23.25">
      <c r="A323" s="572"/>
      <c r="B323" s="572"/>
      <c r="C323" s="586"/>
      <c r="D323" s="572"/>
      <c r="E323" s="586"/>
      <c r="F323" s="719"/>
      <c r="G323" s="719"/>
      <c r="H323" s="719"/>
      <c r="I323" s="719"/>
      <c r="J323" s="719"/>
      <c r="K323" s="719"/>
      <c r="L323" s="719"/>
      <c r="M323" s="721"/>
      <c r="N323" s="721"/>
      <c r="O323" s="572"/>
      <c r="P323" s="572"/>
      <c r="Q323" s="572"/>
      <c r="R323" s="719"/>
      <c r="S323" s="719"/>
      <c r="T323" s="572"/>
    </row>
    <row r="324" spans="1:20" ht="23.25">
      <c r="A324" s="572"/>
      <c r="B324" s="572"/>
      <c r="C324" s="586"/>
      <c r="D324" s="572"/>
      <c r="E324" s="586"/>
      <c r="F324" s="719"/>
      <c r="G324" s="719"/>
      <c r="H324" s="719"/>
      <c r="I324" s="719"/>
      <c r="J324" s="719"/>
      <c r="K324" s="719"/>
      <c r="L324" s="719"/>
      <c r="M324" s="721"/>
      <c r="N324" s="721"/>
      <c r="O324" s="572"/>
      <c r="P324" s="572"/>
      <c r="Q324" s="572"/>
      <c r="R324" s="719"/>
      <c r="S324" s="719"/>
      <c r="T324" s="572"/>
    </row>
    <row r="325" spans="1:20" ht="23.25">
      <c r="A325" s="572"/>
      <c r="B325" s="572"/>
      <c r="C325" s="586"/>
      <c r="D325" s="572"/>
      <c r="E325" s="586"/>
      <c r="F325" s="719"/>
      <c r="G325" s="719"/>
      <c r="H325" s="719"/>
      <c r="I325" s="719"/>
      <c r="J325" s="719"/>
      <c r="K325" s="719"/>
      <c r="L325" s="719"/>
      <c r="M325" s="721"/>
      <c r="N325" s="721"/>
      <c r="O325" s="572"/>
      <c r="P325" s="572"/>
      <c r="Q325" s="572"/>
      <c r="R325" s="719"/>
      <c r="S325" s="719"/>
      <c r="T325" s="572"/>
    </row>
    <row r="326" spans="1:20" ht="23.25">
      <c r="A326" s="572"/>
      <c r="B326" s="572"/>
      <c r="C326" s="586"/>
      <c r="D326" s="572"/>
      <c r="E326" s="586"/>
      <c r="F326" s="719"/>
      <c r="G326" s="719"/>
      <c r="H326" s="719"/>
      <c r="I326" s="719"/>
      <c r="J326" s="719"/>
      <c r="K326" s="719"/>
      <c r="L326" s="719"/>
      <c r="M326" s="721"/>
      <c r="N326" s="721"/>
      <c r="O326" s="572"/>
      <c r="P326" s="572"/>
      <c r="Q326" s="572"/>
      <c r="R326" s="719"/>
      <c r="S326" s="719"/>
      <c r="T326" s="572"/>
    </row>
    <row r="327" spans="1:20" ht="23.25">
      <c r="A327" s="572"/>
      <c r="B327" s="572"/>
      <c r="C327" s="586"/>
      <c r="D327" s="572"/>
      <c r="E327" s="586"/>
      <c r="F327" s="719"/>
      <c r="G327" s="719"/>
      <c r="H327" s="719"/>
      <c r="I327" s="719"/>
      <c r="J327" s="719"/>
      <c r="K327" s="719"/>
      <c r="L327" s="719"/>
      <c r="M327" s="721"/>
      <c r="N327" s="721"/>
      <c r="O327" s="572"/>
      <c r="P327" s="572"/>
      <c r="Q327" s="572"/>
      <c r="R327" s="719"/>
      <c r="S327" s="719"/>
      <c r="T327" s="572"/>
    </row>
    <row r="328" spans="1:20" ht="23.25">
      <c r="A328" s="572"/>
      <c r="B328" s="572"/>
      <c r="C328" s="586"/>
      <c r="D328" s="572"/>
      <c r="E328" s="586"/>
      <c r="F328" s="719"/>
      <c r="G328" s="719"/>
      <c r="H328" s="719"/>
      <c r="I328" s="719"/>
      <c r="J328" s="719"/>
      <c r="K328" s="719"/>
      <c r="L328" s="719"/>
      <c r="M328" s="721"/>
      <c r="N328" s="721"/>
      <c r="O328" s="572"/>
      <c r="P328" s="572"/>
      <c r="Q328" s="572"/>
      <c r="R328" s="719"/>
      <c r="S328" s="719"/>
      <c r="T328" s="572"/>
    </row>
    <row r="329" spans="1:20" ht="23.25">
      <c r="A329" s="572"/>
      <c r="B329" s="572"/>
      <c r="C329" s="586"/>
      <c r="D329" s="572"/>
      <c r="E329" s="586"/>
      <c r="F329" s="719"/>
      <c r="G329" s="719"/>
      <c r="H329" s="719"/>
      <c r="I329" s="719"/>
      <c r="J329" s="719"/>
      <c r="K329" s="719"/>
      <c r="L329" s="719"/>
      <c r="M329" s="721"/>
      <c r="N329" s="721"/>
      <c r="O329" s="572"/>
      <c r="P329" s="572"/>
      <c r="Q329" s="572"/>
      <c r="R329" s="719"/>
      <c r="S329" s="719"/>
      <c r="T329" s="572"/>
    </row>
    <row r="330" spans="1:20" ht="23.25">
      <c r="A330" s="572"/>
      <c r="B330" s="572"/>
      <c r="C330" s="586"/>
      <c r="D330" s="572"/>
      <c r="E330" s="586"/>
      <c r="F330" s="719"/>
      <c r="G330" s="719"/>
      <c r="H330" s="719"/>
      <c r="I330" s="719"/>
      <c r="J330" s="719"/>
      <c r="K330" s="719"/>
      <c r="L330" s="719"/>
      <c r="M330" s="721"/>
      <c r="N330" s="721"/>
      <c r="O330" s="572"/>
      <c r="P330" s="572"/>
      <c r="Q330" s="572"/>
      <c r="R330" s="719"/>
      <c r="S330" s="719"/>
      <c r="T330" s="572"/>
    </row>
    <row r="331" spans="1:20" ht="23.25">
      <c r="A331" s="572"/>
      <c r="B331" s="572"/>
      <c r="C331" s="586"/>
      <c r="D331" s="572"/>
      <c r="E331" s="586"/>
      <c r="F331" s="719"/>
      <c r="G331" s="719"/>
      <c r="H331" s="719"/>
      <c r="I331" s="719"/>
      <c r="J331" s="719"/>
      <c r="K331" s="719"/>
      <c r="L331" s="719"/>
      <c r="M331" s="721"/>
      <c r="N331" s="721"/>
      <c r="O331" s="572"/>
      <c r="P331" s="572"/>
      <c r="Q331" s="572"/>
      <c r="R331" s="719"/>
      <c r="S331" s="719"/>
      <c r="T331" s="572"/>
    </row>
    <row r="332" spans="1:20" ht="23.25">
      <c r="A332" s="572"/>
      <c r="B332" s="572"/>
      <c r="C332" s="586"/>
      <c r="D332" s="572"/>
      <c r="E332" s="586"/>
      <c r="F332" s="719"/>
      <c r="G332" s="719"/>
      <c r="H332" s="719"/>
      <c r="I332" s="719"/>
      <c r="J332" s="719"/>
      <c r="K332" s="719"/>
      <c r="L332" s="719"/>
      <c r="M332" s="721"/>
      <c r="N332" s="721"/>
      <c r="O332" s="572"/>
      <c r="P332" s="572"/>
      <c r="Q332" s="572"/>
      <c r="R332" s="719"/>
      <c r="S332" s="719"/>
      <c r="T332" s="572"/>
    </row>
    <row r="333" spans="1:20" ht="23.25">
      <c r="A333" s="572"/>
      <c r="B333" s="572"/>
      <c r="C333" s="586"/>
      <c r="D333" s="572"/>
      <c r="E333" s="586"/>
      <c r="F333" s="719"/>
      <c r="G333" s="719"/>
      <c r="H333" s="719"/>
      <c r="I333" s="719"/>
      <c r="J333" s="719"/>
      <c r="K333" s="719"/>
      <c r="L333" s="719"/>
      <c r="M333" s="721"/>
      <c r="N333" s="721"/>
      <c r="O333" s="572"/>
      <c r="P333" s="572"/>
      <c r="Q333" s="572"/>
      <c r="R333" s="719"/>
      <c r="S333" s="719"/>
      <c r="T333" s="572"/>
    </row>
    <row r="334" spans="1:20" ht="23.25">
      <c r="A334" s="572"/>
      <c r="B334" s="572"/>
      <c r="C334" s="586"/>
      <c r="D334" s="572"/>
      <c r="E334" s="586"/>
      <c r="F334" s="719"/>
      <c r="G334" s="719"/>
      <c r="H334" s="719"/>
      <c r="I334" s="719"/>
      <c r="J334" s="719"/>
      <c r="K334" s="719"/>
      <c r="L334" s="719"/>
      <c r="M334" s="721"/>
      <c r="N334" s="721"/>
      <c r="O334" s="572"/>
      <c r="P334" s="572"/>
      <c r="Q334" s="572"/>
      <c r="R334" s="719"/>
      <c r="S334" s="719"/>
      <c r="T334" s="572"/>
    </row>
    <row r="335" spans="1:20" ht="23.25">
      <c r="A335" s="572"/>
      <c r="B335" s="572"/>
      <c r="C335" s="586"/>
      <c r="D335" s="572"/>
      <c r="E335" s="586"/>
      <c r="F335" s="719"/>
      <c r="G335" s="719"/>
      <c r="H335" s="719"/>
      <c r="I335" s="719"/>
      <c r="J335" s="719"/>
      <c r="K335" s="719"/>
      <c r="L335" s="719"/>
      <c r="M335" s="721"/>
      <c r="N335" s="721"/>
      <c r="O335" s="572"/>
      <c r="P335" s="572"/>
      <c r="Q335" s="572"/>
      <c r="R335" s="719"/>
      <c r="S335" s="719"/>
      <c r="T335" s="572"/>
    </row>
    <row r="336" spans="1:20" ht="23.25">
      <c r="A336" s="572"/>
      <c r="B336" s="572"/>
      <c r="C336" s="586"/>
      <c r="D336" s="572"/>
      <c r="E336" s="586"/>
      <c r="F336" s="719"/>
      <c r="G336" s="719"/>
      <c r="H336" s="719"/>
      <c r="I336" s="719"/>
      <c r="J336" s="719"/>
      <c r="K336" s="719"/>
      <c r="L336" s="719"/>
      <c r="M336" s="721"/>
      <c r="N336" s="721"/>
      <c r="O336" s="572"/>
      <c r="P336" s="572"/>
      <c r="Q336" s="572"/>
      <c r="R336" s="719"/>
      <c r="S336" s="719"/>
      <c r="T336" s="572"/>
    </row>
    <row r="337" spans="1:20" ht="23.25">
      <c r="A337" s="572"/>
      <c r="B337" s="572"/>
      <c r="C337" s="586"/>
      <c r="D337" s="572"/>
      <c r="E337" s="586"/>
      <c r="F337" s="719"/>
      <c r="G337" s="719"/>
      <c r="H337" s="719"/>
      <c r="I337" s="719"/>
      <c r="J337" s="719"/>
      <c r="K337" s="719"/>
      <c r="L337" s="719"/>
      <c r="M337" s="721"/>
      <c r="N337" s="721"/>
      <c r="O337" s="572"/>
      <c r="P337" s="572"/>
      <c r="Q337" s="572"/>
      <c r="R337" s="719"/>
      <c r="S337" s="719"/>
      <c r="T337" s="572"/>
    </row>
    <row r="338" spans="1:20" ht="23.25">
      <c r="A338" s="572"/>
      <c r="B338" s="572"/>
      <c r="C338" s="586"/>
      <c r="D338" s="572"/>
      <c r="E338" s="586"/>
      <c r="F338" s="719"/>
      <c r="G338" s="719"/>
      <c r="H338" s="719"/>
      <c r="I338" s="719"/>
      <c r="J338" s="719"/>
      <c r="K338" s="719"/>
      <c r="L338" s="719"/>
      <c r="M338" s="721"/>
      <c r="N338" s="721"/>
      <c r="O338" s="572"/>
      <c r="P338" s="572"/>
      <c r="Q338" s="572"/>
      <c r="R338" s="719"/>
      <c r="S338" s="719"/>
      <c r="T338" s="572"/>
    </row>
    <row r="339" spans="1:20" ht="23.25">
      <c r="A339" s="572"/>
      <c r="B339" s="572"/>
      <c r="C339" s="586"/>
      <c r="D339" s="572"/>
      <c r="E339" s="586"/>
      <c r="F339" s="719"/>
      <c r="G339" s="719"/>
      <c r="H339" s="719"/>
      <c r="I339" s="719"/>
      <c r="J339" s="719"/>
      <c r="K339" s="719"/>
      <c r="L339" s="719"/>
      <c r="M339" s="721"/>
      <c r="N339" s="721"/>
      <c r="O339" s="572"/>
      <c r="P339" s="572"/>
      <c r="Q339" s="572"/>
      <c r="R339" s="719"/>
      <c r="S339" s="719"/>
      <c r="T339" s="572"/>
    </row>
    <row r="340" spans="1:20" ht="23.25">
      <c r="A340" s="572"/>
      <c r="B340" s="572"/>
      <c r="C340" s="586"/>
      <c r="D340" s="572"/>
      <c r="E340" s="586"/>
      <c r="F340" s="719"/>
      <c r="G340" s="719"/>
      <c r="H340" s="719"/>
      <c r="I340" s="719"/>
      <c r="J340" s="719"/>
      <c r="K340" s="719"/>
      <c r="L340" s="719"/>
      <c r="M340" s="721"/>
      <c r="N340" s="721"/>
      <c r="O340" s="572"/>
      <c r="P340" s="572"/>
      <c r="Q340" s="572"/>
      <c r="R340" s="719"/>
      <c r="S340" s="719"/>
      <c r="T340" s="572"/>
    </row>
    <row r="341" spans="1:20" ht="23.25">
      <c r="A341" s="572"/>
      <c r="B341" s="572"/>
      <c r="C341" s="586"/>
      <c r="D341" s="572"/>
      <c r="E341" s="586"/>
      <c r="F341" s="719"/>
      <c r="G341" s="719"/>
      <c r="H341" s="719"/>
      <c r="I341" s="719"/>
      <c r="J341" s="719"/>
      <c r="K341" s="719"/>
      <c r="L341" s="719"/>
      <c r="M341" s="721"/>
      <c r="N341" s="721"/>
      <c r="O341" s="572"/>
      <c r="P341" s="572"/>
      <c r="Q341" s="572"/>
      <c r="R341" s="719"/>
      <c r="S341" s="719"/>
      <c r="T341" s="572"/>
    </row>
    <row r="342" spans="1:20" ht="23.25">
      <c r="A342" s="572"/>
      <c r="B342" s="572"/>
      <c r="C342" s="586"/>
      <c r="D342" s="572"/>
      <c r="E342" s="586"/>
      <c r="F342" s="719"/>
      <c r="G342" s="719"/>
      <c r="H342" s="719"/>
      <c r="I342" s="719"/>
      <c r="J342" s="719"/>
      <c r="K342" s="719"/>
      <c r="L342" s="719"/>
      <c r="M342" s="721"/>
      <c r="N342" s="721"/>
      <c r="O342" s="572"/>
      <c r="P342" s="572"/>
      <c r="Q342" s="572"/>
      <c r="R342" s="719"/>
      <c r="S342" s="719"/>
      <c r="T342" s="572"/>
    </row>
    <row r="343" spans="1:20" ht="23.25">
      <c r="A343" s="572"/>
      <c r="B343" s="572"/>
      <c r="C343" s="586"/>
      <c r="D343" s="572"/>
      <c r="E343" s="586"/>
      <c r="F343" s="719"/>
      <c r="G343" s="719"/>
      <c r="H343" s="719"/>
      <c r="I343" s="719"/>
      <c r="J343" s="719"/>
      <c r="K343" s="719"/>
      <c r="L343" s="719"/>
      <c r="M343" s="721"/>
      <c r="N343" s="721"/>
      <c r="O343" s="572"/>
      <c r="P343" s="572"/>
      <c r="Q343" s="572"/>
      <c r="R343" s="719"/>
      <c r="S343" s="719"/>
      <c r="T343" s="572"/>
    </row>
    <row r="344" spans="1:20" ht="23.25">
      <c r="A344" s="572"/>
      <c r="B344" s="572"/>
      <c r="C344" s="586"/>
      <c r="D344" s="572"/>
      <c r="E344" s="586"/>
      <c r="F344" s="719"/>
      <c r="G344" s="719"/>
      <c r="H344" s="719"/>
      <c r="I344" s="719"/>
      <c r="J344" s="719"/>
      <c r="K344" s="719"/>
      <c r="L344" s="719"/>
      <c r="M344" s="721"/>
      <c r="N344" s="721"/>
      <c r="O344" s="572"/>
      <c r="P344" s="572"/>
      <c r="Q344" s="572"/>
      <c r="R344" s="719"/>
      <c r="S344" s="719"/>
      <c r="T344" s="572"/>
    </row>
    <row r="345" spans="1:20" ht="23.25">
      <c r="A345" s="572"/>
      <c r="B345" s="572"/>
      <c r="C345" s="586"/>
      <c r="D345" s="572"/>
      <c r="E345" s="586"/>
      <c r="F345" s="719"/>
      <c r="G345" s="719"/>
      <c r="H345" s="719"/>
      <c r="I345" s="719"/>
      <c r="J345" s="719"/>
      <c r="K345" s="719"/>
      <c r="L345" s="719"/>
      <c r="M345" s="721"/>
      <c r="N345" s="721"/>
      <c r="O345" s="572"/>
      <c r="P345" s="572"/>
      <c r="Q345" s="572"/>
      <c r="R345" s="719"/>
      <c r="S345" s="719"/>
      <c r="T345" s="572"/>
    </row>
    <row r="346" spans="1:20" ht="23.25">
      <c r="A346" s="572"/>
      <c r="B346" s="572"/>
      <c r="C346" s="586"/>
      <c r="D346" s="572"/>
      <c r="E346" s="586"/>
      <c r="F346" s="719"/>
      <c r="G346" s="719"/>
      <c r="H346" s="719"/>
      <c r="I346" s="719"/>
      <c r="J346" s="719"/>
      <c r="K346" s="719"/>
      <c r="L346" s="719"/>
      <c r="M346" s="721"/>
      <c r="N346" s="721"/>
      <c r="O346" s="572"/>
      <c r="P346" s="572"/>
      <c r="Q346" s="572"/>
      <c r="R346" s="719"/>
      <c r="S346" s="719"/>
      <c r="T346" s="572"/>
    </row>
    <row r="347" spans="1:20" ht="23.25">
      <c r="A347" s="572"/>
      <c r="B347" s="572"/>
      <c r="C347" s="586"/>
      <c r="D347" s="572"/>
      <c r="E347" s="586"/>
      <c r="F347" s="719"/>
      <c r="G347" s="719"/>
      <c r="H347" s="719"/>
      <c r="I347" s="719"/>
      <c r="J347" s="719"/>
      <c r="K347" s="719"/>
      <c r="L347" s="719"/>
      <c r="M347" s="721"/>
      <c r="N347" s="721"/>
      <c r="O347" s="572"/>
      <c r="P347" s="572"/>
      <c r="Q347" s="572"/>
      <c r="R347" s="719"/>
      <c r="S347" s="719"/>
      <c r="T347" s="572"/>
    </row>
    <row r="348" spans="1:20" ht="23.25">
      <c r="A348" s="572"/>
      <c r="B348" s="572"/>
      <c r="C348" s="586"/>
      <c r="D348" s="572"/>
      <c r="E348" s="586"/>
      <c r="F348" s="719"/>
      <c r="G348" s="719"/>
      <c r="H348" s="719"/>
      <c r="I348" s="719"/>
      <c r="J348" s="719"/>
      <c r="K348" s="719"/>
      <c r="L348" s="719"/>
      <c r="M348" s="721"/>
      <c r="N348" s="721"/>
      <c r="O348" s="572"/>
      <c r="P348" s="572"/>
      <c r="Q348" s="572"/>
      <c r="R348" s="719"/>
      <c r="S348" s="719"/>
      <c r="T348" s="572"/>
    </row>
    <row r="349" spans="1:20" ht="23.25">
      <c r="A349" s="572"/>
      <c r="B349" s="572"/>
      <c r="C349" s="586"/>
      <c r="D349" s="572"/>
      <c r="E349" s="586"/>
      <c r="F349" s="719"/>
      <c r="G349" s="719"/>
      <c r="H349" s="719"/>
      <c r="I349" s="719"/>
      <c r="J349" s="719"/>
      <c r="K349" s="719"/>
      <c r="L349" s="719"/>
      <c r="M349" s="721"/>
      <c r="N349" s="721"/>
      <c r="O349" s="572"/>
      <c r="P349" s="572"/>
      <c r="Q349" s="572"/>
      <c r="R349" s="719"/>
      <c r="S349" s="719"/>
      <c r="T349" s="572"/>
    </row>
    <row r="350" spans="1:20" ht="23.25">
      <c r="A350" s="572"/>
      <c r="B350" s="572"/>
      <c r="C350" s="586"/>
      <c r="D350" s="572"/>
      <c r="E350" s="586"/>
      <c r="F350" s="719"/>
      <c r="G350" s="719"/>
      <c r="H350" s="719"/>
      <c r="I350" s="719"/>
      <c r="J350" s="719"/>
      <c r="K350" s="719"/>
      <c r="L350" s="719"/>
      <c r="M350" s="721"/>
      <c r="N350" s="721"/>
      <c r="O350" s="572"/>
      <c r="P350" s="572"/>
      <c r="Q350" s="572"/>
      <c r="R350" s="719"/>
      <c r="S350" s="719"/>
      <c r="T350" s="572"/>
    </row>
    <row r="351" spans="1:20" ht="23.25">
      <c r="A351" s="572"/>
      <c r="B351" s="572"/>
      <c r="C351" s="586"/>
      <c r="D351" s="572"/>
      <c r="E351" s="586"/>
      <c r="F351" s="719"/>
      <c r="G351" s="719"/>
      <c r="H351" s="719"/>
      <c r="I351" s="719"/>
      <c r="J351" s="719"/>
      <c r="K351" s="719"/>
      <c r="L351" s="719"/>
      <c r="M351" s="721"/>
      <c r="N351" s="721"/>
      <c r="O351" s="572"/>
      <c r="P351" s="572"/>
      <c r="Q351" s="572"/>
      <c r="R351" s="719"/>
      <c r="S351" s="719"/>
      <c r="T351" s="572"/>
    </row>
    <row r="352" spans="1:20" ht="23.25">
      <c r="A352" s="572"/>
      <c r="B352" s="572"/>
      <c r="C352" s="586"/>
      <c r="D352" s="572"/>
      <c r="E352" s="586"/>
      <c r="F352" s="719"/>
      <c r="G352" s="719"/>
      <c r="H352" s="719"/>
      <c r="I352" s="719"/>
      <c r="J352" s="719"/>
      <c r="K352" s="719"/>
      <c r="L352" s="719"/>
      <c r="M352" s="721"/>
      <c r="N352" s="721"/>
      <c r="O352" s="572"/>
      <c r="P352" s="572"/>
      <c r="Q352" s="572"/>
      <c r="R352" s="719"/>
      <c r="S352" s="719"/>
      <c r="T352" s="572"/>
    </row>
    <row r="353" spans="1:20" ht="23.25">
      <c r="A353" s="572"/>
      <c r="B353" s="572"/>
      <c r="C353" s="586"/>
      <c r="D353" s="572"/>
      <c r="E353" s="586"/>
      <c r="F353" s="719"/>
      <c r="G353" s="719"/>
      <c r="H353" s="719"/>
      <c r="I353" s="719"/>
      <c r="J353" s="719"/>
      <c r="K353" s="719"/>
      <c r="L353" s="719"/>
      <c r="M353" s="721"/>
      <c r="N353" s="721"/>
      <c r="O353" s="572"/>
      <c r="P353" s="572"/>
      <c r="Q353" s="572"/>
      <c r="R353" s="719"/>
      <c r="S353" s="719"/>
      <c r="T353" s="572"/>
    </row>
    <row r="354" spans="1:20" ht="23.25">
      <c r="A354" s="572"/>
      <c r="B354" s="572"/>
      <c r="C354" s="586"/>
      <c r="D354" s="572"/>
      <c r="E354" s="586"/>
      <c r="F354" s="719"/>
      <c r="G354" s="719"/>
      <c r="H354" s="719"/>
      <c r="I354" s="719"/>
      <c r="J354" s="719"/>
      <c r="K354" s="719"/>
      <c r="L354" s="719"/>
      <c r="M354" s="721"/>
      <c r="N354" s="721"/>
      <c r="O354" s="572"/>
      <c r="P354" s="572"/>
      <c r="Q354" s="572"/>
      <c r="R354" s="719"/>
      <c r="S354" s="719"/>
      <c r="T354" s="572"/>
    </row>
    <row r="355" spans="1:20" ht="23.25">
      <c r="A355" s="572"/>
      <c r="B355" s="572"/>
      <c r="C355" s="586"/>
      <c r="D355" s="572"/>
      <c r="E355" s="586"/>
      <c r="F355" s="719"/>
      <c r="G355" s="719"/>
      <c r="H355" s="719"/>
      <c r="I355" s="719"/>
      <c r="J355" s="719"/>
      <c r="K355" s="719"/>
      <c r="L355" s="719"/>
      <c r="M355" s="721"/>
      <c r="N355" s="721"/>
      <c r="O355" s="572"/>
      <c r="P355" s="572"/>
      <c r="Q355" s="572"/>
      <c r="R355" s="719"/>
      <c r="S355" s="719"/>
      <c r="T355" s="572"/>
    </row>
    <row r="356" spans="1:20" ht="23.25">
      <c r="A356" s="572"/>
      <c r="B356" s="572"/>
      <c r="C356" s="586"/>
      <c r="D356" s="572"/>
      <c r="E356" s="586"/>
      <c r="F356" s="719"/>
      <c r="G356" s="719"/>
      <c r="H356" s="719"/>
      <c r="I356" s="719"/>
      <c r="J356" s="719"/>
      <c r="K356" s="719"/>
      <c r="L356" s="719"/>
      <c r="M356" s="721"/>
      <c r="N356" s="721"/>
      <c r="O356" s="572"/>
      <c r="P356" s="572"/>
      <c r="Q356" s="572"/>
      <c r="R356" s="719"/>
      <c r="S356" s="719"/>
      <c r="T356" s="572"/>
    </row>
    <row r="357" spans="1:20" ht="23.25">
      <c r="A357" s="572"/>
      <c r="B357" s="572"/>
      <c r="C357" s="586"/>
      <c r="D357" s="572"/>
      <c r="E357" s="586"/>
      <c r="F357" s="719"/>
      <c r="G357" s="719"/>
      <c r="H357" s="719"/>
      <c r="I357" s="719"/>
      <c r="J357" s="719"/>
      <c r="K357" s="719"/>
      <c r="L357" s="719"/>
      <c r="M357" s="721"/>
      <c r="N357" s="721"/>
      <c r="O357" s="572"/>
      <c r="P357" s="572"/>
      <c r="Q357" s="572"/>
      <c r="R357" s="719"/>
      <c r="S357" s="719"/>
      <c r="T357" s="572"/>
    </row>
    <row r="358" spans="1:20" ht="23.25">
      <c r="A358" s="572"/>
      <c r="B358" s="572"/>
      <c r="C358" s="586"/>
      <c r="D358" s="572"/>
      <c r="E358" s="586"/>
      <c r="F358" s="719"/>
      <c r="G358" s="719"/>
      <c r="H358" s="719"/>
      <c r="I358" s="719"/>
      <c r="J358" s="719"/>
      <c r="K358" s="719"/>
      <c r="L358" s="719"/>
      <c r="M358" s="721"/>
      <c r="N358" s="721"/>
      <c r="O358" s="572"/>
      <c r="P358" s="572"/>
      <c r="Q358" s="572"/>
      <c r="R358" s="719"/>
      <c r="S358" s="719"/>
      <c r="T358" s="572"/>
    </row>
    <row r="359" spans="1:20" ht="23.25">
      <c r="A359" s="572"/>
      <c r="B359" s="572"/>
      <c r="C359" s="586"/>
      <c r="D359" s="572"/>
      <c r="E359" s="586"/>
      <c r="F359" s="719"/>
      <c r="G359" s="719"/>
      <c r="H359" s="719"/>
      <c r="I359" s="719"/>
      <c r="J359" s="719"/>
      <c r="K359" s="719"/>
      <c r="L359" s="719"/>
      <c r="M359" s="721"/>
      <c r="N359" s="721"/>
      <c r="O359" s="572"/>
      <c r="P359" s="572"/>
      <c r="Q359" s="572"/>
      <c r="R359" s="719"/>
      <c r="S359" s="719"/>
      <c r="T359" s="572"/>
    </row>
    <row r="360" spans="1:20" ht="23.25">
      <c r="A360" s="572"/>
      <c r="B360" s="572"/>
      <c r="C360" s="586"/>
      <c r="D360" s="572"/>
      <c r="E360" s="586"/>
      <c r="F360" s="719"/>
      <c r="G360" s="719"/>
      <c r="H360" s="719"/>
      <c r="I360" s="719"/>
      <c r="J360" s="719"/>
      <c r="K360" s="719"/>
      <c r="L360" s="719"/>
      <c r="M360" s="721"/>
      <c r="N360" s="721"/>
      <c r="O360" s="572"/>
      <c r="P360" s="572"/>
      <c r="Q360" s="572"/>
      <c r="R360" s="719"/>
      <c r="S360" s="719"/>
      <c r="T360" s="572"/>
    </row>
    <row r="361" spans="1:20" ht="23.25">
      <c r="A361" s="572"/>
      <c r="B361" s="572"/>
      <c r="C361" s="586"/>
      <c r="D361" s="572"/>
      <c r="E361" s="586"/>
      <c r="F361" s="719"/>
      <c r="G361" s="719"/>
      <c r="H361" s="719"/>
      <c r="I361" s="719"/>
      <c r="J361" s="719"/>
      <c r="K361" s="719"/>
      <c r="L361" s="719"/>
      <c r="M361" s="721"/>
      <c r="N361" s="721"/>
      <c r="O361" s="572"/>
      <c r="P361" s="572"/>
      <c r="Q361" s="572"/>
      <c r="R361" s="719"/>
      <c r="S361" s="719"/>
      <c r="T361" s="572"/>
    </row>
    <row r="362" spans="1:20" ht="23.25">
      <c r="A362" s="572"/>
      <c r="B362" s="572"/>
      <c r="C362" s="586"/>
      <c r="D362" s="572"/>
      <c r="E362" s="586"/>
      <c r="F362" s="719"/>
      <c r="G362" s="719"/>
      <c r="H362" s="719"/>
      <c r="I362" s="719"/>
      <c r="J362" s="719"/>
      <c r="K362" s="719"/>
      <c r="L362" s="719"/>
      <c r="M362" s="721"/>
      <c r="N362" s="721"/>
      <c r="O362" s="572"/>
      <c r="P362" s="572"/>
      <c r="Q362" s="572"/>
      <c r="R362" s="719"/>
      <c r="S362" s="719"/>
      <c r="T362" s="572"/>
    </row>
    <row r="363" spans="1:20" ht="23.25">
      <c r="A363" s="572"/>
      <c r="B363" s="572"/>
      <c r="C363" s="586"/>
      <c r="D363" s="572"/>
      <c r="E363" s="586"/>
      <c r="F363" s="719"/>
      <c r="G363" s="719"/>
      <c r="H363" s="719"/>
      <c r="I363" s="719"/>
      <c r="J363" s="719"/>
      <c r="K363" s="719"/>
      <c r="L363" s="719"/>
      <c r="M363" s="721"/>
      <c r="N363" s="721"/>
      <c r="O363" s="572"/>
      <c r="P363" s="572"/>
      <c r="Q363" s="572"/>
      <c r="R363" s="719"/>
      <c r="S363" s="719"/>
      <c r="T363" s="572"/>
    </row>
    <row r="364" spans="1:20" ht="23.25">
      <c r="A364" s="572"/>
      <c r="B364" s="572"/>
      <c r="C364" s="586"/>
      <c r="D364" s="572"/>
      <c r="E364" s="586"/>
      <c r="F364" s="719"/>
      <c r="G364" s="719"/>
      <c r="H364" s="719"/>
      <c r="I364" s="719"/>
      <c r="J364" s="719"/>
      <c r="K364" s="719"/>
      <c r="L364" s="719"/>
      <c r="M364" s="721"/>
      <c r="N364" s="721"/>
      <c r="O364" s="572"/>
      <c r="P364" s="572"/>
      <c r="Q364" s="572"/>
      <c r="R364" s="719"/>
      <c r="S364" s="719"/>
      <c r="T364" s="572"/>
    </row>
    <row r="365" spans="1:20" ht="23.25">
      <c r="A365" s="572"/>
      <c r="B365" s="572"/>
      <c r="C365" s="586"/>
      <c r="D365" s="572"/>
      <c r="E365" s="586"/>
      <c r="F365" s="719"/>
      <c r="G365" s="719"/>
      <c r="H365" s="719"/>
      <c r="I365" s="719"/>
      <c r="J365" s="719"/>
      <c r="K365" s="719"/>
      <c r="L365" s="719"/>
      <c r="M365" s="721"/>
      <c r="N365" s="721"/>
      <c r="O365" s="572"/>
      <c r="P365" s="572"/>
      <c r="Q365" s="572"/>
      <c r="R365" s="719"/>
      <c r="S365" s="719"/>
      <c r="T365" s="572"/>
    </row>
    <row r="366" spans="1:20" ht="23.25">
      <c r="A366" s="572"/>
      <c r="B366" s="572"/>
      <c r="C366" s="586"/>
      <c r="D366" s="572"/>
      <c r="E366" s="586"/>
      <c r="F366" s="719"/>
      <c r="G366" s="719"/>
      <c r="H366" s="719"/>
      <c r="I366" s="719"/>
      <c r="J366" s="719"/>
      <c r="K366" s="719"/>
      <c r="L366" s="719"/>
      <c r="M366" s="721"/>
      <c r="N366" s="721"/>
      <c r="O366" s="572"/>
      <c r="P366" s="572"/>
      <c r="Q366" s="572"/>
      <c r="R366" s="719"/>
      <c r="S366" s="719"/>
      <c r="T366" s="572"/>
    </row>
    <row r="367" spans="1:20" ht="23.25">
      <c r="A367" s="572"/>
      <c r="B367" s="572"/>
      <c r="C367" s="586"/>
      <c r="D367" s="572"/>
      <c r="E367" s="586"/>
      <c r="F367" s="719"/>
      <c r="G367" s="719"/>
      <c r="H367" s="719"/>
      <c r="I367" s="719"/>
      <c r="J367" s="719"/>
      <c r="K367" s="719"/>
      <c r="L367" s="719"/>
      <c r="M367" s="721"/>
      <c r="N367" s="721"/>
      <c r="O367" s="572"/>
      <c r="P367" s="572"/>
      <c r="Q367" s="572"/>
      <c r="R367" s="719"/>
      <c r="S367" s="719"/>
      <c r="T367" s="572"/>
    </row>
    <row r="368" spans="1:20" ht="23.25">
      <c r="A368" s="572"/>
      <c r="B368" s="572"/>
      <c r="C368" s="586"/>
      <c r="D368" s="572"/>
      <c r="E368" s="586"/>
      <c r="F368" s="719"/>
      <c r="G368" s="719"/>
      <c r="H368" s="719"/>
      <c r="I368" s="719"/>
      <c r="J368" s="719"/>
      <c r="K368" s="719"/>
      <c r="L368" s="719"/>
      <c r="M368" s="721"/>
      <c r="N368" s="721"/>
      <c r="O368" s="572"/>
      <c r="P368" s="572"/>
      <c r="Q368" s="572"/>
      <c r="R368" s="719"/>
      <c r="S368" s="719"/>
      <c r="T368" s="572"/>
    </row>
    <row r="369" spans="1:20" ht="23.25">
      <c r="A369" s="572"/>
      <c r="B369" s="572"/>
      <c r="C369" s="586"/>
      <c r="D369" s="572"/>
      <c r="E369" s="586"/>
      <c r="F369" s="719"/>
      <c r="G369" s="719"/>
      <c r="H369" s="719"/>
      <c r="I369" s="719"/>
      <c r="J369" s="719"/>
      <c r="K369" s="719"/>
      <c r="L369" s="719"/>
      <c r="M369" s="721"/>
      <c r="N369" s="721"/>
      <c r="O369" s="572"/>
      <c r="P369" s="572"/>
      <c r="Q369" s="572"/>
      <c r="R369" s="719"/>
      <c r="S369" s="719"/>
      <c r="T369" s="572"/>
    </row>
    <row r="370" spans="1:20" ht="23.25">
      <c r="A370" s="572"/>
      <c r="B370" s="572"/>
      <c r="C370" s="586"/>
      <c r="D370" s="572"/>
      <c r="E370" s="586"/>
      <c r="F370" s="719"/>
      <c r="G370" s="719"/>
      <c r="H370" s="719"/>
      <c r="I370" s="719"/>
      <c r="J370" s="719"/>
      <c r="K370" s="719"/>
      <c r="L370" s="719"/>
      <c r="M370" s="721"/>
      <c r="N370" s="721"/>
      <c r="O370" s="572"/>
      <c r="P370" s="572"/>
      <c r="Q370" s="572"/>
      <c r="R370" s="719"/>
      <c r="S370" s="719"/>
      <c r="T370" s="572"/>
    </row>
    <row r="371" spans="1:20" ht="23.25">
      <c r="A371" s="572"/>
      <c r="B371" s="572"/>
      <c r="C371" s="586"/>
      <c r="D371" s="572"/>
      <c r="E371" s="586"/>
      <c r="F371" s="719"/>
      <c r="G371" s="719"/>
      <c r="H371" s="719"/>
      <c r="I371" s="719"/>
      <c r="J371" s="719"/>
      <c r="K371" s="719"/>
      <c r="L371" s="719"/>
      <c r="M371" s="721"/>
      <c r="N371" s="721"/>
      <c r="O371" s="572"/>
      <c r="P371" s="572"/>
      <c r="Q371" s="572"/>
      <c r="R371" s="719"/>
      <c r="S371" s="719"/>
      <c r="T371" s="572"/>
    </row>
    <row r="372" spans="1:20" ht="23.25">
      <c r="A372" s="572"/>
      <c r="B372" s="572"/>
      <c r="C372" s="586"/>
      <c r="D372" s="572"/>
      <c r="E372" s="586"/>
      <c r="F372" s="719"/>
      <c r="G372" s="719"/>
      <c r="H372" s="719"/>
      <c r="I372" s="719"/>
      <c r="J372" s="719"/>
      <c r="K372" s="719"/>
      <c r="L372" s="719"/>
      <c r="M372" s="721"/>
      <c r="N372" s="721"/>
      <c r="O372" s="572"/>
      <c r="P372" s="572"/>
      <c r="Q372" s="572"/>
      <c r="R372" s="719"/>
      <c r="S372" s="719"/>
      <c r="T372" s="572"/>
    </row>
    <row r="373" spans="1:20" ht="23.25">
      <c r="A373" s="572"/>
      <c r="B373" s="572"/>
      <c r="C373" s="586"/>
      <c r="D373" s="572"/>
      <c r="E373" s="586"/>
      <c r="F373" s="719"/>
      <c r="G373" s="719"/>
      <c r="H373" s="719"/>
      <c r="I373" s="719"/>
      <c r="J373" s="719"/>
      <c r="K373" s="719"/>
      <c r="L373" s="719"/>
      <c r="M373" s="721"/>
      <c r="N373" s="721"/>
      <c r="O373" s="572"/>
      <c r="P373" s="572"/>
      <c r="Q373" s="572"/>
      <c r="R373" s="719"/>
      <c r="S373" s="719"/>
      <c r="T373" s="572"/>
    </row>
    <row r="374" spans="1:20" ht="23.25">
      <c r="A374" s="572"/>
      <c r="B374" s="572"/>
      <c r="C374" s="586"/>
      <c r="D374" s="572"/>
      <c r="E374" s="586"/>
      <c r="F374" s="719"/>
      <c r="G374" s="719"/>
      <c r="H374" s="719"/>
      <c r="I374" s="719"/>
      <c r="J374" s="719"/>
      <c r="K374" s="719"/>
      <c r="L374" s="719"/>
      <c r="M374" s="721"/>
      <c r="N374" s="721"/>
      <c r="O374" s="572"/>
      <c r="P374" s="572"/>
      <c r="Q374" s="572"/>
      <c r="R374" s="719"/>
      <c r="S374" s="719"/>
      <c r="T374" s="572"/>
    </row>
    <row r="375" spans="1:20" ht="23.25">
      <c r="A375" s="572"/>
      <c r="B375" s="572"/>
      <c r="C375" s="586"/>
      <c r="D375" s="572"/>
      <c r="E375" s="586"/>
      <c r="F375" s="719"/>
      <c r="G375" s="719"/>
      <c r="H375" s="719"/>
      <c r="I375" s="719"/>
      <c r="J375" s="719"/>
      <c r="K375" s="719"/>
      <c r="L375" s="719"/>
      <c r="M375" s="721"/>
      <c r="N375" s="721"/>
      <c r="O375" s="572"/>
      <c r="P375" s="572"/>
      <c r="Q375" s="572"/>
      <c r="R375" s="719"/>
      <c r="S375" s="719"/>
      <c r="T375" s="572"/>
    </row>
    <row r="376" spans="1:20" ht="23.25">
      <c r="A376" s="572"/>
      <c r="B376" s="572"/>
      <c r="C376" s="586"/>
      <c r="D376" s="572"/>
      <c r="E376" s="586"/>
      <c r="F376" s="719"/>
      <c r="G376" s="719"/>
      <c r="H376" s="719"/>
      <c r="I376" s="719"/>
      <c r="J376" s="719"/>
      <c r="K376" s="719"/>
      <c r="L376" s="719"/>
      <c r="M376" s="721"/>
      <c r="N376" s="721"/>
      <c r="O376" s="572"/>
      <c r="P376" s="572"/>
      <c r="Q376" s="572"/>
      <c r="R376" s="719"/>
      <c r="S376" s="719"/>
      <c r="T376" s="572"/>
    </row>
    <row r="377" spans="1:20" ht="23.25">
      <c r="A377" s="572"/>
      <c r="B377" s="572"/>
      <c r="C377" s="586"/>
      <c r="D377" s="572"/>
      <c r="E377" s="586"/>
      <c r="F377" s="719"/>
      <c r="G377" s="719"/>
      <c r="H377" s="719"/>
      <c r="I377" s="719"/>
      <c r="J377" s="719"/>
      <c r="K377" s="719"/>
      <c r="L377" s="719"/>
      <c r="M377" s="721"/>
      <c r="N377" s="721"/>
      <c r="O377" s="572"/>
      <c r="P377" s="572"/>
      <c r="Q377" s="572"/>
      <c r="R377" s="719"/>
      <c r="S377" s="719"/>
      <c r="T377" s="572"/>
    </row>
    <row r="378" spans="1:20" ht="23.25">
      <c r="A378" s="572"/>
      <c r="B378" s="572"/>
      <c r="C378" s="586"/>
      <c r="D378" s="572"/>
      <c r="E378" s="586"/>
      <c r="F378" s="719"/>
      <c r="G378" s="719"/>
      <c r="H378" s="719"/>
      <c r="I378" s="719"/>
      <c r="J378" s="719"/>
      <c r="K378" s="719"/>
      <c r="L378" s="719"/>
      <c r="M378" s="721"/>
      <c r="N378" s="721"/>
      <c r="O378" s="572"/>
      <c r="P378" s="572"/>
      <c r="Q378" s="572"/>
      <c r="R378" s="719"/>
      <c r="S378" s="719"/>
      <c r="T378" s="572"/>
    </row>
    <row r="379" spans="1:20" ht="23.25">
      <c r="A379" s="572"/>
      <c r="B379" s="572"/>
      <c r="C379" s="586"/>
      <c r="D379" s="572"/>
      <c r="E379" s="586"/>
      <c r="F379" s="719"/>
      <c r="G379" s="719"/>
      <c r="H379" s="719"/>
      <c r="I379" s="719"/>
      <c r="J379" s="719"/>
      <c r="K379" s="719"/>
      <c r="L379" s="719"/>
      <c r="M379" s="721"/>
      <c r="N379" s="721"/>
      <c r="O379" s="572"/>
      <c r="P379" s="572"/>
      <c r="Q379" s="572"/>
      <c r="R379" s="719"/>
      <c r="S379" s="719"/>
      <c r="T379" s="572"/>
    </row>
    <row r="380" spans="1:20" ht="23.25">
      <c r="A380" s="572"/>
      <c r="B380" s="572"/>
      <c r="C380" s="586"/>
      <c r="D380" s="572"/>
      <c r="E380" s="586"/>
      <c r="F380" s="719"/>
      <c r="G380" s="719"/>
      <c r="H380" s="719"/>
      <c r="I380" s="719"/>
      <c r="J380" s="719"/>
      <c r="K380" s="719"/>
      <c r="L380" s="719"/>
      <c r="M380" s="721"/>
      <c r="N380" s="721"/>
      <c r="O380" s="572"/>
      <c r="P380" s="572"/>
      <c r="Q380" s="572"/>
      <c r="R380" s="719"/>
      <c r="S380" s="719"/>
      <c r="T380" s="572"/>
    </row>
    <row r="381" spans="1:20" ht="23.25">
      <c r="A381" s="572"/>
      <c r="B381" s="572"/>
      <c r="C381" s="586"/>
      <c r="D381" s="572"/>
      <c r="E381" s="586"/>
      <c r="F381" s="719"/>
      <c r="G381" s="719"/>
      <c r="H381" s="719"/>
      <c r="I381" s="719"/>
      <c r="J381" s="719"/>
      <c r="K381" s="719"/>
      <c r="L381" s="719"/>
      <c r="M381" s="721"/>
      <c r="N381" s="721"/>
      <c r="O381" s="572"/>
      <c r="P381" s="572"/>
      <c r="Q381" s="572"/>
      <c r="R381" s="719"/>
      <c r="S381" s="719"/>
      <c r="T381" s="572"/>
    </row>
    <row r="382" spans="1:20" ht="23.25">
      <c r="A382" s="572"/>
      <c r="B382" s="572"/>
      <c r="C382" s="586"/>
      <c r="D382" s="572"/>
      <c r="E382" s="586"/>
      <c r="F382" s="719"/>
      <c r="G382" s="719"/>
      <c r="H382" s="719"/>
      <c r="I382" s="719"/>
      <c r="J382" s="719"/>
      <c r="K382" s="719"/>
      <c r="L382" s="719"/>
      <c r="M382" s="721"/>
      <c r="N382" s="721"/>
      <c r="O382" s="572"/>
      <c r="P382" s="572"/>
      <c r="Q382" s="572"/>
      <c r="R382" s="719"/>
      <c r="S382" s="719"/>
      <c r="T382" s="572"/>
    </row>
    <row r="383" spans="1:20" ht="23.25">
      <c r="A383" s="572"/>
      <c r="B383" s="572"/>
      <c r="C383" s="586"/>
      <c r="D383" s="572"/>
      <c r="E383" s="586"/>
      <c r="F383" s="719"/>
      <c r="G383" s="719"/>
      <c r="H383" s="719"/>
      <c r="I383" s="719"/>
      <c r="J383" s="719"/>
      <c r="K383" s="719"/>
      <c r="L383" s="719"/>
      <c r="M383" s="721"/>
      <c r="N383" s="721"/>
      <c r="O383" s="572"/>
      <c r="P383" s="572"/>
      <c r="Q383" s="572"/>
      <c r="R383" s="719"/>
      <c r="S383" s="719"/>
      <c r="T383" s="572"/>
    </row>
    <row r="384" spans="1:20" ht="23.25">
      <c r="A384" s="572"/>
      <c r="B384" s="572"/>
      <c r="C384" s="586"/>
      <c r="D384" s="572"/>
      <c r="E384" s="586"/>
      <c r="F384" s="719"/>
      <c r="G384" s="719"/>
      <c r="H384" s="719"/>
      <c r="I384" s="719"/>
      <c r="J384" s="719"/>
      <c r="K384" s="719"/>
      <c r="L384" s="719"/>
      <c r="M384" s="721"/>
      <c r="N384" s="721"/>
      <c r="O384" s="572"/>
      <c r="P384" s="572"/>
      <c r="Q384" s="572"/>
      <c r="R384" s="719"/>
      <c r="S384" s="719"/>
      <c r="T384" s="572"/>
    </row>
    <row r="385" spans="1:20" ht="23.25">
      <c r="A385" s="572"/>
      <c r="B385" s="572"/>
      <c r="C385" s="586"/>
      <c r="D385" s="572"/>
      <c r="E385" s="586"/>
      <c r="F385" s="719"/>
      <c r="G385" s="719"/>
      <c r="H385" s="719"/>
      <c r="I385" s="719"/>
      <c r="J385" s="719"/>
      <c r="K385" s="719"/>
      <c r="L385" s="719"/>
      <c r="M385" s="721"/>
      <c r="N385" s="721"/>
      <c r="O385" s="572"/>
      <c r="P385" s="572"/>
      <c r="Q385" s="572"/>
      <c r="R385" s="719"/>
      <c r="S385" s="719"/>
      <c r="T385" s="572"/>
    </row>
    <row r="386" spans="1:20" ht="23.25">
      <c r="A386" s="572"/>
      <c r="B386" s="572"/>
      <c r="C386" s="586"/>
      <c r="D386" s="572"/>
      <c r="E386" s="586"/>
      <c r="F386" s="719"/>
      <c r="G386" s="719"/>
      <c r="H386" s="719"/>
      <c r="I386" s="719"/>
      <c r="J386" s="719"/>
      <c r="K386" s="719"/>
      <c r="L386" s="719"/>
      <c r="M386" s="721"/>
      <c r="N386" s="721"/>
      <c r="O386" s="572"/>
      <c r="P386" s="572"/>
      <c r="Q386" s="572"/>
      <c r="R386" s="719"/>
      <c r="S386" s="719"/>
      <c r="T386" s="572"/>
    </row>
    <row r="387" spans="1:20" ht="23.25">
      <c r="A387" s="572"/>
      <c r="B387" s="572"/>
      <c r="C387" s="586"/>
      <c r="D387" s="572"/>
      <c r="E387" s="586"/>
      <c r="F387" s="719"/>
      <c r="G387" s="719"/>
      <c r="H387" s="719"/>
      <c r="I387" s="719"/>
      <c r="J387" s="719"/>
      <c r="K387" s="719"/>
      <c r="L387" s="719"/>
      <c r="M387" s="721"/>
      <c r="N387" s="721"/>
      <c r="O387" s="572"/>
      <c r="P387" s="572"/>
      <c r="Q387" s="572"/>
      <c r="R387" s="719"/>
      <c r="S387" s="719"/>
      <c r="T387" s="572"/>
    </row>
    <row r="388" spans="1:20" ht="23.25">
      <c r="A388" s="572"/>
      <c r="B388" s="572"/>
      <c r="C388" s="586"/>
      <c r="D388" s="572"/>
      <c r="E388" s="586"/>
      <c r="F388" s="719"/>
      <c r="G388" s="719"/>
      <c r="H388" s="719"/>
      <c r="I388" s="719"/>
      <c r="J388" s="719"/>
      <c r="K388" s="719"/>
      <c r="L388" s="719"/>
      <c r="M388" s="721"/>
      <c r="N388" s="721"/>
      <c r="O388" s="572"/>
      <c r="P388" s="572"/>
      <c r="Q388" s="572"/>
      <c r="R388" s="719"/>
      <c r="S388" s="719"/>
      <c r="T388" s="572"/>
    </row>
    <row r="389" spans="1:20" ht="23.25">
      <c r="A389" s="572"/>
      <c r="B389" s="572"/>
      <c r="C389" s="586"/>
      <c r="D389" s="572"/>
      <c r="E389" s="586"/>
      <c r="F389" s="719"/>
      <c r="G389" s="719"/>
      <c r="H389" s="719"/>
      <c r="I389" s="719"/>
      <c r="J389" s="719"/>
      <c r="K389" s="719"/>
      <c r="L389" s="719"/>
      <c r="M389" s="721"/>
      <c r="N389" s="721"/>
      <c r="O389" s="572"/>
      <c r="P389" s="572"/>
      <c r="Q389" s="572"/>
      <c r="R389" s="719"/>
      <c r="S389" s="719"/>
      <c r="T389" s="572"/>
    </row>
    <row r="390" spans="1:20" ht="23.25">
      <c r="A390" s="572"/>
      <c r="B390" s="572"/>
      <c r="C390" s="586"/>
      <c r="D390" s="572"/>
      <c r="E390" s="586"/>
      <c r="F390" s="719"/>
      <c r="G390" s="719"/>
      <c r="H390" s="719"/>
      <c r="I390" s="719"/>
      <c r="J390" s="719"/>
      <c r="K390" s="719"/>
      <c r="L390" s="719"/>
      <c r="M390" s="721"/>
      <c r="N390" s="721"/>
      <c r="O390" s="572"/>
      <c r="P390" s="572"/>
      <c r="Q390" s="572"/>
      <c r="R390" s="719"/>
      <c r="S390" s="719"/>
      <c r="T390" s="572"/>
    </row>
    <row r="391" spans="1:20" ht="23.25">
      <c r="A391" s="572"/>
      <c r="B391" s="572"/>
      <c r="C391" s="586"/>
      <c r="D391" s="572"/>
      <c r="E391" s="586"/>
      <c r="F391" s="719"/>
      <c r="G391" s="719"/>
      <c r="H391" s="719"/>
      <c r="I391" s="719"/>
      <c r="J391" s="719"/>
      <c r="K391" s="719"/>
      <c r="L391" s="719"/>
      <c r="M391" s="721"/>
      <c r="N391" s="721"/>
      <c r="O391" s="572"/>
      <c r="P391" s="572"/>
      <c r="Q391" s="572"/>
      <c r="R391" s="719"/>
      <c r="S391" s="719"/>
      <c r="T391" s="572"/>
    </row>
    <row r="392" spans="1:20" ht="23.25">
      <c r="A392" s="572"/>
      <c r="B392" s="572"/>
      <c r="C392" s="586"/>
      <c r="D392" s="572"/>
      <c r="E392" s="586"/>
      <c r="F392" s="719"/>
      <c r="G392" s="719"/>
      <c r="H392" s="719"/>
      <c r="I392" s="719"/>
      <c r="J392" s="719"/>
      <c r="K392" s="719"/>
      <c r="L392" s="719"/>
      <c r="M392" s="721"/>
      <c r="N392" s="721"/>
      <c r="O392" s="572"/>
      <c r="P392" s="572"/>
      <c r="Q392" s="572"/>
      <c r="R392" s="719"/>
      <c r="S392" s="719"/>
      <c r="T392" s="572"/>
    </row>
    <row r="393" spans="1:20" ht="23.25">
      <c r="A393" s="572"/>
      <c r="B393" s="572"/>
      <c r="C393" s="586"/>
      <c r="D393" s="572"/>
      <c r="E393" s="586"/>
      <c r="F393" s="719"/>
      <c r="G393" s="719"/>
      <c r="H393" s="719"/>
      <c r="I393" s="719"/>
      <c r="J393" s="719"/>
      <c r="K393" s="719"/>
      <c r="L393" s="719"/>
      <c r="M393" s="721"/>
      <c r="N393" s="721"/>
      <c r="O393" s="572"/>
      <c r="P393" s="572"/>
      <c r="Q393" s="572"/>
      <c r="R393" s="719"/>
      <c r="S393" s="719"/>
      <c r="T393" s="572"/>
    </row>
    <row r="394" spans="1:20" ht="23.25">
      <c r="A394" s="572"/>
      <c r="B394" s="572"/>
      <c r="C394" s="586"/>
      <c r="D394" s="572"/>
      <c r="E394" s="586"/>
      <c r="F394" s="719"/>
      <c r="G394" s="719"/>
      <c r="H394" s="719"/>
      <c r="I394" s="719"/>
      <c r="J394" s="719"/>
      <c r="K394" s="719"/>
      <c r="L394" s="719"/>
      <c r="M394" s="721"/>
      <c r="N394" s="721"/>
      <c r="O394" s="572"/>
      <c r="P394" s="572"/>
      <c r="Q394" s="572"/>
      <c r="R394" s="719"/>
      <c r="S394" s="719"/>
      <c r="T394" s="572"/>
    </row>
    <row r="395" spans="1:20" ht="23.25">
      <c r="A395" s="572"/>
      <c r="B395" s="572"/>
      <c r="C395" s="586"/>
      <c r="D395" s="572"/>
      <c r="E395" s="586"/>
      <c r="F395" s="719"/>
      <c r="G395" s="719"/>
      <c r="H395" s="719"/>
      <c r="I395" s="719"/>
      <c r="J395" s="719"/>
      <c r="K395" s="719"/>
      <c r="L395" s="719"/>
      <c r="M395" s="721"/>
      <c r="N395" s="721"/>
      <c r="O395" s="572"/>
      <c r="P395" s="572"/>
      <c r="Q395" s="572"/>
      <c r="R395" s="719"/>
      <c r="S395" s="719"/>
      <c r="T395" s="572"/>
    </row>
    <row r="396" spans="1:20" ht="23.25">
      <c r="A396" s="572"/>
      <c r="B396" s="572"/>
      <c r="C396" s="586"/>
      <c r="D396" s="572"/>
      <c r="E396" s="586"/>
      <c r="F396" s="719"/>
      <c r="G396" s="719"/>
      <c r="H396" s="719"/>
      <c r="I396" s="719"/>
      <c r="J396" s="719"/>
      <c r="K396" s="719"/>
      <c r="L396" s="719"/>
      <c r="M396" s="721"/>
      <c r="N396" s="721"/>
      <c r="O396" s="572"/>
      <c r="P396" s="572"/>
      <c r="Q396" s="572"/>
      <c r="R396" s="719"/>
      <c r="S396" s="719"/>
      <c r="T396" s="572"/>
    </row>
    <row r="397" spans="1:20" ht="23.25">
      <c r="A397" s="572"/>
      <c r="B397" s="572"/>
      <c r="C397" s="586"/>
      <c r="D397" s="572"/>
      <c r="E397" s="586"/>
      <c r="F397" s="719"/>
      <c r="G397" s="719"/>
      <c r="H397" s="719"/>
      <c r="I397" s="719"/>
      <c r="J397" s="719"/>
      <c r="K397" s="719"/>
      <c r="L397" s="719"/>
      <c r="M397" s="721"/>
      <c r="N397" s="721"/>
      <c r="O397" s="572"/>
      <c r="P397" s="572"/>
      <c r="Q397" s="572"/>
      <c r="R397" s="719"/>
      <c r="S397" s="719"/>
      <c r="T397" s="572"/>
    </row>
    <row r="398" spans="1:20" ht="23.25">
      <c r="A398" s="572"/>
      <c r="B398" s="572"/>
      <c r="C398" s="586"/>
      <c r="D398" s="572"/>
      <c r="E398" s="586"/>
      <c r="F398" s="719"/>
      <c r="G398" s="719"/>
      <c r="H398" s="719"/>
      <c r="I398" s="719"/>
      <c r="J398" s="719"/>
      <c r="K398" s="719"/>
      <c r="L398" s="719"/>
      <c r="M398" s="721"/>
      <c r="N398" s="721"/>
      <c r="O398" s="572"/>
      <c r="P398" s="572"/>
      <c r="Q398" s="572"/>
      <c r="R398" s="719"/>
      <c r="S398" s="719"/>
      <c r="T398" s="572"/>
    </row>
    <row r="399" spans="1:20" ht="23.25">
      <c r="A399" s="572"/>
      <c r="B399" s="572"/>
      <c r="C399" s="586"/>
      <c r="D399" s="572"/>
      <c r="E399" s="586"/>
      <c r="F399" s="719"/>
      <c r="G399" s="719"/>
      <c r="H399" s="719"/>
      <c r="I399" s="719"/>
      <c r="J399" s="719"/>
      <c r="K399" s="719"/>
      <c r="L399" s="719"/>
      <c r="M399" s="721"/>
      <c r="N399" s="721"/>
      <c r="O399" s="572"/>
      <c r="P399" s="572"/>
      <c r="Q399" s="572"/>
      <c r="R399" s="719"/>
      <c r="S399" s="719"/>
      <c r="T399" s="572"/>
    </row>
    <row r="400" spans="1:20" ht="23.25">
      <c r="A400" s="572"/>
      <c r="B400" s="572"/>
      <c r="C400" s="586"/>
      <c r="D400" s="572"/>
      <c r="E400" s="586"/>
      <c r="F400" s="719"/>
      <c r="G400" s="719"/>
      <c r="H400" s="719"/>
      <c r="I400" s="719"/>
      <c r="J400" s="719"/>
      <c r="K400" s="719"/>
      <c r="L400" s="719"/>
      <c r="M400" s="721"/>
      <c r="N400" s="721"/>
      <c r="O400" s="572"/>
      <c r="P400" s="572"/>
      <c r="Q400" s="572"/>
      <c r="R400" s="719"/>
      <c r="S400" s="719"/>
      <c r="T400" s="572"/>
    </row>
    <row r="401" spans="1:20" ht="23.25">
      <c r="A401" s="572"/>
      <c r="B401" s="572"/>
      <c r="C401" s="586"/>
      <c r="D401" s="572"/>
      <c r="E401" s="586"/>
      <c r="F401" s="719"/>
      <c r="G401" s="719"/>
      <c r="H401" s="719"/>
      <c r="I401" s="719"/>
      <c r="J401" s="719"/>
      <c r="K401" s="719"/>
      <c r="L401" s="719"/>
      <c r="M401" s="721"/>
      <c r="N401" s="721"/>
      <c r="O401" s="572"/>
      <c r="P401" s="572"/>
      <c r="Q401" s="572"/>
      <c r="R401" s="719"/>
      <c r="S401" s="719"/>
      <c r="T401" s="572"/>
    </row>
    <row r="402" spans="1:20" ht="23.25">
      <c r="A402" s="572"/>
      <c r="B402" s="572"/>
      <c r="C402" s="586"/>
      <c r="D402" s="572"/>
      <c r="E402" s="586"/>
      <c r="F402" s="719"/>
      <c r="G402" s="719"/>
      <c r="H402" s="719"/>
      <c r="I402" s="719"/>
      <c r="J402" s="719"/>
      <c r="K402" s="719"/>
      <c r="L402" s="719"/>
      <c r="M402" s="721"/>
      <c r="N402" s="721"/>
      <c r="O402" s="572"/>
      <c r="P402" s="572"/>
      <c r="Q402" s="572"/>
      <c r="R402" s="719"/>
      <c r="S402" s="719"/>
      <c r="T402" s="572"/>
    </row>
    <row r="403" spans="1:20" ht="23.25">
      <c r="A403" s="572"/>
      <c r="B403" s="572"/>
      <c r="C403" s="586"/>
      <c r="D403" s="572"/>
      <c r="E403" s="586"/>
      <c r="F403" s="719"/>
      <c r="G403" s="719"/>
      <c r="H403" s="719"/>
      <c r="I403" s="719"/>
      <c r="J403" s="719"/>
      <c r="K403" s="719"/>
      <c r="L403" s="719"/>
      <c r="M403" s="721"/>
      <c r="N403" s="721"/>
      <c r="O403" s="572"/>
      <c r="P403" s="572"/>
      <c r="Q403" s="572"/>
      <c r="R403" s="719"/>
      <c r="S403" s="719"/>
      <c r="T403" s="572"/>
    </row>
    <row r="404" spans="1:20" ht="23.25">
      <c r="A404" s="572"/>
      <c r="B404" s="572"/>
      <c r="C404" s="586"/>
      <c r="D404" s="572"/>
      <c r="E404" s="586"/>
      <c r="F404" s="719"/>
      <c r="G404" s="719"/>
      <c r="H404" s="719"/>
      <c r="I404" s="719"/>
      <c r="J404" s="719"/>
      <c r="K404" s="719"/>
      <c r="L404" s="719"/>
      <c r="M404" s="721"/>
      <c r="N404" s="721"/>
      <c r="O404" s="572"/>
      <c r="P404" s="572"/>
      <c r="Q404" s="572"/>
      <c r="R404" s="719"/>
      <c r="S404" s="719"/>
      <c r="T404" s="572"/>
    </row>
    <row r="405" spans="1:20" ht="23.25">
      <c r="A405" s="572"/>
      <c r="B405" s="572"/>
      <c r="C405" s="586"/>
      <c r="D405" s="572"/>
      <c r="E405" s="586"/>
      <c r="F405" s="719"/>
      <c r="G405" s="719"/>
      <c r="H405" s="719"/>
      <c r="I405" s="719"/>
      <c r="J405" s="719"/>
      <c r="K405" s="719"/>
      <c r="L405" s="719"/>
      <c r="M405" s="721"/>
      <c r="N405" s="721"/>
      <c r="O405" s="572"/>
      <c r="P405" s="572"/>
      <c r="Q405" s="572"/>
      <c r="R405" s="719"/>
      <c r="S405" s="719"/>
      <c r="T405" s="572"/>
    </row>
    <row r="406" spans="1:20" ht="23.25">
      <c r="A406" s="572"/>
      <c r="B406" s="572"/>
      <c r="C406" s="586"/>
      <c r="D406" s="572"/>
      <c r="E406" s="586"/>
      <c r="F406" s="719"/>
      <c r="G406" s="719"/>
      <c r="H406" s="719"/>
      <c r="I406" s="719"/>
      <c r="J406" s="719"/>
      <c r="K406" s="719"/>
      <c r="L406" s="719"/>
      <c r="M406" s="721"/>
      <c r="N406" s="721"/>
      <c r="O406" s="572"/>
      <c r="P406" s="572"/>
      <c r="Q406" s="572"/>
      <c r="R406" s="719"/>
      <c r="S406" s="719"/>
      <c r="T406" s="572"/>
    </row>
    <row r="407" spans="1:20" ht="23.25">
      <c r="A407" s="572"/>
      <c r="B407" s="572"/>
      <c r="C407" s="586"/>
      <c r="D407" s="572"/>
      <c r="E407" s="586"/>
      <c r="F407" s="719"/>
      <c r="G407" s="719"/>
      <c r="H407" s="719"/>
      <c r="I407" s="719"/>
      <c r="J407" s="719"/>
      <c r="K407" s="719"/>
      <c r="L407" s="719"/>
      <c r="M407" s="721"/>
      <c r="N407" s="721"/>
      <c r="O407" s="572"/>
      <c r="P407" s="572"/>
      <c r="Q407" s="572"/>
      <c r="R407" s="719"/>
      <c r="S407" s="719"/>
      <c r="T407" s="572"/>
    </row>
    <row r="408" spans="1:20" ht="23.25">
      <c r="A408" s="572"/>
      <c r="B408" s="572"/>
      <c r="C408" s="586"/>
      <c r="D408" s="572"/>
      <c r="E408" s="586"/>
      <c r="F408" s="719"/>
      <c r="G408" s="719"/>
      <c r="H408" s="719"/>
      <c r="I408" s="719"/>
      <c r="J408" s="719"/>
      <c r="K408" s="719"/>
      <c r="L408" s="719"/>
      <c r="M408" s="721"/>
      <c r="N408" s="721"/>
      <c r="O408" s="572"/>
      <c r="P408" s="572"/>
      <c r="Q408" s="572"/>
      <c r="R408" s="719"/>
      <c r="S408" s="719"/>
      <c r="T408" s="572"/>
    </row>
    <row r="409" spans="1:20" ht="23.25">
      <c r="A409" s="572"/>
      <c r="B409" s="572"/>
      <c r="C409" s="586"/>
      <c r="D409" s="572"/>
      <c r="E409" s="586"/>
      <c r="F409" s="719"/>
      <c r="G409" s="719"/>
      <c r="H409" s="719"/>
      <c r="I409" s="719"/>
      <c r="J409" s="719"/>
      <c r="K409" s="719"/>
      <c r="L409" s="719"/>
      <c r="M409" s="721"/>
      <c r="N409" s="721"/>
      <c r="O409" s="572"/>
      <c r="P409" s="572"/>
      <c r="Q409" s="572"/>
      <c r="R409" s="719"/>
      <c r="S409" s="719"/>
      <c r="T409" s="572"/>
    </row>
    <row r="410" spans="1:20" ht="23.25">
      <c r="A410" s="572"/>
      <c r="B410" s="572"/>
      <c r="C410" s="586"/>
      <c r="D410" s="572"/>
      <c r="E410" s="586"/>
      <c r="F410" s="719"/>
      <c r="G410" s="719"/>
      <c r="H410" s="719"/>
      <c r="I410" s="719"/>
      <c r="J410" s="719"/>
      <c r="K410" s="719"/>
      <c r="L410" s="719"/>
      <c r="M410" s="721"/>
      <c r="N410" s="721"/>
      <c r="O410" s="572"/>
      <c r="P410" s="572"/>
      <c r="Q410" s="572"/>
      <c r="R410" s="719"/>
      <c r="S410" s="719"/>
      <c r="T410" s="572"/>
    </row>
    <row r="411" spans="1:20" ht="23.25">
      <c r="A411" s="572"/>
      <c r="B411" s="572"/>
      <c r="C411" s="586"/>
      <c r="D411" s="572"/>
      <c r="E411" s="586"/>
      <c r="F411" s="719"/>
      <c r="G411" s="719"/>
      <c r="H411" s="719"/>
      <c r="I411" s="719"/>
      <c r="J411" s="719"/>
      <c r="K411" s="719"/>
      <c r="L411" s="719"/>
      <c r="M411" s="721"/>
      <c r="N411" s="721"/>
      <c r="O411" s="572"/>
      <c r="P411" s="572"/>
      <c r="Q411" s="572"/>
      <c r="R411" s="719"/>
      <c r="S411" s="719"/>
      <c r="T411" s="572"/>
    </row>
    <row r="412" spans="1:20" ht="23.25">
      <c r="A412" s="572"/>
      <c r="B412" s="572"/>
      <c r="C412" s="586"/>
      <c r="D412" s="572"/>
      <c r="E412" s="586"/>
      <c r="F412" s="719"/>
      <c r="G412" s="719"/>
      <c r="H412" s="719"/>
      <c r="I412" s="719"/>
      <c r="J412" s="719"/>
      <c r="K412" s="719"/>
      <c r="L412" s="719"/>
      <c r="M412" s="721"/>
      <c r="N412" s="721"/>
      <c r="O412" s="572"/>
      <c r="P412" s="572"/>
      <c r="Q412" s="572"/>
      <c r="R412" s="719"/>
      <c r="S412" s="719"/>
      <c r="T412" s="572"/>
    </row>
    <row r="413" spans="1:20" ht="23.25">
      <c r="A413" s="572"/>
      <c r="B413" s="572"/>
      <c r="C413" s="586"/>
      <c r="D413" s="572"/>
      <c r="E413" s="586"/>
      <c r="F413" s="719"/>
      <c r="G413" s="719"/>
      <c r="H413" s="719"/>
      <c r="I413" s="719"/>
      <c r="J413" s="719"/>
      <c r="K413" s="719"/>
      <c r="L413" s="719"/>
      <c r="M413" s="721"/>
      <c r="N413" s="721"/>
      <c r="O413" s="572"/>
      <c r="P413" s="572"/>
      <c r="Q413" s="572"/>
      <c r="R413" s="719"/>
      <c r="S413" s="719"/>
      <c r="T413" s="572"/>
    </row>
    <row r="414" spans="1:20" ht="23.25">
      <c r="A414" s="572"/>
      <c r="B414" s="572"/>
      <c r="C414" s="586"/>
      <c r="D414" s="572"/>
      <c r="E414" s="586"/>
      <c r="F414" s="719"/>
      <c r="G414" s="719"/>
      <c r="H414" s="719"/>
      <c r="I414" s="719"/>
      <c r="J414" s="719"/>
      <c r="K414" s="719"/>
      <c r="L414" s="719"/>
      <c r="M414" s="721"/>
      <c r="N414" s="721"/>
      <c r="O414" s="572"/>
      <c r="P414" s="572"/>
      <c r="Q414" s="572"/>
      <c r="R414" s="719"/>
      <c r="S414" s="719"/>
      <c r="T414" s="572"/>
    </row>
    <row r="415" spans="1:20" ht="23.25">
      <c r="A415" s="572"/>
      <c r="B415" s="572"/>
      <c r="C415" s="586"/>
      <c r="D415" s="572"/>
      <c r="E415" s="586"/>
      <c r="F415" s="719"/>
      <c r="G415" s="719"/>
      <c r="H415" s="719"/>
      <c r="I415" s="719"/>
      <c r="J415" s="719"/>
      <c r="K415" s="719"/>
      <c r="L415" s="719"/>
      <c r="M415" s="721"/>
      <c r="N415" s="721"/>
      <c r="O415" s="572"/>
      <c r="P415" s="572"/>
      <c r="Q415" s="572"/>
      <c r="R415" s="719"/>
      <c r="S415" s="719"/>
      <c r="T415" s="572"/>
    </row>
    <row r="416" spans="1:20" ht="23.25">
      <c r="A416" s="572"/>
      <c r="B416" s="572"/>
      <c r="C416" s="586"/>
      <c r="D416" s="572"/>
      <c r="E416" s="586"/>
      <c r="F416" s="719"/>
      <c r="G416" s="719"/>
      <c r="H416" s="719"/>
      <c r="I416" s="719"/>
      <c r="J416" s="719"/>
      <c r="K416" s="719"/>
      <c r="L416" s="719"/>
      <c r="M416" s="721"/>
      <c r="N416" s="721"/>
      <c r="O416" s="572"/>
      <c r="P416" s="572"/>
      <c r="Q416" s="572"/>
      <c r="R416" s="719"/>
      <c r="S416" s="719"/>
      <c r="T416" s="572"/>
    </row>
    <row r="417" spans="1:20" ht="23.25">
      <c r="A417" s="572"/>
      <c r="B417" s="572"/>
      <c r="C417" s="586"/>
      <c r="D417" s="572"/>
      <c r="E417" s="586"/>
      <c r="F417" s="719"/>
      <c r="G417" s="719"/>
      <c r="H417" s="719"/>
      <c r="I417" s="719"/>
      <c r="J417" s="719"/>
      <c r="K417" s="719"/>
      <c r="L417" s="719"/>
      <c r="M417" s="721"/>
      <c r="N417" s="721"/>
      <c r="O417" s="572"/>
      <c r="P417" s="572"/>
      <c r="Q417" s="572"/>
      <c r="R417" s="719"/>
      <c r="S417" s="719"/>
      <c r="T417" s="572"/>
    </row>
    <row r="418" spans="1:20" ht="23.25">
      <c r="A418" s="572"/>
      <c r="B418" s="572"/>
      <c r="C418" s="586"/>
      <c r="D418" s="572"/>
      <c r="E418" s="586"/>
      <c r="F418" s="719"/>
      <c r="G418" s="719"/>
      <c r="H418" s="719"/>
      <c r="I418" s="719"/>
      <c r="J418" s="719"/>
      <c r="K418" s="719"/>
      <c r="L418" s="719"/>
      <c r="M418" s="721"/>
      <c r="N418" s="721"/>
      <c r="O418" s="572"/>
      <c r="P418" s="572"/>
      <c r="Q418" s="572"/>
      <c r="R418" s="719"/>
      <c r="S418" s="719"/>
      <c r="T418" s="572"/>
    </row>
    <row r="419" spans="1:20" ht="23.25">
      <c r="A419" s="572"/>
      <c r="B419" s="572"/>
      <c r="C419" s="586"/>
      <c r="D419" s="572"/>
      <c r="E419" s="586"/>
      <c r="F419" s="719"/>
      <c r="G419" s="719"/>
      <c r="H419" s="719"/>
      <c r="I419" s="719"/>
      <c r="J419" s="719"/>
      <c r="K419" s="719"/>
      <c r="L419" s="719"/>
      <c r="M419" s="721"/>
      <c r="N419" s="721"/>
      <c r="O419" s="572"/>
      <c r="P419" s="572"/>
      <c r="Q419" s="572"/>
      <c r="R419" s="719"/>
      <c r="S419" s="719"/>
      <c r="T419" s="572"/>
    </row>
    <row r="420" spans="1:20" ht="23.25">
      <c r="A420" s="572"/>
      <c r="B420" s="572"/>
      <c r="C420" s="586"/>
      <c r="D420" s="572"/>
      <c r="E420" s="586"/>
      <c r="F420" s="719"/>
      <c r="G420" s="719"/>
      <c r="H420" s="719"/>
      <c r="I420" s="719"/>
      <c r="J420" s="719"/>
      <c r="K420" s="719"/>
      <c r="L420" s="719"/>
      <c r="M420" s="721"/>
      <c r="N420" s="721"/>
      <c r="O420" s="572"/>
      <c r="P420" s="572"/>
      <c r="Q420" s="572"/>
      <c r="R420" s="719"/>
      <c r="S420" s="719"/>
      <c r="T420" s="572"/>
    </row>
    <row r="421" spans="1:20" ht="23.25">
      <c r="A421" s="572"/>
      <c r="B421" s="572"/>
      <c r="C421" s="586"/>
      <c r="D421" s="572"/>
      <c r="E421" s="586"/>
      <c r="F421" s="719"/>
      <c r="G421" s="719"/>
      <c r="H421" s="719"/>
      <c r="I421" s="719"/>
      <c r="J421" s="719"/>
      <c r="K421" s="719"/>
      <c r="L421" s="719"/>
      <c r="M421" s="721"/>
      <c r="N421" s="721"/>
      <c r="O421" s="572"/>
      <c r="P421" s="572"/>
      <c r="Q421" s="572"/>
      <c r="R421" s="719"/>
      <c r="S421" s="719"/>
      <c r="T421" s="572"/>
    </row>
    <row r="422" spans="1:20" ht="23.25">
      <c r="A422" s="572"/>
      <c r="B422" s="572"/>
      <c r="C422" s="586"/>
      <c r="D422" s="572"/>
      <c r="E422" s="586"/>
      <c r="F422" s="719"/>
      <c r="G422" s="719"/>
      <c r="H422" s="719"/>
      <c r="I422" s="719"/>
      <c r="J422" s="719"/>
      <c r="K422" s="719"/>
      <c r="L422" s="719"/>
      <c r="M422" s="721"/>
      <c r="N422" s="721"/>
      <c r="O422" s="572"/>
      <c r="P422" s="572"/>
      <c r="Q422" s="572"/>
      <c r="R422" s="719"/>
      <c r="S422" s="719"/>
      <c r="T422" s="572"/>
    </row>
    <row r="423" spans="1:20" ht="23.25">
      <c r="A423" s="572"/>
      <c r="B423" s="572"/>
      <c r="C423" s="586"/>
      <c r="D423" s="572"/>
      <c r="E423" s="586"/>
      <c r="F423" s="719"/>
      <c r="G423" s="719"/>
      <c r="H423" s="719"/>
      <c r="I423" s="719"/>
      <c r="J423" s="719"/>
      <c r="K423" s="719"/>
      <c r="L423" s="719"/>
      <c r="M423" s="721"/>
      <c r="N423" s="721"/>
      <c r="O423" s="572"/>
      <c r="P423" s="572"/>
      <c r="Q423" s="572"/>
      <c r="R423" s="719"/>
      <c r="S423" s="719"/>
      <c r="T423" s="572"/>
    </row>
    <row r="424" spans="1:20" ht="23.25">
      <c r="A424" s="572"/>
      <c r="B424" s="572"/>
      <c r="C424" s="586"/>
      <c r="D424" s="572"/>
      <c r="E424" s="586"/>
      <c r="F424" s="719"/>
      <c r="G424" s="719"/>
      <c r="H424" s="719"/>
      <c r="I424" s="719"/>
      <c r="J424" s="719"/>
      <c r="K424" s="719"/>
      <c r="L424" s="719"/>
      <c r="M424" s="721"/>
      <c r="N424" s="721"/>
      <c r="O424" s="572"/>
      <c r="P424" s="572"/>
      <c r="Q424" s="572"/>
      <c r="R424" s="719"/>
      <c r="S424" s="719"/>
      <c r="T424" s="572"/>
    </row>
    <row r="425" spans="1:20" ht="23.25">
      <c r="A425" s="572"/>
      <c r="B425" s="572"/>
      <c r="C425" s="586"/>
      <c r="D425" s="572"/>
      <c r="E425" s="586"/>
      <c r="F425" s="719"/>
      <c r="G425" s="719"/>
      <c r="H425" s="719"/>
      <c r="I425" s="719"/>
      <c r="J425" s="719"/>
      <c r="K425" s="719"/>
      <c r="L425" s="719"/>
      <c r="M425" s="721"/>
      <c r="N425" s="721"/>
      <c r="O425" s="572"/>
      <c r="P425" s="572"/>
      <c r="Q425" s="572"/>
      <c r="R425" s="719"/>
      <c r="S425" s="719"/>
      <c r="T425" s="572"/>
    </row>
    <row r="426" spans="1:20" ht="23.25">
      <c r="A426" s="572"/>
      <c r="B426" s="572"/>
      <c r="C426" s="586"/>
      <c r="D426" s="572"/>
      <c r="E426" s="586"/>
      <c r="F426" s="719"/>
      <c r="G426" s="719"/>
      <c r="H426" s="719"/>
      <c r="I426" s="719"/>
      <c r="J426" s="719"/>
      <c r="K426" s="719"/>
      <c r="L426" s="719"/>
      <c r="M426" s="721"/>
      <c r="N426" s="721"/>
      <c r="O426" s="572"/>
      <c r="P426" s="572"/>
      <c r="Q426" s="572"/>
      <c r="R426" s="719"/>
      <c r="S426" s="719"/>
      <c r="T426" s="572"/>
    </row>
    <row r="427" spans="1:20" ht="23.25">
      <c r="A427" s="572"/>
      <c r="B427" s="572"/>
      <c r="C427" s="586"/>
      <c r="D427" s="572"/>
      <c r="E427" s="586"/>
      <c r="F427" s="719"/>
      <c r="G427" s="719"/>
      <c r="H427" s="719"/>
      <c r="I427" s="719"/>
      <c r="J427" s="719"/>
      <c r="K427" s="719"/>
      <c r="L427" s="719"/>
      <c r="M427" s="721"/>
      <c r="N427" s="721"/>
      <c r="O427" s="572"/>
      <c r="P427" s="572"/>
      <c r="Q427" s="572"/>
      <c r="R427" s="719"/>
      <c r="S427" s="719"/>
      <c r="T427" s="572"/>
    </row>
    <row r="428" spans="1:20" ht="23.25">
      <c r="A428" s="572"/>
      <c r="B428" s="572"/>
      <c r="C428" s="586"/>
      <c r="D428" s="572"/>
      <c r="E428" s="586"/>
      <c r="F428" s="719"/>
      <c r="G428" s="719"/>
      <c r="H428" s="719"/>
      <c r="I428" s="719"/>
      <c r="J428" s="719"/>
      <c r="K428" s="719"/>
      <c r="L428" s="719"/>
      <c r="M428" s="721"/>
      <c r="N428" s="721"/>
      <c r="O428" s="572"/>
      <c r="P428" s="572"/>
      <c r="Q428" s="572"/>
      <c r="R428" s="719"/>
      <c r="S428" s="719"/>
      <c r="T428" s="572"/>
    </row>
    <row r="429" spans="1:20" ht="23.25">
      <c r="A429" s="572"/>
      <c r="B429" s="572"/>
      <c r="C429" s="586"/>
      <c r="D429" s="572"/>
      <c r="E429" s="586"/>
      <c r="F429" s="719"/>
      <c r="G429" s="719"/>
      <c r="H429" s="719"/>
      <c r="I429" s="719"/>
      <c r="J429" s="719"/>
      <c r="K429" s="719"/>
      <c r="L429" s="719"/>
      <c r="M429" s="721"/>
      <c r="N429" s="721"/>
      <c r="O429" s="572"/>
      <c r="P429" s="572"/>
      <c r="Q429" s="572"/>
      <c r="R429" s="719"/>
      <c r="S429" s="719"/>
      <c r="T429" s="572"/>
    </row>
    <row r="430" spans="1:20" ht="23.25">
      <c r="A430" s="572"/>
      <c r="B430" s="572"/>
      <c r="C430" s="586"/>
      <c r="D430" s="572"/>
      <c r="E430" s="586"/>
      <c r="F430" s="719"/>
      <c r="G430" s="719"/>
      <c r="H430" s="719"/>
      <c r="I430" s="719"/>
      <c r="J430" s="719"/>
      <c r="K430" s="719"/>
      <c r="L430" s="719"/>
      <c r="M430" s="721"/>
      <c r="N430" s="721"/>
      <c r="O430" s="572"/>
      <c r="P430" s="572"/>
      <c r="Q430" s="572"/>
      <c r="R430" s="719"/>
      <c r="S430" s="719"/>
      <c r="T430" s="572"/>
    </row>
    <row r="431" spans="1:20" ht="23.25">
      <c r="A431" s="572"/>
      <c r="B431" s="572"/>
      <c r="C431" s="586"/>
      <c r="D431" s="572"/>
      <c r="E431" s="586"/>
      <c r="F431" s="719"/>
      <c r="G431" s="719"/>
      <c r="H431" s="719"/>
      <c r="I431" s="719"/>
      <c r="J431" s="719"/>
      <c r="K431" s="719"/>
      <c r="L431" s="719"/>
      <c r="M431" s="721"/>
      <c r="N431" s="721"/>
      <c r="O431" s="572"/>
      <c r="P431" s="572"/>
      <c r="Q431" s="572"/>
      <c r="R431" s="719"/>
      <c r="S431" s="719"/>
      <c r="T431" s="572"/>
    </row>
    <row r="432" spans="1:20" ht="23.25">
      <c r="A432" s="572"/>
      <c r="B432" s="572"/>
      <c r="C432" s="586"/>
      <c r="D432" s="572"/>
      <c r="E432" s="586"/>
      <c r="F432" s="719"/>
      <c r="G432" s="719"/>
      <c r="H432" s="719"/>
      <c r="I432" s="719"/>
      <c r="J432" s="719"/>
      <c r="K432" s="719"/>
      <c r="L432" s="719"/>
      <c r="M432" s="721"/>
      <c r="N432" s="721"/>
      <c r="O432" s="572"/>
      <c r="P432" s="572"/>
      <c r="Q432" s="572"/>
      <c r="R432" s="719"/>
      <c r="S432" s="719"/>
      <c r="T432" s="572"/>
    </row>
    <row r="433" spans="1:20" ht="23.25">
      <c r="A433" s="572"/>
      <c r="B433" s="572"/>
      <c r="C433" s="586"/>
      <c r="D433" s="572"/>
      <c r="E433" s="586"/>
      <c r="F433" s="719"/>
      <c r="G433" s="719"/>
      <c r="H433" s="719"/>
      <c r="I433" s="719"/>
      <c r="J433" s="719"/>
      <c r="K433" s="719"/>
      <c r="L433" s="719"/>
      <c r="M433" s="721"/>
      <c r="N433" s="721"/>
      <c r="O433" s="572"/>
      <c r="P433" s="572"/>
      <c r="Q433" s="572"/>
      <c r="R433" s="719"/>
      <c r="S433" s="719"/>
      <c r="T433" s="572"/>
    </row>
    <row r="434" spans="1:20" ht="23.25">
      <c r="A434" s="572"/>
      <c r="B434" s="572"/>
      <c r="C434" s="586"/>
      <c r="D434" s="572"/>
      <c r="E434" s="586"/>
      <c r="F434" s="719"/>
      <c r="G434" s="719"/>
      <c r="H434" s="719"/>
      <c r="I434" s="719"/>
      <c r="J434" s="719"/>
      <c r="K434" s="719"/>
      <c r="L434" s="719"/>
      <c r="M434" s="721"/>
      <c r="N434" s="721"/>
      <c r="O434" s="572"/>
      <c r="P434" s="572"/>
      <c r="Q434" s="572"/>
      <c r="R434" s="719"/>
      <c r="S434" s="719"/>
      <c r="T434" s="572"/>
    </row>
    <row r="435" spans="1:20" ht="23.25">
      <c r="A435" s="572"/>
      <c r="B435" s="572"/>
      <c r="C435" s="586"/>
      <c r="D435" s="572"/>
      <c r="E435" s="586"/>
      <c r="F435" s="719"/>
      <c r="G435" s="719"/>
      <c r="H435" s="719"/>
      <c r="I435" s="719"/>
      <c r="J435" s="719"/>
      <c r="K435" s="719"/>
      <c r="L435" s="719"/>
      <c r="M435" s="721"/>
      <c r="N435" s="721"/>
      <c r="O435" s="572"/>
      <c r="P435" s="572"/>
      <c r="Q435" s="572"/>
      <c r="R435" s="719"/>
      <c r="S435" s="719"/>
      <c r="T435" s="572"/>
    </row>
    <row r="436" spans="1:20" ht="23.25">
      <c r="A436" s="572"/>
      <c r="B436" s="572"/>
      <c r="C436" s="586"/>
      <c r="D436" s="572"/>
      <c r="E436" s="586"/>
      <c r="F436" s="719"/>
      <c r="G436" s="719"/>
      <c r="H436" s="719"/>
      <c r="I436" s="719"/>
      <c r="J436" s="719"/>
      <c r="K436" s="719"/>
      <c r="L436" s="719"/>
      <c r="M436" s="721"/>
      <c r="N436" s="721"/>
      <c r="O436" s="572"/>
      <c r="P436" s="572"/>
      <c r="Q436" s="572"/>
      <c r="R436" s="719"/>
      <c r="S436" s="719"/>
      <c r="T436" s="572"/>
    </row>
    <row r="437" spans="1:20" ht="23.25">
      <c r="A437" s="572"/>
      <c r="B437" s="572"/>
      <c r="C437" s="586"/>
      <c r="D437" s="572"/>
      <c r="E437" s="586"/>
      <c r="F437" s="719"/>
      <c r="G437" s="719"/>
      <c r="H437" s="719"/>
      <c r="I437" s="719"/>
      <c r="J437" s="719"/>
      <c r="K437" s="719"/>
      <c r="L437" s="719"/>
      <c r="M437" s="721"/>
      <c r="N437" s="721"/>
      <c r="O437" s="572"/>
      <c r="P437" s="572"/>
      <c r="Q437" s="572"/>
      <c r="R437" s="719"/>
      <c r="S437" s="719"/>
      <c r="T437" s="572"/>
    </row>
    <row r="438" spans="1:20" ht="23.25">
      <c r="A438" s="572"/>
      <c r="B438" s="572"/>
      <c r="C438" s="586"/>
      <c r="D438" s="572"/>
      <c r="E438" s="586"/>
      <c r="F438" s="719"/>
      <c r="G438" s="719"/>
      <c r="H438" s="719"/>
      <c r="I438" s="719"/>
      <c r="J438" s="719"/>
      <c r="K438" s="719"/>
      <c r="L438" s="719"/>
      <c r="M438" s="721"/>
      <c r="N438" s="721"/>
      <c r="O438" s="572"/>
      <c r="P438" s="572"/>
      <c r="Q438" s="572"/>
      <c r="R438" s="719"/>
      <c r="S438" s="719"/>
      <c r="T438" s="572"/>
    </row>
    <row r="439" spans="1:20" ht="23.25">
      <c r="A439" s="572"/>
      <c r="B439" s="572"/>
      <c r="C439" s="586"/>
      <c r="D439" s="572"/>
      <c r="E439" s="586"/>
      <c r="F439" s="719"/>
      <c r="G439" s="719"/>
      <c r="H439" s="719"/>
      <c r="I439" s="719"/>
      <c r="J439" s="719"/>
      <c r="K439" s="719"/>
      <c r="L439" s="719"/>
      <c r="M439" s="721"/>
      <c r="N439" s="721"/>
      <c r="O439" s="572"/>
      <c r="P439" s="572"/>
      <c r="Q439" s="572"/>
      <c r="R439" s="719"/>
      <c r="S439" s="719"/>
      <c r="T439" s="572"/>
    </row>
    <row r="440" spans="1:20" ht="23.25">
      <c r="A440" s="572"/>
      <c r="B440" s="572"/>
      <c r="C440" s="586"/>
      <c r="D440" s="572"/>
      <c r="E440" s="586"/>
      <c r="F440" s="719"/>
      <c r="G440" s="719"/>
      <c r="H440" s="719"/>
      <c r="I440" s="719"/>
      <c r="J440" s="719"/>
      <c r="K440" s="719"/>
      <c r="L440" s="719"/>
      <c r="M440" s="721"/>
      <c r="N440" s="721"/>
      <c r="O440" s="572"/>
      <c r="P440" s="572"/>
      <c r="Q440" s="572"/>
      <c r="R440" s="719"/>
      <c r="S440" s="719"/>
      <c r="T440" s="572"/>
    </row>
    <row r="441" spans="1:20" ht="23.25">
      <c r="A441" s="572"/>
      <c r="B441" s="572"/>
      <c r="C441" s="586"/>
      <c r="D441" s="572"/>
      <c r="E441" s="586"/>
      <c r="F441" s="719"/>
      <c r="G441" s="719"/>
      <c r="H441" s="719"/>
      <c r="I441" s="719"/>
      <c r="J441" s="719"/>
      <c r="K441" s="719"/>
      <c r="L441" s="719"/>
      <c r="M441" s="721"/>
      <c r="N441" s="721"/>
      <c r="O441" s="572"/>
      <c r="P441" s="572"/>
      <c r="Q441" s="572"/>
      <c r="R441" s="719"/>
      <c r="S441" s="719"/>
      <c r="T441" s="572"/>
    </row>
    <row r="442" spans="1:20" ht="23.25">
      <c r="A442" s="572"/>
      <c r="B442" s="572"/>
      <c r="C442" s="586"/>
      <c r="D442" s="572"/>
      <c r="E442" s="586"/>
      <c r="F442" s="719"/>
      <c r="G442" s="719"/>
      <c r="H442" s="719"/>
      <c r="I442" s="719"/>
      <c r="J442" s="719"/>
      <c r="K442" s="719"/>
      <c r="L442" s="719"/>
      <c r="M442" s="721"/>
      <c r="N442" s="721"/>
      <c r="O442" s="572"/>
      <c r="P442" s="572"/>
      <c r="Q442" s="572"/>
      <c r="R442" s="719"/>
      <c r="S442" s="719"/>
      <c r="T442" s="572"/>
    </row>
    <row r="443" spans="1:20" ht="23.25">
      <c r="A443" s="572"/>
      <c r="B443" s="572"/>
      <c r="C443" s="586"/>
      <c r="D443" s="572"/>
      <c r="E443" s="586"/>
      <c r="F443" s="719"/>
      <c r="G443" s="719"/>
      <c r="H443" s="719"/>
      <c r="I443" s="719"/>
      <c r="J443" s="719"/>
      <c r="K443" s="719"/>
      <c r="L443" s="719"/>
      <c r="M443" s="721"/>
      <c r="N443" s="721"/>
      <c r="O443" s="572"/>
      <c r="P443" s="572"/>
      <c r="Q443" s="572"/>
      <c r="R443" s="719"/>
      <c r="S443" s="719"/>
      <c r="T443" s="572"/>
    </row>
    <row r="444" spans="1:20" ht="23.25">
      <c r="A444" s="572"/>
      <c r="B444" s="572"/>
      <c r="C444" s="586"/>
      <c r="D444" s="572"/>
      <c r="E444" s="586"/>
      <c r="F444" s="719"/>
      <c r="G444" s="719"/>
      <c r="H444" s="719"/>
      <c r="I444" s="719"/>
      <c r="J444" s="719"/>
      <c r="K444" s="719"/>
      <c r="L444" s="719"/>
      <c r="M444" s="721"/>
      <c r="N444" s="721"/>
      <c r="O444" s="572"/>
      <c r="P444" s="572"/>
      <c r="Q444" s="572"/>
      <c r="R444" s="719"/>
      <c r="S444" s="719"/>
      <c r="T444" s="572"/>
    </row>
    <row r="445" spans="1:20" ht="23.25">
      <c r="A445" s="572"/>
      <c r="B445" s="572"/>
      <c r="C445" s="586"/>
      <c r="D445" s="572"/>
      <c r="E445" s="586"/>
      <c r="F445" s="719"/>
      <c r="G445" s="719"/>
      <c r="H445" s="719"/>
      <c r="I445" s="719"/>
      <c r="J445" s="719"/>
      <c r="K445" s="719"/>
      <c r="L445" s="719"/>
      <c r="M445" s="721"/>
      <c r="N445" s="721"/>
      <c r="O445" s="572"/>
      <c r="P445" s="572"/>
      <c r="Q445" s="572"/>
      <c r="R445" s="719"/>
      <c r="S445" s="719"/>
      <c r="T445" s="572"/>
    </row>
    <row r="446" spans="1:20" ht="23.25">
      <c r="A446" s="572"/>
      <c r="B446" s="572"/>
      <c r="C446" s="586"/>
      <c r="D446" s="572"/>
      <c r="E446" s="586"/>
      <c r="F446" s="719"/>
      <c r="G446" s="719"/>
      <c r="H446" s="719"/>
      <c r="I446" s="719"/>
      <c r="J446" s="719"/>
      <c r="K446" s="719"/>
      <c r="L446" s="719"/>
      <c r="M446" s="721"/>
      <c r="N446" s="721"/>
      <c r="O446" s="572"/>
      <c r="P446" s="572"/>
      <c r="Q446" s="572"/>
      <c r="R446" s="719"/>
      <c r="S446" s="719"/>
      <c r="T446" s="572"/>
    </row>
    <row r="447" spans="1:20" ht="23.25">
      <c r="A447" s="572"/>
      <c r="B447" s="572"/>
      <c r="C447" s="586"/>
      <c r="D447" s="572"/>
      <c r="E447" s="586"/>
      <c r="F447" s="719"/>
      <c r="G447" s="719"/>
      <c r="H447" s="719"/>
      <c r="I447" s="719"/>
      <c r="J447" s="719"/>
      <c r="K447" s="719"/>
      <c r="L447" s="719"/>
      <c r="M447" s="721"/>
      <c r="N447" s="721"/>
      <c r="O447" s="572"/>
      <c r="P447" s="572"/>
      <c r="Q447" s="572"/>
      <c r="R447" s="719"/>
      <c r="S447" s="719"/>
      <c r="T447" s="572"/>
    </row>
    <row r="448" spans="1:20" ht="23.25">
      <c r="A448" s="572"/>
      <c r="B448" s="572"/>
      <c r="C448" s="586"/>
      <c r="D448" s="572"/>
      <c r="E448" s="586"/>
      <c r="F448" s="719"/>
      <c r="G448" s="719"/>
      <c r="H448" s="719"/>
      <c r="I448" s="719"/>
      <c r="J448" s="719"/>
      <c r="K448" s="719"/>
      <c r="L448" s="719"/>
      <c r="M448" s="721"/>
      <c r="N448" s="721"/>
      <c r="O448" s="572"/>
      <c r="P448" s="572"/>
      <c r="Q448" s="572"/>
      <c r="R448" s="719"/>
      <c r="S448" s="719"/>
      <c r="T448" s="572"/>
    </row>
    <row r="449" spans="1:20" ht="23.25">
      <c r="A449" s="572"/>
      <c r="B449" s="572"/>
      <c r="C449" s="586"/>
      <c r="D449" s="572"/>
      <c r="E449" s="586"/>
      <c r="F449" s="719"/>
      <c r="G449" s="719"/>
      <c r="H449" s="719"/>
      <c r="I449" s="719"/>
      <c r="J449" s="719"/>
      <c r="K449" s="719"/>
      <c r="L449" s="719"/>
      <c r="M449" s="721"/>
      <c r="N449" s="721"/>
      <c r="O449" s="572"/>
      <c r="P449" s="572"/>
      <c r="Q449" s="572"/>
      <c r="R449" s="719"/>
      <c r="S449" s="719"/>
      <c r="T449" s="572"/>
    </row>
    <row r="450" spans="1:20" ht="23.25">
      <c r="A450" s="572"/>
      <c r="B450" s="572"/>
      <c r="C450" s="586"/>
      <c r="D450" s="572"/>
      <c r="E450" s="586"/>
      <c r="F450" s="719"/>
      <c r="G450" s="719"/>
      <c r="H450" s="719"/>
      <c r="I450" s="719"/>
      <c r="J450" s="719"/>
      <c r="K450" s="719"/>
      <c r="L450" s="719"/>
      <c r="M450" s="721"/>
      <c r="N450" s="721"/>
      <c r="O450" s="572"/>
      <c r="P450" s="572"/>
      <c r="Q450" s="572"/>
      <c r="R450" s="719"/>
      <c r="S450" s="719"/>
      <c r="T450" s="572"/>
    </row>
    <row r="451" spans="1:20" ht="23.25">
      <c r="A451" s="572"/>
      <c r="B451" s="572"/>
      <c r="C451" s="586"/>
      <c r="D451" s="572"/>
      <c r="E451" s="586"/>
      <c r="F451" s="719"/>
      <c r="G451" s="719"/>
      <c r="H451" s="719"/>
      <c r="I451" s="719"/>
      <c r="J451" s="719"/>
      <c r="K451" s="719"/>
      <c r="L451" s="719"/>
      <c r="M451" s="721"/>
      <c r="N451" s="721"/>
      <c r="O451" s="572"/>
      <c r="P451" s="572"/>
      <c r="Q451" s="572"/>
      <c r="R451" s="719"/>
      <c r="S451" s="719"/>
      <c r="T451" s="572"/>
    </row>
    <row r="452" spans="1:20" ht="23.25">
      <c r="A452" s="572"/>
      <c r="B452" s="572"/>
      <c r="C452" s="586"/>
      <c r="D452" s="572"/>
      <c r="E452" s="586"/>
      <c r="F452" s="719"/>
      <c r="G452" s="719"/>
      <c r="H452" s="719"/>
      <c r="I452" s="719"/>
      <c r="J452" s="719"/>
      <c r="K452" s="719"/>
      <c r="L452" s="719"/>
      <c r="M452" s="721"/>
      <c r="N452" s="721"/>
      <c r="O452" s="572"/>
      <c r="P452" s="572"/>
      <c r="Q452" s="572"/>
      <c r="R452" s="719"/>
      <c r="S452" s="719"/>
      <c r="T452" s="572"/>
    </row>
    <row r="453" spans="1:20" ht="23.25">
      <c r="A453" s="572"/>
      <c r="B453" s="572"/>
      <c r="C453" s="586"/>
      <c r="D453" s="572"/>
      <c r="E453" s="586"/>
      <c r="F453" s="719"/>
      <c r="G453" s="719"/>
      <c r="H453" s="719"/>
      <c r="I453" s="719"/>
      <c r="J453" s="719"/>
      <c r="K453" s="719"/>
      <c r="L453" s="719"/>
      <c r="M453" s="721"/>
      <c r="N453" s="721"/>
      <c r="O453" s="572"/>
      <c r="P453" s="572"/>
      <c r="Q453" s="572"/>
      <c r="R453" s="719"/>
      <c r="S453" s="719"/>
      <c r="T453" s="572"/>
    </row>
    <row r="454" spans="1:20" ht="23.25">
      <c r="A454" s="572"/>
      <c r="B454" s="572"/>
      <c r="C454" s="586"/>
      <c r="D454" s="572"/>
      <c r="E454" s="586"/>
      <c r="F454" s="719"/>
      <c r="G454" s="719"/>
      <c r="H454" s="719"/>
      <c r="I454" s="719"/>
      <c r="J454" s="719"/>
      <c r="K454" s="719"/>
      <c r="L454" s="719"/>
      <c r="M454" s="721"/>
      <c r="N454" s="721"/>
      <c r="O454" s="572"/>
      <c r="P454" s="572"/>
      <c r="Q454" s="572"/>
      <c r="R454" s="719"/>
      <c r="S454" s="719"/>
      <c r="T454" s="572"/>
    </row>
    <row r="455" spans="1:20" ht="23.25">
      <c r="A455" s="572"/>
      <c r="B455" s="572"/>
      <c r="C455" s="586"/>
      <c r="D455" s="572"/>
      <c r="E455" s="586"/>
      <c r="F455" s="719"/>
      <c r="G455" s="719"/>
      <c r="H455" s="719"/>
      <c r="I455" s="719"/>
      <c r="J455" s="719"/>
      <c r="K455" s="719"/>
      <c r="L455" s="719"/>
      <c r="M455" s="721"/>
      <c r="N455" s="721"/>
      <c r="O455" s="572"/>
      <c r="P455" s="572"/>
      <c r="Q455" s="572"/>
      <c r="R455" s="719"/>
      <c r="S455" s="719"/>
      <c r="T455" s="572"/>
    </row>
    <row r="456" spans="1:20" ht="23.25">
      <c r="A456" s="572"/>
      <c r="B456" s="572"/>
      <c r="C456" s="586"/>
      <c r="D456" s="572"/>
      <c r="E456" s="586"/>
      <c r="F456" s="719"/>
      <c r="G456" s="719"/>
      <c r="H456" s="719"/>
      <c r="I456" s="719"/>
      <c r="J456" s="719"/>
      <c r="K456" s="719"/>
      <c r="L456" s="719"/>
      <c r="M456" s="721"/>
      <c r="N456" s="721"/>
      <c r="O456" s="572"/>
      <c r="P456" s="572"/>
      <c r="Q456" s="572"/>
      <c r="R456" s="719"/>
      <c r="S456" s="719"/>
      <c r="T456" s="572"/>
    </row>
    <row r="457" spans="1:20" ht="23.25">
      <c r="A457" s="572"/>
      <c r="B457" s="572"/>
      <c r="C457" s="586"/>
      <c r="D457" s="572"/>
      <c r="E457" s="586"/>
      <c r="F457" s="719"/>
      <c r="G457" s="719"/>
      <c r="H457" s="719"/>
      <c r="I457" s="719"/>
      <c r="J457" s="719"/>
      <c r="K457" s="719"/>
      <c r="L457" s="719"/>
      <c r="M457" s="721"/>
      <c r="N457" s="721"/>
      <c r="O457" s="572"/>
      <c r="P457" s="572"/>
      <c r="Q457" s="572"/>
      <c r="R457" s="719"/>
      <c r="S457" s="719"/>
      <c r="T457" s="572"/>
    </row>
    <row r="458" spans="1:20" ht="23.25">
      <c r="A458" s="572"/>
      <c r="B458" s="572"/>
      <c r="C458" s="586"/>
      <c r="D458" s="572"/>
      <c r="E458" s="586"/>
      <c r="F458" s="719"/>
      <c r="G458" s="719"/>
      <c r="H458" s="719"/>
      <c r="I458" s="719"/>
      <c r="J458" s="719"/>
      <c r="K458" s="719"/>
      <c r="L458" s="719"/>
      <c r="M458" s="721"/>
      <c r="N458" s="721"/>
      <c r="O458" s="572"/>
      <c r="P458" s="572"/>
      <c r="Q458" s="572"/>
      <c r="R458" s="719"/>
      <c r="S458" s="719"/>
      <c r="T458" s="572"/>
    </row>
    <row r="459" spans="1:20" ht="23.25">
      <c r="A459" s="572"/>
      <c r="B459" s="572"/>
      <c r="C459" s="586"/>
      <c r="D459" s="572"/>
      <c r="E459" s="586"/>
      <c r="F459" s="719"/>
      <c r="G459" s="719"/>
      <c r="H459" s="719"/>
      <c r="I459" s="719"/>
      <c r="J459" s="719"/>
      <c r="K459" s="719"/>
      <c r="L459" s="719"/>
      <c r="M459" s="721"/>
      <c r="N459" s="721"/>
      <c r="O459" s="572"/>
      <c r="P459" s="572"/>
      <c r="Q459" s="572"/>
      <c r="R459" s="719"/>
      <c r="S459" s="719"/>
      <c r="T459" s="572"/>
    </row>
    <row r="460" spans="1:20" ht="23.25">
      <c r="A460" s="572"/>
      <c r="B460" s="572"/>
      <c r="C460" s="586"/>
      <c r="D460" s="572"/>
      <c r="E460" s="586"/>
      <c r="F460" s="719"/>
      <c r="G460" s="719"/>
      <c r="H460" s="719"/>
      <c r="I460" s="719"/>
      <c r="J460" s="719"/>
      <c r="K460" s="719"/>
      <c r="L460" s="719"/>
      <c r="M460" s="721"/>
      <c r="N460" s="721"/>
      <c r="O460" s="572"/>
      <c r="P460" s="572"/>
      <c r="Q460" s="572"/>
      <c r="R460" s="719"/>
      <c r="S460" s="719"/>
      <c r="T460" s="572"/>
    </row>
    <row r="461" spans="1:20" ht="23.25">
      <c r="A461" s="572"/>
      <c r="B461" s="572"/>
      <c r="C461" s="586"/>
      <c r="D461" s="572"/>
      <c r="E461" s="586"/>
      <c r="F461" s="719"/>
      <c r="G461" s="719"/>
      <c r="H461" s="719"/>
      <c r="I461" s="719"/>
      <c r="J461" s="719"/>
      <c r="K461" s="719"/>
      <c r="L461" s="719"/>
      <c r="M461" s="721"/>
      <c r="N461" s="721"/>
      <c r="O461" s="572"/>
      <c r="P461" s="572"/>
      <c r="Q461" s="572"/>
      <c r="R461" s="719"/>
      <c r="S461" s="719"/>
      <c r="T461" s="572"/>
    </row>
    <row r="462" spans="1:20" ht="23.25">
      <c r="A462" s="572"/>
      <c r="B462" s="572"/>
      <c r="C462" s="586"/>
      <c r="D462" s="572"/>
      <c r="E462" s="586"/>
      <c r="F462" s="719"/>
      <c r="G462" s="719"/>
      <c r="H462" s="719"/>
      <c r="I462" s="719"/>
      <c r="J462" s="719"/>
      <c r="K462" s="719"/>
      <c r="L462" s="719"/>
      <c r="M462" s="721"/>
      <c r="N462" s="721"/>
      <c r="O462" s="572"/>
      <c r="P462" s="572"/>
      <c r="Q462" s="572"/>
      <c r="R462" s="719"/>
      <c r="S462" s="719"/>
      <c r="T462" s="572"/>
    </row>
    <row r="463" spans="1:20" ht="23.25">
      <c r="A463" s="572"/>
      <c r="B463" s="572"/>
      <c r="C463" s="586"/>
      <c r="D463" s="572"/>
      <c r="E463" s="586"/>
      <c r="F463" s="719"/>
      <c r="G463" s="719"/>
      <c r="H463" s="719"/>
      <c r="I463" s="719"/>
      <c r="J463" s="719"/>
      <c r="K463" s="719"/>
      <c r="L463" s="719"/>
      <c r="M463" s="721"/>
      <c r="N463" s="721"/>
      <c r="O463" s="572"/>
      <c r="P463" s="572"/>
      <c r="Q463" s="572"/>
      <c r="R463" s="719"/>
      <c r="S463" s="719"/>
      <c r="T463" s="572"/>
    </row>
    <row r="464" spans="1:20" ht="23.25">
      <c r="A464" s="572"/>
      <c r="B464" s="572"/>
      <c r="C464" s="586"/>
      <c r="D464" s="572"/>
      <c r="E464" s="586"/>
      <c r="F464" s="719"/>
      <c r="G464" s="719"/>
      <c r="H464" s="719"/>
      <c r="I464" s="719"/>
      <c r="J464" s="719"/>
      <c r="K464" s="719"/>
      <c r="L464" s="719"/>
      <c r="M464" s="721"/>
      <c r="N464" s="721"/>
      <c r="O464" s="572"/>
      <c r="P464" s="572"/>
      <c r="Q464" s="572"/>
      <c r="R464" s="719"/>
      <c r="S464" s="719"/>
      <c r="T464" s="572"/>
    </row>
    <row r="465" spans="1:20" ht="23.25">
      <c r="A465" s="572"/>
      <c r="B465" s="572"/>
      <c r="C465" s="586"/>
      <c r="D465" s="572"/>
      <c r="E465" s="586"/>
      <c r="F465" s="719"/>
      <c r="G465" s="719"/>
      <c r="H465" s="719"/>
      <c r="I465" s="719"/>
      <c r="J465" s="719"/>
      <c r="K465" s="719"/>
      <c r="L465" s="719"/>
      <c r="M465" s="721"/>
      <c r="N465" s="721"/>
      <c r="O465" s="572"/>
      <c r="P465" s="572"/>
      <c r="Q465" s="572"/>
      <c r="R465" s="719"/>
      <c r="S465" s="719"/>
      <c r="T465" s="572"/>
    </row>
    <row r="466" spans="1:20" ht="23.25">
      <c r="A466" s="572"/>
      <c r="B466" s="572"/>
      <c r="C466" s="586"/>
      <c r="D466" s="572"/>
      <c r="E466" s="586"/>
      <c r="F466" s="719"/>
      <c r="G466" s="719"/>
      <c r="H466" s="719"/>
      <c r="I466" s="719"/>
      <c r="J466" s="719"/>
      <c r="K466" s="719"/>
      <c r="L466" s="719"/>
      <c r="M466" s="721"/>
      <c r="N466" s="721"/>
      <c r="O466" s="572"/>
      <c r="P466" s="572"/>
      <c r="Q466" s="572"/>
      <c r="R466" s="719"/>
      <c r="S466" s="719"/>
      <c r="T466" s="572"/>
    </row>
    <row r="467" spans="1:20" ht="23.25">
      <c r="A467" s="572"/>
      <c r="B467" s="572"/>
      <c r="C467" s="586"/>
      <c r="D467" s="572"/>
      <c r="E467" s="586"/>
      <c r="F467" s="719"/>
      <c r="G467" s="719"/>
      <c r="H467" s="719"/>
      <c r="I467" s="719"/>
      <c r="J467" s="719"/>
      <c r="K467" s="719"/>
      <c r="L467" s="719"/>
      <c r="M467" s="721"/>
      <c r="N467" s="721"/>
      <c r="O467" s="572"/>
      <c r="P467" s="572"/>
      <c r="Q467" s="572"/>
      <c r="R467" s="719"/>
      <c r="S467" s="719"/>
      <c r="T467" s="572"/>
    </row>
    <row r="468" spans="1:20" ht="23.25">
      <c r="A468" s="572"/>
      <c r="B468" s="572"/>
      <c r="C468" s="586"/>
      <c r="D468" s="572"/>
      <c r="E468" s="586"/>
      <c r="F468" s="719"/>
      <c r="G468" s="719"/>
      <c r="H468" s="719"/>
      <c r="I468" s="719"/>
      <c r="J468" s="719"/>
      <c r="K468" s="719"/>
      <c r="L468" s="719"/>
      <c r="M468" s="721"/>
      <c r="N468" s="721"/>
      <c r="O468" s="572"/>
      <c r="P468" s="572"/>
      <c r="Q468" s="572"/>
      <c r="R468" s="719"/>
      <c r="S468" s="719"/>
      <c r="T468" s="572"/>
    </row>
    <row r="469" spans="1:20" ht="23.25">
      <c r="A469" s="572"/>
      <c r="B469" s="572"/>
      <c r="C469" s="586"/>
      <c r="D469" s="572"/>
      <c r="E469" s="586"/>
      <c r="F469" s="719"/>
      <c r="G469" s="719"/>
      <c r="H469" s="719"/>
      <c r="I469" s="719"/>
      <c r="J469" s="719"/>
      <c r="K469" s="719"/>
      <c r="L469" s="719"/>
      <c r="M469" s="721"/>
      <c r="N469" s="721"/>
      <c r="O469" s="572"/>
      <c r="P469" s="572"/>
      <c r="Q469" s="572"/>
      <c r="R469" s="719"/>
      <c r="S469" s="719"/>
      <c r="T469" s="572"/>
    </row>
    <row r="470" spans="1:20" ht="23.25">
      <c r="A470" s="572"/>
      <c r="B470" s="572"/>
      <c r="C470" s="586"/>
      <c r="D470" s="572"/>
      <c r="E470" s="586"/>
      <c r="F470" s="719"/>
      <c r="G470" s="719"/>
      <c r="H470" s="719"/>
      <c r="I470" s="719"/>
      <c r="J470" s="719"/>
      <c r="K470" s="719"/>
      <c r="L470" s="719"/>
      <c r="M470" s="721"/>
      <c r="N470" s="721"/>
      <c r="O470" s="572"/>
      <c r="P470" s="572"/>
      <c r="Q470" s="572"/>
      <c r="R470" s="719"/>
      <c r="S470" s="719"/>
      <c r="T470" s="572"/>
    </row>
    <row r="471" spans="1:20" ht="23.25">
      <c r="A471" s="572"/>
      <c r="B471" s="572"/>
      <c r="C471" s="586"/>
      <c r="D471" s="572"/>
      <c r="E471" s="586"/>
      <c r="F471" s="719"/>
      <c r="G471" s="719"/>
      <c r="H471" s="719"/>
      <c r="I471" s="719"/>
      <c r="J471" s="719"/>
      <c r="K471" s="719"/>
      <c r="L471" s="719"/>
      <c r="M471" s="721"/>
      <c r="N471" s="721"/>
      <c r="O471" s="572"/>
      <c r="P471" s="572"/>
      <c r="Q471" s="572"/>
      <c r="R471" s="719"/>
      <c r="S471" s="719"/>
      <c r="T471" s="572"/>
    </row>
    <row r="472" spans="1:20" ht="23.25">
      <c r="A472" s="572"/>
      <c r="B472" s="572"/>
      <c r="C472" s="586"/>
      <c r="D472" s="572"/>
      <c r="E472" s="586"/>
      <c r="F472" s="719"/>
      <c r="G472" s="719"/>
      <c r="H472" s="719"/>
      <c r="I472" s="719"/>
      <c r="J472" s="719"/>
      <c r="K472" s="719"/>
      <c r="L472" s="719"/>
      <c r="M472" s="721"/>
      <c r="N472" s="721"/>
      <c r="O472" s="572"/>
      <c r="P472" s="572"/>
      <c r="Q472" s="572"/>
      <c r="R472" s="719"/>
      <c r="S472" s="719"/>
      <c r="T472" s="572"/>
    </row>
    <row r="473" spans="1:20" ht="23.25">
      <c r="A473" s="572"/>
      <c r="B473" s="572"/>
      <c r="C473" s="586"/>
      <c r="D473" s="572"/>
      <c r="E473" s="586"/>
      <c r="F473" s="719"/>
      <c r="G473" s="719"/>
      <c r="H473" s="719"/>
      <c r="I473" s="719"/>
      <c r="J473" s="719"/>
      <c r="K473" s="719"/>
      <c r="L473" s="719"/>
      <c r="M473" s="721"/>
      <c r="N473" s="721"/>
      <c r="O473" s="572"/>
      <c r="P473" s="572"/>
      <c r="Q473" s="572"/>
      <c r="R473" s="719"/>
      <c r="S473" s="719"/>
      <c r="T473" s="572"/>
    </row>
    <row r="474" spans="1:20" ht="23.25">
      <c r="A474" s="572"/>
      <c r="B474" s="572"/>
      <c r="C474" s="586"/>
      <c r="D474" s="572"/>
      <c r="E474" s="586"/>
      <c r="F474" s="719"/>
      <c r="G474" s="719"/>
      <c r="H474" s="719"/>
      <c r="I474" s="719"/>
      <c r="J474" s="719"/>
      <c r="K474" s="719"/>
      <c r="L474" s="719"/>
      <c r="M474" s="721"/>
      <c r="N474" s="721"/>
      <c r="O474" s="572"/>
      <c r="P474" s="572"/>
      <c r="Q474" s="572"/>
      <c r="R474" s="719"/>
      <c r="S474" s="719"/>
      <c r="T474" s="572"/>
    </row>
    <row r="475" spans="1:20" ht="23.25">
      <c r="A475" s="572"/>
      <c r="B475" s="572"/>
      <c r="C475" s="586"/>
      <c r="D475" s="572"/>
      <c r="E475" s="586"/>
      <c r="F475" s="719"/>
      <c r="G475" s="719"/>
      <c r="H475" s="719"/>
      <c r="I475" s="719"/>
      <c r="J475" s="719"/>
      <c r="K475" s="719"/>
      <c r="L475" s="719"/>
      <c r="M475" s="721"/>
      <c r="N475" s="721"/>
      <c r="O475" s="572"/>
      <c r="P475" s="572"/>
      <c r="Q475" s="572"/>
      <c r="R475" s="719"/>
      <c r="S475" s="719"/>
      <c r="T475" s="572"/>
    </row>
    <row r="476" spans="1:20" ht="23.25">
      <c r="A476" s="572"/>
      <c r="B476" s="572"/>
      <c r="C476" s="586"/>
      <c r="D476" s="572"/>
      <c r="E476" s="586"/>
      <c r="F476" s="719"/>
      <c r="G476" s="719"/>
      <c r="H476" s="719"/>
      <c r="I476" s="719"/>
      <c r="J476" s="719"/>
      <c r="K476" s="719"/>
      <c r="L476" s="719"/>
      <c r="M476" s="721"/>
      <c r="N476" s="721"/>
      <c r="O476" s="572"/>
      <c r="P476" s="572"/>
      <c r="Q476" s="572"/>
      <c r="R476" s="719"/>
      <c r="S476" s="719"/>
      <c r="T476" s="572"/>
    </row>
    <row r="477" spans="1:20" ht="23.25">
      <c r="A477" s="572"/>
      <c r="B477" s="572"/>
      <c r="C477" s="586"/>
      <c r="D477" s="572"/>
      <c r="E477" s="586"/>
      <c r="F477" s="719"/>
      <c r="G477" s="719"/>
      <c r="H477" s="719"/>
      <c r="I477" s="719"/>
      <c r="J477" s="719"/>
      <c r="K477" s="719"/>
      <c r="L477" s="719"/>
      <c r="M477" s="721"/>
      <c r="N477" s="721"/>
      <c r="O477" s="572"/>
      <c r="P477" s="572"/>
      <c r="Q477" s="572"/>
      <c r="R477" s="719"/>
      <c r="S477" s="719"/>
      <c r="T477" s="572"/>
    </row>
    <row r="478" spans="1:20" ht="23.25">
      <c r="A478" s="572"/>
      <c r="B478" s="572"/>
      <c r="C478" s="586"/>
      <c r="D478" s="572"/>
      <c r="E478" s="586"/>
      <c r="F478" s="719"/>
      <c r="G478" s="719"/>
      <c r="H478" s="719"/>
      <c r="I478" s="719"/>
      <c r="J478" s="719"/>
      <c r="K478" s="719"/>
      <c r="L478" s="719"/>
      <c r="M478" s="721"/>
      <c r="N478" s="721"/>
      <c r="O478" s="572"/>
      <c r="P478" s="572"/>
      <c r="Q478" s="572"/>
      <c r="R478" s="719"/>
      <c r="S478" s="719"/>
      <c r="T478" s="572"/>
    </row>
    <row r="479" spans="1:20" ht="23.25">
      <c r="A479" s="572"/>
      <c r="B479" s="572"/>
      <c r="C479" s="586"/>
      <c r="D479" s="572"/>
      <c r="E479" s="586"/>
      <c r="F479" s="719"/>
      <c r="G479" s="719"/>
      <c r="H479" s="719"/>
      <c r="I479" s="719"/>
      <c r="J479" s="719"/>
      <c r="K479" s="719"/>
      <c r="L479" s="719"/>
      <c r="M479" s="721"/>
      <c r="N479" s="721"/>
      <c r="O479" s="572"/>
      <c r="P479" s="572"/>
      <c r="Q479" s="572"/>
      <c r="R479" s="719"/>
      <c r="S479" s="719"/>
      <c r="T479" s="572"/>
    </row>
    <row r="480" spans="1:20" ht="23.25">
      <c r="A480" s="572"/>
      <c r="B480" s="572"/>
      <c r="C480" s="586"/>
      <c r="D480" s="572"/>
      <c r="E480" s="586"/>
      <c r="F480" s="719"/>
      <c r="G480" s="719"/>
      <c r="H480" s="719"/>
      <c r="I480" s="719"/>
      <c r="J480" s="719"/>
      <c r="K480" s="719"/>
      <c r="L480" s="719"/>
      <c r="M480" s="721"/>
      <c r="N480" s="721"/>
      <c r="O480" s="572"/>
      <c r="P480" s="572"/>
      <c r="Q480" s="572"/>
      <c r="R480" s="719"/>
      <c r="S480" s="719"/>
      <c r="T480" s="572"/>
    </row>
    <row r="481" spans="1:20" ht="23.25">
      <c r="A481" s="572"/>
      <c r="B481" s="572"/>
      <c r="C481" s="586"/>
      <c r="D481" s="572"/>
      <c r="E481" s="586"/>
      <c r="F481" s="719"/>
      <c r="G481" s="719"/>
      <c r="H481" s="719"/>
      <c r="I481" s="719"/>
      <c r="J481" s="719"/>
      <c r="K481" s="719"/>
      <c r="L481" s="719"/>
      <c r="M481" s="721"/>
      <c r="N481" s="721"/>
      <c r="O481" s="572"/>
      <c r="P481" s="572"/>
      <c r="Q481" s="572"/>
      <c r="R481" s="719"/>
      <c r="S481" s="719"/>
      <c r="T481" s="572"/>
    </row>
    <row r="482" spans="1:20" ht="23.25">
      <c r="A482" s="572"/>
      <c r="B482" s="572"/>
      <c r="C482" s="586"/>
      <c r="D482" s="572"/>
      <c r="E482" s="586"/>
      <c r="F482" s="719"/>
      <c r="G482" s="719"/>
      <c r="H482" s="719"/>
      <c r="I482" s="719"/>
      <c r="J482" s="719"/>
      <c r="K482" s="719"/>
      <c r="L482" s="719"/>
      <c r="M482" s="721"/>
      <c r="N482" s="721"/>
      <c r="O482" s="572"/>
      <c r="P482" s="572"/>
      <c r="Q482" s="572"/>
      <c r="R482" s="719"/>
      <c r="S482" s="719"/>
      <c r="T482" s="572"/>
    </row>
    <row r="483" spans="1:20" ht="23.25">
      <c r="A483" s="572"/>
      <c r="B483" s="572"/>
      <c r="C483" s="586"/>
      <c r="D483" s="572"/>
      <c r="E483" s="586"/>
      <c r="F483" s="719"/>
      <c r="G483" s="719"/>
      <c r="H483" s="719"/>
      <c r="I483" s="719"/>
      <c r="J483" s="719"/>
      <c r="K483" s="719"/>
      <c r="L483" s="719"/>
      <c r="M483" s="721"/>
      <c r="N483" s="721"/>
      <c r="O483" s="572"/>
      <c r="P483" s="572"/>
      <c r="Q483" s="572"/>
      <c r="R483" s="719"/>
      <c r="S483" s="719"/>
      <c r="T483" s="572"/>
    </row>
    <row r="484" spans="1:20" ht="23.25">
      <c r="A484" s="572"/>
      <c r="B484" s="572"/>
      <c r="C484" s="586"/>
      <c r="D484" s="572"/>
      <c r="E484" s="586"/>
      <c r="F484" s="719"/>
      <c r="G484" s="719"/>
      <c r="H484" s="719"/>
      <c r="I484" s="719"/>
      <c r="J484" s="719"/>
      <c r="K484" s="719"/>
      <c r="L484" s="719"/>
      <c r="M484" s="721"/>
      <c r="N484" s="721"/>
      <c r="O484" s="572"/>
      <c r="P484" s="572"/>
      <c r="Q484" s="572"/>
      <c r="R484" s="719"/>
      <c r="S484" s="719"/>
      <c r="T484" s="572"/>
    </row>
    <row r="485" spans="1:20" ht="23.25">
      <c r="A485" s="572"/>
      <c r="B485" s="572"/>
      <c r="C485" s="586"/>
      <c r="D485" s="572"/>
      <c r="E485" s="586"/>
      <c r="F485" s="719"/>
      <c r="G485" s="719"/>
      <c r="H485" s="719"/>
      <c r="I485" s="719"/>
      <c r="J485" s="719"/>
      <c r="K485" s="719"/>
      <c r="L485" s="719"/>
      <c r="M485" s="721"/>
      <c r="N485" s="721"/>
      <c r="O485" s="572"/>
      <c r="P485" s="572"/>
      <c r="Q485" s="572"/>
      <c r="R485" s="719"/>
      <c r="S485" s="719"/>
      <c r="T485" s="572"/>
    </row>
    <row r="486" spans="1:20" ht="23.25">
      <c r="A486" s="572"/>
      <c r="B486" s="572"/>
      <c r="C486" s="586"/>
      <c r="D486" s="572"/>
      <c r="E486" s="586"/>
      <c r="F486" s="719"/>
      <c r="G486" s="719"/>
      <c r="H486" s="719"/>
      <c r="I486" s="719"/>
      <c r="J486" s="719"/>
      <c r="K486" s="719"/>
      <c r="L486" s="719"/>
      <c r="M486" s="721"/>
      <c r="N486" s="721"/>
      <c r="O486" s="572"/>
      <c r="P486" s="572"/>
      <c r="Q486" s="572"/>
      <c r="R486" s="719"/>
      <c r="S486" s="719"/>
      <c r="T486" s="572"/>
    </row>
    <row r="487" spans="1:20" ht="23.25">
      <c r="A487" s="572"/>
      <c r="B487" s="572"/>
      <c r="C487" s="586"/>
      <c r="D487" s="572"/>
      <c r="E487" s="586"/>
      <c r="F487" s="719"/>
      <c r="G487" s="719"/>
      <c r="H487" s="719"/>
      <c r="I487" s="719"/>
      <c r="J487" s="719"/>
      <c r="K487" s="719"/>
      <c r="L487" s="719"/>
      <c r="M487" s="721"/>
      <c r="N487" s="721"/>
      <c r="O487" s="572"/>
      <c r="P487" s="572"/>
      <c r="Q487" s="572"/>
      <c r="R487" s="719"/>
      <c r="S487" s="719"/>
      <c r="T487" s="572"/>
    </row>
    <row r="488" spans="1:20" ht="23.25">
      <c r="A488" s="572"/>
      <c r="B488" s="572"/>
      <c r="C488" s="586"/>
      <c r="D488" s="572"/>
      <c r="E488" s="586"/>
      <c r="F488" s="719"/>
      <c r="G488" s="719"/>
      <c r="H488" s="719"/>
      <c r="I488" s="719"/>
      <c r="J488" s="719"/>
      <c r="K488" s="719"/>
      <c r="L488" s="719"/>
      <c r="M488" s="721"/>
      <c r="N488" s="721"/>
      <c r="O488" s="572"/>
      <c r="P488" s="572"/>
      <c r="Q488" s="572"/>
      <c r="R488" s="719"/>
      <c r="S488" s="719"/>
      <c r="T488" s="572"/>
    </row>
    <row r="489" spans="1:20" ht="23.25">
      <c r="A489" s="572"/>
      <c r="B489" s="572"/>
      <c r="C489" s="586"/>
      <c r="D489" s="572"/>
      <c r="E489" s="586"/>
      <c r="F489" s="719"/>
      <c r="G489" s="719"/>
      <c r="H489" s="719"/>
      <c r="I489" s="719"/>
      <c r="J489" s="719"/>
      <c r="K489" s="719"/>
      <c r="L489" s="719"/>
      <c r="M489" s="721"/>
      <c r="N489" s="721"/>
      <c r="O489" s="572"/>
      <c r="P489" s="572"/>
      <c r="Q489" s="572"/>
      <c r="R489" s="719"/>
      <c r="S489" s="719"/>
      <c r="T489" s="572"/>
    </row>
    <row r="490" spans="1:20" ht="23.25">
      <c r="A490" s="572"/>
      <c r="B490" s="572"/>
      <c r="C490" s="586"/>
      <c r="D490" s="572"/>
      <c r="E490" s="586"/>
      <c r="F490" s="719"/>
      <c r="G490" s="719"/>
      <c r="H490" s="719"/>
      <c r="I490" s="719"/>
      <c r="J490" s="719"/>
      <c r="K490" s="719"/>
      <c r="L490" s="719"/>
      <c r="M490" s="721"/>
      <c r="N490" s="721"/>
      <c r="O490" s="572"/>
      <c r="P490" s="572"/>
      <c r="Q490" s="572"/>
      <c r="R490" s="719"/>
      <c r="S490" s="719"/>
      <c r="T490" s="572"/>
    </row>
    <row r="491" spans="1:20" ht="23.25">
      <c r="A491" s="572"/>
      <c r="B491" s="572"/>
      <c r="C491" s="586"/>
      <c r="D491" s="572"/>
      <c r="E491" s="586"/>
      <c r="F491" s="719"/>
      <c r="G491" s="719"/>
      <c r="H491" s="719"/>
      <c r="I491" s="719"/>
      <c r="J491" s="719"/>
      <c r="K491" s="719"/>
      <c r="L491" s="719"/>
      <c r="M491" s="721"/>
      <c r="N491" s="721"/>
      <c r="O491" s="572"/>
      <c r="P491" s="572"/>
      <c r="Q491" s="572"/>
      <c r="R491" s="719"/>
      <c r="S491" s="719"/>
      <c r="T491" s="572"/>
    </row>
    <row r="492" spans="1:20" ht="23.25">
      <c r="A492" s="572"/>
      <c r="B492" s="572"/>
      <c r="C492" s="586"/>
      <c r="D492" s="572"/>
      <c r="E492" s="586"/>
      <c r="F492" s="719"/>
      <c r="G492" s="719"/>
      <c r="H492" s="719"/>
      <c r="I492" s="719"/>
      <c r="J492" s="719"/>
      <c r="K492" s="719"/>
      <c r="L492" s="719"/>
      <c r="M492" s="721"/>
      <c r="N492" s="721"/>
      <c r="O492" s="572"/>
      <c r="P492" s="572"/>
      <c r="Q492" s="572"/>
      <c r="R492" s="719"/>
      <c r="S492" s="719"/>
      <c r="T492" s="572"/>
    </row>
    <row r="493" spans="1:20" ht="23.25">
      <c r="A493" s="572"/>
      <c r="B493" s="572"/>
      <c r="C493" s="586"/>
      <c r="D493" s="572"/>
      <c r="E493" s="586"/>
      <c r="F493" s="719"/>
      <c r="G493" s="719"/>
      <c r="H493" s="719"/>
      <c r="I493" s="719"/>
      <c r="J493" s="719"/>
      <c r="K493" s="719"/>
      <c r="L493" s="719"/>
      <c r="M493" s="721"/>
      <c r="N493" s="721"/>
      <c r="O493" s="572"/>
      <c r="P493" s="572"/>
      <c r="Q493" s="572"/>
      <c r="R493" s="719"/>
      <c r="S493" s="719"/>
      <c r="T493" s="572"/>
    </row>
    <row r="494" spans="1:20" ht="23.25">
      <c r="A494" s="572"/>
      <c r="B494" s="572"/>
      <c r="C494" s="586"/>
      <c r="D494" s="572"/>
      <c r="E494" s="586"/>
      <c r="F494" s="719"/>
      <c r="G494" s="719"/>
      <c r="H494" s="719"/>
      <c r="I494" s="719"/>
      <c r="J494" s="719"/>
      <c r="K494" s="719"/>
      <c r="L494" s="719"/>
      <c r="M494" s="721"/>
      <c r="N494" s="721"/>
      <c r="O494" s="572"/>
      <c r="P494" s="572"/>
      <c r="Q494" s="572"/>
      <c r="R494" s="719"/>
      <c r="S494" s="719"/>
      <c r="T494" s="572"/>
    </row>
    <row r="495" spans="1:20" ht="23.25">
      <c r="A495" s="572"/>
      <c r="B495" s="572"/>
      <c r="C495" s="586"/>
      <c r="D495" s="572"/>
      <c r="E495" s="586"/>
      <c r="F495" s="719"/>
      <c r="G495" s="719"/>
      <c r="H495" s="719"/>
      <c r="I495" s="719"/>
      <c r="J495" s="719"/>
      <c r="K495" s="719"/>
      <c r="L495" s="719"/>
      <c r="M495" s="721"/>
      <c r="N495" s="721"/>
      <c r="O495" s="572"/>
      <c r="P495" s="572"/>
      <c r="Q495" s="572"/>
      <c r="R495" s="719"/>
      <c r="S495" s="719"/>
      <c r="T495" s="572"/>
    </row>
    <row r="496" spans="1:20" ht="23.25">
      <c r="A496" s="572"/>
      <c r="B496" s="572"/>
      <c r="C496" s="586"/>
      <c r="D496" s="572"/>
      <c r="E496" s="586"/>
      <c r="F496" s="719"/>
      <c r="G496" s="719"/>
      <c r="H496" s="719"/>
      <c r="I496" s="719"/>
      <c r="J496" s="719"/>
      <c r="K496" s="719"/>
      <c r="L496" s="719"/>
      <c r="M496" s="721"/>
      <c r="N496" s="721"/>
      <c r="O496" s="572"/>
      <c r="P496" s="572"/>
      <c r="Q496" s="572"/>
      <c r="R496" s="719"/>
      <c r="S496" s="719"/>
      <c r="T496" s="572"/>
    </row>
    <row r="497" spans="1:20" ht="23.25">
      <c r="A497" s="572"/>
      <c r="B497" s="572"/>
      <c r="C497" s="586"/>
      <c r="D497" s="572"/>
      <c r="E497" s="586"/>
      <c r="F497" s="719"/>
      <c r="G497" s="719"/>
      <c r="H497" s="719"/>
      <c r="I497" s="719"/>
      <c r="J497" s="719"/>
      <c r="K497" s="719"/>
      <c r="L497" s="719"/>
      <c r="M497" s="721"/>
      <c r="N497" s="721"/>
      <c r="O497" s="572"/>
      <c r="P497" s="572"/>
      <c r="Q497" s="572"/>
      <c r="R497" s="719"/>
      <c r="S497" s="719"/>
      <c r="T497" s="572"/>
    </row>
    <row r="498" spans="1:20" ht="23.25">
      <c r="A498" s="572"/>
      <c r="B498" s="572"/>
      <c r="C498" s="586"/>
      <c r="D498" s="572"/>
      <c r="E498" s="586"/>
      <c r="F498" s="719"/>
      <c r="G498" s="719"/>
      <c r="H498" s="719"/>
      <c r="I498" s="719"/>
      <c r="J498" s="719"/>
      <c r="K498" s="719"/>
      <c r="L498" s="719"/>
      <c r="M498" s="721"/>
      <c r="N498" s="721"/>
      <c r="O498" s="572"/>
      <c r="P498" s="572"/>
      <c r="Q498" s="572"/>
      <c r="R498" s="719"/>
      <c r="S498" s="719"/>
      <c r="T498" s="572"/>
    </row>
    <row r="499" spans="1:20" ht="23.25">
      <c r="A499" s="572"/>
      <c r="B499" s="572"/>
      <c r="C499" s="586"/>
      <c r="D499" s="572"/>
      <c r="E499" s="586"/>
      <c r="F499" s="719"/>
      <c r="G499" s="719"/>
      <c r="H499" s="719"/>
      <c r="I499" s="719"/>
      <c r="J499" s="719"/>
      <c r="K499" s="719"/>
      <c r="L499" s="719"/>
      <c r="M499" s="721"/>
      <c r="N499" s="721"/>
      <c r="O499" s="572"/>
      <c r="P499" s="572"/>
      <c r="Q499" s="572"/>
      <c r="R499" s="719"/>
      <c r="S499" s="719"/>
      <c r="T499" s="572"/>
    </row>
    <row r="500" spans="1:20" ht="23.25">
      <c r="A500" s="572"/>
      <c r="B500" s="572"/>
      <c r="C500" s="586"/>
      <c r="D500" s="572"/>
      <c r="E500" s="586"/>
      <c r="F500" s="719"/>
      <c r="G500" s="719"/>
      <c r="H500" s="719"/>
      <c r="I500" s="719"/>
      <c r="J500" s="719"/>
      <c r="K500" s="719"/>
      <c r="L500" s="719"/>
      <c r="M500" s="721"/>
      <c r="N500" s="721"/>
      <c r="O500" s="572"/>
      <c r="P500" s="572"/>
      <c r="Q500" s="572"/>
      <c r="R500" s="719"/>
      <c r="S500" s="719"/>
      <c r="T500" s="572"/>
    </row>
    <row r="501" spans="1:20" ht="23.25">
      <c r="A501" s="572"/>
      <c r="B501" s="572"/>
      <c r="C501" s="586"/>
      <c r="D501" s="572"/>
      <c r="E501" s="586"/>
      <c r="F501" s="719"/>
      <c r="G501" s="719"/>
      <c r="H501" s="719"/>
      <c r="I501" s="719"/>
      <c r="J501" s="719"/>
      <c r="K501" s="719"/>
      <c r="L501" s="719"/>
      <c r="M501" s="721"/>
      <c r="N501" s="721"/>
      <c r="O501" s="572"/>
      <c r="P501" s="572"/>
      <c r="Q501" s="572"/>
      <c r="R501" s="719"/>
      <c r="S501" s="719"/>
      <c r="T501" s="572"/>
    </row>
    <row r="502" spans="1:20" ht="23.25">
      <c r="A502" s="572"/>
      <c r="B502" s="572"/>
      <c r="C502" s="586"/>
      <c r="D502" s="572"/>
      <c r="E502" s="586"/>
      <c r="F502" s="719"/>
      <c r="G502" s="719"/>
      <c r="H502" s="719"/>
      <c r="I502" s="719"/>
      <c r="J502" s="719"/>
      <c r="K502" s="719"/>
      <c r="L502" s="719"/>
      <c r="M502" s="721"/>
      <c r="N502" s="721"/>
      <c r="O502" s="572"/>
      <c r="P502" s="572"/>
      <c r="Q502" s="572"/>
      <c r="R502" s="719"/>
      <c r="S502" s="719"/>
      <c r="T502" s="572"/>
    </row>
    <row r="503" spans="1:20" ht="23.25">
      <c r="A503" s="572"/>
      <c r="B503" s="572"/>
      <c r="C503" s="586"/>
      <c r="D503" s="572"/>
      <c r="E503" s="586"/>
      <c r="F503" s="719"/>
      <c r="G503" s="719"/>
      <c r="H503" s="719"/>
      <c r="I503" s="719"/>
      <c r="J503" s="719"/>
      <c r="K503" s="719"/>
      <c r="L503" s="719"/>
      <c r="M503" s="721"/>
      <c r="N503" s="721"/>
      <c r="O503" s="572"/>
      <c r="P503" s="572"/>
      <c r="Q503" s="572"/>
      <c r="R503" s="719"/>
      <c r="S503" s="719"/>
      <c r="T503" s="572"/>
    </row>
    <row r="504" spans="1:20" ht="23.25">
      <c r="A504" s="572"/>
      <c r="B504" s="572"/>
      <c r="C504" s="586"/>
      <c r="D504" s="572"/>
      <c r="E504" s="586"/>
      <c r="F504" s="719"/>
      <c r="G504" s="719"/>
      <c r="H504" s="719"/>
      <c r="I504" s="719"/>
      <c r="J504" s="719"/>
      <c r="K504" s="719"/>
      <c r="L504" s="719"/>
      <c r="M504" s="721"/>
      <c r="N504" s="721"/>
      <c r="O504" s="572"/>
      <c r="P504" s="572"/>
      <c r="Q504" s="572"/>
      <c r="R504" s="719"/>
      <c r="S504" s="719"/>
      <c r="T504" s="572"/>
    </row>
    <row r="505" spans="1:20" ht="23.25">
      <c r="A505" s="572"/>
      <c r="B505" s="572"/>
      <c r="C505" s="586"/>
      <c r="D505" s="572"/>
      <c r="E505" s="586"/>
      <c r="F505" s="719"/>
      <c r="G505" s="719"/>
      <c r="H505" s="719"/>
      <c r="I505" s="719"/>
      <c r="J505" s="719"/>
      <c r="K505" s="719"/>
      <c r="L505" s="719"/>
      <c r="M505" s="721"/>
      <c r="N505" s="721"/>
      <c r="O505" s="572"/>
      <c r="P505" s="572"/>
      <c r="Q505" s="572"/>
      <c r="R505" s="719"/>
      <c r="S505" s="719"/>
      <c r="T505" s="572"/>
    </row>
    <row r="506" spans="1:20" ht="23.25">
      <c r="A506" s="572"/>
      <c r="B506" s="572"/>
      <c r="C506" s="586"/>
      <c r="D506" s="572"/>
      <c r="E506" s="586"/>
      <c r="F506" s="719"/>
      <c r="G506" s="719"/>
      <c r="H506" s="719"/>
      <c r="I506" s="719"/>
      <c r="J506" s="719"/>
      <c r="K506" s="719"/>
      <c r="L506" s="719"/>
      <c r="M506" s="721"/>
      <c r="N506" s="721"/>
      <c r="O506" s="572"/>
      <c r="P506" s="572"/>
      <c r="Q506" s="572"/>
      <c r="R506" s="719"/>
      <c r="S506" s="719"/>
      <c r="T506" s="572"/>
    </row>
    <row r="507" spans="1:20" ht="23.25">
      <c r="A507" s="572"/>
      <c r="B507" s="572"/>
      <c r="C507" s="586"/>
      <c r="D507" s="572"/>
      <c r="E507" s="586"/>
      <c r="F507" s="719"/>
      <c r="G507" s="719"/>
      <c r="H507" s="719"/>
      <c r="I507" s="719"/>
      <c r="J507" s="719"/>
      <c r="K507" s="719"/>
      <c r="L507" s="719"/>
      <c r="M507" s="721"/>
      <c r="N507" s="721"/>
      <c r="O507" s="572"/>
      <c r="P507" s="572"/>
      <c r="Q507" s="572"/>
      <c r="R507" s="719"/>
      <c r="S507" s="719"/>
      <c r="T507" s="572"/>
    </row>
    <row r="508" spans="1:20" ht="23.25">
      <c r="A508" s="572"/>
      <c r="B508" s="572"/>
      <c r="C508" s="586"/>
      <c r="D508" s="572"/>
      <c r="E508" s="586"/>
      <c r="F508" s="719"/>
      <c r="G508" s="719"/>
      <c r="H508" s="719"/>
      <c r="I508" s="719"/>
      <c r="J508" s="719"/>
      <c r="K508" s="719"/>
      <c r="L508" s="719"/>
      <c r="M508" s="721"/>
      <c r="N508" s="721"/>
      <c r="O508" s="572"/>
      <c r="P508" s="572"/>
      <c r="Q508" s="572"/>
      <c r="R508" s="719"/>
      <c r="S508" s="719"/>
      <c r="T508" s="572"/>
    </row>
    <row r="509" spans="1:20" ht="23.25">
      <c r="A509" s="572"/>
      <c r="B509" s="572"/>
      <c r="C509" s="586"/>
      <c r="D509" s="572"/>
      <c r="E509" s="586"/>
      <c r="F509" s="719"/>
      <c r="G509" s="719"/>
      <c r="H509" s="719"/>
      <c r="I509" s="719"/>
      <c r="J509" s="719"/>
      <c r="K509" s="719"/>
      <c r="L509" s="719"/>
      <c r="M509" s="721"/>
      <c r="N509" s="721"/>
      <c r="O509" s="572"/>
      <c r="P509" s="572"/>
      <c r="Q509" s="572"/>
      <c r="R509" s="719"/>
      <c r="S509" s="719"/>
      <c r="T509" s="572"/>
    </row>
    <row r="510" spans="1:20" ht="23.25">
      <c r="A510" s="572"/>
      <c r="B510" s="572"/>
      <c r="C510" s="586"/>
      <c r="D510" s="572"/>
      <c r="E510" s="586"/>
      <c r="F510" s="719"/>
      <c r="G510" s="719"/>
      <c r="H510" s="719"/>
      <c r="I510" s="719"/>
      <c r="J510" s="719"/>
      <c r="K510" s="719"/>
      <c r="L510" s="719"/>
      <c r="M510" s="721"/>
      <c r="N510" s="721"/>
      <c r="O510" s="572"/>
      <c r="P510" s="572"/>
      <c r="Q510" s="572"/>
      <c r="R510" s="719"/>
      <c r="S510" s="719"/>
      <c r="T510" s="572"/>
    </row>
    <row r="511" spans="1:20" ht="23.25">
      <c r="A511" s="572"/>
      <c r="B511" s="572"/>
      <c r="C511" s="586"/>
      <c r="D511" s="572"/>
      <c r="E511" s="586"/>
      <c r="F511" s="719"/>
      <c r="G511" s="719"/>
      <c r="H511" s="719"/>
      <c r="I511" s="719"/>
      <c r="J511" s="719"/>
      <c r="K511" s="719"/>
      <c r="L511" s="719"/>
      <c r="M511" s="721"/>
      <c r="N511" s="721"/>
      <c r="O511" s="572"/>
      <c r="P511" s="572"/>
      <c r="Q511" s="572"/>
      <c r="R511" s="719"/>
      <c r="S511" s="719"/>
      <c r="T511" s="572"/>
    </row>
    <row r="512" spans="1:20" ht="23.25">
      <c r="A512" s="572"/>
      <c r="B512" s="572"/>
      <c r="C512" s="586"/>
      <c r="D512" s="572"/>
      <c r="E512" s="586"/>
      <c r="F512" s="719"/>
      <c r="G512" s="719"/>
      <c r="H512" s="719"/>
      <c r="I512" s="719"/>
      <c r="J512" s="719"/>
      <c r="K512" s="719"/>
      <c r="L512" s="719"/>
      <c r="M512" s="721"/>
      <c r="N512" s="721"/>
      <c r="O512" s="572"/>
      <c r="P512" s="572"/>
      <c r="Q512" s="572"/>
      <c r="R512" s="719"/>
      <c r="S512" s="719"/>
      <c r="T512" s="572"/>
    </row>
    <row r="513" spans="1:20" ht="23.25">
      <c r="A513" s="572"/>
      <c r="B513" s="572"/>
      <c r="C513" s="586"/>
      <c r="D513" s="572"/>
      <c r="E513" s="586"/>
      <c r="F513" s="719"/>
      <c r="G513" s="719"/>
      <c r="H513" s="719"/>
      <c r="I513" s="719"/>
      <c r="J513" s="719"/>
      <c r="K513" s="719"/>
      <c r="L513" s="719"/>
      <c r="M513" s="721"/>
      <c r="N513" s="721"/>
      <c r="O513" s="572"/>
      <c r="P513" s="572"/>
      <c r="Q513" s="572"/>
      <c r="R513" s="719"/>
      <c r="S513" s="719"/>
      <c r="T513" s="572"/>
    </row>
    <row r="514" spans="1:20" ht="23.25">
      <c r="A514" s="572"/>
      <c r="B514" s="572"/>
      <c r="C514" s="586"/>
      <c r="D514" s="572"/>
      <c r="E514" s="586"/>
      <c r="F514" s="719"/>
      <c r="G514" s="719"/>
      <c r="H514" s="719"/>
      <c r="I514" s="719"/>
      <c r="J514" s="719"/>
      <c r="K514" s="719"/>
      <c r="L514" s="719"/>
      <c r="M514" s="721"/>
      <c r="N514" s="721"/>
      <c r="O514" s="572"/>
      <c r="P514" s="572"/>
      <c r="Q514" s="572"/>
      <c r="R514" s="719"/>
      <c r="S514" s="719"/>
      <c r="T514" s="572"/>
    </row>
    <row r="515" spans="1:20" ht="23.25">
      <c r="A515" s="572"/>
      <c r="B515" s="572"/>
      <c r="C515" s="586"/>
      <c r="D515" s="572"/>
      <c r="E515" s="586"/>
      <c r="F515" s="719"/>
      <c r="G515" s="719"/>
      <c r="H515" s="719"/>
      <c r="I515" s="719"/>
      <c r="J515" s="719"/>
      <c r="K515" s="719"/>
      <c r="L515" s="719"/>
      <c r="M515" s="721"/>
      <c r="N515" s="721"/>
      <c r="O515" s="572"/>
      <c r="P515" s="572"/>
      <c r="Q515" s="572"/>
      <c r="R515" s="719"/>
      <c r="S515" s="719"/>
      <c r="T515" s="572"/>
    </row>
    <row r="516" spans="1:20" ht="23.25">
      <c r="A516" s="572"/>
      <c r="B516" s="572"/>
      <c r="C516" s="586"/>
      <c r="D516" s="572"/>
      <c r="E516" s="586"/>
      <c r="F516" s="719"/>
      <c r="G516" s="719"/>
      <c r="H516" s="719"/>
      <c r="I516" s="719"/>
      <c r="J516" s="719"/>
      <c r="K516" s="719"/>
      <c r="L516" s="719"/>
      <c r="M516" s="721"/>
      <c r="N516" s="721"/>
      <c r="O516" s="572"/>
      <c r="P516" s="572"/>
      <c r="Q516" s="572"/>
      <c r="R516" s="719"/>
      <c r="S516" s="719"/>
      <c r="T516" s="572"/>
    </row>
    <row r="517" spans="1:20" ht="23.25">
      <c r="A517" s="572"/>
      <c r="B517" s="572"/>
      <c r="C517" s="586"/>
      <c r="D517" s="572"/>
      <c r="E517" s="586"/>
      <c r="F517" s="719"/>
      <c r="G517" s="719"/>
      <c r="H517" s="719"/>
      <c r="I517" s="719"/>
      <c r="J517" s="719"/>
      <c r="K517" s="719"/>
      <c r="L517" s="719"/>
      <c r="M517" s="721"/>
      <c r="N517" s="721"/>
      <c r="O517" s="572"/>
      <c r="P517" s="572"/>
      <c r="Q517" s="572"/>
      <c r="R517" s="719"/>
      <c r="S517" s="719"/>
      <c r="T517" s="572"/>
    </row>
    <row r="518" spans="1:20" ht="23.25">
      <c r="A518" s="572"/>
      <c r="B518" s="572"/>
      <c r="C518" s="586"/>
      <c r="D518" s="572"/>
      <c r="E518" s="586"/>
      <c r="F518" s="719"/>
      <c r="G518" s="719"/>
      <c r="H518" s="719"/>
      <c r="I518" s="719"/>
      <c r="J518" s="719"/>
      <c r="K518" s="719"/>
      <c r="L518" s="719"/>
      <c r="M518" s="721"/>
      <c r="N518" s="721"/>
      <c r="O518" s="572"/>
      <c r="P518" s="572"/>
      <c r="Q518" s="572"/>
      <c r="R518" s="719"/>
      <c r="S518" s="719"/>
      <c r="T518" s="572"/>
    </row>
    <row r="519" spans="1:20" ht="23.25">
      <c r="A519" s="572"/>
      <c r="B519" s="572"/>
      <c r="C519" s="586"/>
      <c r="D519" s="572"/>
      <c r="E519" s="586"/>
      <c r="F519" s="719"/>
      <c r="G519" s="719"/>
      <c r="H519" s="719"/>
      <c r="I519" s="719"/>
      <c r="J519" s="719"/>
      <c r="K519" s="719"/>
      <c r="L519" s="719"/>
      <c r="M519" s="721"/>
      <c r="N519" s="721"/>
      <c r="O519" s="572"/>
      <c r="P519" s="572"/>
      <c r="Q519" s="572"/>
      <c r="R519" s="719"/>
      <c r="S519" s="719"/>
      <c r="T519" s="572"/>
    </row>
    <row r="520" spans="1:20" ht="23.25">
      <c r="A520" s="572"/>
      <c r="B520" s="572"/>
      <c r="C520" s="586"/>
      <c r="D520" s="572"/>
      <c r="E520" s="586"/>
      <c r="F520" s="719"/>
      <c r="G520" s="719"/>
      <c r="H520" s="719"/>
      <c r="I520" s="719"/>
      <c r="J520" s="719"/>
      <c r="K520" s="719"/>
      <c r="L520" s="719"/>
      <c r="M520" s="721"/>
      <c r="N520" s="721"/>
      <c r="O520" s="572"/>
      <c r="P520" s="572"/>
      <c r="Q520" s="572"/>
      <c r="R520" s="719"/>
      <c r="S520" s="719"/>
      <c r="T520" s="572"/>
    </row>
    <row r="521" spans="1:20" ht="23.25">
      <c r="A521" s="572"/>
      <c r="B521" s="572"/>
      <c r="C521" s="586"/>
      <c r="D521" s="572"/>
      <c r="E521" s="586"/>
      <c r="F521" s="719"/>
      <c r="G521" s="719"/>
      <c r="H521" s="719"/>
      <c r="I521" s="719"/>
      <c r="J521" s="719"/>
      <c r="K521" s="719"/>
      <c r="L521" s="719"/>
      <c r="M521" s="721"/>
      <c r="N521" s="721"/>
      <c r="O521" s="572"/>
      <c r="P521" s="572"/>
      <c r="Q521" s="572"/>
      <c r="R521" s="719"/>
      <c r="S521" s="719"/>
      <c r="T521" s="572"/>
    </row>
    <row r="522" spans="1:20" ht="23.25">
      <c r="A522" s="572"/>
      <c r="B522" s="572"/>
      <c r="C522" s="586"/>
      <c r="D522" s="572"/>
      <c r="E522" s="586"/>
      <c r="F522" s="719"/>
      <c r="G522" s="719"/>
      <c r="H522" s="719"/>
      <c r="I522" s="719"/>
      <c r="J522" s="719"/>
      <c r="K522" s="719"/>
      <c r="L522" s="719"/>
      <c r="M522" s="721"/>
      <c r="N522" s="721"/>
      <c r="O522" s="572"/>
      <c r="P522" s="572"/>
      <c r="Q522" s="572"/>
      <c r="R522" s="719"/>
      <c r="S522" s="719"/>
      <c r="T522" s="572"/>
    </row>
    <row r="523" spans="1:20" ht="23.25">
      <c r="A523" s="572"/>
      <c r="B523" s="572"/>
      <c r="C523" s="586"/>
      <c r="D523" s="572"/>
      <c r="E523" s="586"/>
      <c r="F523" s="719"/>
      <c r="G523" s="719"/>
      <c r="H523" s="719"/>
      <c r="I523" s="719"/>
      <c r="J523" s="719"/>
      <c r="K523" s="719"/>
      <c r="L523" s="719"/>
      <c r="M523" s="721"/>
      <c r="N523" s="721"/>
      <c r="O523" s="572"/>
      <c r="P523" s="572"/>
      <c r="Q523" s="572"/>
      <c r="R523" s="719"/>
      <c r="S523" s="719"/>
      <c r="T523" s="572"/>
    </row>
    <row r="524" spans="1:20" ht="23.25">
      <c r="A524" s="572"/>
      <c r="B524" s="572"/>
      <c r="C524" s="586"/>
      <c r="D524" s="572"/>
      <c r="E524" s="586"/>
      <c r="F524" s="719"/>
      <c r="G524" s="719"/>
      <c r="H524" s="719"/>
      <c r="I524" s="719"/>
      <c r="J524" s="719"/>
      <c r="K524" s="719"/>
      <c r="L524" s="719"/>
      <c r="M524" s="721"/>
      <c r="N524" s="721"/>
      <c r="O524" s="572"/>
      <c r="P524" s="572"/>
      <c r="Q524" s="572"/>
      <c r="R524" s="719"/>
      <c r="S524" s="719"/>
      <c r="T524" s="572"/>
    </row>
    <row r="525" spans="1:20" ht="23.25">
      <c r="A525" s="572"/>
      <c r="B525" s="572"/>
      <c r="C525" s="586"/>
      <c r="D525" s="572"/>
      <c r="E525" s="586"/>
      <c r="F525" s="719"/>
      <c r="G525" s="719"/>
      <c r="H525" s="719"/>
      <c r="I525" s="719"/>
      <c r="J525" s="719"/>
      <c r="K525" s="719"/>
      <c r="L525" s="719"/>
      <c r="M525" s="721"/>
      <c r="N525" s="721"/>
      <c r="O525" s="572"/>
      <c r="P525" s="572"/>
      <c r="Q525" s="572"/>
      <c r="R525" s="719"/>
      <c r="S525" s="719"/>
      <c r="T525" s="572"/>
    </row>
    <row r="526" spans="1:20" ht="23.25">
      <c r="A526" s="572"/>
      <c r="B526" s="572"/>
      <c r="C526" s="586"/>
      <c r="D526" s="572"/>
      <c r="E526" s="586"/>
      <c r="F526" s="719"/>
      <c r="G526" s="719"/>
      <c r="H526" s="719"/>
      <c r="I526" s="719"/>
      <c r="J526" s="719"/>
      <c r="K526" s="719"/>
      <c r="L526" s="719"/>
      <c r="M526" s="721"/>
      <c r="N526" s="721"/>
      <c r="O526" s="572"/>
      <c r="P526" s="572"/>
      <c r="Q526" s="572"/>
      <c r="R526" s="719"/>
      <c r="S526" s="719"/>
      <c r="T526" s="572"/>
    </row>
    <row r="527" spans="1:20" ht="23.25">
      <c r="A527" s="572"/>
      <c r="B527" s="572"/>
      <c r="C527" s="586"/>
      <c r="D527" s="572"/>
      <c r="E527" s="586"/>
      <c r="F527" s="719"/>
      <c r="G527" s="719"/>
      <c r="H527" s="719"/>
      <c r="I527" s="719"/>
      <c r="J527" s="719"/>
      <c r="K527" s="719"/>
      <c r="L527" s="719"/>
      <c r="M527" s="721"/>
      <c r="N527" s="721"/>
      <c r="O527" s="572"/>
      <c r="P527" s="572"/>
      <c r="Q527" s="572"/>
      <c r="R527" s="719"/>
      <c r="S527" s="719"/>
      <c r="T527" s="572"/>
    </row>
    <row r="528" spans="1:20" ht="23.25">
      <c r="A528" s="572"/>
      <c r="B528" s="572"/>
      <c r="C528" s="586"/>
      <c r="D528" s="572"/>
      <c r="E528" s="586"/>
      <c r="F528" s="719"/>
      <c r="G528" s="719"/>
      <c r="H528" s="719"/>
      <c r="I528" s="719"/>
      <c r="J528" s="719"/>
      <c r="K528" s="719"/>
      <c r="L528" s="719"/>
      <c r="M528" s="721"/>
      <c r="N528" s="721"/>
      <c r="O528" s="572"/>
      <c r="P528" s="572"/>
      <c r="Q528" s="572"/>
      <c r="R528" s="719"/>
      <c r="S528" s="719"/>
      <c r="T528" s="572"/>
    </row>
    <row r="529" spans="1:20" ht="23.25">
      <c r="A529" s="572"/>
      <c r="B529" s="572"/>
      <c r="C529" s="586"/>
      <c r="D529" s="572"/>
      <c r="E529" s="586"/>
      <c r="F529" s="719"/>
      <c r="G529" s="719"/>
      <c r="H529" s="719"/>
      <c r="I529" s="719"/>
      <c r="J529" s="719"/>
      <c r="K529" s="719"/>
      <c r="L529" s="719"/>
      <c r="M529" s="721"/>
      <c r="N529" s="721"/>
      <c r="O529" s="572"/>
      <c r="P529" s="572"/>
      <c r="Q529" s="572"/>
      <c r="R529" s="719"/>
      <c r="S529" s="719"/>
      <c r="T529" s="572"/>
    </row>
    <row r="530" spans="1:20" ht="23.25">
      <c r="A530" s="572"/>
      <c r="B530" s="572"/>
      <c r="C530" s="586"/>
      <c r="D530" s="572"/>
      <c r="E530" s="586"/>
      <c r="F530" s="719"/>
      <c r="G530" s="719"/>
      <c r="H530" s="719"/>
      <c r="I530" s="719"/>
      <c r="J530" s="719"/>
      <c r="K530" s="719"/>
      <c r="L530" s="719"/>
      <c r="M530" s="721"/>
      <c r="N530" s="721"/>
      <c r="O530" s="572"/>
      <c r="P530" s="572"/>
      <c r="Q530" s="572"/>
      <c r="R530" s="719"/>
      <c r="S530" s="719"/>
      <c r="T530" s="572"/>
    </row>
    <row r="531" spans="1:20" ht="23.25">
      <c r="A531" s="572"/>
      <c r="B531" s="572"/>
      <c r="C531" s="586"/>
      <c r="D531" s="572"/>
      <c r="E531" s="586"/>
      <c r="F531" s="719"/>
      <c r="G531" s="719"/>
      <c r="H531" s="719"/>
      <c r="I531" s="719"/>
      <c r="J531" s="719"/>
      <c r="K531" s="719"/>
      <c r="L531" s="719"/>
      <c r="M531" s="721"/>
      <c r="N531" s="721"/>
      <c r="O531" s="572"/>
      <c r="P531" s="572"/>
      <c r="Q531" s="572"/>
      <c r="R531" s="719"/>
      <c r="S531" s="719"/>
      <c r="T531" s="572"/>
    </row>
    <row r="532" spans="1:20" ht="23.25">
      <c r="A532" s="572"/>
      <c r="B532" s="572"/>
      <c r="C532" s="586"/>
      <c r="D532" s="572"/>
      <c r="E532" s="586"/>
      <c r="F532" s="719"/>
      <c r="G532" s="719"/>
      <c r="H532" s="719"/>
      <c r="I532" s="719"/>
      <c r="J532" s="719"/>
      <c r="K532" s="719"/>
      <c r="L532" s="719"/>
      <c r="M532" s="721"/>
      <c r="N532" s="721"/>
      <c r="O532" s="572"/>
      <c r="P532" s="572"/>
      <c r="Q532" s="572"/>
      <c r="R532" s="719"/>
      <c r="S532" s="719"/>
      <c r="T532" s="572"/>
    </row>
    <row r="533" spans="1:20" ht="23.25">
      <c r="A533" s="572"/>
      <c r="B533" s="572"/>
      <c r="C533" s="586"/>
      <c r="D533" s="572"/>
      <c r="E533" s="586"/>
      <c r="F533" s="719"/>
      <c r="G533" s="719"/>
      <c r="H533" s="719"/>
      <c r="I533" s="719"/>
      <c r="J533" s="719"/>
      <c r="K533" s="719"/>
      <c r="L533" s="719"/>
      <c r="M533" s="721"/>
      <c r="N533" s="721"/>
      <c r="O533" s="572"/>
      <c r="P533" s="572"/>
      <c r="Q533" s="572"/>
      <c r="R533" s="719"/>
      <c r="S533" s="719"/>
      <c r="T533" s="572"/>
    </row>
    <row r="534" spans="1:20" ht="23.25">
      <c r="A534" s="572"/>
      <c r="B534" s="572"/>
      <c r="C534" s="586"/>
      <c r="D534" s="572"/>
      <c r="E534" s="586"/>
      <c r="F534" s="719"/>
      <c r="G534" s="719"/>
      <c r="H534" s="719"/>
      <c r="I534" s="719"/>
      <c r="J534" s="719"/>
      <c r="K534" s="719"/>
      <c r="L534" s="719"/>
      <c r="M534" s="721"/>
      <c r="N534" s="721"/>
      <c r="O534" s="572"/>
      <c r="P534" s="572"/>
      <c r="Q534" s="572"/>
      <c r="R534" s="719"/>
      <c r="S534" s="719"/>
      <c r="T534" s="572"/>
    </row>
    <row r="535" spans="1:20" ht="23.25">
      <c r="A535" s="572"/>
      <c r="B535" s="572"/>
      <c r="C535" s="586"/>
      <c r="D535" s="572"/>
      <c r="E535" s="586"/>
      <c r="F535" s="719"/>
      <c r="G535" s="719"/>
      <c r="H535" s="719"/>
      <c r="I535" s="719"/>
      <c r="J535" s="719"/>
      <c r="K535" s="719"/>
      <c r="L535" s="719"/>
      <c r="M535" s="721"/>
      <c r="N535" s="721"/>
      <c r="O535" s="572"/>
      <c r="P535" s="572"/>
      <c r="Q535" s="572"/>
      <c r="R535" s="719"/>
      <c r="S535" s="719"/>
      <c r="T535" s="572"/>
    </row>
    <row r="536" spans="1:20" ht="23.25">
      <c r="A536" s="572"/>
      <c r="B536" s="572"/>
      <c r="C536" s="586"/>
      <c r="D536" s="572"/>
      <c r="E536" s="586"/>
      <c r="F536" s="719"/>
      <c r="G536" s="719"/>
      <c r="H536" s="719"/>
      <c r="I536" s="719"/>
      <c r="J536" s="719"/>
      <c r="K536" s="719"/>
      <c r="L536" s="719"/>
      <c r="M536" s="721"/>
      <c r="N536" s="721"/>
      <c r="O536" s="572"/>
      <c r="P536" s="572"/>
      <c r="Q536" s="572"/>
      <c r="R536" s="719"/>
      <c r="S536" s="719"/>
      <c r="T536" s="572"/>
    </row>
    <row r="537" spans="1:20" ht="23.25">
      <c r="A537" s="572"/>
      <c r="B537" s="572"/>
      <c r="C537" s="586"/>
      <c r="D537" s="572"/>
      <c r="E537" s="586"/>
      <c r="F537" s="719"/>
      <c r="G537" s="719"/>
      <c r="H537" s="719"/>
      <c r="I537" s="719"/>
      <c r="J537" s="719"/>
      <c r="K537" s="719"/>
      <c r="L537" s="719"/>
      <c r="M537" s="721"/>
      <c r="N537" s="721"/>
      <c r="O537" s="572"/>
      <c r="P537" s="572"/>
      <c r="Q537" s="572"/>
      <c r="R537" s="719"/>
      <c r="S537" s="719"/>
      <c r="T537" s="572"/>
    </row>
    <row r="538" spans="1:20" ht="23.25">
      <c r="A538" s="572"/>
      <c r="B538" s="572"/>
      <c r="C538" s="586"/>
      <c r="D538" s="572"/>
      <c r="E538" s="586"/>
      <c r="F538" s="719"/>
      <c r="G538" s="719"/>
      <c r="H538" s="719"/>
      <c r="I538" s="719"/>
      <c r="J538" s="719"/>
      <c r="K538" s="719"/>
      <c r="L538" s="719"/>
      <c r="M538" s="721"/>
      <c r="N538" s="721"/>
      <c r="O538" s="572"/>
      <c r="P538" s="572"/>
      <c r="Q538" s="572"/>
      <c r="R538" s="719"/>
      <c r="S538" s="719"/>
      <c r="T538" s="572"/>
    </row>
    <row r="539" spans="1:20" ht="23.25">
      <c r="A539" s="572"/>
      <c r="B539" s="572"/>
      <c r="C539" s="586"/>
      <c r="D539" s="572"/>
      <c r="E539" s="586"/>
      <c r="F539" s="719"/>
      <c r="G539" s="719"/>
      <c r="H539" s="719"/>
      <c r="I539" s="719"/>
      <c r="J539" s="719"/>
      <c r="K539" s="719"/>
      <c r="L539" s="719"/>
      <c r="M539" s="721"/>
      <c r="N539" s="721"/>
      <c r="O539" s="572"/>
      <c r="P539" s="572"/>
      <c r="Q539" s="572"/>
      <c r="R539" s="719"/>
      <c r="S539" s="719"/>
      <c r="T539" s="572"/>
    </row>
    <row r="540" spans="1:20" ht="23.25">
      <c r="A540" s="572"/>
      <c r="B540" s="572"/>
      <c r="C540" s="586"/>
      <c r="D540" s="572"/>
      <c r="E540" s="586"/>
      <c r="F540" s="719"/>
      <c r="G540" s="719"/>
      <c r="H540" s="719"/>
      <c r="I540" s="719"/>
      <c r="J540" s="719"/>
      <c r="K540" s="719"/>
      <c r="L540" s="719"/>
      <c r="M540" s="721"/>
      <c r="N540" s="721"/>
      <c r="O540" s="572"/>
      <c r="P540" s="572"/>
      <c r="Q540" s="572"/>
      <c r="R540" s="719"/>
      <c r="S540" s="719"/>
      <c r="T540" s="572"/>
    </row>
    <row r="541" spans="1:20" ht="23.25">
      <c r="A541" s="572"/>
      <c r="B541" s="572"/>
      <c r="C541" s="586"/>
      <c r="D541" s="572"/>
      <c r="E541" s="586"/>
      <c r="F541" s="719"/>
      <c r="G541" s="719"/>
      <c r="H541" s="719"/>
      <c r="I541" s="719"/>
      <c r="J541" s="719"/>
      <c r="K541" s="719"/>
      <c r="L541" s="719"/>
      <c r="M541" s="721"/>
      <c r="N541" s="721"/>
      <c r="O541" s="572"/>
      <c r="P541" s="572"/>
      <c r="Q541" s="572"/>
      <c r="R541" s="719"/>
      <c r="S541" s="719"/>
      <c r="T541" s="572"/>
    </row>
    <row r="542" spans="1:20" ht="23.25">
      <c r="A542" s="572"/>
      <c r="B542" s="572"/>
      <c r="C542" s="586"/>
      <c r="D542" s="572"/>
      <c r="E542" s="586"/>
      <c r="F542" s="719"/>
      <c r="G542" s="719"/>
      <c r="H542" s="719"/>
      <c r="I542" s="719"/>
      <c r="J542" s="719"/>
      <c r="K542" s="719"/>
      <c r="L542" s="719"/>
      <c r="M542" s="721"/>
      <c r="N542" s="721"/>
      <c r="O542" s="572"/>
      <c r="P542" s="572"/>
      <c r="Q542" s="572"/>
      <c r="R542" s="719"/>
      <c r="S542" s="719"/>
      <c r="T542" s="572"/>
    </row>
    <row r="543" spans="1:20" ht="23.25">
      <c r="A543" s="572"/>
      <c r="B543" s="572"/>
      <c r="C543" s="586"/>
      <c r="D543" s="572"/>
      <c r="E543" s="586"/>
      <c r="F543" s="719"/>
      <c r="G543" s="719"/>
      <c r="H543" s="719"/>
      <c r="I543" s="719"/>
      <c r="J543" s="719"/>
      <c r="K543" s="719"/>
      <c r="L543" s="719"/>
      <c r="M543" s="721"/>
      <c r="N543" s="721"/>
      <c r="O543" s="572"/>
      <c r="P543" s="572"/>
      <c r="Q543" s="572"/>
      <c r="R543" s="719"/>
      <c r="S543" s="719"/>
      <c r="T543" s="572"/>
    </row>
    <row r="544" spans="1:20" ht="23.25">
      <c r="A544" s="572"/>
      <c r="B544" s="572"/>
      <c r="C544" s="586"/>
      <c r="D544" s="572"/>
      <c r="E544" s="586"/>
      <c r="F544" s="719"/>
      <c r="G544" s="719"/>
      <c r="H544" s="719"/>
      <c r="I544" s="719"/>
      <c r="J544" s="719"/>
      <c r="K544" s="719"/>
      <c r="L544" s="719"/>
      <c r="M544" s="721"/>
      <c r="N544" s="721"/>
      <c r="O544" s="572"/>
      <c r="P544" s="572"/>
      <c r="Q544" s="572"/>
      <c r="R544" s="719"/>
      <c r="S544" s="719"/>
      <c r="T544" s="572"/>
    </row>
    <row r="545" spans="1:20" ht="23.25">
      <c r="A545" s="572"/>
      <c r="B545" s="572"/>
      <c r="C545" s="586"/>
      <c r="D545" s="572"/>
      <c r="E545" s="586"/>
      <c r="F545" s="719"/>
      <c r="G545" s="719"/>
      <c r="H545" s="719"/>
      <c r="I545" s="719"/>
      <c r="J545" s="719"/>
      <c r="K545" s="719"/>
      <c r="L545" s="719"/>
      <c r="M545" s="721"/>
      <c r="N545" s="721"/>
      <c r="O545" s="572"/>
      <c r="P545" s="572"/>
      <c r="Q545" s="572"/>
      <c r="R545" s="719"/>
      <c r="S545" s="719"/>
      <c r="T545" s="572"/>
    </row>
    <row r="546" spans="1:20" ht="23.25">
      <c r="A546" s="572"/>
      <c r="B546" s="572"/>
      <c r="C546" s="586"/>
      <c r="D546" s="572"/>
      <c r="E546" s="586"/>
      <c r="F546" s="719"/>
      <c r="G546" s="719"/>
      <c r="H546" s="719"/>
      <c r="I546" s="719"/>
      <c r="J546" s="719"/>
      <c r="K546" s="719"/>
      <c r="L546" s="719"/>
      <c r="M546" s="721"/>
      <c r="N546" s="721"/>
      <c r="O546" s="572"/>
      <c r="P546" s="572"/>
      <c r="Q546" s="572"/>
      <c r="R546" s="719"/>
      <c r="S546" s="719"/>
      <c r="T546" s="572"/>
    </row>
    <row r="547" spans="1:20" ht="23.25">
      <c r="A547" s="572"/>
      <c r="B547" s="572"/>
      <c r="C547" s="586"/>
      <c r="D547" s="572"/>
      <c r="E547" s="586"/>
      <c r="F547" s="719"/>
      <c r="G547" s="719"/>
      <c r="H547" s="719"/>
      <c r="I547" s="719"/>
      <c r="J547" s="719"/>
      <c r="K547" s="719"/>
      <c r="L547" s="719"/>
      <c r="M547" s="721"/>
      <c r="N547" s="721"/>
      <c r="O547" s="572"/>
      <c r="P547" s="572"/>
      <c r="Q547" s="572"/>
      <c r="R547" s="719"/>
      <c r="S547" s="719"/>
      <c r="T547" s="572"/>
    </row>
    <row r="548" spans="1:20" ht="23.25">
      <c r="A548" s="572"/>
      <c r="B548" s="572"/>
      <c r="C548" s="586"/>
      <c r="D548" s="572"/>
      <c r="E548" s="586"/>
      <c r="F548" s="719"/>
      <c r="G548" s="719"/>
      <c r="H548" s="719"/>
      <c r="I548" s="719"/>
      <c r="J548" s="719"/>
      <c r="K548" s="719"/>
      <c r="L548" s="719"/>
      <c r="M548" s="721"/>
      <c r="N548" s="721"/>
      <c r="O548" s="572"/>
      <c r="P548" s="572"/>
      <c r="Q548" s="572"/>
      <c r="R548" s="719"/>
      <c r="S548" s="719"/>
      <c r="T548" s="572"/>
    </row>
    <row r="549" spans="1:20" ht="23.25">
      <c r="A549" s="572"/>
      <c r="B549" s="572"/>
      <c r="C549" s="586"/>
      <c r="D549" s="572"/>
      <c r="E549" s="586"/>
      <c r="F549" s="719"/>
      <c r="G549" s="719"/>
      <c r="H549" s="719"/>
      <c r="I549" s="719"/>
      <c r="J549" s="719"/>
      <c r="K549" s="719"/>
      <c r="L549" s="719"/>
      <c r="M549" s="721"/>
      <c r="N549" s="721"/>
      <c r="O549" s="572"/>
      <c r="P549" s="572"/>
      <c r="Q549" s="572"/>
      <c r="R549" s="719"/>
      <c r="S549" s="719"/>
      <c r="T549" s="572"/>
    </row>
    <row r="550" spans="1:20" ht="23.25">
      <c r="A550" s="572"/>
      <c r="B550" s="572"/>
      <c r="C550" s="586"/>
      <c r="D550" s="572"/>
      <c r="E550" s="586"/>
      <c r="F550" s="719"/>
      <c r="G550" s="719"/>
      <c r="H550" s="719"/>
      <c r="I550" s="719"/>
      <c r="J550" s="719"/>
      <c r="K550" s="719"/>
      <c r="L550" s="719"/>
      <c r="M550" s="721"/>
      <c r="N550" s="721"/>
      <c r="O550" s="572"/>
      <c r="P550" s="572"/>
      <c r="Q550" s="572"/>
      <c r="R550" s="719"/>
      <c r="S550" s="719"/>
      <c r="T550" s="572"/>
    </row>
    <row r="551" spans="1:20" ht="23.25">
      <c r="A551" s="572"/>
      <c r="B551" s="572"/>
      <c r="C551" s="586"/>
      <c r="D551" s="572"/>
      <c r="E551" s="586"/>
      <c r="F551" s="719"/>
      <c r="G551" s="719"/>
      <c r="H551" s="719"/>
      <c r="I551" s="719"/>
      <c r="J551" s="719"/>
      <c r="K551" s="719"/>
      <c r="L551" s="719"/>
      <c r="M551" s="721"/>
      <c r="N551" s="721"/>
      <c r="O551" s="572"/>
      <c r="P551" s="572"/>
      <c r="Q551" s="572"/>
      <c r="R551" s="719"/>
      <c r="S551" s="719"/>
      <c r="T551" s="572"/>
    </row>
    <row r="552" spans="1:20" ht="23.25">
      <c r="A552" s="572"/>
      <c r="B552" s="572"/>
      <c r="C552" s="586"/>
      <c r="D552" s="572"/>
      <c r="E552" s="586"/>
      <c r="F552" s="719"/>
      <c r="G552" s="719"/>
      <c r="H552" s="719"/>
      <c r="I552" s="719"/>
      <c r="J552" s="719"/>
      <c r="K552" s="719"/>
      <c r="L552" s="719"/>
      <c r="M552" s="721"/>
      <c r="N552" s="721"/>
      <c r="O552" s="572"/>
      <c r="P552" s="572"/>
      <c r="Q552" s="572"/>
      <c r="R552" s="719"/>
      <c r="S552" s="719"/>
      <c r="T552" s="572"/>
    </row>
    <row r="553" spans="1:20" ht="23.25">
      <c r="A553" s="572"/>
      <c r="B553" s="572"/>
      <c r="C553" s="586"/>
      <c r="D553" s="572"/>
      <c r="E553" s="586"/>
      <c r="F553" s="719"/>
      <c r="G553" s="719"/>
      <c r="H553" s="719"/>
      <c r="I553" s="719"/>
      <c r="J553" s="719"/>
      <c r="K553" s="719"/>
      <c r="L553" s="719"/>
      <c r="M553" s="721"/>
      <c r="N553" s="721"/>
      <c r="O553" s="572"/>
      <c r="P553" s="572"/>
      <c r="Q553" s="572"/>
      <c r="R553" s="719"/>
      <c r="S553" s="719"/>
      <c r="T553" s="572"/>
    </row>
    <row r="554" spans="1:20" ht="23.25">
      <c r="A554" s="572"/>
      <c r="B554" s="572"/>
      <c r="C554" s="586"/>
      <c r="D554" s="572"/>
      <c r="E554" s="586"/>
      <c r="F554" s="719"/>
      <c r="G554" s="719"/>
      <c r="H554" s="719"/>
      <c r="I554" s="719"/>
      <c r="J554" s="719"/>
      <c r="K554" s="719"/>
      <c r="L554" s="719"/>
      <c r="M554" s="721"/>
      <c r="N554" s="721"/>
      <c r="O554" s="572"/>
      <c r="P554" s="572"/>
      <c r="Q554" s="572"/>
      <c r="R554" s="719"/>
      <c r="S554" s="719"/>
      <c r="T554" s="572"/>
    </row>
    <row r="555" spans="1:20" ht="23.25">
      <c r="A555" s="572"/>
      <c r="B555" s="572"/>
      <c r="C555" s="586"/>
      <c r="D555" s="572"/>
      <c r="E555" s="586"/>
      <c r="F555" s="719"/>
      <c r="G555" s="719"/>
      <c r="H555" s="719"/>
      <c r="I555" s="719"/>
      <c r="J555" s="719"/>
      <c r="K555" s="719"/>
      <c r="L555" s="719"/>
      <c r="M555" s="721"/>
      <c r="N555" s="721"/>
      <c r="O555" s="572"/>
      <c r="P555" s="572"/>
      <c r="Q555" s="572"/>
      <c r="R555" s="719"/>
      <c r="S555" s="719"/>
      <c r="T555" s="572"/>
    </row>
    <row r="556" spans="1:20" ht="23.25">
      <c r="A556" s="572"/>
      <c r="B556" s="572"/>
      <c r="C556" s="586"/>
      <c r="D556" s="572"/>
      <c r="E556" s="586"/>
      <c r="F556" s="719"/>
      <c r="G556" s="719"/>
      <c r="H556" s="719"/>
      <c r="I556" s="719"/>
      <c r="J556" s="719"/>
      <c r="K556" s="719"/>
      <c r="L556" s="719"/>
      <c r="M556" s="721"/>
      <c r="N556" s="721"/>
      <c r="O556" s="572"/>
      <c r="P556" s="572"/>
      <c r="Q556" s="572"/>
      <c r="R556" s="719"/>
      <c r="S556" s="719"/>
      <c r="T556" s="572"/>
    </row>
    <row r="557" spans="1:20" ht="23.25">
      <c r="A557" s="572"/>
      <c r="B557" s="572"/>
      <c r="C557" s="586"/>
      <c r="D557" s="572"/>
      <c r="E557" s="586"/>
      <c r="F557" s="719"/>
      <c r="G557" s="719"/>
      <c r="H557" s="719"/>
      <c r="I557" s="719"/>
      <c r="J557" s="719"/>
      <c r="K557" s="719"/>
      <c r="L557" s="719"/>
      <c r="M557" s="721"/>
      <c r="N557" s="721"/>
      <c r="O557" s="572"/>
      <c r="P557" s="572"/>
      <c r="Q557" s="572"/>
      <c r="R557" s="719"/>
      <c r="S557" s="719"/>
      <c r="T557" s="572"/>
    </row>
    <row r="558" spans="1:20" ht="23.25">
      <c r="A558" s="572"/>
      <c r="B558" s="572"/>
      <c r="C558" s="586"/>
      <c r="D558" s="572"/>
      <c r="E558" s="586"/>
      <c r="F558" s="719"/>
      <c r="G558" s="719"/>
      <c r="H558" s="719"/>
      <c r="I558" s="719"/>
      <c r="J558" s="719"/>
      <c r="K558" s="719"/>
      <c r="L558" s="719"/>
      <c r="M558" s="721"/>
      <c r="N558" s="721"/>
      <c r="O558" s="572"/>
      <c r="P558" s="572"/>
      <c r="Q558" s="572"/>
      <c r="R558" s="719"/>
      <c r="S558" s="719"/>
      <c r="T558" s="572"/>
    </row>
    <row r="559" spans="1:20" ht="23.25">
      <c r="A559" s="572"/>
      <c r="B559" s="572"/>
      <c r="C559" s="586"/>
      <c r="D559" s="572"/>
      <c r="E559" s="586"/>
      <c r="F559" s="719"/>
      <c r="G559" s="719"/>
      <c r="H559" s="719"/>
      <c r="I559" s="719"/>
      <c r="J559" s="719"/>
      <c r="K559" s="719"/>
      <c r="L559" s="719"/>
      <c r="M559" s="721"/>
      <c r="N559" s="721"/>
      <c r="O559" s="572"/>
      <c r="P559" s="572"/>
      <c r="Q559" s="572"/>
      <c r="R559" s="719"/>
      <c r="S559" s="719"/>
      <c r="T559" s="572"/>
    </row>
    <row r="560" spans="1:20" ht="23.25">
      <c r="A560" s="572"/>
      <c r="B560" s="572"/>
      <c r="C560" s="586"/>
      <c r="D560" s="572"/>
      <c r="E560" s="586"/>
      <c r="F560" s="719"/>
      <c r="G560" s="719"/>
      <c r="H560" s="719"/>
      <c r="I560" s="719"/>
      <c r="J560" s="719"/>
      <c r="K560" s="719"/>
      <c r="L560" s="719"/>
      <c r="M560" s="721"/>
      <c r="N560" s="721"/>
      <c r="O560" s="572"/>
      <c r="P560" s="572"/>
      <c r="Q560" s="572"/>
      <c r="R560" s="719"/>
      <c r="S560" s="719"/>
      <c r="T560" s="572"/>
    </row>
    <row r="561" spans="1:20" ht="23.25">
      <c r="A561" s="572"/>
      <c r="B561" s="572"/>
      <c r="C561" s="586"/>
      <c r="D561" s="572"/>
      <c r="E561" s="586"/>
      <c r="F561" s="719"/>
      <c r="G561" s="719"/>
      <c r="H561" s="719"/>
      <c r="I561" s="719"/>
      <c r="J561" s="719"/>
      <c r="K561" s="719"/>
      <c r="L561" s="719"/>
      <c r="M561" s="721"/>
      <c r="N561" s="721"/>
      <c r="O561" s="572"/>
      <c r="P561" s="572"/>
      <c r="Q561" s="572"/>
      <c r="R561" s="719"/>
      <c r="S561" s="719"/>
      <c r="T561" s="572"/>
    </row>
    <row r="562" spans="1:20" ht="23.25">
      <c r="A562" s="572"/>
      <c r="B562" s="572"/>
      <c r="C562" s="586"/>
      <c r="D562" s="572"/>
      <c r="E562" s="586"/>
      <c r="F562" s="719"/>
      <c r="G562" s="719"/>
      <c r="H562" s="719"/>
      <c r="I562" s="719"/>
      <c r="J562" s="719"/>
      <c r="K562" s="719"/>
      <c r="L562" s="719"/>
      <c r="M562" s="721"/>
      <c r="N562" s="721"/>
      <c r="O562" s="572"/>
      <c r="P562" s="572"/>
      <c r="Q562" s="572"/>
      <c r="R562" s="719"/>
      <c r="S562" s="719"/>
      <c r="T562" s="572"/>
    </row>
    <row r="563" spans="1:20" ht="23.25">
      <c r="A563" s="572"/>
      <c r="B563" s="572"/>
      <c r="C563" s="586"/>
      <c r="D563" s="572"/>
      <c r="E563" s="586"/>
      <c r="F563" s="719"/>
      <c r="G563" s="719"/>
      <c r="H563" s="719"/>
      <c r="I563" s="719"/>
      <c r="J563" s="719"/>
      <c r="K563" s="719"/>
      <c r="L563" s="719"/>
      <c r="M563" s="721"/>
      <c r="N563" s="721"/>
      <c r="O563" s="572"/>
      <c r="P563" s="572"/>
      <c r="Q563" s="572"/>
      <c r="R563" s="719"/>
      <c r="S563" s="719"/>
      <c r="T563" s="572"/>
    </row>
    <row r="564" spans="1:20" ht="23.25">
      <c r="A564" s="572"/>
      <c r="B564" s="572"/>
      <c r="C564" s="586"/>
      <c r="D564" s="572"/>
      <c r="E564" s="586"/>
      <c r="F564" s="719"/>
      <c r="G564" s="719"/>
      <c r="H564" s="719"/>
      <c r="I564" s="719"/>
      <c r="J564" s="719"/>
      <c r="K564" s="719"/>
      <c r="L564" s="719"/>
      <c r="M564" s="721"/>
      <c r="N564" s="721"/>
      <c r="O564" s="572"/>
      <c r="P564" s="572"/>
      <c r="Q564" s="572"/>
      <c r="R564" s="719"/>
      <c r="S564" s="719"/>
      <c r="T564" s="572"/>
    </row>
    <row r="565" spans="1:20" ht="23.25">
      <c r="A565" s="572"/>
      <c r="B565" s="572"/>
      <c r="C565" s="586"/>
      <c r="D565" s="572"/>
      <c r="E565" s="586"/>
      <c r="F565" s="719"/>
      <c r="G565" s="719"/>
      <c r="H565" s="719"/>
      <c r="I565" s="719"/>
      <c r="J565" s="719"/>
      <c r="K565" s="719"/>
      <c r="L565" s="719"/>
      <c r="M565" s="721"/>
      <c r="N565" s="721"/>
      <c r="O565" s="572"/>
      <c r="P565" s="572"/>
      <c r="Q565" s="572"/>
      <c r="R565" s="719"/>
      <c r="S565" s="719"/>
      <c r="T565" s="572"/>
    </row>
    <row r="566" spans="1:20" ht="23.25">
      <c r="A566" s="572"/>
      <c r="B566" s="572"/>
      <c r="C566" s="586"/>
      <c r="D566" s="572"/>
      <c r="E566" s="586"/>
      <c r="F566" s="719"/>
      <c r="G566" s="719"/>
      <c r="H566" s="719"/>
      <c r="I566" s="719"/>
      <c r="J566" s="719"/>
      <c r="K566" s="719"/>
      <c r="L566" s="719"/>
      <c r="M566" s="721"/>
      <c r="N566" s="721"/>
      <c r="O566" s="572"/>
      <c r="P566" s="572"/>
      <c r="Q566" s="572"/>
      <c r="R566" s="719"/>
      <c r="S566" s="719"/>
      <c r="T566" s="572"/>
    </row>
    <row r="567" spans="1:20" ht="23.25">
      <c r="A567" s="572"/>
      <c r="B567" s="572"/>
      <c r="C567" s="586"/>
      <c r="D567" s="572"/>
      <c r="E567" s="586"/>
      <c r="F567" s="719"/>
      <c r="G567" s="719"/>
      <c r="H567" s="719"/>
      <c r="I567" s="719"/>
      <c r="J567" s="719"/>
      <c r="K567" s="719"/>
      <c r="L567" s="719"/>
      <c r="M567" s="721"/>
      <c r="N567" s="721"/>
      <c r="O567" s="572"/>
      <c r="P567" s="572"/>
      <c r="Q567" s="572"/>
      <c r="R567" s="719"/>
      <c r="S567" s="719"/>
      <c r="T567" s="572"/>
    </row>
    <row r="568" spans="1:20" ht="23.25">
      <c r="A568" s="572"/>
      <c r="B568" s="572"/>
      <c r="C568" s="586"/>
      <c r="D568" s="572"/>
      <c r="E568" s="586"/>
      <c r="F568" s="719"/>
      <c r="G568" s="719"/>
      <c r="H568" s="719"/>
      <c r="I568" s="719"/>
      <c r="J568" s="719"/>
      <c r="K568" s="719"/>
      <c r="L568" s="719"/>
      <c r="M568" s="721"/>
      <c r="N568" s="721"/>
      <c r="O568" s="572"/>
      <c r="P568" s="572"/>
      <c r="Q568" s="572"/>
      <c r="R568" s="719"/>
      <c r="S568" s="719"/>
      <c r="T568" s="572"/>
    </row>
    <row r="569" spans="1:20" ht="23.25">
      <c r="A569" s="572"/>
      <c r="B569" s="572"/>
      <c r="C569" s="586"/>
      <c r="D569" s="572"/>
      <c r="E569" s="586"/>
      <c r="F569" s="719"/>
      <c r="G569" s="719"/>
      <c r="H569" s="719"/>
      <c r="I569" s="719"/>
      <c r="J569" s="719"/>
      <c r="K569" s="719"/>
      <c r="L569" s="719"/>
      <c r="M569" s="721"/>
      <c r="N569" s="721"/>
      <c r="O569" s="572"/>
      <c r="P569" s="572"/>
      <c r="Q569" s="572"/>
      <c r="R569" s="719"/>
      <c r="S569" s="719"/>
      <c r="T569" s="572"/>
    </row>
    <row r="570" spans="1:20" ht="23.25">
      <c r="A570" s="572"/>
      <c r="B570" s="572"/>
      <c r="C570" s="586"/>
      <c r="D570" s="572"/>
      <c r="E570" s="586"/>
      <c r="F570" s="719"/>
      <c r="G570" s="719"/>
      <c r="H570" s="719"/>
      <c r="I570" s="719"/>
      <c r="J570" s="719"/>
      <c r="K570" s="719"/>
      <c r="L570" s="719"/>
      <c r="M570" s="721"/>
      <c r="N570" s="721"/>
      <c r="O570" s="572"/>
      <c r="P570" s="572"/>
      <c r="Q570" s="572"/>
      <c r="R570" s="719"/>
      <c r="S570" s="719"/>
      <c r="T570" s="572"/>
    </row>
    <row r="571" spans="1:20" ht="23.25">
      <c r="A571" s="572"/>
      <c r="B571" s="572"/>
      <c r="C571" s="586"/>
      <c r="D571" s="572"/>
      <c r="E571" s="586"/>
      <c r="F571" s="719"/>
      <c r="G571" s="719"/>
      <c r="H571" s="719"/>
      <c r="I571" s="719"/>
      <c r="J571" s="719"/>
      <c r="K571" s="719"/>
      <c r="L571" s="719"/>
      <c r="M571" s="721"/>
      <c r="N571" s="721"/>
      <c r="O571" s="572"/>
      <c r="P571" s="572"/>
      <c r="Q571" s="572"/>
      <c r="R571" s="719"/>
      <c r="S571" s="719"/>
      <c r="T571" s="572"/>
    </row>
    <row r="572" spans="1:20" ht="23.25">
      <c r="A572" s="572"/>
      <c r="B572" s="572"/>
      <c r="C572" s="586"/>
      <c r="D572" s="572"/>
      <c r="E572" s="586"/>
      <c r="F572" s="719"/>
      <c r="G572" s="719"/>
      <c r="H572" s="719"/>
      <c r="I572" s="719"/>
      <c r="J572" s="719"/>
      <c r="K572" s="719"/>
      <c r="L572" s="719"/>
      <c r="M572" s="721"/>
      <c r="N572" s="721"/>
      <c r="O572" s="572"/>
      <c r="P572" s="572"/>
      <c r="Q572" s="572"/>
      <c r="R572" s="719"/>
      <c r="S572" s="719"/>
      <c r="T572" s="572"/>
    </row>
    <row r="573" spans="1:20" ht="23.25">
      <c r="A573" s="572"/>
      <c r="B573" s="572"/>
      <c r="C573" s="586"/>
      <c r="D573" s="572"/>
      <c r="E573" s="586"/>
      <c r="F573" s="719"/>
      <c r="G573" s="719"/>
      <c r="H573" s="719"/>
      <c r="I573" s="719"/>
      <c r="J573" s="719"/>
      <c r="K573" s="719"/>
      <c r="L573" s="719"/>
      <c r="M573" s="721"/>
      <c r="N573" s="721"/>
      <c r="O573" s="572"/>
      <c r="P573" s="572"/>
      <c r="Q573" s="572"/>
      <c r="R573" s="719"/>
      <c r="S573" s="719"/>
      <c r="T573" s="572"/>
    </row>
    <row r="574" spans="1:20" ht="23.25">
      <c r="A574" s="572"/>
      <c r="B574" s="572"/>
      <c r="C574" s="586"/>
      <c r="D574" s="572"/>
      <c r="E574" s="586"/>
      <c r="F574" s="719"/>
      <c r="G574" s="719"/>
      <c r="H574" s="719"/>
      <c r="I574" s="719"/>
      <c r="J574" s="719"/>
      <c r="K574" s="719"/>
      <c r="L574" s="719"/>
      <c r="M574" s="721"/>
      <c r="N574" s="721"/>
      <c r="O574" s="572"/>
      <c r="P574" s="572"/>
      <c r="Q574" s="572"/>
      <c r="R574" s="719"/>
      <c r="S574" s="719"/>
      <c r="T574" s="572"/>
    </row>
    <row r="575" spans="1:20" ht="23.25">
      <c r="A575" s="572"/>
      <c r="B575" s="572"/>
      <c r="C575" s="586"/>
      <c r="D575" s="572"/>
      <c r="E575" s="586"/>
      <c r="F575" s="719"/>
      <c r="G575" s="719"/>
      <c r="H575" s="719"/>
      <c r="I575" s="719"/>
      <c r="J575" s="719"/>
      <c r="K575" s="719"/>
      <c r="L575" s="719"/>
      <c r="M575" s="721"/>
      <c r="N575" s="721"/>
      <c r="O575" s="572"/>
      <c r="P575" s="572"/>
      <c r="Q575" s="572"/>
      <c r="R575" s="719"/>
      <c r="S575" s="719"/>
      <c r="T575" s="572"/>
    </row>
    <row r="576" spans="1:20" ht="23.25">
      <c r="A576" s="572"/>
      <c r="B576" s="572"/>
      <c r="C576" s="586"/>
      <c r="D576" s="572"/>
      <c r="E576" s="586"/>
      <c r="F576" s="719"/>
      <c r="G576" s="719"/>
      <c r="H576" s="719"/>
      <c r="I576" s="719"/>
      <c r="J576" s="719"/>
      <c r="K576" s="719"/>
      <c r="L576" s="719"/>
      <c r="M576" s="721"/>
      <c r="N576" s="721"/>
      <c r="O576" s="572"/>
      <c r="P576" s="572"/>
      <c r="Q576" s="572"/>
      <c r="R576" s="719"/>
      <c r="S576" s="719"/>
      <c r="T576" s="572"/>
    </row>
    <row r="577" spans="1:20" ht="23.25">
      <c r="A577" s="572"/>
      <c r="B577" s="572"/>
      <c r="C577" s="586"/>
      <c r="D577" s="572"/>
      <c r="E577" s="586"/>
      <c r="F577" s="719"/>
      <c r="G577" s="719"/>
      <c r="H577" s="719"/>
      <c r="I577" s="719"/>
      <c r="J577" s="719"/>
      <c r="K577" s="719"/>
      <c r="L577" s="719"/>
      <c r="M577" s="721"/>
      <c r="N577" s="721"/>
      <c r="O577" s="572"/>
      <c r="P577" s="572"/>
      <c r="Q577" s="572"/>
      <c r="R577" s="719"/>
      <c r="S577" s="719"/>
      <c r="T577" s="572"/>
    </row>
    <row r="578" spans="1:20" ht="23.25">
      <c r="A578" s="572"/>
      <c r="B578" s="572"/>
      <c r="C578" s="586"/>
      <c r="D578" s="572"/>
      <c r="E578" s="586"/>
      <c r="F578" s="719"/>
      <c r="G578" s="719"/>
      <c r="H578" s="719"/>
      <c r="I578" s="719"/>
      <c r="J578" s="719"/>
      <c r="K578" s="719"/>
      <c r="L578" s="719"/>
      <c r="M578" s="721"/>
      <c r="N578" s="721"/>
      <c r="O578" s="572"/>
      <c r="P578" s="572"/>
      <c r="Q578" s="572"/>
      <c r="R578" s="719"/>
      <c r="S578" s="719"/>
      <c r="T578" s="572"/>
    </row>
    <row r="579" spans="1:20" ht="23.25">
      <c r="A579" s="572"/>
      <c r="B579" s="572"/>
      <c r="C579" s="586"/>
      <c r="D579" s="572"/>
      <c r="E579" s="586"/>
      <c r="F579" s="719"/>
      <c r="G579" s="719"/>
      <c r="H579" s="719"/>
      <c r="I579" s="719"/>
      <c r="J579" s="719"/>
      <c r="K579" s="719"/>
      <c r="L579" s="719"/>
      <c r="M579" s="721"/>
      <c r="N579" s="721"/>
      <c r="O579" s="572"/>
      <c r="P579" s="572"/>
      <c r="Q579" s="572"/>
      <c r="R579" s="719"/>
      <c r="S579" s="719"/>
      <c r="T579" s="572"/>
    </row>
    <row r="580" spans="1:20" ht="23.25">
      <c r="A580" s="572"/>
      <c r="B580" s="572"/>
      <c r="C580" s="586"/>
      <c r="D580" s="572"/>
      <c r="E580" s="586"/>
      <c r="F580" s="719"/>
      <c r="G580" s="719"/>
      <c r="H580" s="719"/>
      <c r="I580" s="719"/>
      <c r="J580" s="719"/>
      <c r="K580" s="719"/>
      <c r="L580" s="719"/>
      <c r="M580" s="721"/>
      <c r="N580" s="721"/>
      <c r="O580" s="572"/>
      <c r="P580" s="572"/>
      <c r="Q580" s="572"/>
      <c r="R580" s="719"/>
      <c r="S580" s="719"/>
      <c r="T580" s="572"/>
    </row>
    <row r="581" spans="1:20" ht="23.25">
      <c r="A581" s="572"/>
      <c r="B581" s="572"/>
      <c r="C581" s="586"/>
      <c r="D581" s="572"/>
      <c r="E581" s="586"/>
      <c r="F581" s="719"/>
      <c r="G581" s="719"/>
      <c r="H581" s="719"/>
      <c r="I581" s="719"/>
      <c r="J581" s="719"/>
      <c r="K581" s="719"/>
      <c r="L581" s="719"/>
      <c r="M581" s="721"/>
      <c r="N581" s="721"/>
      <c r="O581" s="572"/>
      <c r="P581" s="572"/>
      <c r="Q581" s="572"/>
      <c r="R581" s="719"/>
      <c r="S581" s="719"/>
      <c r="T581" s="572"/>
    </row>
    <row r="582" spans="1:20" ht="23.25">
      <c r="A582" s="572"/>
      <c r="B582" s="572"/>
      <c r="C582" s="586"/>
      <c r="D582" s="572"/>
      <c r="E582" s="586"/>
      <c r="F582" s="719"/>
      <c r="G582" s="719"/>
      <c r="H582" s="719"/>
      <c r="I582" s="719"/>
      <c r="J582" s="719"/>
      <c r="K582" s="719"/>
      <c r="L582" s="719"/>
      <c r="M582" s="721"/>
      <c r="N582" s="721"/>
      <c r="O582" s="572"/>
      <c r="P582" s="572"/>
      <c r="Q582" s="572"/>
      <c r="R582" s="719"/>
      <c r="S582" s="719"/>
      <c r="T582" s="572"/>
    </row>
    <row r="583" spans="1:20" ht="23.25">
      <c r="A583" s="572"/>
      <c r="B583" s="572"/>
      <c r="C583" s="586"/>
      <c r="D583" s="572"/>
      <c r="E583" s="586"/>
      <c r="F583" s="719"/>
      <c r="G583" s="719"/>
      <c r="H583" s="719"/>
      <c r="I583" s="719"/>
      <c r="J583" s="719"/>
      <c r="K583" s="719"/>
      <c r="L583" s="719"/>
      <c r="M583" s="721"/>
      <c r="N583" s="721"/>
      <c r="O583" s="572"/>
      <c r="P583" s="572"/>
      <c r="Q583" s="572"/>
      <c r="R583" s="719"/>
      <c r="S583" s="719"/>
      <c r="T583" s="572"/>
    </row>
    <row r="584" spans="1:20" ht="23.25">
      <c r="A584" s="572"/>
      <c r="B584" s="572"/>
      <c r="C584" s="586"/>
      <c r="D584" s="572"/>
      <c r="E584" s="586"/>
      <c r="F584" s="719"/>
      <c r="G584" s="719"/>
      <c r="H584" s="719"/>
      <c r="I584" s="719"/>
      <c r="J584" s="719"/>
      <c r="K584" s="719"/>
      <c r="L584" s="719"/>
      <c r="M584" s="721"/>
      <c r="N584" s="721"/>
      <c r="O584" s="572"/>
      <c r="P584" s="572"/>
      <c r="Q584" s="572"/>
      <c r="R584" s="719"/>
      <c r="S584" s="719"/>
      <c r="T584" s="572"/>
    </row>
    <row r="585" spans="1:20" ht="23.25">
      <c r="A585" s="572"/>
      <c r="B585" s="572"/>
      <c r="C585" s="586"/>
      <c r="D585" s="572"/>
      <c r="E585" s="586"/>
      <c r="F585" s="719"/>
      <c r="G585" s="719"/>
      <c r="H585" s="719"/>
      <c r="I585" s="719"/>
      <c r="J585" s="719"/>
      <c r="K585" s="719"/>
      <c r="L585" s="719"/>
      <c r="M585" s="721"/>
      <c r="N585" s="721"/>
      <c r="O585" s="572"/>
      <c r="P585" s="572"/>
      <c r="Q585" s="572"/>
      <c r="R585" s="719"/>
      <c r="S585" s="719"/>
      <c r="T585" s="572"/>
    </row>
    <row r="586" spans="1:20" ht="23.25">
      <c r="A586" s="572"/>
      <c r="B586" s="572"/>
      <c r="C586" s="586"/>
      <c r="D586" s="572"/>
      <c r="E586" s="586"/>
      <c r="F586" s="719"/>
      <c r="G586" s="719"/>
      <c r="H586" s="719"/>
      <c r="I586" s="719"/>
      <c r="J586" s="719"/>
      <c r="K586" s="719"/>
      <c r="L586" s="719"/>
      <c r="M586" s="721"/>
      <c r="N586" s="721"/>
      <c r="O586" s="572"/>
      <c r="P586" s="572"/>
      <c r="Q586" s="572"/>
      <c r="R586" s="719"/>
      <c r="S586" s="719"/>
      <c r="T586" s="572"/>
    </row>
    <row r="587" spans="1:20" ht="23.25">
      <c r="A587" s="572"/>
      <c r="B587" s="572"/>
      <c r="C587" s="586"/>
      <c r="D587" s="572"/>
      <c r="E587" s="586"/>
      <c r="F587" s="719"/>
      <c r="G587" s="719"/>
      <c r="H587" s="719"/>
      <c r="I587" s="719"/>
      <c r="J587" s="719"/>
      <c r="K587" s="719"/>
      <c r="L587" s="719"/>
      <c r="M587" s="721"/>
      <c r="N587" s="721"/>
      <c r="O587" s="572"/>
      <c r="P587" s="572"/>
      <c r="Q587" s="572"/>
      <c r="R587" s="719"/>
      <c r="S587" s="719"/>
      <c r="T587" s="572"/>
    </row>
    <row r="588" spans="1:20" ht="23.25">
      <c r="A588" s="572"/>
      <c r="B588" s="572"/>
      <c r="C588" s="586"/>
      <c r="D588" s="572"/>
      <c r="E588" s="586"/>
      <c r="F588" s="719"/>
      <c r="G588" s="719"/>
      <c r="H588" s="719"/>
      <c r="I588" s="719"/>
      <c r="J588" s="719"/>
      <c r="K588" s="719"/>
      <c r="L588" s="719"/>
      <c r="M588" s="721"/>
      <c r="N588" s="721"/>
      <c r="O588" s="572"/>
      <c r="P588" s="572"/>
      <c r="Q588" s="572"/>
      <c r="R588" s="719"/>
      <c r="S588" s="719"/>
      <c r="T588" s="572"/>
    </row>
    <row r="589" spans="1:20" ht="23.25">
      <c r="A589" s="572"/>
      <c r="B589" s="572"/>
      <c r="C589" s="586"/>
      <c r="D589" s="572"/>
      <c r="E589" s="586"/>
      <c r="F589" s="719"/>
      <c r="G589" s="719"/>
      <c r="H589" s="719"/>
      <c r="I589" s="719"/>
      <c r="J589" s="719"/>
      <c r="K589" s="719"/>
      <c r="L589" s="719"/>
      <c r="M589" s="721"/>
      <c r="N589" s="721"/>
      <c r="O589" s="572"/>
      <c r="P589" s="572"/>
      <c r="Q589" s="572"/>
      <c r="R589" s="719"/>
      <c r="S589" s="719"/>
      <c r="T589" s="572"/>
    </row>
    <row r="590" spans="1:20" ht="23.25">
      <c r="A590" s="572"/>
      <c r="B590" s="572"/>
      <c r="C590" s="586"/>
      <c r="D590" s="572"/>
      <c r="E590" s="586"/>
      <c r="F590" s="719"/>
      <c r="G590" s="719"/>
      <c r="H590" s="719"/>
      <c r="I590" s="719"/>
      <c r="J590" s="719"/>
      <c r="K590" s="719"/>
      <c r="L590" s="719"/>
      <c r="M590" s="721"/>
      <c r="N590" s="721"/>
      <c r="O590" s="572"/>
      <c r="P590" s="572"/>
      <c r="Q590" s="572"/>
      <c r="R590" s="719"/>
      <c r="S590" s="719"/>
      <c r="T590" s="572"/>
    </row>
    <row r="591" spans="1:20" ht="23.25">
      <c r="A591" s="572"/>
      <c r="B591" s="572"/>
      <c r="C591" s="586"/>
      <c r="D591" s="572"/>
      <c r="E591" s="586"/>
      <c r="F591" s="719"/>
      <c r="G591" s="719"/>
      <c r="H591" s="719"/>
      <c r="I591" s="719"/>
      <c r="J591" s="719"/>
      <c r="K591" s="719"/>
      <c r="L591" s="719"/>
      <c r="M591" s="721"/>
      <c r="N591" s="721"/>
      <c r="O591" s="572"/>
      <c r="P591" s="572"/>
      <c r="Q591" s="572"/>
      <c r="R591" s="719"/>
      <c r="S591" s="719"/>
      <c r="T591" s="572"/>
    </row>
    <row r="592" spans="1:20" ht="23.25">
      <c r="A592" s="572"/>
      <c r="B592" s="572"/>
      <c r="C592" s="586"/>
      <c r="D592" s="572"/>
      <c r="E592" s="586"/>
      <c r="F592" s="719"/>
      <c r="G592" s="719"/>
      <c r="H592" s="719"/>
      <c r="I592" s="719"/>
      <c r="J592" s="719"/>
      <c r="K592" s="719"/>
      <c r="L592" s="719"/>
      <c r="M592" s="721"/>
      <c r="N592" s="721"/>
      <c r="O592" s="572"/>
      <c r="P592" s="572"/>
      <c r="Q592" s="572"/>
      <c r="R592" s="719"/>
      <c r="S592" s="719"/>
      <c r="T592" s="572"/>
    </row>
    <row r="593" spans="1:20" ht="23.25">
      <c r="A593" s="572"/>
      <c r="B593" s="572"/>
      <c r="C593" s="586"/>
      <c r="D593" s="572"/>
      <c r="E593" s="586"/>
      <c r="F593" s="719"/>
      <c r="G593" s="719"/>
      <c r="H593" s="719"/>
      <c r="I593" s="719"/>
      <c r="J593" s="719"/>
      <c r="K593" s="719"/>
      <c r="L593" s="719"/>
      <c r="M593" s="721"/>
      <c r="N593" s="721"/>
      <c r="O593" s="572"/>
      <c r="P593" s="572"/>
      <c r="Q593" s="572"/>
      <c r="R593" s="719"/>
      <c r="S593" s="719"/>
      <c r="T593" s="572"/>
    </row>
    <row r="594" spans="1:20" ht="23.25">
      <c r="A594" s="572"/>
      <c r="B594" s="572"/>
      <c r="C594" s="586"/>
      <c r="D594" s="572"/>
      <c r="E594" s="586"/>
      <c r="F594" s="719"/>
      <c r="G594" s="719"/>
      <c r="H594" s="719"/>
      <c r="I594" s="719"/>
      <c r="J594" s="719"/>
      <c r="K594" s="719"/>
      <c r="L594" s="719"/>
      <c r="M594" s="721"/>
      <c r="N594" s="721"/>
      <c r="O594" s="572"/>
      <c r="P594" s="572"/>
      <c r="Q594" s="572"/>
      <c r="R594" s="719"/>
      <c r="S594" s="719"/>
      <c r="T594" s="572"/>
    </row>
    <row r="595" spans="1:20" ht="23.25">
      <c r="A595" s="572"/>
      <c r="B595" s="572"/>
      <c r="C595" s="586"/>
      <c r="D595" s="572"/>
      <c r="E595" s="586"/>
      <c r="F595" s="719"/>
      <c r="G595" s="719"/>
      <c r="H595" s="719"/>
      <c r="I595" s="719"/>
      <c r="J595" s="719"/>
      <c r="K595" s="719"/>
      <c r="L595" s="719"/>
      <c r="M595" s="721"/>
      <c r="N595" s="721"/>
      <c r="O595" s="572"/>
      <c r="P595" s="572"/>
      <c r="Q595" s="572"/>
      <c r="R595" s="719"/>
      <c r="S595" s="719"/>
      <c r="T595" s="572"/>
    </row>
    <row r="596" spans="1:20" ht="23.25">
      <c r="A596" s="572"/>
      <c r="B596" s="572"/>
      <c r="C596" s="586"/>
      <c r="D596" s="572"/>
      <c r="E596" s="586"/>
      <c r="F596" s="719"/>
      <c r="G596" s="719"/>
      <c r="H596" s="719"/>
      <c r="I596" s="719"/>
      <c r="J596" s="719"/>
      <c r="K596" s="719"/>
      <c r="L596" s="719"/>
      <c r="M596" s="721"/>
      <c r="N596" s="721"/>
      <c r="O596" s="572"/>
      <c r="P596" s="572"/>
      <c r="Q596" s="572"/>
      <c r="R596" s="719"/>
      <c r="S596" s="719"/>
      <c r="T596" s="572"/>
    </row>
    <row r="597" spans="1:20" ht="23.25">
      <c r="A597" s="572"/>
      <c r="B597" s="572"/>
      <c r="C597" s="586"/>
      <c r="D597" s="572"/>
      <c r="E597" s="586"/>
      <c r="F597" s="719"/>
      <c r="G597" s="719"/>
      <c r="H597" s="719"/>
      <c r="I597" s="719"/>
      <c r="J597" s="719"/>
      <c r="K597" s="719"/>
      <c r="L597" s="719"/>
      <c r="M597" s="721"/>
      <c r="N597" s="721"/>
      <c r="O597" s="572"/>
      <c r="P597" s="572"/>
      <c r="Q597" s="572"/>
      <c r="R597" s="719"/>
      <c r="S597" s="719"/>
      <c r="T597" s="572"/>
    </row>
    <row r="598" spans="1:20" ht="23.25">
      <c r="A598" s="572"/>
      <c r="B598" s="572"/>
      <c r="C598" s="586"/>
      <c r="D598" s="572"/>
      <c r="E598" s="586"/>
      <c r="F598" s="719"/>
      <c r="G598" s="719"/>
      <c r="H598" s="719"/>
      <c r="I598" s="719"/>
      <c r="J598" s="719"/>
      <c r="K598" s="719"/>
      <c r="L598" s="719"/>
      <c r="M598" s="721"/>
      <c r="N598" s="721"/>
      <c r="O598" s="572"/>
      <c r="P598" s="572"/>
      <c r="Q598" s="572"/>
      <c r="R598" s="719"/>
      <c r="S598" s="719"/>
      <c r="T598" s="572"/>
    </row>
    <row r="599" spans="1:20" ht="23.25">
      <c r="A599" s="572"/>
      <c r="B599" s="572"/>
      <c r="C599" s="586"/>
      <c r="D599" s="572"/>
      <c r="E599" s="586"/>
      <c r="F599" s="719"/>
      <c r="G599" s="719"/>
      <c r="H599" s="719"/>
      <c r="I599" s="719"/>
      <c r="J599" s="719"/>
      <c r="K599" s="719"/>
      <c r="L599" s="719"/>
      <c r="M599" s="721"/>
      <c r="N599" s="721"/>
      <c r="O599" s="572"/>
      <c r="P599" s="572"/>
      <c r="Q599" s="572"/>
      <c r="R599" s="719"/>
      <c r="S599" s="719"/>
      <c r="T599" s="572"/>
    </row>
    <row r="600" spans="1:20" ht="23.25">
      <c r="A600" s="572"/>
      <c r="B600" s="572"/>
      <c r="C600" s="586"/>
      <c r="D600" s="572"/>
      <c r="E600" s="586"/>
      <c r="F600" s="719"/>
      <c r="G600" s="719"/>
      <c r="H600" s="719"/>
      <c r="I600" s="719"/>
      <c r="J600" s="719"/>
      <c r="K600" s="719"/>
      <c r="L600" s="719"/>
      <c r="M600" s="721"/>
      <c r="N600" s="721"/>
      <c r="O600" s="572"/>
      <c r="P600" s="572"/>
      <c r="Q600" s="572"/>
      <c r="R600" s="719"/>
      <c r="S600" s="719"/>
      <c r="T600" s="572"/>
    </row>
    <row r="601" spans="1:20" ht="23.25">
      <c r="A601" s="572"/>
      <c r="B601" s="572"/>
      <c r="C601" s="586"/>
      <c r="D601" s="572"/>
      <c r="E601" s="586"/>
      <c r="F601" s="719"/>
      <c r="G601" s="719"/>
      <c r="H601" s="719"/>
      <c r="I601" s="719"/>
      <c r="J601" s="719"/>
      <c r="K601" s="719"/>
      <c r="L601" s="719"/>
      <c r="M601" s="721"/>
      <c r="N601" s="721"/>
      <c r="O601" s="572"/>
      <c r="P601" s="572"/>
      <c r="Q601" s="572"/>
      <c r="R601" s="719"/>
      <c r="S601" s="719"/>
      <c r="T601" s="572"/>
    </row>
    <row r="602" spans="1:20" ht="23.25">
      <c r="A602" s="572"/>
      <c r="B602" s="572"/>
      <c r="C602" s="586"/>
      <c r="D602" s="572"/>
      <c r="E602" s="586"/>
      <c r="F602" s="719"/>
      <c r="G602" s="719"/>
      <c r="H602" s="719"/>
      <c r="I602" s="719"/>
      <c r="J602" s="719"/>
      <c r="K602" s="719"/>
      <c r="L602" s="719"/>
      <c r="M602" s="721"/>
      <c r="N602" s="721"/>
      <c r="O602" s="572"/>
      <c r="P602" s="572"/>
      <c r="Q602" s="572"/>
      <c r="R602" s="719"/>
      <c r="S602" s="719"/>
      <c r="T602" s="572"/>
    </row>
    <row r="603" spans="1:20" ht="23.25">
      <c r="A603" s="572"/>
      <c r="B603" s="572"/>
      <c r="C603" s="586"/>
      <c r="D603" s="572"/>
      <c r="E603" s="586"/>
      <c r="F603" s="719"/>
      <c r="G603" s="719"/>
      <c r="H603" s="719"/>
      <c r="I603" s="719"/>
      <c r="J603" s="719"/>
      <c r="K603" s="719"/>
      <c r="L603" s="719"/>
      <c r="M603" s="721"/>
      <c r="N603" s="721"/>
      <c r="O603" s="572"/>
      <c r="P603" s="572"/>
      <c r="Q603" s="572"/>
      <c r="R603" s="719"/>
      <c r="S603" s="719"/>
      <c r="T603" s="572"/>
    </row>
    <row r="604" spans="1:20" ht="23.25">
      <c r="A604" s="572"/>
      <c r="B604" s="572"/>
      <c r="C604" s="586"/>
      <c r="D604" s="572"/>
      <c r="E604" s="586"/>
      <c r="F604" s="719"/>
      <c r="G604" s="719"/>
      <c r="H604" s="719"/>
      <c r="I604" s="719"/>
      <c r="J604" s="719"/>
      <c r="K604" s="719"/>
      <c r="L604" s="719"/>
      <c r="M604" s="721"/>
      <c r="N604" s="721"/>
      <c r="O604" s="572"/>
      <c r="P604" s="572"/>
      <c r="Q604" s="572"/>
      <c r="R604" s="719"/>
      <c r="S604" s="719"/>
      <c r="T604" s="572"/>
    </row>
    <row r="605" spans="1:20" ht="23.25">
      <c r="A605" s="572"/>
      <c r="B605" s="572"/>
      <c r="C605" s="586"/>
      <c r="D605" s="572"/>
      <c r="E605" s="586"/>
      <c r="F605" s="719"/>
      <c r="G605" s="719"/>
      <c r="H605" s="719"/>
      <c r="I605" s="719"/>
      <c r="J605" s="719"/>
      <c r="K605" s="719"/>
      <c r="L605" s="719"/>
      <c r="M605" s="721"/>
      <c r="N605" s="721"/>
      <c r="O605" s="572"/>
      <c r="P605" s="572"/>
      <c r="Q605" s="572"/>
      <c r="R605" s="719"/>
      <c r="S605" s="719"/>
      <c r="T605" s="572"/>
    </row>
    <row r="606" spans="1:20" ht="23.25">
      <c r="A606" s="572"/>
      <c r="B606" s="572"/>
      <c r="C606" s="586"/>
      <c r="D606" s="572"/>
      <c r="E606" s="586"/>
      <c r="F606" s="719"/>
      <c r="G606" s="719"/>
      <c r="H606" s="719"/>
      <c r="I606" s="719"/>
      <c r="J606" s="719"/>
      <c r="K606" s="719"/>
      <c r="L606" s="719"/>
      <c r="M606" s="721"/>
      <c r="N606" s="721"/>
      <c r="O606" s="572"/>
      <c r="P606" s="572"/>
      <c r="Q606" s="572"/>
      <c r="R606" s="719"/>
      <c r="S606" s="719"/>
      <c r="T606" s="572"/>
    </row>
    <row r="607" spans="1:20" ht="23.25">
      <c r="A607" s="572"/>
      <c r="B607" s="572"/>
      <c r="C607" s="586"/>
      <c r="D607" s="572"/>
      <c r="E607" s="586"/>
      <c r="F607" s="719"/>
      <c r="G607" s="719"/>
      <c r="H607" s="719"/>
      <c r="I607" s="719"/>
      <c r="J607" s="719"/>
      <c r="K607" s="719"/>
      <c r="L607" s="719"/>
      <c r="M607" s="721"/>
      <c r="N607" s="721"/>
      <c r="O607" s="572"/>
      <c r="P607" s="572"/>
      <c r="Q607" s="572"/>
      <c r="R607" s="719"/>
      <c r="S607" s="719"/>
      <c r="T607" s="572"/>
    </row>
    <row r="608" spans="1:20" ht="23.25">
      <c r="A608" s="572"/>
      <c r="B608" s="572"/>
      <c r="C608" s="586"/>
      <c r="D608" s="572"/>
      <c r="E608" s="586"/>
      <c r="F608" s="719"/>
      <c r="G608" s="719"/>
      <c r="H608" s="719"/>
      <c r="I608" s="719"/>
      <c r="J608" s="719"/>
      <c r="K608" s="719"/>
      <c r="L608" s="719"/>
      <c r="M608" s="721"/>
      <c r="N608" s="721"/>
      <c r="O608" s="572"/>
      <c r="P608" s="572"/>
      <c r="Q608" s="572"/>
      <c r="R608" s="719"/>
      <c r="S608" s="719"/>
      <c r="T608" s="572"/>
    </row>
    <row r="609" spans="1:20" ht="23.25">
      <c r="A609" s="572"/>
      <c r="B609" s="572"/>
      <c r="C609" s="586"/>
      <c r="D609" s="572"/>
      <c r="E609" s="586"/>
      <c r="F609" s="719"/>
      <c r="G609" s="719"/>
      <c r="H609" s="719"/>
      <c r="I609" s="719"/>
      <c r="J609" s="719"/>
      <c r="K609" s="719"/>
      <c r="L609" s="719"/>
      <c r="M609" s="721"/>
      <c r="N609" s="721"/>
      <c r="O609" s="572"/>
      <c r="P609" s="572"/>
      <c r="Q609" s="572"/>
      <c r="R609" s="719"/>
      <c r="S609" s="719"/>
      <c r="T609" s="572"/>
    </row>
    <row r="610" spans="1:20" ht="23.25">
      <c r="A610" s="572"/>
      <c r="B610" s="572"/>
      <c r="C610" s="586"/>
      <c r="D610" s="572"/>
      <c r="E610" s="586"/>
      <c r="F610" s="719"/>
      <c r="G610" s="719"/>
      <c r="H610" s="719"/>
      <c r="I610" s="719"/>
      <c r="J610" s="719"/>
      <c r="K610" s="719"/>
      <c r="L610" s="719"/>
      <c r="M610" s="721"/>
      <c r="N610" s="721"/>
      <c r="O610" s="572"/>
      <c r="P610" s="572"/>
      <c r="Q610" s="572"/>
      <c r="R610" s="719"/>
      <c r="S610" s="719"/>
      <c r="T610" s="572"/>
    </row>
    <row r="611" spans="1:20" ht="23.25">
      <c r="A611" s="572"/>
      <c r="B611" s="572"/>
      <c r="C611" s="586"/>
      <c r="D611" s="572"/>
      <c r="E611" s="586"/>
      <c r="F611" s="719"/>
      <c r="G611" s="719"/>
      <c r="H611" s="719"/>
      <c r="I611" s="719"/>
      <c r="J611" s="719"/>
      <c r="K611" s="719"/>
      <c r="L611" s="719"/>
      <c r="M611" s="721"/>
      <c r="N611" s="721"/>
      <c r="O611" s="572"/>
      <c r="P611" s="572"/>
      <c r="Q611" s="572"/>
      <c r="R611" s="719"/>
      <c r="S611" s="719"/>
      <c r="T611" s="572"/>
    </row>
    <row r="612" spans="1:20" ht="23.25">
      <c r="A612" s="572"/>
      <c r="B612" s="572"/>
      <c r="C612" s="586"/>
      <c r="D612" s="572"/>
      <c r="E612" s="586"/>
      <c r="F612" s="719"/>
      <c r="G612" s="719"/>
      <c r="H612" s="719"/>
      <c r="I612" s="719"/>
      <c r="J612" s="719"/>
      <c r="K612" s="719"/>
      <c r="L612" s="719"/>
      <c r="M612" s="721"/>
      <c r="N612" s="721"/>
      <c r="O612" s="572"/>
      <c r="P612" s="572"/>
      <c r="Q612" s="572"/>
      <c r="R612" s="719"/>
      <c r="S612" s="719"/>
      <c r="T612" s="572"/>
    </row>
    <row r="613" spans="1:20" ht="23.25">
      <c r="A613" s="572"/>
      <c r="B613" s="572"/>
      <c r="C613" s="586"/>
      <c r="D613" s="572"/>
      <c r="E613" s="586"/>
      <c r="F613" s="719"/>
      <c r="G613" s="719"/>
      <c r="H613" s="719"/>
      <c r="I613" s="719"/>
      <c r="J613" s="719"/>
      <c r="K613" s="719"/>
      <c r="L613" s="719"/>
      <c r="M613" s="721"/>
      <c r="N613" s="721"/>
      <c r="O613" s="572"/>
      <c r="P613" s="572"/>
      <c r="Q613" s="572"/>
      <c r="R613" s="719"/>
      <c r="S613" s="719"/>
      <c r="T613" s="572"/>
    </row>
    <row r="614" spans="1:20" ht="23.25">
      <c r="A614" s="572"/>
      <c r="B614" s="572"/>
      <c r="C614" s="586"/>
      <c r="D614" s="572"/>
      <c r="E614" s="586"/>
      <c r="F614" s="719"/>
      <c r="G614" s="719"/>
      <c r="H614" s="719"/>
      <c r="I614" s="719"/>
      <c r="J614" s="719"/>
      <c r="K614" s="719"/>
      <c r="L614" s="719"/>
      <c r="M614" s="721"/>
      <c r="N614" s="721"/>
      <c r="O614" s="572"/>
      <c r="P614" s="572"/>
      <c r="Q614" s="572"/>
      <c r="R614" s="719"/>
      <c r="S614" s="719"/>
      <c r="T614" s="572"/>
    </row>
    <row r="615" spans="1:20" ht="23.25">
      <c r="A615" s="572"/>
      <c r="B615" s="572"/>
      <c r="C615" s="586"/>
      <c r="D615" s="572"/>
      <c r="E615" s="586"/>
      <c r="F615" s="719"/>
      <c r="G615" s="719"/>
      <c r="H615" s="719"/>
      <c r="I615" s="719"/>
      <c r="J615" s="719"/>
      <c r="K615" s="719"/>
      <c r="L615" s="719"/>
      <c r="M615" s="721"/>
      <c r="N615" s="721"/>
      <c r="O615" s="572"/>
      <c r="P615" s="572"/>
      <c r="Q615" s="572"/>
      <c r="R615" s="719"/>
      <c r="S615" s="719"/>
      <c r="T615" s="572"/>
    </row>
    <row r="616" spans="1:20" ht="23.25">
      <c r="A616" s="572"/>
      <c r="B616" s="572"/>
      <c r="C616" s="586"/>
      <c r="D616" s="572"/>
      <c r="E616" s="586"/>
      <c r="F616" s="719"/>
      <c r="G616" s="719"/>
      <c r="H616" s="719"/>
      <c r="I616" s="719"/>
      <c r="J616" s="719"/>
      <c r="K616" s="719"/>
      <c r="L616" s="719"/>
      <c r="M616" s="721"/>
      <c r="N616" s="721"/>
      <c r="O616" s="572"/>
      <c r="P616" s="572"/>
      <c r="Q616" s="572"/>
      <c r="R616" s="719"/>
      <c r="S616" s="719"/>
      <c r="T616" s="572"/>
    </row>
    <row r="617" spans="1:20" ht="23.25">
      <c r="A617" s="572"/>
      <c r="B617" s="572"/>
      <c r="C617" s="586"/>
      <c r="D617" s="572"/>
      <c r="E617" s="586"/>
      <c r="F617" s="719"/>
      <c r="G617" s="719"/>
      <c r="H617" s="719"/>
      <c r="I617" s="719"/>
      <c r="J617" s="719"/>
      <c r="K617" s="719"/>
      <c r="L617" s="719"/>
      <c r="M617" s="721"/>
      <c r="N617" s="721"/>
      <c r="O617" s="572"/>
      <c r="P617" s="572"/>
      <c r="Q617" s="572"/>
      <c r="R617" s="719"/>
      <c r="S617" s="719"/>
      <c r="T617" s="572"/>
    </row>
    <row r="618" spans="1:20" ht="23.25">
      <c r="A618" s="572"/>
      <c r="B618" s="572"/>
      <c r="C618" s="586"/>
      <c r="D618" s="572"/>
      <c r="E618" s="586"/>
      <c r="F618" s="719"/>
      <c r="G618" s="719"/>
      <c r="H618" s="719"/>
      <c r="I618" s="719"/>
      <c r="J618" s="719"/>
      <c r="K618" s="719"/>
      <c r="L618" s="719"/>
      <c r="M618" s="721"/>
      <c r="N618" s="721"/>
      <c r="O618" s="572"/>
      <c r="P618" s="572"/>
      <c r="Q618" s="572"/>
      <c r="R618" s="719"/>
      <c r="S618" s="719"/>
      <c r="T618" s="572"/>
    </row>
    <row r="619" spans="1:20" ht="23.25">
      <c r="A619" s="572"/>
      <c r="B619" s="572"/>
      <c r="C619" s="586"/>
      <c r="D619" s="572"/>
      <c r="E619" s="586"/>
      <c r="F619" s="719"/>
      <c r="G619" s="719"/>
      <c r="H619" s="719"/>
      <c r="I619" s="719"/>
      <c r="J619" s="719"/>
      <c r="K619" s="719"/>
      <c r="L619" s="719"/>
      <c r="M619" s="721"/>
      <c r="N619" s="721"/>
      <c r="O619" s="572"/>
      <c r="P619" s="572"/>
      <c r="Q619" s="572"/>
      <c r="R619" s="719"/>
      <c r="S619" s="719"/>
      <c r="T619" s="572"/>
    </row>
    <row r="620" spans="1:20" ht="23.25">
      <c r="A620" s="572"/>
      <c r="B620" s="572"/>
      <c r="C620" s="586"/>
      <c r="D620" s="572"/>
      <c r="E620" s="586"/>
      <c r="F620" s="719"/>
      <c r="G620" s="719"/>
      <c r="H620" s="719"/>
      <c r="I620" s="719"/>
      <c r="J620" s="719"/>
      <c r="K620" s="719"/>
      <c r="L620" s="719"/>
      <c r="M620" s="721"/>
      <c r="N620" s="721"/>
      <c r="O620" s="572"/>
      <c r="P620" s="572"/>
      <c r="Q620" s="572"/>
      <c r="R620" s="719"/>
      <c r="S620" s="719"/>
      <c r="T620" s="572"/>
    </row>
    <row r="621" spans="1:20" ht="23.25">
      <c r="A621" s="572"/>
      <c r="B621" s="572"/>
      <c r="C621" s="586"/>
      <c r="D621" s="572"/>
      <c r="E621" s="586"/>
      <c r="F621" s="719"/>
      <c r="G621" s="719"/>
      <c r="H621" s="719"/>
      <c r="I621" s="719"/>
      <c r="J621" s="719"/>
      <c r="K621" s="719"/>
      <c r="L621" s="719"/>
      <c r="M621" s="721"/>
      <c r="N621" s="721"/>
      <c r="O621" s="572"/>
      <c r="P621" s="572"/>
      <c r="Q621" s="572"/>
      <c r="R621" s="719"/>
      <c r="S621" s="719"/>
      <c r="T621" s="572"/>
    </row>
    <row r="622" spans="1:20" ht="23.25">
      <c r="A622" s="572"/>
      <c r="B622" s="572"/>
      <c r="C622" s="586"/>
      <c r="D622" s="572"/>
      <c r="E622" s="586"/>
      <c r="F622" s="719"/>
      <c r="G622" s="719"/>
      <c r="H622" s="719"/>
      <c r="I622" s="719"/>
      <c r="J622" s="719"/>
      <c r="K622" s="719"/>
      <c r="L622" s="719"/>
      <c r="M622" s="721"/>
      <c r="N622" s="721"/>
      <c r="O622" s="572"/>
      <c r="P622" s="572"/>
      <c r="Q622" s="572"/>
      <c r="R622" s="719"/>
      <c r="S622" s="719"/>
      <c r="T622" s="572"/>
    </row>
    <row r="623" spans="1:20" ht="23.25">
      <c r="A623" s="572"/>
      <c r="B623" s="572"/>
      <c r="C623" s="586"/>
      <c r="D623" s="572"/>
      <c r="E623" s="586"/>
      <c r="F623" s="719"/>
      <c r="G623" s="719"/>
      <c r="H623" s="719"/>
      <c r="I623" s="719"/>
      <c r="J623" s="719"/>
      <c r="K623" s="719"/>
      <c r="L623" s="719"/>
      <c r="M623" s="721"/>
      <c r="N623" s="721"/>
      <c r="O623" s="572"/>
      <c r="P623" s="572"/>
      <c r="Q623" s="572"/>
      <c r="R623" s="719"/>
      <c r="S623" s="719"/>
      <c r="T623" s="572"/>
    </row>
    <row r="624" spans="1:20" ht="23.25">
      <c r="A624" s="572"/>
      <c r="B624" s="572"/>
      <c r="C624" s="586"/>
      <c r="D624" s="572"/>
      <c r="E624" s="586"/>
      <c r="F624" s="719"/>
      <c r="G624" s="719"/>
      <c r="H624" s="719"/>
      <c r="I624" s="719"/>
      <c r="J624" s="719"/>
      <c r="K624" s="719"/>
      <c r="L624" s="719"/>
      <c r="M624" s="721"/>
      <c r="N624" s="721"/>
      <c r="O624" s="572"/>
      <c r="P624" s="572"/>
      <c r="Q624" s="572"/>
      <c r="R624" s="719"/>
      <c r="S624" s="719"/>
      <c r="T624" s="572"/>
    </row>
    <row r="625" spans="1:20" ht="23.25">
      <c r="A625" s="572"/>
      <c r="B625" s="572"/>
      <c r="C625" s="586"/>
      <c r="D625" s="572"/>
      <c r="E625" s="586"/>
      <c r="F625" s="719"/>
      <c r="G625" s="719"/>
      <c r="H625" s="719"/>
      <c r="I625" s="719"/>
      <c r="J625" s="719"/>
      <c r="K625" s="719"/>
      <c r="L625" s="719"/>
      <c r="M625" s="721"/>
      <c r="N625" s="721"/>
      <c r="O625" s="572"/>
      <c r="P625" s="572"/>
      <c r="Q625" s="572"/>
      <c r="R625" s="719"/>
      <c r="S625" s="719"/>
      <c r="T625" s="572"/>
    </row>
    <row r="626" spans="1:20" ht="23.25">
      <c r="A626" s="572"/>
      <c r="B626" s="572"/>
      <c r="C626" s="586"/>
      <c r="D626" s="572"/>
      <c r="E626" s="586"/>
      <c r="F626" s="719"/>
      <c r="G626" s="719"/>
      <c r="H626" s="719"/>
      <c r="I626" s="719"/>
      <c r="J626" s="719"/>
      <c r="K626" s="719"/>
      <c r="L626" s="719"/>
      <c r="M626" s="721"/>
      <c r="N626" s="721"/>
      <c r="O626" s="572"/>
      <c r="P626" s="572"/>
      <c r="Q626" s="572"/>
      <c r="R626" s="719"/>
      <c r="S626" s="719"/>
      <c r="T626" s="572"/>
    </row>
    <row r="627" spans="1:20" ht="23.25">
      <c r="A627" s="572"/>
      <c r="B627" s="572"/>
      <c r="C627" s="586"/>
      <c r="D627" s="572"/>
      <c r="E627" s="586"/>
      <c r="F627" s="719"/>
      <c r="G627" s="719"/>
      <c r="H627" s="719"/>
      <c r="I627" s="719"/>
      <c r="J627" s="719"/>
      <c r="K627" s="719"/>
      <c r="L627" s="719"/>
      <c r="M627" s="721"/>
      <c r="N627" s="721"/>
      <c r="O627" s="572"/>
      <c r="P627" s="572"/>
      <c r="Q627" s="572"/>
      <c r="R627" s="719"/>
      <c r="S627" s="719"/>
      <c r="T627" s="572"/>
    </row>
    <row r="628" spans="1:20" ht="23.25">
      <c r="A628" s="572"/>
      <c r="B628" s="572"/>
      <c r="C628" s="586"/>
      <c r="D628" s="572"/>
      <c r="E628" s="586"/>
      <c r="F628" s="719"/>
      <c r="G628" s="719"/>
      <c r="H628" s="719"/>
      <c r="I628" s="719"/>
      <c r="J628" s="719"/>
      <c r="K628" s="719"/>
      <c r="L628" s="719"/>
      <c r="M628" s="721"/>
      <c r="N628" s="721"/>
      <c r="O628" s="572"/>
      <c r="P628" s="572"/>
      <c r="Q628" s="572"/>
      <c r="R628" s="719"/>
      <c r="S628" s="719"/>
      <c r="T628" s="572"/>
    </row>
    <row r="629" spans="1:20" ht="23.25">
      <c r="A629" s="572"/>
      <c r="B629" s="572"/>
      <c r="C629" s="586"/>
      <c r="D629" s="572"/>
      <c r="E629" s="586"/>
      <c r="F629" s="719"/>
      <c r="G629" s="719"/>
      <c r="H629" s="719"/>
      <c r="I629" s="719"/>
      <c r="J629" s="719"/>
      <c r="K629" s="719"/>
      <c r="L629" s="719"/>
      <c r="M629" s="721"/>
      <c r="N629" s="721"/>
      <c r="O629" s="572"/>
      <c r="P629" s="572"/>
      <c r="Q629" s="572"/>
      <c r="R629" s="719"/>
      <c r="S629" s="719"/>
      <c r="T629" s="572"/>
    </row>
    <row r="630" spans="1:20" ht="23.25">
      <c r="A630" s="572"/>
      <c r="B630" s="572"/>
      <c r="C630" s="586"/>
      <c r="D630" s="572"/>
      <c r="E630" s="586"/>
      <c r="F630" s="719"/>
      <c r="G630" s="719"/>
      <c r="H630" s="719"/>
      <c r="I630" s="719"/>
      <c r="J630" s="719"/>
      <c r="K630" s="719"/>
      <c r="L630" s="719"/>
      <c r="M630" s="721"/>
      <c r="N630" s="721"/>
      <c r="O630" s="572"/>
      <c r="P630" s="572"/>
      <c r="Q630" s="572"/>
      <c r="R630" s="719"/>
      <c r="S630" s="719"/>
      <c r="T630" s="572"/>
    </row>
    <row r="631" spans="1:20" ht="23.25">
      <c r="A631" s="572"/>
      <c r="B631" s="572"/>
      <c r="C631" s="586"/>
      <c r="D631" s="572"/>
      <c r="E631" s="586"/>
      <c r="F631" s="719"/>
      <c r="G631" s="719"/>
      <c r="H631" s="719"/>
      <c r="I631" s="719"/>
      <c r="J631" s="719"/>
      <c r="K631" s="719"/>
      <c r="L631" s="719"/>
      <c r="M631" s="721"/>
      <c r="N631" s="721"/>
      <c r="O631" s="572"/>
      <c r="P631" s="572"/>
      <c r="Q631" s="572"/>
      <c r="R631" s="719"/>
      <c r="S631" s="719"/>
      <c r="T631" s="572"/>
    </row>
    <row r="632" spans="1:20" ht="23.25">
      <c r="A632" s="572"/>
      <c r="B632" s="572"/>
      <c r="C632" s="586"/>
      <c r="D632" s="572"/>
      <c r="E632" s="586"/>
      <c r="F632" s="719"/>
      <c r="G632" s="719"/>
      <c r="H632" s="719"/>
      <c r="I632" s="719"/>
      <c r="J632" s="719"/>
      <c r="K632" s="719"/>
      <c r="L632" s="719"/>
      <c r="M632" s="721"/>
      <c r="N632" s="721"/>
      <c r="O632" s="572"/>
      <c r="P632" s="572"/>
      <c r="Q632" s="572"/>
      <c r="R632" s="719"/>
      <c r="S632" s="719"/>
      <c r="T632" s="572"/>
    </row>
    <row r="633" spans="1:20" ht="23.25">
      <c r="A633" s="572"/>
      <c r="B633" s="572"/>
      <c r="C633" s="586"/>
      <c r="D633" s="572"/>
      <c r="E633" s="586"/>
      <c r="F633" s="719"/>
      <c r="G633" s="719"/>
      <c r="H633" s="719"/>
      <c r="I633" s="719"/>
      <c r="J633" s="719"/>
      <c r="K633" s="719"/>
      <c r="L633" s="719"/>
      <c r="M633" s="721"/>
      <c r="N633" s="721"/>
      <c r="O633" s="572"/>
      <c r="P633" s="572"/>
      <c r="Q633" s="572"/>
      <c r="R633" s="719"/>
      <c r="S633" s="719"/>
      <c r="T633" s="572"/>
    </row>
    <row r="634" spans="1:20" ht="23.25">
      <c r="A634" s="572"/>
      <c r="B634" s="572"/>
      <c r="C634" s="586"/>
      <c r="D634" s="572"/>
      <c r="E634" s="586"/>
      <c r="F634" s="719"/>
      <c r="G634" s="719"/>
      <c r="H634" s="719"/>
      <c r="I634" s="719"/>
      <c r="J634" s="719"/>
      <c r="K634" s="719"/>
      <c r="L634" s="719"/>
      <c r="M634" s="721"/>
      <c r="N634" s="721"/>
      <c r="O634" s="572"/>
      <c r="P634" s="572"/>
      <c r="Q634" s="572"/>
      <c r="R634" s="719"/>
      <c r="S634" s="719"/>
      <c r="T634" s="572"/>
    </row>
    <row r="635" spans="1:20" ht="23.25">
      <c r="A635" s="572"/>
      <c r="B635" s="572"/>
      <c r="C635" s="586"/>
      <c r="D635" s="572"/>
      <c r="E635" s="586"/>
      <c r="F635" s="719"/>
      <c r="G635" s="719"/>
      <c r="H635" s="719"/>
      <c r="I635" s="719"/>
      <c r="J635" s="719"/>
      <c r="K635" s="719"/>
      <c r="L635" s="719"/>
      <c r="M635" s="721"/>
      <c r="N635" s="721"/>
      <c r="O635" s="572"/>
      <c r="P635" s="572"/>
      <c r="Q635" s="572"/>
      <c r="R635" s="719"/>
      <c r="S635" s="719"/>
      <c r="T635" s="572"/>
    </row>
    <row r="636" spans="1:20" ht="23.25">
      <c r="A636" s="572"/>
      <c r="B636" s="572"/>
      <c r="C636" s="586"/>
      <c r="D636" s="572"/>
      <c r="E636" s="586"/>
      <c r="F636" s="719"/>
      <c r="G636" s="719"/>
      <c r="H636" s="719"/>
      <c r="I636" s="719"/>
      <c r="J636" s="719"/>
      <c r="K636" s="719"/>
      <c r="L636" s="719"/>
      <c r="M636" s="721"/>
      <c r="N636" s="721"/>
      <c r="O636" s="572"/>
      <c r="P636" s="572"/>
      <c r="Q636" s="572"/>
      <c r="R636" s="719"/>
      <c r="S636" s="719"/>
      <c r="T636" s="572"/>
    </row>
    <row r="637" spans="1:20" ht="23.25">
      <c r="A637" s="572"/>
      <c r="B637" s="572"/>
      <c r="C637" s="586"/>
      <c r="D637" s="572"/>
      <c r="E637" s="586"/>
      <c r="F637" s="719"/>
      <c r="G637" s="719"/>
      <c r="H637" s="719"/>
      <c r="I637" s="719"/>
      <c r="J637" s="719"/>
      <c r="K637" s="719"/>
      <c r="L637" s="719"/>
      <c r="M637" s="721"/>
      <c r="N637" s="721"/>
      <c r="O637" s="572"/>
      <c r="P637" s="572"/>
      <c r="Q637" s="572"/>
      <c r="R637" s="719"/>
      <c r="S637" s="719"/>
      <c r="T637" s="572"/>
    </row>
    <row r="638" spans="1:20" ht="23.25">
      <c r="A638" s="572"/>
      <c r="B638" s="572"/>
      <c r="C638" s="586"/>
      <c r="D638" s="572"/>
      <c r="E638" s="586"/>
      <c r="F638" s="719"/>
      <c r="G638" s="719"/>
      <c r="H638" s="719"/>
      <c r="I638" s="719"/>
      <c r="J638" s="719"/>
      <c r="K638" s="719"/>
      <c r="L638" s="719"/>
      <c r="M638" s="721"/>
      <c r="N638" s="721"/>
      <c r="O638" s="572"/>
      <c r="P638" s="572"/>
      <c r="Q638" s="572"/>
      <c r="R638" s="719"/>
      <c r="S638" s="719"/>
      <c r="T638" s="572"/>
    </row>
    <row r="639" spans="1:20" ht="23.25">
      <c r="A639" s="572"/>
      <c r="B639" s="572"/>
      <c r="C639" s="586"/>
      <c r="D639" s="572"/>
      <c r="E639" s="586"/>
      <c r="F639" s="719"/>
      <c r="G639" s="719"/>
      <c r="H639" s="719"/>
      <c r="I639" s="719"/>
      <c r="J639" s="719"/>
      <c r="K639" s="719"/>
      <c r="L639" s="719"/>
      <c r="M639" s="721"/>
      <c r="N639" s="721"/>
      <c r="O639" s="572"/>
      <c r="P639" s="572"/>
      <c r="Q639" s="572"/>
      <c r="R639" s="719"/>
      <c r="S639" s="719"/>
      <c r="T639" s="572"/>
    </row>
    <row r="640" spans="1:20" ht="23.25">
      <c r="A640" s="572"/>
      <c r="B640" s="572"/>
      <c r="C640" s="586"/>
      <c r="D640" s="572"/>
      <c r="E640" s="586"/>
      <c r="F640" s="719"/>
      <c r="G640" s="719"/>
      <c r="H640" s="719"/>
      <c r="I640" s="719"/>
      <c r="J640" s="719"/>
      <c r="K640" s="719"/>
      <c r="L640" s="719"/>
      <c r="M640" s="721"/>
      <c r="N640" s="721"/>
      <c r="O640" s="572"/>
      <c r="P640" s="572"/>
      <c r="Q640" s="572"/>
      <c r="R640" s="719"/>
      <c r="S640" s="719"/>
      <c r="T640" s="572"/>
    </row>
    <row r="641" spans="1:20" ht="23.25">
      <c r="A641" s="572"/>
      <c r="B641" s="572"/>
      <c r="C641" s="586"/>
      <c r="D641" s="572"/>
      <c r="E641" s="586"/>
      <c r="F641" s="719"/>
      <c r="G641" s="719"/>
      <c r="H641" s="719"/>
      <c r="I641" s="719"/>
      <c r="J641" s="719"/>
      <c r="K641" s="719"/>
      <c r="L641" s="719"/>
      <c r="M641" s="721"/>
      <c r="N641" s="721"/>
      <c r="O641" s="572"/>
      <c r="P641" s="572"/>
      <c r="Q641" s="572"/>
      <c r="R641" s="719"/>
      <c r="S641" s="719"/>
      <c r="T641" s="572"/>
    </row>
    <row r="642" spans="1:20" ht="23.25">
      <c r="A642" s="572"/>
      <c r="B642" s="572"/>
      <c r="C642" s="586"/>
      <c r="D642" s="572"/>
      <c r="E642" s="586"/>
      <c r="F642" s="719"/>
      <c r="G642" s="719"/>
      <c r="H642" s="719"/>
      <c r="I642" s="719"/>
      <c r="J642" s="719"/>
      <c r="K642" s="719"/>
      <c r="L642" s="719"/>
      <c r="M642" s="721"/>
      <c r="N642" s="721"/>
      <c r="O642" s="572"/>
      <c r="P642" s="572"/>
      <c r="Q642" s="572"/>
      <c r="R642" s="719"/>
      <c r="S642" s="719"/>
      <c r="T642" s="572"/>
    </row>
    <row r="643" spans="1:20" ht="23.25">
      <c r="A643" s="572"/>
      <c r="B643" s="572"/>
      <c r="C643" s="586"/>
      <c r="D643" s="572"/>
      <c r="E643" s="586"/>
      <c r="F643" s="719"/>
      <c r="G643" s="719"/>
      <c r="H643" s="719"/>
      <c r="I643" s="719"/>
      <c r="J643" s="719"/>
      <c r="K643" s="719"/>
      <c r="L643" s="719"/>
      <c r="M643" s="721"/>
      <c r="N643" s="721"/>
      <c r="O643" s="572"/>
      <c r="P643" s="572"/>
      <c r="Q643" s="572"/>
      <c r="R643" s="719"/>
      <c r="S643" s="719"/>
      <c r="T643" s="572"/>
    </row>
    <row r="644" spans="1:20" ht="23.25">
      <c r="A644" s="572"/>
      <c r="B644" s="572"/>
      <c r="C644" s="586"/>
      <c r="D644" s="572"/>
      <c r="E644" s="586"/>
      <c r="F644" s="719"/>
      <c r="G644" s="719"/>
      <c r="H644" s="719"/>
      <c r="I644" s="719"/>
      <c r="J644" s="719"/>
      <c r="K644" s="719"/>
      <c r="L644" s="719"/>
      <c r="M644" s="721"/>
      <c r="N644" s="721"/>
      <c r="O644" s="572"/>
      <c r="P644" s="572"/>
      <c r="Q644" s="572"/>
      <c r="R644" s="719"/>
      <c r="S644" s="719"/>
      <c r="T644" s="572"/>
    </row>
    <row r="645" spans="1:20" ht="23.25">
      <c r="A645" s="572"/>
      <c r="B645" s="572"/>
      <c r="C645" s="586"/>
      <c r="D645" s="572"/>
      <c r="E645" s="586"/>
      <c r="F645" s="719"/>
      <c r="G645" s="719"/>
      <c r="H645" s="719"/>
      <c r="I645" s="719"/>
      <c r="J645" s="719"/>
      <c r="K645" s="719"/>
      <c r="L645" s="719"/>
      <c r="M645" s="721"/>
      <c r="N645" s="721"/>
      <c r="O645" s="572"/>
      <c r="P645" s="572"/>
      <c r="Q645" s="572"/>
      <c r="R645" s="719"/>
      <c r="S645" s="719"/>
      <c r="T645" s="572"/>
    </row>
    <row r="646" spans="1:20" ht="23.25">
      <c r="A646" s="572"/>
      <c r="B646" s="572"/>
      <c r="C646" s="586"/>
      <c r="D646" s="572"/>
      <c r="E646" s="586"/>
      <c r="F646" s="719"/>
      <c r="G646" s="719"/>
      <c r="H646" s="719"/>
      <c r="I646" s="719"/>
      <c r="J646" s="719"/>
      <c r="K646" s="719"/>
      <c r="L646" s="719"/>
      <c r="M646" s="721"/>
      <c r="N646" s="721"/>
      <c r="O646" s="572"/>
      <c r="P646" s="572"/>
      <c r="Q646" s="572"/>
      <c r="R646" s="719"/>
      <c r="S646" s="719"/>
      <c r="T646" s="572"/>
    </row>
    <row r="647" spans="1:20" ht="23.25">
      <c r="A647" s="572"/>
      <c r="B647" s="572"/>
      <c r="C647" s="586"/>
      <c r="D647" s="572"/>
      <c r="E647" s="586"/>
      <c r="F647" s="719"/>
      <c r="G647" s="719"/>
      <c r="H647" s="719"/>
      <c r="I647" s="719"/>
      <c r="J647" s="719"/>
      <c r="K647" s="719"/>
      <c r="L647" s="719"/>
      <c r="M647" s="721"/>
      <c r="N647" s="721"/>
      <c r="O647" s="572"/>
      <c r="P647" s="572"/>
      <c r="Q647" s="572"/>
      <c r="R647" s="719"/>
      <c r="S647" s="719"/>
      <c r="T647" s="572"/>
    </row>
    <row r="648" spans="1:20" ht="23.25">
      <c r="A648" s="572"/>
      <c r="B648" s="572"/>
      <c r="C648" s="586"/>
      <c r="D648" s="572"/>
      <c r="E648" s="586"/>
      <c r="F648" s="719"/>
      <c r="G648" s="719"/>
      <c r="H648" s="719"/>
      <c r="I648" s="719"/>
      <c r="J648" s="719"/>
      <c r="K648" s="719"/>
      <c r="L648" s="719"/>
      <c r="M648" s="721"/>
      <c r="N648" s="721"/>
      <c r="O648" s="572"/>
      <c r="P648" s="572"/>
      <c r="Q648" s="572"/>
      <c r="R648" s="719"/>
      <c r="S648" s="719"/>
      <c r="T648" s="572"/>
    </row>
    <row r="649" spans="1:20" ht="23.25">
      <c r="A649" s="572"/>
      <c r="B649" s="572"/>
      <c r="C649" s="586"/>
      <c r="D649" s="572"/>
      <c r="E649" s="586"/>
      <c r="F649" s="719"/>
      <c r="G649" s="719"/>
      <c r="H649" s="719"/>
      <c r="I649" s="719"/>
      <c r="J649" s="719"/>
      <c r="K649" s="719"/>
      <c r="L649" s="719"/>
      <c r="M649" s="721"/>
      <c r="N649" s="721"/>
      <c r="O649" s="572"/>
      <c r="P649" s="572"/>
      <c r="Q649" s="572"/>
      <c r="R649" s="719"/>
      <c r="S649" s="719"/>
      <c r="T649" s="572"/>
    </row>
    <row r="650" spans="1:20" ht="23.25">
      <c r="A650" s="572"/>
      <c r="B650" s="572"/>
      <c r="C650" s="586"/>
      <c r="D650" s="572"/>
      <c r="E650" s="586"/>
      <c r="F650" s="719"/>
      <c r="G650" s="719"/>
      <c r="H650" s="719"/>
      <c r="I650" s="719"/>
      <c r="J650" s="719"/>
      <c r="K650" s="719"/>
      <c r="L650" s="719"/>
      <c r="M650" s="721"/>
      <c r="N650" s="721"/>
      <c r="O650" s="572"/>
      <c r="P650" s="572"/>
      <c r="Q650" s="572"/>
      <c r="R650" s="719"/>
      <c r="S650" s="719"/>
      <c r="T650" s="572"/>
    </row>
    <row r="651" spans="1:20" ht="23.25">
      <c r="A651" s="572"/>
      <c r="B651" s="572"/>
      <c r="C651" s="586"/>
      <c r="D651" s="572"/>
      <c r="E651" s="586"/>
      <c r="F651" s="719"/>
      <c r="G651" s="719"/>
      <c r="H651" s="719"/>
      <c r="I651" s="719"/>
      <c r="J651" s="719"/>
      <c r="K651" s="719"/>
      <c r="L651" s="719"/>
      <c r="M651" s="721"/>
      <c r="N651" s="721"/>
      <c r="O651" s="572"/>
      <c r="P651" s="572"/>
      <c r="Q651" s="572"/>
      <c r="R651" s="719"/>
      <c r="S651" s="719"/>
      <c r="T651" s="572"/>
    </row>
    <row r="652" spans="1:20" ht="23.25">
      <c r="A652" s="572"/>
      <c r="B652" s="572"/>
      <c r="C652" s="586"/>
      <c r="D652" s="572"/>
      <c r="E652" s="586"/>
      <c r="F652" s="719"/>
      <c r="G652" s="719"/>
      <c r="H652" s="719"/>
      <c r="I652" s="719"/>
      <c r="J652" s="719"/>
      <c r="K652" s="719"/>
      <c r="L652" s="719"/>
      <c r="M652" s="721"/>
      <c r="N652" s="721"/>
      <c r="O652" s="572"/>
      <c r="P652" s="572"/>
      <c r="Q652" s="572"/>
      <c r="R652" s="719"/>
      <c r="S652" s="719"/>
      <c r="T652" s="572"/>
    </row>
    <row r="653" spans="1:20" ht="23.25">
      <c r="A653" s="572"/>
      <c r="B653" s="572"/>
      <c r="C653" s="586"/>
      <c r="D653" s="572"/>
      <c r="E653" s="586"/>
      <c r="F653" s="719"/>
      <c r="G653" s="719"/>
      <c r="H653" s="719"/>
      <c r="I653" s="719"/>
      <c r="J653" s="719"/>
      <c r="K653" s="719"/>
      <c r="L653" s="719"/>
      <c r="M653" s="721"/>
      <c r="N653" s="721"/>
      <c r="O653" s="572"/>
      <c r="P653" s="572"/>
      <c r="Q653" s="572"/>
      <c r="R653" s="719"/>
      <c r="S653" s="719"/>
      <c r="T653" s="572"/>
    </row>
    <row r="654" spans="1:20" ht="23.25">
      <c r="A654" s="572"/>
      <c r="B654" s="572"/>
      <c r="C654" s="586"/>
      <c r="D654" s="572"/>
      <c r="E654" s="586"/>
      <c r="F654" s="719"/>
      <c r="G654" s="719"/>
      <c r="H654" s="719"/>
      <c r="I654" s="719"/>
      <c r="J654" s="719"/>
      <c r="K654" s="719"/>
      <c r="L654" s="719"/>
      <c r="M654" s="721"/>
      <c r="N654" s="721"/>
      <c r="O654" s="572"/>
      <c r="P654" s="572"/>
      <c r="Q654" s="572"/>
      <c r="R654" s="719"/>
      <c r="S654" s="719"/>
      <c r="T654" s="572"/>
    </row>
    <row r="655" spans="1:20" ht="23.25">
      <c r="A655" s="572"/>
      <c r="B655" s="572"/>
      <c r="C655" s="586"/>
      <c r="D655" s="572"/>
      <c r="E655" s="586"/>
      <c r="F655" s="719"/>
      <c r="G655" s="719"/>
      <c r="H655" s="719"/>
      <c r="I655" s="719"/>
      <c r="J655" s="719"/>
      <c r="K655" s="719"/>
      <c r="L655" s="719"/>
      <c r="M655" s="721"/>
      <c r="N655" s="721"/>
      <c r="O655" s="572"/>
      <c r="P655" s="572"/>
      <c r="Q655" s="572"/>
      <c r="R655" s="719"/>
      <c r="S655" s="719"/>
      <c r="T655" s="572"/>
    </row>
    <row r="656" spans="1:20" ht="23.25">
      <c r="A656" s="572"/>
      <c r="B656" s="572"/>
      <c r="C656" s="586"/>
      <c r="D656" s="572"/>
      <c r="E656" s="586"/>
      <c r="F656" s="719"/>
      <c r="G656" s="719"/>
      <c r="H656" s="719"/>
      <c r="I656" s="719"/>
      <c r="J656" s="719"/>
      <c r="K656" s="719"/>
      <c r="L656" s="719"/>
      <c r="M656" s="721"/>
      <c r="N656" s="721"/>
      <c r="O656" s="572"/>
      <c r="P656" s="572"/>
      <c r="Q656" s="572"/>
      <c r="R656" s="719"/>
      <c r="S656" s="719"/>
      <c r="T656" s="572"/>
    </row>
    <row r="657" spans="1:20" ht="23.25">
      <c r="A657" s="572"/>
      <c r="B657" s="572"/>
      <c r="C657" s="586"/>
      <c r="D657" s="572"/>
      <c r="E657" s="586"/>
      <c r="F657" s="719"/>
      <c r="G657" s="719"/>
      <c r="H657" s="719"/>
      <c r="I657" s="719"/>
      <c r="J657" s="719"/>
      <c r="K657" s="719"/>
      <c r="L657" s="719"/>
      <c r="M657" s="721"/>
      <c r="N657" s="721"/>
      <c r="O657" s="572"/>
      <c r="P657" s="572"/>
      <c r="Q657" s="572"/>
      <c r="R657" s="719"/>
      <c r="S657" s="719"/>
      <c r="T657" s="572"/>
    </row>
    <row r="658" spans="1:20" ht="23.25">
      <c r="A658" s="572"/>
      <c r="B658" s="572"/>
      <c r="C658" s="586"/>
      <c r="D658" s="572"/>
      <c r="E658" s="586"/>
      <c r="F658" s="719"/>
      <c r="G658" s="719"/>
      <c r="H658" s="719"/>
      <c r="I658" s="719"/>
      <c r="J658" s="719"/>
      <c r="K658" s="719"/>
      <c r="L658" s="719"/>
      <c r="M658" s="721"/>
      <c r="N658" s="721"/>
      <c r="O658" s="572"/>
      <c r="P658" s="572"/>
      <c r="Q658" s="572"/>
      <c r="R658" s="719"/>
      <c r="S658" s="719"/>
      <c r="T658" s="572"/>
    </row>
    <row r="659" spans="1:20" ht="23.25">
      <c r="A659" s="572"/>
      <c r="B659" s="572"/>
      <c r="C659" s="586"/>
      <c r="D659" s="572"/>
      <c r="E659" s="586"/>
      <c r="F659" s="719"/>
      <c r="G659" s="719"/>
      <c r="H659" s="719"/>
      <c r="I659" s="719"/>
      <c r="J659" s="719"/>
      <c r="K659" s="719"/>
      <c r="L659" s="719"/>
      <c r="M659" s="721"/>
      <c r="N659" s="721"/>
      <c r="O659" s="572"/>
      <c r="P659" s="572"/>
      <c r="Q659" s="572"/>
      <c r="R659" s="719"/>
      <c r="S659" s="719"/>
      <c r="T659" s="572"/>
    </row>
    <row r="660" spans="1:20" ht="23.25">
      <c r="A660" s="572"/>
      <c r="B660" s="572"/>
      <c r="C660" s="586"/>
      <c r="D660" s="572"/>
      <c r="E660" s="586"/>
      <c r="F660" s="719"/>
      <c r="G660" s="719"/>
      <c r="H660" s="719"/>
      <c r="I660" s="719"/>
      <c r="J660" s="719"/>
      <c r="K660" s="719"/>
      <c r="L660" s="719"/>
      <c r="M660" s="721"/>
      <c r="N660" s="721"/>
      <c r="O660" s="572"/>
      <c r="P660" s="572"/>
      <c r="Q660" s="572"/>
      <c r="R660" s="719"/>
      <c r="S660" s="719"/>
      <c r="T660" s="572"/>
    </row>
    <row r="661" spans="1:20" ht="23.25">
      <c r="A661" s="572"/>
      <c r="B661" s="572"/>
      <c r="C661" s="586"/>
      <c r="D661" s="572"/>
      <c r="E661" s="586"/>
      <c r="F661" s="719"/>
      <c r="G661" s="719"/>
      <c r="H661" s="719"/>
      <c r="I661" s="719"/>
      <c r="J661" s="719"/>
      <c r="K661" s="719"/>
      <c r="L661" s="719"/>
      <c r="M661" s="721"/>
      <c r="N661" s="721"/>
      <c r="O661" s="572"/>
      <c r="P661" s="572"/>
      <c r="Q661" s="572"/>
      <c r="R661" s="719"/>
      <c r="S661" s="719"/>
      <c r="T661" s="572"/>
    </row>
    <row r="662" spans="1:20" ht="23.25">
      <c r="A662" s="572"/>
      <c r="B662" s="572"/>
      <c r="C662" s="586"/>
      <c r="D662" s="572"/>
      <c r="E662" s="586"/>
      <c r="F662" s="719"/>
      <c r="G662" s="719"/>
      <c r="H662" s="719"/>
      <c r="I662" s="719"/>
      <c r="J662" s="719"/>
      <c r="K662" s="719"/>
      <c r="L662" s="719"/>
      <c r="M662" s="721"/>
      <c r="N662" s="721"/>
      <c r="O662" s="572"/>
      <c r="P662" s="572"/>
      <c r="Q662" s="572"/>
      <c r="R662" s="719"/>
      <c r="S662" s="719"/>
      <c r="T662" s="572"/>
    </row>
    <row r="663" spans="1:20" ht="23.25">
      <c r="A663" s="572"/>
      <c r="B663" s="572"/>
      <c r="C663" s="586"/>
      <c r="D663" s="572"/>
      <c r="E663" s="586"/>
      <c r="F663" s="719"/>
      <c r="G663" s="719"/>
      <c r="H663" s="719"/>
      <c r="I663" s="719"/>
      <c r="J663" s="719"/>
      <c r="K663" s="719"/>
      <c r="L663" s="719"/>
      <c r="M663" s="721"/>
      <c r="N663" s="721"/>
      <c r="O663" s="572"/>
      <c r="P663" s="572"/>
      <c r="Q663" s="572"/>
      <c r="R663" s="719"/>
      <c r="S663" s="719"/>
      <c r="T663" s="572"/>
    </row>
    <row r="664" spans="1:20" ht="23.25">
      <c r="A664" s="572"/>
      <c r="B664" s="572"/>
      <c r="C664" s="586"/>
      <c r="D664" s="572"/>
      <c r="E664" s="586"/>
      <c r="F664" s="719"/>
      <c r="G664" s="719"/>
      <c r="H664" s="719"/>
      <c r="I664" s="719"/>
      <c r="J664" s="719"/>
      <c r="K664" s="719"/>
      <c r="L664" s="719"/>
      <c r="M664" s="721"/>
      <c r="N664" s="721"/>
      <c r="O664" s="572"/>
      <c r="P664" s="572"/>
      <c r="Q664" s="572"/>
      <c r="R664" s="719"/>
      <c r="S664" s="719"/>
      <c r="T664" s="572"/>
    </row>
    <row r="665" spans="1:20" ht="23.25">
      <c r="A665" s="572"/>
      <c r="B665" s="572"/>
      <c r="C665" s="586"/>
      <c r="D665" s="572"/>
      <c r="E665" s="586"/>
      <c r="F665" s="719"/>
      <c r="G665" s="719"/>
      <c r="H665" s="719"/>
      <c r="I665" s="719"/>
      <c r="J665" s="719"/>
      <c r="K665" s="719"/>
      <c r="L665" s="719"/>
      <c r="M665" s="721"/>
      <c r="N665" s="721"/>
      <c r="O665" s="572"/>
      <c r="P665" s="572"/>
      <c r="Q665" s="572"/>
      <c r="R665" s="719"/>
      <c r="S665" s="719"/>
      <c r="T665" s="572"/>
    </row>
    <row r="666" spans="1:20" ht="23.25">
      <c r="A666" s="572"/>
      <c r="B666" s="572"/>
      <c r="C666" s="586"/>
      <c r="D666" s="572"/>
      <c r="E666" s="586"/>
      <c r="F666" s="719"/>
      <c r="G666" s="719"/>
      <c r="H666" s="719"/>
      <c r="I666" s="719"/>
      <c r="J666" s="719"/>
      <c r="K666" s="719"/>
      <c r="L666" s="719"/>
      <c r="M666" s="721"/>
      <c r="N666" s="721"/>
      <c r="O666" s="572"/>
      <c r="P666" s="572"/>
      <c r="Q666" s="572"/>
      <c r="R666" s="719"/>
      <c r="S666" s="719"/>
      <c r="T666" s="572"/>
    </row>
    <row r="667" spans="1:20" ht="23.25">
      <c r="A667" s="572"/>
      <c r="B667" s="572"/>
      <c r="C667" s="586"/>
      <c r="D667" s="572"/>
      <c r="E667" s="586"/>
      <c r="F667" s="719"/>
      <c r="G667" s="719"/>
      <c r="H667" s="719"/>
      <c r="I667" s="719"/>
      <c r="J667" s="719"/>
      <c r="K667" s="719"/>
      <c r="L667" s="719"/>
      <c r="M667" s="721"/>
      <c r="N667" s="721"/>
      <c r="O667" s="572"/>
      <c r="P667" s="572"/>
      <c r="Q667" s="572"/>
      <c r="R667" s="719"/>
      <c r="S667" s="719"/>
      <c r="T667" s="572"/>
    </row>
    <row r="668" spans="1:20" ht="23.25">
      <c r="A668" s="572"/>
      <c r="B668" s="572"/>
      <c r="C668" s="586"/>
      <c r="D668" s="572"/>
      <c r="E668" s="586"/>
      <c r="F668" s="719"/>
      <c r="G668" s="719"/>
      <c r="H668" s="719"/>
      <c r="I668" s="719"/>
      <c r="J668" s="719"/>
      <c r="K668" s="719"/>
      <c r="L668" s="719"/>
      <c r="M668" s="721"/>
      <c r="N668" s="721"/>
      <c r="O668" s="572"/>
      <c r="P668" s="572"/>
      <c r="Q668" s="572"/>
      <c r="R668" s="719"/>
      <c r="S668" s="719"/>
      <c r="T668" s="572"/>
    </row>
    <row r="669" spans="1:20" ht="23.25">
      <c r="A669" s="572"/>
      <c r="B669" s="572"/>
      <c r="C669" s="586"/>
      <c r="D669" s="572"/>
      <c r="E669" s="586"/>
      <c r="F669" s="719"/>
      <c r="G669" s="719"/>
      <c r="H669" s="719"/>
      <c r="I669" s="719"/>
      <c r="J669" s="719"/>
      <c r="K669" s="719"/>
      <c r="L669" s="719"/>
      <c r="M669" s="721"/>
      <c r="N669" s="721"/>
      <c r="O669" s="572"/>
      <c r="P669" s="572"/>
      <c r="Q669" s="572"/>
      <c r="R669" s="719"/>
      <c r="S669" s="719"/>
      <c r="T669" s="572"/>
    </row>
    <row r="670" spans="1:20" ht="23.25">
      <c r="A670" s="572"/>
      <c r="B670" s="572"/>
      <c r="C670" s="586"/>
      <c r="D670" s="572"/>
      <c r="E670" s="586"/>
      <c r="F670" s="719"/>
      <c r="G670" s="719"/>
      <c r="H670" s="719"/>
      <c r="I670" s="719"/>
      <c r="J670" s="719"/>
      <c r="K670" s="719"/>
      <c r="L670" s="719"/>
      <c r="M670" s="721"/>
      <c r="N670" s="721"/>
      <c r="O670" s="572"/>
      <c r="P670" s="572"/>
      <c r="Q670" s="572"/>
      <c r="R670" s="719"/>
      <c r="S670" s="719"/>
      <c r="T670" s="572"/>
    </row>
    <row r="671" spans="1:20" ht="23.25">
      <c r="A671" s="572"/>
      <c r="B671" s="572"/>
      <c r="C671" s="586"/>
      <c r="D671" s="572"/>
      <c r="E671" s="586"/>
      <c r="F671" s="719"/>
      <c r="G671" s="719"/>
      <c r="H671" s="719"/>
      <c r="I671" s="719"/>
      <c r="J671" s="719"/>
      <c r="K671" s="719"/>
      <c r="L671" s="719"/>
      <c r="M671" s="721"/>
      <c r="N671" s="721"/>
      <c r="O671" s="572"/>
      <c r="P671" s="572"/>
      <c r="Q671" s="572"/>
      <c r="R671" s="719"/>
      <c r="S671" s="719"/>
      <c r="T671" s="572"/>
    </row>
    <row r="672" spans="1:20" ht="23.25">
      <c r="A672" s="572"/>
      <c r="B672" s="572"/>
      <c r="C672" s="586"/>
      <c r="D672" s="572"/>
      <c r="E672" s="586"/>
      <c r="F672" s="719"/>
      <c r="G672" s="719"/>
      <c r="H672" s="719"/>
      <c r="I672" s="719"/>
      <c r="J672" s="719"/>
      <c r="K672" s="719"/>
      <c r="L672" s="719"/>
      <c r="M672" s="721"/>
      <c r="N672" s="721"/>
      <c r="O672" s="572"/>
      <c r="P672" s="572"/>
      <c r="Q672" s="572"/>
      <c r="R672" s="719"/>
      <c r="S672" s="719"/>
      <c r="T672" s="572"/>
    </row>
    <row r="673" spans="1:20" ht="23.25">
      <c r="A673" s="572"/>
      <c r="B673" s="572"/>
      <c r="C673" s="586"/>
      <c r="D673" s="572"/>
      <c r="E673" s="586"/>
      <c r="F673" s="719"/>
      <c r="G673" s="719"/>
      <c r="H673" s="719"/>
      <c r="I673" s="719"/>
      <c r="J673" s="719"/>
      <c r="K673" s="719"/>
      <c r="L673" s="719"/>
      <c r="M673" s="721"/>
      <c r="N673" s="721"/>
      <c r="O673" s="572"/>
      <c r="P673" s="572"/>
      <c r="Q673" s="572"/>
      <c r="R673" s="719"/>
      <c r="S673" s="719"/>
      <c r="T673" s="572"/>
    </row>
    <row r="674" spans="1:20" ht="23.25">
      <c r="A674" s="572"/>
      <c r="B674" s="572"/>
      <c r="C674" s="586"/>
      <c r="D674" s="572"/>
      <c r="E674" s="586"/>
      <c r="F674" s="719"/>
      <c r="G674" s="719"/>
      <c r="H674" s="719"/>
      <c r="I674" s="719"/>
      <c r="J674" s="719"/>
      <c r="K674" s="719"/>
      <c r="L674" s="719"/>
      <c r="M674" s="721"/>
      <c r="N674" s="721"/>
      <c r="O674" s="572"/>
      <c r="P674" s="572"/>
      <c r="Q674" s="572"/>
      <c r="R674" s="719"/>
      <c r="S674" s="719"/>
      <c r="T674" s="572"/>
    </row>
    <row r="675" spans="1:20" ht="23.25">
      <c r="A675" s="572"/>
      <c r="B675" s="572"/>
      <c r="C675" s="586"/>
      <c r="D675" s="572"/>
      <c r="E675" s="586"/>
      <c r="F675" s="719"/>
      <c r="G675" s="719"/>
      <c r="H675" s="719"/>
      <c r="I675" s="719"/>
      <c r="J675" s="719"/>
      <c r="K675" s="719"/>
      <c r="L675" s="719"/>
      <c r="M675" s="721"/>
      <c r="N675" s="721"/>
      <c r="O675" s="572"/>
      <c r="P675" s="572"/>
      <c r="Q675" s="572"/>
      <c r="R675" s="719"/>
      <c r="S675" s="719"/>
      <c r="T675" s="572"/>
    </row>
    <row r="676" spans="1:20" ht="23.25">
      <c r="A676" s="572"/>
      <c r="B676" s="572"/>
      <c r="C676" s="586"/>
      <c r="D676" s="572"/>
      <c r="E676" s="586"/>
      <c r="F676" s="719"/>
      <c r="G676" s="719"/>
      <c r="H676" s="719"/>
      <c r="I676" s="719"/>
      <c r="J676" s="719"/>
      <c r="K676" s="719"/>
      <c r="L676" s="719"/>
      <c r="M676" s="721"/>
      <c r="N676" s="721"/>
      <c r="O676" s="572"/>
      <c r="P676" s="572"/>
      <c r="Q676" s="572"/>
      <c r="R676" s="719"/>
      <c r="S676" s="719"/>
      <c r="T676" s="572"/>
    </row>
    <row r="677" spans="1:20" ht="23.25">
      <c r="A677" s="572"/>
      <c r="B677" s="572"/>
      <c r="C677" s="586"/>
      <c r="D677" s="572"/>
      <c r="E677" s="586"/>
      <c r="F677" s="719"/>
      <c r="G677" s="719"/>
      <c r="H677" s="719"/>
      <c r="I677" s="719"/>
      <c r="J677" s="719"/>
      <c r="K677" s="719"/>
      <c r="L677" s="719"/>
      <c r="M677" s="721"/>
      <c r="N677" s="721"/>
      <c r="O677" s="572"/>
      <c r="P677" s="572"/>
      <c r="Q677" s="572"/>
      <c r="R677" s="719"/>
      <c r="S677" s="719"/>
      <c r="T677" s="572"/>
    </row>
    <row r="678" spans="1:20" ht="23.25">
      <c r="A678" s="572"/>
      <c r="B678" s="572"/>
      <c r="C678" s="586"/>
      <c r="D678" s="572"/>
      <c r="E678" s="586"/>
      <c r="F678" s="719"/>
      <c r="G678" s="719"/>
      <c r="H678" s="719"/>
      <c r="I678" s="719"/>
      <c r="J678" s="719"/>
      <c r="K678" s="719"/>
      <c r="L678" s="719"/>
      <c r="M678" s="721"/>
      <c r="N678" s="721"/>
      <c r="O678" s="572"/>
      <c r="P678" s="572"/>
      <c r="Q678" s="572"/>
      <c r="R678" s="719"/>
      <c r="S678" s="719"/>
      <c r="T678" s="572"/>
    </row>
    <row r="679" spans="1:20" ht="23.25">
      <c r="A679" s="572"/>
      <c r="B679" s="572"/>
      <c r="C679" s="586"/>
      <c r="D679" s="572"/>
      <c r="E679" s="586"/>
      <c r="F679" s="719"/>
      <c r="G679" s="719"/>
      <c r="H679" s="719"/>
      <c r="I679" s="719"/>
      <c r="J679" s="719"/>
      <c r="K679" s="719"/>
      <c r="L679" s="719"/>
      <c r="M679" s="721"/>
      <c r="N679" s="721"/>
      <c r="O679" s="572"/>
      <c r="P679" s="572"/>
      <c r="Q679" s="572"/>
      <c r="R679" s="719"/>
      <c r="S679" s="719"/>
      <c r="T679" s="572"/>
    </row>
    <row r="680" spans="1:20" ht="23.25">
      <c r="A680" s="572"/>
      <c r="B680" s="572"/>
      <c r="C680" s="586"/>
      <c r="D680" s="572"/>
      <c r="E680" s="586"/>
      <c r="F680" s="719"/>
      <c r="G680" s="719"/>
      <c r="H680" s="719"/>
      <c r="I680" s="719"/>
      <c r="J680" s="719"/>
      <c r="K680" s="719"/>
      <c r="L680" s="719"/>
      <c r="M680" s="721"/>
      <c r="N680" s="721"/>
      <c r="O680" s="572"/>
      <c r="P680" s="572"/>
      <c r="Q680" s="572"/>
      <c r="R680" s="719"/>
      <c r="S680" s="719"/>
      <c r="T680" s="572"/>
    </row>
    <row r="681" spans="1:20" ht="23.25">
      <c r="A681" s="572"/>
      <c r="B681" s="572"/>
      <c r="C681" s="586"/>
      <c r="D681" s="572"/>
      <c r="E681" s="586"/>
      <c r="F681" s="719"/>
      <c r="G681" s="719"/>
      <c r="H681" s="719"/>
      <c r="I681" s="719"/>
      <c r="J681" s="719"/>
      <c r="K681" s="719"/>
      <c r="L681" s="719"/>
      <c r="M681" s="721"/>
      <c r="N681" s="721"/>
      <c r="O681" s="572"/>
      <c r="P681" s="572"/>
      <c r="Q681" s="572"/>
      <c r="R681" s="719"/>
      <c r="S681" s="719"/>
      <c r="T681" s="572"/>
    </row>
    <row r="682" spans="1:20" ht="23.25">
      <c r="A682" s="572"/>
      <c r="B682" s="572"/>
      <c r="C682" s="586"/>
      <c r="D682" s="572"/>
      <c r="E682" s="586"/>
      <c r="F682" s="719"/>
      <c r="G682" s="719"/>
      <c r="H682" s="719"/>
      <c r="I682" s="719"/>
      <c r="J682" s="719"/>
      <c r="K682" s="719"/>
      <c r="L682" s="719"/>
      <c r="M682" s="721"/>
      <c r="N682" s="721"/>
      <c r="O682" s="572"/>
      <c r="P682" s="572"/>
      <c r="Q682" s="572"/>
      <c r="R682" s="719"/>
      <c r="S682" s="719"/>
      <c r="T682" s="572"/>
    </row>
    <row r="683" spans="1:20" ht="23.25">
      <c r="A683" s="572"/>
      <c r="B683" s="572"/>
      <c r="C683" s="586"/>
      <c r="D683" s="572"/>
      <c r="E683" s="586"/>
      <c r="F683" s="719"/>
      <c r="G683" s="719"/>
      <c r="H683" s="719"/>
      <c r="I683" s="719"/>
      <c r="J683" s="719"/>
      <c r="K683" s="719"/>
      <c r="L683" s="719"/>
      <c r="M683" s="721"/>
      <c r="N683" s="721"/>
      <c r="O683" s="572"/>
      <c r="P683" s="572"/>
      <c r="Q683" s="572"/>
      <c r="R683" s="719"/>
      <c r="S683" s="719"/>
      <c r="T683" s="572"/>
    </row>
    <row r="684" spans="1:20" ht="23.25">
      <c r="A684" s="572"/>
      <c r="B684" s="572"/>
      <c r="C684" s="586"/>
      <c r="D684" s="572"/>
      <c r="E684" s="586"/>
      <c r="F684" s="719"/>
      <c r="G684" s="719"/>
      <c r="H684" s="719"/>
      <c r="I684" s="719"/>
      <c r="J684" s="719"/>
      <c r="K684" s="719"/>
      <c r="L684" s="719"/>
      <c r="M684" s="721"/>
      <c r="N684" s="721"/>
      <c r="O684" s="572"/>
      <c r="P684" s="572"/>
      <c r="Q684" s="572"/>
      <c r="R684" s="719"/>
      <c r="S684" s="719"/>
      <c r="T684" s="572"/>
    </row>
    <row r="685" spans="1:20" ht="23.25">
      <c r="A685" s="572"/>
      <c r="B685" s="572"/>
      <c r="C685" s="586"/>
      <c r="D685" s="572"/>
      <c r="E685" s="586"/>
      <c r="F685" s="719"/>
      <c r="G685" s="719"/>
      <c r="H685" s="719"/>
      <c r="I685" s="719"/>
      <c r="J685" s="719"/>
      <c r="K685" s="719"/>
      <c r="L685" s="719"/>
      <c r="M685" s="721"/>
      <c r="N685" s="721"/>
      <c r="O685" s="572"/>
      <c r="P685" s="572"/>
      <c r="Q685" s="572"/>
      <c r="R685" s="719"/>
      <c r="S685" s="719"/>
      <c r="T685" s="572"/>
    </row>
    <row r="686" spans="1:20" ht="23.25">
      <c r="A686" s="572"/>
      <c r="B686" s="572"/>
      <c r="C686" s="586"/>
      <c r="D686" s="572"/>
      <c r="E686" s="586"/>
      <c r="F686" s="719"/>
      <c r="G686" s="719"/>
      <c r="H686" s="719"/>
      <c r="I686" s="719"/>
      <c r="J686" s="719"/>
      <c r="K686" s="719"/>
      <c r="L686" s="719"/>
      <c r="M686" s="721"/>
      <c r="N686" s="721"/>
      <c r="O686" s="572"/>
      <c r="P686" s="572"/>
      <c r="Q686" s="572"/>
      <c r="R686" s="719"/>
      <c r="S686" s="719"/>
      <c r="T686" s="572"/>
    </row>
    <row r="687" spans="1:20" ht="23.25">
      <c r="A687" s="572"/>
      <c r="B687" s="572"/>
      <c r="C687" s="586"/>
      <c r="D687" s="572"/>
      <c r="E687" s="586"/>
      <c r="F687" s="719"/>
      <c r="G687" s="719"/>
      <c r="H687" s="719"/>
      <c r="I687" s="719"/>
      <c r="J687" s="719"/>
      <c r="K687" s="719"/>
      <c r="L687" s="719"/>
      <c r="M687" s="721"/>
      <c r="N687" s="721"/>
      <c r="O687" s="572"/>
      <c r="P687" s="572"/>
      <c r="Q687" s="572"/>
      <c r="R687" s="719"/>
      <c r="S687" s="719"/>
      <c r="T687" s="572"/>
    </row>
    <row r="688" spans="1:20" ht="23.25">
      <c r="A688" s="572"/>
      <c r="B688" s="572"/>
      <c r="C688" s="586"/>
      <c r="D688" s="572"/>
      <c r="E688" s="586"/>
      <c r="F688" s="719"/>
      <c r="G688" s="719"/>
      <c r="H688" s="719"/>
      <c r="I688" s="719"/>
      <c r="J688" s="719"/>
      <c r="K688" s="719"/>
      <c r="L688" s="719"/>
      <c r="M688" s="721"/>
      <c r="N688" s="721"/>
      <c r="O688" s="572"/>
      <c r="P688" s="572"/>
      <c r="Q688" s="572"/>
      <c r="R688" s="719"/>
      <c r="S688" s="719"/>
      <c r="T688" s="572"/>
    </row>
    <row r="689" spans="1:20" ht="23.25">
      <c r="A689" s="572"/>
      <c r="B689" s="572"/>
      <c r="C689" s="586"/>
      <c r="D689" s="572"/>
      <c r="E689" s="586"/>
      <c r="F689" s="719"/>
      <c r="G689" s="719"/>
      <c r="H689" s="719"/>
      <c r="I689" s="719"/>
      <c r="J689" s="719"/>
      <c r="K689" s="719"/>
      <c r="L689" s="719"/>
      <c r="M689" s="721"/>
      <c r="N689" s="721"/>
      <c r="O689" s="572"/>
      <c r="P689" s="572"/>
      <c r="Q689" s="572"/>
      <c r="R689" s="719"/>
      <c r="S689" s="719"/>
      <c r="T689" s="572"/>
    </row>
    <row r="690" spans="1:20" ht="23.25">
      <c r="A690" s="572"/>
      <c r="B690" s="572"/>
      <c r="C690" s="586"/>
      <c r="D690" s="572"/>
      <c r="E690" s="586"/>
      <c r="F690" s="719"/>
      <c r="G690" s="719"/>
      <c r="H690" s="719"/>
      <c r="I690" s="719"/>
      <c r="J690" s="719"/>
      <c r="K690" s="719"/>
      <c r="L690" s="719"/>
      <c r="M690" s="721"/>
      <c r="N690" s="721"/>
      <c r="O690" s="572"/>
      <c r="P690" s="572"/>
      <c r="Q690" s="572"/>
      <c r="R690" s="719"/>
      <c r="S690" s="719"/>
      <c r="T690" s="572"/>
    </row>
    <row r="691" spans="1:20" ht="23.25">
      <c r="A691" s="572"/>
      <c r="B691" s="572"/>
      <c r="C691" s="586"/>
      <c r="D691" s="572"/>
      <c r="E691" s="586"/>
      <c r="F691" s="719"/>
      <c r="G691" s="719"/>
      <c r="H691" s="719"/>
      <c r="I691" s="719"/>
      <c r="J691" s="719"/>
      <c r="K691" s="719"/>
      <c r="L691" s="719"/>
      <c r="M691" s="721"/>
      <c r="N691" s="721"/>
      <c r="O691" s="572"/>
      <c r="P691" s="572"/>
      <c r="Q691" s="572"/>
      <c r="R691" s="719"/>
      <c r="S691" s="719"/>
      <c r="T691" s="572"/>
    </row>
    <row r="692" spans="1:20" ht="23.25">
      <c r="A692" s="572"/>
      <c r="B692" s="572"/>
      <c r="C692" s="586"/>
      <c r="D692" s="572"/>
      <c r="E692" s="586"/>
      <c r="F692" s="719"/>
      <c r="G692" s="719"/>
      <c r="H692" s="719"/>
      <c r="I692" s="719"/>
      <c r="J692" s="719"/>
      <c r="K692" s="719"/>
      <c r="L692" s="719"/>
      <c r="M692" s="721"/>
      <c r="N692" s="721"/>
      <c r="O692" s="572"/>
      <c r="P692" s="572"/>
      <c r="Q692" s="572"/>
      <c r="R692" s="719"/>
      <c r="S692" s="719"/>
      <c r="T692" s="572"/>
    </row>
    <row r="693" spans="1:20" ht="23.25">
      <c r="A693" s="572"/>
      <c r="B693" s="572"/>
      <c r="C693" s="586"/>
      <c r="D693" s="572"/>
      <c r="E693" s="586"/>
      <c r="F693" s="719"/>
      <c r="G693" s="719"/>
      <c r="H693" s="719"/>
      <c r="I693" s="719"/>
      <c r="J693" s="719"/>
      <c r="K693" s="719"/>
      <c r="L693" s="719"/>
      <c r="M693" s="721"/>
      <c r="N693" s="721"/>
      <c r="O693" s="572"/>
      <c r="P693" s="572"/>
      <c r="Q693" s="572"/>
      <c r="R693" s="719"/>
      <c r="S693" s="719"/>
      <c r="T693" s="572"/>
    </row>
    <row r="694" spans="1:20" ht="23.25">
      <c r="A694" s="572"/>
      <c r="B694" s="572"/>
      <c r="C694" s="586"/>
      <c r="D694" s="572"/>
      <c r="E694" s="586"/>
      <c r="F694" s="719"/>
      <c r="G694" s="719"/>
      <c r="H694" s="719"/>
      <c r="I694" s="719"/>
      <c r="J694" s="719"/>
      <c r="K694" s="719"/>
      <c r="L694" s="719"/>
      <c r="M694" s="721"/>
      <c r="N694" s="721"/>
      <c r="O694" s="572"/>
      <c r="P694" s="572"/>
      <c r="Q694" s="572"/>
      <c r="R694" s="719"/>
      <c r="S694" s="719"/>
      <c r="T694" s="572"/>
    </row>
    <row r="695" spans="1:20" ht="23.25">
      <c r="A695" s="572"/>
      <c r="B695" s="572"/>
      <c r="C695" s="586"/>
      <c r="D695" s="572"/>
      <c r="E695" s="586"/>
      <c r="F695" s="719"/>
      <c r="G695" s="719"/>
      <c r="H695" s="719"/>
      <c r="I695" s="719"/>
      <c r="J695" s="719"/>
      <c r="K695" s="719"/>
      <c r="L695" s="719"/>
      <c r="M695" s="721"/>
      <c r="N695" s="721"/>
      <c r="O695" s="572"/>
      <c r="P695" s="572"/>
      <c r="Q695" s="572"/>
      <c r="R695" s="719"/>
      <c r="S695" s="719"/>
      <c r="T695" s="572"/>
    </row>
    <row r="696" spans="1:20" ht="23.25">
      <c r="A696" s="572"/>
      <c r="B696" s="572"/>
      <c r="C696" s="586"/>
      <c r="D696" s="572"/>
      <c r="E696" s="586"/>
      <c r="F696" s="719"/>
      <c r="G696" s="719"/>
      <c r="H696" s="719"/>
      <c r="I696" s="719"/>
      <c r="J696" s="719"/>
      <c r="K696" s="719"/>
      <c r="L696" s="719"/>
      <c r="M696" s="721"/>
      <c r="N696" s="721"/>
      <c r="O696" s="572"/>
      <c r="P696" s="572"/>
      <c r="Q696" s="572"/>
      <c r="R696" s="719"/>
      <c r="S696" s="719"/>
      <c r="T696" s="572"/>
    </row>
    <row r="697" spans="1:20" ht="23.25">
      <c r="A697" s="572"/>
      <c r="B697" s="572"/>
      <c r="C697" s="586"/>
      <c r="D697" s="572"/>
      <c r="E697" s="586"/>
      <c r="F697" s="719"/>
      <c r="G697" s="719"/>
      <c r="H697" s="719"/>
      <c r="I697" s="719"/>
      <c r="J697" s="719"/>
      <c r="K697" s="719"/>
      <c r="L697" s="719"/>
      <c r="M697" s="721"/>
      <c r="N697" s="721"/>
      <c r="O697" s="572"/>
      <c r="P697" s="572"/>
      <c r="Q697" s="572"/>
      <c r="R697" s="719"/>
      <c r="S697" s="719"/>
      <c r="T697" s="572"/>
    </row>
    <row r="698" spans="1:20" ht="23.25">
      <c r="A698" s="572"/>
      <c r="B698" s="572"/>
      <c r="C698" s="586"/>
      <c r="D698" s="572"/>
      <c r="E698" s="586"/>
      <c r="F698" s="719"/>
      <c r="G698" s="719"/>
      <c r="H698" s="719"/>
      <c r="I698" s="719"/>
      <c r="J698" s="719"/>
      <c r="K698" s="719"/>
      <c r="L698" s="719"/>
      <c r="M698" s="721"/>
      <c r="N698" s="721"/>
      <c r="O698" s="572"/>
      <c r="P698" s="572"/>
      <c r="Q698" s="572"/>
      <c r="R698" s="719"/>
      <c r="S698" s="719"/>
      <c r="T698" s="572"/>
    </row>
    <row r="699" spans="1:20" ht="23.25">
      <c r="A699" s="572"/>
      <c r="B699" s="572"/>
      <c r="C699" s="586"/>
      <c r="D699" s="572"/>
      <c r="E699" s="586"/>
      <c r="F699" s="719"/>
      <c r="G699" s="719"/>
      <c r="H699" s="719"/>
      <c r="I699" s="719"/>
      <c r="J699" s="719"/>
      <c r="K699" s="719"/>
      <c r="L699" s="719"/>
      <c r="M699" s="721"/>
      <c r="N699" s="721"/>
      <c r="O699" s="572"/>
      <c r="P699" s="572"/>
      <c r="Q699" s="572"/>
      <c r="R699" s="719"/>
      <c r="S699" s="719"/>
      <c r="T699" s="572"/>
    </row>
    <row r="700" spans="1:20" ht="23.25">
      <c r="A700" s="572"/>
      <c r="B700" s="572"/>
      <c r="C700" s="586"/>
      <c r="D700" s="572"/>
      <c r="E700" s="586"/>
      <c r="F700" s="719"/>
      <c r="G700" s="719"/>
      <c r="H700" s="719"/>
      <c r="I700" s="719"/>
      <c r="J700" s="719"/>
      <c r="K700" s="719"/>
      <c r="L700" s="719"/>
      <c r="M700" s="721"/>
      <c r="N700" s="721"/>
      <c r="O700" s="572"/>
      <c r="P700" s="572"/>
      <c r="Q700" s="572"/>
      <c r="R700" s="719"/>
      <c r="S700" s="719"/>
      <c r="T700" s="572"/>
    </row>
    <row r="701" spans="1:20" ht="23.25">
      <c r="A701" s="572"/>
      <c r="B701" s="572"/>
      <c r="C701" s="586"/>
      <c r="D701" s="572"/>
      <c r="E701" s="586"/>
      <c r="F701" s="719"/>
      <c r="G701" s="719"/>
      <c r="H701" s="719"/>
      <c r="I701" s="719"/>
      <c r="J701" s="719"/>
      <c r="K701" s="719"/>
      <c r="L701" s="719"/>
      <c r="M701" s="721"/>
      <c r="N701" s="721"/>
      <c r="O701" s="572"/>
      <c r="P701" s="572"/>
      <c r="Q701" s="572"/>
      <c r="R701" s="719"/>
      <c r="S701" s="719"/>
      <c r="T701" s="572"/>
    </row>
    <row r="702" spans="1:20" ht="23.25">
      <c r="A702" s="572"/>
      <c r="B702" s="572"/>
      <c r="C702" s="586"/>
      <c r="D702" s="572"/>
      <c r="E702" s="586"/>
      <c r="F702" s="719"/>
      <c r="G702" s="719"/>
      <c r="H702" s="719"/>
      <c r="I702" s="719"/>
      <c r="J702" s="719"/>
      <c r="K702" s="719"/>
      <c r="L702" s="719"/>
      <c r="M702" s="721"/>
      <c r="N702" s="721"/>
      <c r="O702" s="572"/>
      <c r="P702" s="572"/>
      <c r="Q702" s="572"/>
      <c r="R702" s="719"/>
      <c r="S702" s="719"/>
      <c r="T702" s="572"/>
    </row>
    <row r="703" spans="1:20" ht="23.25">
      <c r="A703" s="572"/>
      <c r="B703" s="572"/>
      <c r="C703" s="586"/>
      <c r="D703" s="572"/>
      <c r="E703" s="586"/>
      <c r="F703" s="719"/>
      <c r="G703" s="719"/>
      <c r="H703" s="719"/>
      <c r="I703" s="719"/>
      <c r="J703" s="719"/>
      <c r="K703" s="719"/>
      <c r="L703" s="719"/>
      <c r="M703" s="721"/>
      <c r="N703" s="721"/>
      <c r="O703" s="572"/>
      <c r="P703" s="572"/>
      <c r="Q703" s="572"/>
      <c r="R703" s="719"/>
      <c r="S703" s="719"/>
      <c r="T703" s="572"/>
    </row>
    <row r="704" spans="1:20" ht="23.25">
      <c r="A704" s="572"/>
      <c r="B704" s="572"/>
      <c r="C704" s="586"/>
      <c r="D704" s="572"/>
      <c r="E704" s="586"/>
      <c r="F704" s="719"/>
      <c r="G704" s="719"/>
      <c r="H704" s="719"/>
      <c r="I704" s="719"/>
      <c r="J704" s="719"/>
      <c r="K704" s="719"/>
      <c r="L704" s="719"/>
      <c r="M704" s="721"/>
      <c r="N704" s="721"/>
      <c r="O704" s="572"/>
      <c r="P704" s="572"/>
      <c r="Q704" s="572"/>
      <c r="R704" s="719"/>
      <c r="S704" s="719"/>
      <c r="T704" s="572"/>
    </row>
    <row r="705" spans="1:20" ht="23.25">
      <c r="A705" s="572"/>
      <c r="B705" s="572"/>
      <c r="C705" s="586"/>
      <c r="D705" s="572"/>
      <c r="E705" s="586"/>
      <c r="F705" s="719"/>
      <c r="G705" s="719"/>
      <c r="H705" s="719"/>
      <c r="I705" s="719"/>
      <c r="J705" s="719"/>
      <c r="K705" s="719"/>
      <c r="L705" s="719"/>
      <c r="M705" s="721"/>
      <c r="N705" s="721"/>
      <c r="O705" s="572"/>
      <c r="P705" s="572"/>
      <c r="Q705" s="572"/>
      <c r="R705" s="719"/>
      <c r="S705" s="719"/>
      <c r="T705" s="572"/>
    </row>
    <row r="706" spans="1:20" ht="23.25">
      <c r="A706" s="572"/>
      <c r="B706" s="572"/>
      <c r="C706" s="586"/>
      <c r="D706" s="572"/>
      <c r="E706" s="586"/>
      <c r="F706" s="719"/>
      <c r="G706" s="719"/>
      <c r="H706" s="719"/>
      <c r="I706" s="719"/>
      <c r="J706" s="719"/>
      <c r="K706" s="719"/>
      <c r="L706" s="719"/>
      <c r="M706" s="721"/>
      <c r="N706" s="721"/>
      <c r="O706" s="572"/>
      <c r="P706" s="572"/>
      <c r="Q706" s="572"/>
      <c r="R706" s="719"/>
      <c r="S706" s="719"/>
      <c r="T706" s="572"/>
    </row>
    <row r="707" spans="1:20" ht="23.25">
      <c r="A707" s="572"/>
      <c r="B707" s="572"/>
      <c r="C707" s="586"/>
      <c r="D707" s="572"/>
      <c r="E707" s="586"/>
      <c r="F707" s="719"/>
      <c r="G707" s="719"/>
      <c r="H707" s="719"/>
      <c r="I707" s="719"/>
      <c r="J707" s="719"/>
      <c r="K707" s="719"/>
      <c r="L707" s="719"/>
      <c r="M707" s="721"/>
      <c r="N707" s="721"/>
      <c r="O707" s="572"/>
      <c r="P707" s="572"/>
      <c r="Q707" s="572"/>
      <c r="R707" s="719"/>
      <c r="S707" s="719"/>
      <c r="T707" s="572"/>
    </row>
    <row r="708" spans="1:20" ht="23.25">
      <c r="A708" s="572"/>
      <c r="B708" s="572"/>
      <c r="C708" s="586"/>
      <c r="D708" s="572"/>
      <c r="E708" s="586"/>
      <c r="F708" s="719"/>
      <c r="G708" s="719"/>
      <c r="H708" s="719"/>
      <c r="I708" s="719"/>
      <c r="J708" s="719"/>
      <c r="K708" s="719"/>
      <c r="L708" s="719"/>
      <c r="M708" s="721"/>
      <c r="N708" s="721"/>
      <c r="O708" s="572"/>
      <c r="P708" s="572"/>
      <c r="Q708" s="572"/>
      <c r="R708" s="719"/>
      <c r="S708" s="719"/>
      <c r="T708" s="572"/>
    </row>
    <row r="709" spans="1:20" ht="23.25">
      <c r="A709" s="572"/>
      <c r="B709" s="572"/>
      <c r="C709" s="586"/>
      <c r="D709" s="572"/>
      <c r="E709" s="586"/>
      <c r="F709" s="719"/>
      <c r="G709" s="719"/>
      <c r="H709" s="719"/>
      <c r="I709" s="719"/>
      <c r="J709" s="719"/>
      <c r="K709" s="719"/>
      <c r="L709" s="719"/>
      <c r="M709" s="721"/>
      <c r="N709" s="721"/>
      <c r="O709" s="572"/>
      <c r="P709" s="572"/>
      <c r="Q709" s="572"/>
      <c r="R709" s="719"/>
      <c r="S709" s="719"/>
      <c r="T709" s="572"/>
    </row>
    <row r="710" spans="1:20" ht="23.25">
      <c r="A710" s="572"/>
      <c r="B710" s="572"/>
      <c r="C710" s="586"/>
      <c r="D710" s="572"/>
      <c r="E710" s="586"/>
      <c r="F710" s="719"/>
      <c r="G710" s="719"/>
      <c r="H710" s="719"/>
      <c r="I710" s="719"/>
      <c r="J710" s="719"/>
      <c r="K710" s="719"/>
      <c r="L710" s="719"/>
      <c r="M710" s="721"/>
      <c r="N710" s="721"/>
      <c r="O710" s="572"/>
      <c r="P710" s="572"/>
      <c r="Q710" s="572"/>
      <c r="R710" s="719"/>
      <c r="S710" s="719"/>
      <c r="T710" s="572"/>
    </row>
    <row r="711" spans="1:20" ht="23.25">
      <c r="A711" s="572"/>
      <c r="B711" s="572"/>
      <c r="C711" s="586"/>
      <c r="D711" s="572"/>
      <c r="E711" s="586"/>
      <c r="F711" s="719"/>
      <c r="G711" s="719"/>
      <c r="H711" s="719"/>
      <c r="I711" s="719"/>
      <c r="J711" s="719"/>
      <c r="K711" s="719"/>
      <c r="L711" s="719"/>
      <c r="M711" s="721"/>
      <c r="N711" s="721"/>
      <c r="O711" s="572"/>
      <c r="P711" s="572"/>
      <c r="Q711" s="572"/>
      <c r="R711" s="719"/>
      <c r="S711" s="719"/>
      <c r="T711" s="572"/>
    </row>
    <row r="712" spans="1:20" ht="23.25">
      <c r="A712" s="572"/>
      <c r="B712" s="572"/>
      <c r="C712" s="586"/>
      <c r="D712" s="572"/>
      <c r="E712" s="586"/>
      <c r="F712" s="719"/>
      <c r="G712" s="719"/>
      <c r="H712" s="719"/>
      <c r="I712" s="719"/>
      <c r="J712" s="719"/>
      <c r="K712" s="719"/>
      <c r="L712" s="719"/>
      <c r="M712" s="721"/>
      <c r="N712" s="721"/>
      <c r="O712" s="572"/>
      <c r="P712" s="572"/>
      <c r="Q712" s="572"/>
      <c r="R712" s="719"/>
      <c r="S712" s="719"/>
      <c r="T712" s="572"/>
    </row>
    <row r="713" spans="1:20" ht="23.25">
      <c r="A713" s="572"/>
      <c r="B713" s="572"/>
      <c r="C713" s="586"/>
      <c r="D713" s="572"/>
      <c r="E713" s="586"/>
      <c r="F713" s="719"/>
      <c r="G713" s="719"/>
      <c r="H713" s="719"/>
      <c r="I713" s="719"/>
      <c r="J713" s="719"/>
      <c r="K713" s="719"/>
      <c r="L713" s="719"/>
      <c r="M713" s="721"/>
      <c r="N713" s="721"/>
      <c r="O713" s="572"/>
      <c r="P713" s="572"/>
      <c r="Q713" s="572"/>
      <c r="R713" s="719"/>
      <c r="S713" s="719"/>
      <c r="T713" s="572"/>
    </row>
    <row r="714" spans="1:20" ht="23.25">
      <c r="A714" s="572"/>
      <c r="B714" s="572"/>
      <c r="C714" s="586"/>
      <c r="D714" s="572"/>
      <c r="E714" s="586"/>
      <c r="F714" s="719"/>
      <c r="G714" s="719"/>
      <c r="H714" s="719"/>
      <c r="I714" s="719"/>
      <c r="J714" s="719"/>
      <c r="K714" s="719"/>
      <c r="L714" s="719"/>
      <c r="M714" s="721"/>
      <c r="N714" s="721"/>
      <c r="O714" s="572"/>
      <c r="P714" s="572"/>
      <c r="Q714" s="572"/>
      <c r="R714" s="719"/>
      <c r="S714" s="719"/>
      <c r="T714" s="572"/>
    </row>
    <row r="715" spans="1:20" ht="23.25">
      <c r="A715" s="572"/>
      <c r="B715" s="572"/>
      <c r="C715" s="586"/>
      <c r="D715" s="572"/>
      <c r="E715" s="586"/>
      <c r="F715" s="719"/>
      <c r="G715" s="719"/>
      <c r="H715" s="719"/>
      <c r="I715" s="719"/>
      <c r="J715" s="719"/>
      <c r="K715" s="719"/>
      <c r="L715" s="719"/>
      <c r="M715" s="721"/>
      <c r="N715" s="721"/>
      <c r="O715" s="572"/>
      <c r="P715" s="572"/>
      <c r="Q715" s="572"/>
      <c r="R715" s="719"/>
      <c r="S715" s="719"/>
      <c r="T715" s="572"/>
    </row>
    <row r="716" spans="1:20" ht="23.25">
      <c r="A716" s="572"/>
      <c r="B716" s="572"/>
      <c r="C716" s="586"/>
      <c r="D716" s="572"/>
      <c r="E716" s="586"/>
      <c r="F716" s="719"/>
      <c r="G716" s="719"/>
      <c r="H716" s="719"/>
      <c r="I716" s="719"/>
      <c r="J716" s="719"/>
      <c r="K716" s="719"/>
      <c r="L716" s="719"/>
      <c r="M716" s="721"/>
      <c r="N716" s="721"/>
      <c r="O716" s="572"/>
      <c r="P716" s="572"/>
      <c r="Q716" s="572"/>
      <c r="R716" s="719"/>
      <c r="S716" s="719"/>
      <c r="T716" s="572"/>
    </row>
    <row r="717" spans="1:20" ht="23.25">
      <c r="A717" s="572"/>
      <c r="B717" s="572"/>
      <c r="C717" s="586"/>
      <c r="D717" s="572"/>
      <c r="E717" s="586"/>
      <c r="F717" s="719"/>
      <c r="G717" s="719"/>
      <c r="H717" s="719"/>
      <c r="I717" s="719"/>
      <c r="J717" s="719"/>
      <c r="K717" s="719"/>
      <c r="L717" s="719"/>
      <c r="M717" s="721"/>
      <c r="N717" s="721"/>
      <c r="O717" s="572"/>
      <c r="P717" s="572"/>
      <c r="Q717" s="572"/>
      <c r="R717" s="719"/>
      <c r="S717" s="719"/>
      <c r="T717" s="572"/>
    </row>
    <row r="718" spans="1:20" ht="23.25">
      <c r="A718" s="572"/>
      <c r="B718" s="572"/>
      <c r="C718" s="586"/>
      <c r="D718" s="572"/>
      <c r="E718" s="586"/>
      <c r="F718" s="719"/>
      <c r="G718" s="719"/>
      <c r="H718" s="719"/>
      <c r="I718" s="719"/>
      <c r="J718" s="719"/>
      <c r="K718" s="719"/>
      <c r="L718" s="719"/>
      <c r="M718" s="721"/>
      <c r="N718" s="721"/>
      <c r="O718" s="572"/>
      <c r="P718" s="572"/>
      <c r="Q718" s="572"/>
      <c r="R718" s="719"/>
      <c r="S718" s="719"/>
      <c r="T718" s="572"/>
    </row>
    <row r="719" spans="1:20" ht="23.25">
      <c r="A719" s="572"/>
      <c r="B719" s="572"/>
      <c r="C719" s="586"/>
      <c r="D719" s="572"/>
      <c r="E719" s="586"/>
      <c r="F719" s="719"/>
      <c r="G719" s="719"/>
      <c r="H719" s="719"/>
      <c r="I719" s="719"/>
      <c r="J719" s="719"/>
      <c r="K719" s="719"/>
      <c r="L719" s="719"/>
      <c r="M719" s="721"/>
      <c r="N719" s="721"/>
      <c r="O719" s="572"/>
      <c r="P719" s="572"/>
      <c r="Q719" s="572"/>
      <c r="R719" s="719"/>
      <c r="S719" s="719"/>
      <c r="T719" s="572"/>
    </row>
    <row r="720" spans="1:20" ht="23.25">
      <c r="A720" s="572"/>
      <c r="B720" s="572"/>
      <c r="C720" s="586"/>
      <c r="D720" s="572"/>
      <c r="E720" s="586"/>
      <c r="F720" s="719"/>
      <c r="G720" s="719"/>
      <c r="H720" s="719"/>
      <c r="I720" s="719"/>
      <c r="J720" s="719"/>
      <c r="K720" s="719"/>
      <c r="L720" s="719"/>
      <c r="M720" s="721"/>
      <c r="N720" s="721"/>
      <c r="O720" s="572"/>
      <c r="P720" s="572"/>
      <c r="Q720" s="572"/>
      <c r="R720" s="719"/>
      <c r="S720" s="719"/>
      <c r="T720" s="572"/>
    </row>
    <row r="721" spans="1:20" ht="23.25">
      <c r="A721" s="572"/>
      <c r="B721" s="572"/>
      <c r="C721" s="586"/>
      <c r="D721" s="572"/>
      <c r="E721" s="586"/>
      <c r="F721" s="719"/>
      <c r="G721" s="719"/>
      <c r="H721" s="719"/>
      <c r="I721" s="719"/>
      <c r="J721" s="719"/>
      <c r="K721" s="719"/>
      <c r="L721" s="719"/>
      <c r="M721" s="721"/>
      <c r="N721" s="721"/>
      <c r="O721" s="572"/>
      <c r="P721" s="572"/>
      <c r="Q721" s="572"/>
      <c r="R721" s="719"/>
      <c r="S721" s="719"/>
      <c r="T721" s="572"/>
    </row>
    <row r="722" spans="1:20" ht="23.25">
      <c r="A722" s="572"/>
      <c r="B722" s="572"/>
      <c r="C722" s="586"/>
      <c r="D722" s="572"/>
      <c r="E722" s="586"/>
      <c r="F722" s="719"/>
      <c r="G722" s="719"/>
      <c r="H722" s="719"/>
      <c r="I722" s="719"/>
      <c r="J722" s="719"/>
      <c r="K722" s="719"/>
      <c r="L722" s="719"/>
      <c r="M722" s="721"/>
      <c r="N722" s="721"/>
      <c r="O722" s="572"/>
      <c r="P722" s="572"/>
      <c r="Q722" s="572"/>
      <c r="R722" s="719"/>
      <c r="S722" s="719"/>
      <c r="T722" s="572"/>
    </row>
    <row r="723" spans="1:20" ht="23.25">
      <c r="A723" s="572"/>
      <c r="B723" s="572"/>
      <c r="C723" s="586"/>
      <c r="D723" s="572"/>
      <c r="E723" s="586"/>
      <c r="F723" s="719"/>
      <c r="G723" s="719"/>
      <c r="H723" s="719"/>
      <c r="I723" s="719"/>
      <c r="J723" s="719"/>
      <c r="K723" s="719"/>
      <c r="L723" s="719"/>
      <c r="M723" s="721"/>
      <c r="N723" s="721"/>
      <c r="O723" s="572"/>
      <c r="P723" s="572"/>
      <c r="Q723" s="572"/>
      <c r="R723" s="719"/>
      <c r="S723" s="719"/>
      <c r="T723" s="572"/>
    </row>
    <row r="724" spans="1:20" ht="23.25">
      <c r="A724" s="572"/>
      <c r="B724" s="572"/>
      <c r="C724" s="586"/>
      <c r="D724" s="572"/>
      <c r="E724" s="586"/>
      <c r="F724" s="719"/>
      <c r="G724" s="719"/>
      <c r="H724" s="719"/>
      <c r="I724" s="719"/>
      <c r="J724" s="719"/>
      <c r="K724" s="719"/>
      <c r="L724" s="719"/>
      <c r="M724" s="721"/>
      <c r="N724" s="721"/>
      <c r="O724" s="572"/>
      <c r="P724" s="572"/>
      <c r="Q724" s="572"/>
      <c r="R724" s="719"/>
      <c r="S724" s="719"/>
      <c r="T724" s="572"/>
    </row>
    <row r="725" spans="1:20" ht="23.25">
      <c r="A725" s="572"/>
      <c r="B725" s="572"/>
      <c r="C725" s="586"/>
      <c r="D725" s="572"/>
      <c r="E725" s="586"/>
      <c r="F725" s="719"/>
      <c r="G725" s="719"/>
      <c r="H725" s="719"/>
      <c r="I725" s="719"/>
      <c r="J725" s="719"/>
      <c r="K725" s="719"/>
      <c r="L725" s="719"/>
      <c r="M725" s="721"/>
      <c r="N725" s="721"/>
      <c r="O725" s="572"/>
      <c r="P725" s="572"/>
      <c r="Q725" s="572"/>
      <c r="R725" s="719"/>
      <c r="S725" s="719"/>
      <c r="T725" s="572"/>
    </row>
    <row r="726" spans="1:20" ht="23.25">
      <c r="A726" s="572"/>
      <c r="B726" s="572"/>
      <c r="C726" s="586"/>
      <c r="D726" s="572"/>
      <c r="E726" s="586"/>
      <c r="F726" s="719"/>
      <c r="G726" s="719"/>
      <c r="H726" s="719"/>
      <c r="I726" s="719"/>
      <c r="J726" s="719"/>
      <c r="K726" s="719"/>
      <c r="L726" s="719"/>
      <c r="M726" s="721"/>
      <c r="N726" s="721"/>
      <c r="O726" s="572"/>
      <c r="P726" s="572"/>
      <c r="Q726" s="572"/>
      <c r="R726" s="719"/>
      <c r="S726" s="719"/>
      <c r="T726" s="572"/>
    </row>
    <row r="727" spans="1:20" ht="23.25">
      <c r="A727" s="572"/>
      <c r="B727" s="572"/>
      <c r="C727" s="586"/>
      <c r="D727" s="572"/>
      <c r="E727" s="586"/>
      <c r="F727" s="719"/>
      <c r="G727" s="719"/>
      <c r="H727" s="719"/>
      <c r="I727" s="719"/>
      <c r="J727" s="719"/>
      <c r="K727" s="719"/>
      <c r="L727" s="719"/>
      <c r="M727" s="721"/>
      <c r="N727" s="721"/>
      <c r="O727" s="572"/>
      <c r="P727" s="572"/>
      <c r="Q727" s="572"/>
      <c r="R727" s="719"/>
      <c r="S727" s="719"/>
      <c r="T727" s="572"/>
    </row>
    <row r="728" spans="1:20" ht="23.25">
      <c r="A728" s="572"/>
      <c r="B728" s="572"/>
      <c r="C728" s="586"/>
      <c r="D728" s="572"/>
      <c r="E728" s="586"/>
      <c r="F728" s="719"/>
      <c r="G728" s="719"/>
      <c r="H728" s="719"/>
      <c r="I728" s="719"/>
      <c r="J728" s="719"/>
      <c r="K728" s="719"/>
      <c r="L728" s="719"/>
      <c r="M728" s="721"/>
      <c r="N728" s="721"/>
      <c r="O728" s="572"/>
      <c r="P728" s="572"/>
      <c r="Q728" s="572"/>
      <c r="R728" s="719"/>
      <c r="S728" s="719"/>
      <c r="T728" s="572"/>
    </row>
    <row r="729" spans="1:20" ht="23.25">
      <c r="A729" s="572"/>
      <c r="B729" s="572"/>
      <c r="C729" s="586"/>
      <c r="D729" s="572"/>
      <c r="E729" s="586"/>
      <c r="F729" s="719"/>
      <c r="G729" s="719"/>
      <c r="H729" s="719"/>
      <c r="I729" s="719"/>
      <c r="J729" s="719"/>
      <c r="K729" s="719"/>
      <c r="L729" s="719"/>
      <c r="M729" s="721"/>
      <c r="N729" s="721"/>
      <c r="O729" s="572"/>
      <c r="P729" s="572"/>
      <c r="Q729" s="572"/>
      <c r="R729" s="719"/>
      <c r="S729" s="719"/>
      <c r="T729" s="572"/>
    </row>
    <row r="730" spans="1:20" ht="23.25">
      <c r="A730" s="572"/>
      <c r="B730" s="572"/>
      <c r="C730" s="586"/>
      <c r="D730" s="572"/>
      <c r="E730" s="586"/>
      <c r="F730" s="719"/>
      <c r="G730" s="719"/>
      <c r="H730" s="719"/>
      <c r="I730" s="719"/>
      <c r="J730" s="719"/>
      <c r="K730" s="719"/>
      <c r="L730" s="719"/>
      <c r="M730" s="721"/>
      <c r="N730" s="721"/>
      <c r="O730" s="572"/>
      <c r="P730" s="572"/>
      <c r="Q730" s="572"/>
      <c r="R730" s="719"/>
      <c r="S730" s="719"/>
      <c r="T730" s="572"/>
    </row>
    <row r="731" spans="1:20" ht="23.25">
      <c r="A731" s="572"/>
      <c r="B731" s="572"/>
      <c r="C731" s="586"/>
      <c r="D731" s="572"/>
      <c r="E731" s="586"/>
      <c r="F731" s="719"/>
      <c r="G731" s="719"/>
      <c r="H731" s="719"/>
      <c r="I731" s="719"/>
      <c r="J731" s="719"/>
      <c r="K731" s="719"/>
      <c r="L731" s="719"/>
      <c r="M731" s="721"/>
      <c r="N731" s="721"/>
      <c r="O731" s="572"/>
      <c r="P731" s="572"/>
      <c r="Q731" s="572"/>
      <c r="R731" s="719"/>
      <c r="S731" s="719"/>
      <c r="T731" s="572"/>
    </row>
    <row r="732" spans="1:20" ht="23.25">
      <c r="A732" s="572"/>
      <c r="B732" s="572"/>
      <c r="C732" s="586"/>
      <c r="D732" s="572"/>
      <c r="E732" s="586"/>
      <c r="F732" s="719"/>
      <c r="G732" s="719"/>
      <c r="H732" s="719"/>
      <c r="I732" s="719"/>
      <c r="J732" s="719"/>
      <c r="K732" s="719"/>
      <c r="L732" s="719"/>
      <c r="M732" s="721"/>
      <c r="N732" s="721"/>
      <c r="O732" s="572"/>
      <c r="P732" s="572"/>
      <c r="Q732" s="572"/>
      <c r="R732" s="719"/>
      <c r="S732" s="719"/>
      <c r="T732" s="572"/>
    </row>
    <row r="733" spans="1:20" ht="23.25">
      <c r="A733" s="572"/>
      <c r="B733" s="572"/>
      <c r="C733" s="586"/>
      <c r="D733" s="572"/>
      <c r="E733" s="586"/>
      <c r="F733" s="719"/>
      <c r="G733" s="719"/>
      <c r="H733" s="719"/>
      <c r="I733" s="719"/>
      <c r="J733" s="719"/>
      <c r="K733" s="719"/>
      <c r="L733" s="719"/>
      <c r="M733" s="721"/>
      <c r="N733" s="721"/>
      <c r="O733" s="572"/>
      <c r="P733" s="572"/>
      <c r="Q733" s="572"/>
      <c r="R733" s="719"/>
      <c r="S733" s="719"/>
      <c r="T733" s="572"/>
    </row>
    <row r="734" spans="1:20" ht="23.25">
      <c r="A734" s="572"/>
      <c r="B734" s="572"/>
      <c r="C734" s="586"/>
      <c r="D734" s="572"/>
      <c r="E734" s="586"/>
      <c r="F734" s="719"/>
      <c r="G734" s="719"/>
      <c r="H734" s="719"/>
      <c r="I734" s="719"/>
      <c r="J734" s="719"/>
      <c r="K734" s="719"/>
      <c r="L734" s="719"/>
      <c r="M734" s="721"/>
      <c r="N734" s="721"/>
      <c r="O734" s="572"/>
      <c r="P734" s="572"/>
      <c r="Q734" s="572"/>
      <c r="R734" s="719"/>
      <c r="S734" s="719"/>
      <c r="T734" s="572"/>
    </row>
    <row r="735" spans="1:20" ht="23.25">
      <c r="A735" s="572"/>
      <c r="B735" s="572"/>
      <c r="C735" s="586"/>
      <c r="D735" s="572"/>
      <c r="E735" s="586"/>
      <c r="F735" s="719"/>
      <c r="G735" s="719"/>
      <c r="H735" s="719"/>
      <c r="I735" s="719"/>
      <c r="J735" s="719"/>
      <c r="K735" s="719"/>
      <c r="L735" s="719"/>
      <c r="M735" s="721"/>
      <c r="N735" s="721"/>
      <c r="O735" s="572"/>
      <c r="P735" s="572"/>
      <c r="Q735" s="572"/>
      <c r="R735" s="719"/>
      <c r="S735" s="719"/>
      <c r="T735" s="572"/>
    </row>
    <row r="736" spans="1:20" ht="23.25">
      <c r="A736" s="572"/>
      <c r="B736" s="572"/>
      <c r="C736" s="586"/>
      <c r="D736" s="572"/>
      <c r="E736" s="586"/>
      <c r="F736" s="719"/>
      <c r="G736" s="719"/>
      <c r="H736" s="719"/>
      <c r="I736" s="719"/>
      <c r="J736" s="719"/>
      <c r="K736" s="719"/>
      <c r="L736" s="719"/>
      <c r="M736" s="721"/>
      <c r="N736" s="721"/>
      <c r="O736" s="572"/>
      <c r="P736" s="572"/>
      <c r="Q736" s="572"/>
      <c r="R736" s="719"/>
      <c r="S736" s="719"/>
      <c r="T736" s="572"/>
    </row>
    <row r="737" spans="1:20" ht="23.25">
      <c r="A737" s="572"/>
      <c r="B737" s="572"/>
      <c r="C737" s="586"/>
      <c r="D737" s="572"/>
      <c r="E737" s="586"/>
      <c r="F737" s="719"/>
      <c r="G737" s="719"/>
      <c r="H737" s="719"/>
      <c r="I737" s="719"/>
      <c r="J737" s="719"/>
      <c r="K737" s="719"/>
      <c r="L737" s="719"/>
      <c r="M737" s="721"/>
      <c r="N737" s="721"/>
      <c r="O737" s="572"/>
      <c r="P737" s="572"/>
      <c r="Q737" s="572"/>
      <c r="R737" s="719"/>
      <c r="S737" s="719"/>
      <c r="T737" s="572"/>
    </row>
    <row r="738" spans="1:20" ht="23.25">
      <c r="A738" s="572"/>
      <c r="B738" s="572"/>
      <c r="C738" s="586"/>
      <c r="D738" s="572"/>
      <c r="E738" s="586"/>
      <c r="F738" s="719"/>
      <c r="G738" s="719"/>
      <c r="H738" s="719"/>
      <c r="I738" s="719"/>
      <c r="J738" s="719"/>
      <c r="K738" s="719"/>
      <c r="L738" s="719"/>
      <c r="M738" s="721"/>
      <c r="N738" s="721"/>
      <c r="O738" s="572"/>
      <c r="P738" s="572"/>
      <c r="Q738" s="572"/>
      <c r="R738" s="719"/>
      <c r="S738" s="719"/>
      <c r="T738" s="572"/>
    </row>
    <row r="739" spans="1:20" ht="23.25">
      <c r="A739" s="572"/>
      <c r="B739" s="572"/>
      <c r="C739" s="586"/>
      <c r="D739" s="572"/>
      <c r="E739" s="586"/>
      <c r="F739" s="719"/>
      <c r="G739" s="719"/>
      <c r="H739" s="719"/>
      <c r="I739" s="719"/>
      <c r="J739" s="719"/>
      <c r="K739" s="719"/>
      <c r="L739" s="719"/>
      <c r="M739" s="721"/>
      <c r="N739" s="721"/>
      <c r="O739" s="572"/>
      <c r="P739" s="572"/>
      <c r="Q739" s="572"/>
      <c r="R739" s="719"/>
      <c r="S739" s="719"/>
      <c r="T739" s="572"/>
    </row>
    <row r="740" spans="1:20" ht="23.25">
      <c r="A740" s="572"/>
      <c r="B740" s="572"/>
      <c r="C740" s="586"/>
      <c r="D740" s="572"/>
      <c r="E740" s="586"/>
      <c r="F740" s="719"/>
      <c r="G740" s="719"/>
      <c r="H740" s="719"/>
      <c r="I740" s="719"/>
      <c r="J740" s="719"/>
      <c r="K740" s="719"/>
      <c r="L740" s="719"/>
      <c r="M740" s="721"/>
      <c r="N740" s="721"/>
      <c r="O740" s="572"/>
      <c r="P740" s="572"/>
      <c r="Q740" s="572"/>
      <c r="R740" s="719"/>
      <c r="S740" s="719"/>
      <c r="T740" s="572"/>
    </row>
    <row r="741" spans="1:20" ht="23.25">
      <c r="A741" s="572"/>
      <c r="B741" s="572"/>
      <c r="C741" s="586"/>
      <c r="D741" s="572"/>
      <c r="E741" s="586"/>
      <c r="F741" s="719"/>
      <c r="G741" s="719"/>
      <c r="H741" s="719"/>
      <c r="I741" s="719"/>
      <c r="J741" s="719"/>
      <c r="K741" s="719"/>
      <c r="L741" s="719"/>
      <c r="M741" s="721"/>
      <c r="N741" s="721"/>
      <c r="O741" s="572"/>
      <c r="P741" s="572"/>
      <c r="Q741" s="572"/>
      <c r="R741" s="719"/>
      <c r="S741" s="719"/>
      <c r="T741" s="572"/>
    </row>
    <row r="742" spans="1:20" ht="23.25">
      <c r="A742" s="572"/>
      <c r="B742" s="572"/>
      <c r="C742" s="586"/>
      <c r="D742" s="572"/>
      <c r="E742" s="586"/>
      <c r="F742" s="719"/>
      <c r="G742" s="719"/>
      <c r="H742" s="719"/>
      <c r="I742" s="719"/>
      <c r="J742" s="719"/>
      <c r="K742" s="719"/>
      <c r="L742" s="719"/>
      <c r="M742" s="721"/>
      <c r="N742" s="721"/>
      <c r="O742" s="572"/>
      <c r="P742" s="572"/>
      <c r="Q742" s="572"/>
      <c r="R742" s="719"/>
      <c r="S742" s="719"/>
      <c r="T742" s="572"/>
    </row>
    <row r="743" spans="1:20" ht="23.25">
      <c r="A743" s="572"/>
      <c r="B743" s="572"/>
      <c r="C743" s="586"/>
      <c r="D743" s="572"/>
      <c r="E743" s="586"/>
      <c r="F743" s="719"/>
      <c r="G743" s="719"/>
      <c r="H743" s="719"/>
      <c r="I743" s="719"/>
      <c r="J743" s="719"/>
      <c r="K743" s="719"/>
      <c r="L743" s="719"/>
      <c r="M743" s="721"/>
      <c r="N743" s="721"/>
      <c r="O743" s="572"/>
      <c r="P743" s="572"/>
      <c r="Q743" s="572"/>
      <c r="R743" s="719"/>
      <c r="S743" s="719"/>
      <c r="T743" s="572"/>
    </row>
    <row r="744" spans="1:20" ht="23.25">
      <c r="A744" s="572"/>
      <c r="B744" s="572"/>
      <c r="C744" s="586"/>
      <c r="D744" s="572"/>
      <c r="E744" s="586"/>
      <c r="F744" s="719"/>
      <c r="G744" s="719"/>
      <c r="H744" s="719"/>
      <c r="I744" s="719"/>
      <c r="J744" s="719"/>
      <c r="K744" s="719"/>
      <c r="L744" s="719"/>
      <c r="M744" s="721"/>
      <c r="N744" s="721"/>
      <c r="O744" s="572"/>
      <c r="P744" s="572"/>
      <c r="Q744" s="572"/>
      <c r="R744" s="719"/>
      <c r="S744" s="719"/>
      <c r="T744" s="572"/>
    </row>
    <row r="745" spans="1:20" ht="23.25">
      <c r="A745" s="572"/>
      <c r="B745" s="572"/>
      <c r="C745" s="586"/>
      <c r="D745" s="572"/>
      <c r="E745" s="586"/>
      <c r="F745" s="719"/>
      <c r="G745" s="719"/>
      <c r="H745" s="719"/>
      <c r="I745" s="719"/>
      <c r="J745" s="719"/>
      <c r="K745" s="719"/>
      <c r="L745" s="719"/>
      <c r="M745" s="721"/>
      <c r="N745" s="721"/>
      <c r="O745" s="572"/>
      <c r="P745" s="572"/>
      <c r="Q745" s="572"/>
      <c r="R745" s="719"/>
      <c r="S745" s="719"/>
      <c r="T745" s="572"/>
    </row>
    <row r="746" spans="1:20" ht="23.25">
      <c r="A746" s="572"/>
      <c r="B746" s="572"/>
      <c r="C746" s="586"/>
      <c r="D746" s="572"/>
      <c r="E746" s="586"/>
      <c r="F746" s="719"/>
      <c r="G746" s="719"/>
      <c r="H746" s="719"/>
      <c r="I746" s="719"/>
      <c r="J746" s="719"/>
      <c r="K746" s="719"/>
      <c r="L746" s="719"/>
      <c r="M746" s="721"/>
      <c r="N746" s="721"/>
      <c r="O746" s="572"/>
      <c r="P746" s="572"/>
      <c r="Q746" s="572"/>
      <c r="R746" s="719"/>
      <c r="S746" s="719"/>
      <c r="T746" s="572"/>
    </row>
    <row r="747" spans="1:20" ht="23.25">
      <c r="A747" s="572"/>
      <c r="B747" s="572"/>
      <c r="C747" s="586"/>
      <c r="D747" s="572"/>
      <c r="E747" s="586"/>
      <c r="F747" s="719"/>
      <c r="G747" s="719"/>
      <c r="H747" s="719"/>
      <c r="I747" s="719"/>
      <c r="J747" s="719"/>
      <c r="K747" s="719"/>
      <c r="L747" s="719"/>
      <c r="M747" s="721"/>
      <c r="N747" s="721"/>
      <c r="O747" s="572"/>
      <c r="P747" s="572"/>
      <c r="Q747" s="572"/>
      <c r="R747" s="719"/>
      <c r="S747" s="719"/>
      <c r="T747" s="572"/>
    </row>
    <row r="748" spans="1:20" ht="23.25">
      <c r="A748" s="572"/>
      <c r="B748" s="572"/>
      <c r="C748" s="586"/>
      <c r="D748" s="572"/>
      <c r="E748" s="586"/>
      <c r="F748" s="719"/>
      <c r="G748" s="719"/>
      <c r="H748" s="719"/>
      <c r="I748" s="719"/>
      <c r="J748" s="719"/>
      <c r="K748" s="719"/>
      <c r="L748" s="719"/>
      <c r="M748" s="721"/>
      <c r="N748" s="721"/>
      <c r="O748" s="572"/>
      <c r="P748" s="572"/>
      <c r="Q748" s="572"/>
      <c r="R748" s="719"/>
      <c r="S748" s="719"/>
      <c r="T748" s="572"/>
    </row>
    <row r="749" spans="1:20" ht="23.25">
      <c r="A749" s="572"/>
      <c r="B749" s="572"/>
      <c r="C749" s="586"/>
      <c r="D749" s="572"/>
      <c r="E749" s="586"/>
      <c r="F749" s="719"/>
      <c r="G749" s="719"/>
      <c r="H749" s="719"/>
      <c r="I749" s="719"/>
      <c r="J749" s="719"/>
      <c r="K749" s="719"/>
      <c r="L749" s="719"/>
      <c r="M749" s="721"/>
      <c r="N749" s="721"/>
      <c r="O749" s="572"/>
      <c r="P749" s="572"/>
      <c r="Q749" s="572"/>
      <c r="R749" s="719"/>
      <c r="S749" s="719"/>
      <c r="T749" s="572"/>
    </row>
    <row r="750" spans="1:20" ht="23.25">
      <c r="A750" s="572"/>
      <c r="B750" s="572"/>
      <c r="C750" s="586"/>
      <c r="D750" s="572"/>
      <c r="E750" s="586"/>
      <c r="F750" s="719"/>
      <c r="G750" s="719"/>
      <c r="H750" s="719"/>
      <c r="I750" s="719"/>
      <c r="J750" s="719"/>
      <c r="K750" s="719"/>
      <c r="L750" s="719"/>
      <c r="M750" s="721"/>
      <c r="N750" s="721"/>
      <c r="O750" s="572"/>
      <c r="P750" s="572"/>
      <c r="Q750" s="572"/>
      <c r="R750" s="719"/>
      <c r="S750" s="719"/>
      <c r="T750" s="572"/>
    </row>
    <row r="751" spans="1:20" ht="23.25">
      <c r="A751" s="572"/>
      <c r="B751" s="572"/>
      <c r="C751" s="586"/>
      <c r="D751" s="572"/>
      <c r="E751" s="586"/>
      <c r="F751" s="719"/>
      <c r="G751" s="719"/>
      <c r="H751" s="719"/>
      <c r="I751" s="719"/>
      <c r="J751" s="719"/>
      <c r="K751" s="719"/>
      <c r="L751" s="719"/>
      <c r="M751" s="721"/>
      <c r="N751" s="721"/>
      <c r="O751" s="572"/>
      <c r="P751" s="572"/>
      <c r="Q751" s="572"/>
      <c r="R751" s="719"/>
      <c r="S751" s="719"/>
      <c r="T751" s="572"/>
    </row>
    <row r="752" spans="1:20" ht="23.25">
      <c r="A752" s="572"/>
      <c r="B752" s="572"/>
      <c r="C752" s="586"/>
      <c r="D752" s="572"/>
      <c r="E752" s="586"/>
      <c r="F752" s="719"/>
      <c r="G752" s="719"/>
      <c r="H752" s="719"/>
      <c r="I752" s="719"/>
      <c r="J752" s="719"/>
      <c r="K752" s="719"/>
      <c r="L752" s="719"/>
      <c r="M752" s="721"/>
      <c r="N752" s="721"/>
      <c r="O752" s="572"/>
      <c r="P752" s="572"/>
      <c r="Q752" s="572"/>
      <c r="R752" s="719"/>
      <c r="S752" s="719"/>
      <c r="T752" s="572"/>
    </row>
    <row r="753" spans="1:20" ht="23.25">
      <c r="A753" s="572"/>
      <c r="B753" s="572"/>
      <c r="C753" s="586"/>
      <c r="D753" s="572"/>
      <c r="E753" s="586"/>
      <c r="F753" s="719"/>
      <c r="G753" s="719"/>
      <c r="H753" s="719"/>
      <c r="I753" s="719"/>
      <c r="J753" s="719"/>
      <c r="K753" s="719"/>
      <c r="L753" s="719"/>
      <c r="M753" s="721"/>
      <c r="N753" s="721"/>
      <c r="O753" s="572"/>
      <c r="P753" s="572"/>
      <c r="Q753" s="572"/>
      <c r="R753" s="719"/>
      <c r="S753" s="719"/>
      <c r="T753" s="572"/>
    </row>
    <row r="754" spans="1:20" ht="23.25">
      <c r="A754" s="572"/>
      <c r="B754" s="572"/>
      <c r="C754" s="586"/>
      <c r="D754" s="572"/>
      <c r="E754" s="586"/>
      <c r="F754" s="719"/>
      <c r="G754" s="719"/>
      <c r="H754" s="719"/>
      <c r="I754" s="719"/>
      <c r="J754" s="719"/>
      <c r="K754" s="719"/>
      <c r="L754" s="719"/>
      <c r="M754" s="721"/>
      <c r="N754" s="721"/>
      <c r="O754" s="572"/>
      <c r="P754" s="572"/>
      <c r="Q754" s="572"/>
      <c r="R754" s="719"/>
      <c r="S754" s="719"/>
      <c r="T754" s="572"/>
    </row>
    <row r="755" spans="1:20" ht="23.25">
      <c r="A755" s="572"/>
      <c r="B755" s="572"/>
      <c r="C755" s="586"/>
      <c r="D755" s="572"/>
      <c r="E755" s="586"/>
      <c r="F755" s="719"/>
      <c r="G755" s="719"/>
      <c r="H755" s="719"/>
      <c r="I755" s="719"/>
      <c r="J755" s="719"/>
      <c r="K755" s="719"/>
      <c r="L755" s="719"/>
      <c r="M755" s="721"/>
      <c r="N755" s="721"/>
      <c r="O755" s="572"/>
      <c r="P755" s="572"/>
      <c r="Q755" s="572"/>
      <c r="R755" s="719"/>
      <c r="S755" s="719"/>
      <c r="T755" s="572"/>
    </row>
    <row r="756" spans="1:20" ht="23.25">
      <c r="A756" s="572"/>
      <c r="B756" s="572"/>
      <c r="C756" s="586"/>
      <c r="D756" s="572"/>
      <c r="E756" s="586"/>
      <c r="F756" s="719"/>
      <c r="G756" s="719"/>
      <c r="H756" s="719"/>
      <c r="I756" s="719"/>
      <c r="J756" s="719"/>
      <c r="K756" s="719"/>
      <c r="L756" s="719"/>
      <c r="M756" s="721"/>
      <c r="N756" s="721"/>
      <c r="O756" s="572"/>
      <c r="P756" s="572"/>
      <c r="Q756" s="572"/>
      <c r="R756" s="719"/>
      <c r="S756" s="719"/>
      <c r="T756" s="572"/>
    </row>
    <row r="757" spans="1:20" ht="23.25">
      <c r="A757" s="572"/>
      <c r="B757" s="572"/>
      <c r="C757" s="586"/>
      <c r="D757" s="572"/>
      <c r="E757" s="586"/>
      <c r="F757" s="719"/>
      <c r="G757" s="719"/>
      <c r="H757" s="719"/>
      <c r="I757" s="719"/>
      <c r="J757" s="719"/>
      <c r="K757" s="719"/>
      <c r="L757" s="719"/>
      <c r="M757" s="721"/>
      <c r="N757" s="721"/>
      <c r="O757" s="572"/>
      <c r="P757" s="572"/>
      <c r="Q757" s="572"/>
      <c r="R757" s="719"/>
      <c r="S757" s="719"/>
      <c r="T757" s="572"/>
    </row>
    <row r="758" spans="1:20" ht="23.25">
      <c r="A758" s="572"/>
      <c r="B758" s="572"/>
      <c r="C758" s="586"/>
      <c r="D758" s="572"/>
      <c r="E758" s="586"/>
      <c r="F758" s="719"/>
      <c r="G758" s="719"/>
      <c r="H758" s="719"/>
      <c r="I758" s="719"/>
      <c r="J758" s="719"/>
      <c r="K758" s="719"/>
      <c r="L758" s="719"/>
      <c r="M758" s="721"/>
      <c r="N758" s="721"/>
      <c r="O758" s="572"/>
      <c r="P758" s="572"/>
      <c r="Q758" s="572"/>
      <c r="R758" s="719"/>
      <c r="S758" s="719"/>
      <c r="T758" s="572"/>
    </row>
    <row r="759" spans="1:20" ht="23.25">
      <c r="A759" s="572"/>
      <c r="B759" s="572"/>
      <c r="C759" s="586"/>
      <c r="D759" s="572"/>
      <c r="E759" s="586"/>
      <c r="F759" s="719"/>
      <c r="G759" s="719"/>
      <c r="H759" s="719"/>
      <c r="I759" s="719"/>
      <c r="J759" s="719"/>
      <c r="K759" s="719"/>
      <c r="L759" s="719"/>
      <c r="M759" s="721"/>
      <c r="N759" s="721"/>
      <c r="O759" s="572"/>
      <c r="P759" s="572"/>
      <c r="Q759" s="572"/>
      <c r="R759" s="719"/>
      <c r="S759" s="719"/>
      <c r="T759" s="572"/>
    </row>
    <row r="760" spans="1:20" ht="23.25">
      <c r="A760" s="572"/>
      <c r="B760" s="572"/>
      <c r="C760" s="586"/>
      <c r="D760" s="572"/>
      <c r="E760" s="586"/>
      <c r="F760" s="719"/>
      <c r="G760" s="719"/>
      <c r="H760" s="719"/>
      <c r="I760" s="719"/>
      <c r="J760" s="719"/>
      <c r="K760" s="719"/>
      <c r="L760" s="719"/>
      <c r="M760" s="721"/>
      <c r="N760" s="721"/>
      <c r="O760" s="572"/>
      <c r="P760" s="572"/>
      <c r="Q760" s="572"/>
      <c r="R760" s="719"/>
      <c r="S760" s="719"/>
      <c r="T760" s="572"/>
    </row>
    <row r="761" spans="1:20" ht="23.25">
      <c r="A761" s="572"/>
      <c r="B761" s="572"/>
      <c r="C761" s="586"/>
      <c r="D761" s="572"/>
      <c r="E761" s="586"/>
      <c r="F761" s="719"/>
      <c r="G761" s="719"/>
      <c r="H761" s="719"/>
      <c r="I761" s="719"/>
      <c r="J761" s="719"/>
      <c r="K761" s="719"/>
      <c r="L761" s="719"/>
      <c r="M761" s="721"/>
      <c r="N761" s="721"/>
      <c r="O761" s="572"/>
      <c r="P761" s="572"/>
      <c r="Q761" s="572"/>
      <c r="R761" s="719"/>
      <c r="S761" s="719"/>
      <c r="T761" s="572"/>
    </row>
    <row r="762" spans="1:20" ht="23.25">
      <c r="A762" s="572"/>
      <c r="B762" s="572"/>
      <c r="C762" s="586"/>
      <c r="D762" s="572"/>
      <c r="E762" s="586"/>
      <c r="F762" s="719"/>
      <c r="G762" s="719"/>
      <c r="H762" s="719"/>
      <c r="I762" s="719"/>
      <c r="J762" s="719"/>
      <c r="K762" s="719"/>
      <c r="L762" s="719"/>
      <c r="M762" s="721"/>
      <c r="N762" s="721"/>
      <c r="O762" s="572"/>
      <c r="P762" s="572"/>
      <c r="Q762" s="572"/>
      <c r="R762" s="719"/>
      <c r="S762" s="719"/>
      <c r="T762" s="572"/>
    </row>
    <row r="763" spans="1:20" ht="23.25">
      <c r="A763" s="572"/>
      <c r="B763" s="572"/>
      <c r="C763" s="586"/>
      <c r="D763" s="572"/>
      <c r="E763" s="586"/>
      <c r="F763" s="719"/>
      <c r="G763" s="719"/>
      <c r="H763" s="719"/>
      <c r="I763" s="719"/>
      <c r="J763" s="719"/>
      <c r="K763" s="719"/>
      <c r="L763" s="719"/>
      <c r="M763" s="721"/>
      <c r="N763" s="721"/>
      <c r="O763" s="572"/>
      <c r="P763" s="572"/>
      <c r="Q763" s="572"/>
      <c r="R763" s="719"/>
      <c r="S763" s="719"/>
      <c r="T763" s="572"/>
    </row>
    <row r="764" spans="1:20" ht="23.25">
      <c r="A764" s="572"/>
      <c r="B764" s="572"/>
      <c r="C764" s="586"/>
      <c r="D764" s="572"/>
      <c r="E764" s="586"/>
      <c r="F764" s="719"/>
      <c r="G764" s="719"/>
      <c r="H764" s="719"/>
      <c r="I764" s="719"/>
      <c r="J764" s="719"/>
      <c r="K764" s="719"/>
      <c r="L764" s="719"/>
      <c r="M764" s="721"/>
      <c r="N764" s="721"/>
      <c r="O764" s="572"/>
      <c r="P764" s="572"/>
      <c r="Q764" s="572"/>
      <c r="R764" s="719"/>
      <c r="S764" s="719"/>
      <c r="T764" s="572"/>
    </row>
    <row r="765" spans="1:20" ht="23.25">
      <c r="A765" s="572"/>
      <c r="B765" s="572"/>
      <c r="C765" s="586"/>
      <c r="D765" s="572"/>
      <c r="E765" s="586"/>
      <c r="F765" s="719"/>
      <c r="G765" s="719"/>
      <c r="H765" s="719"/>
      <c r="I765" s="719"/>
      <c r="J765" s="719"/>
      <c r="K765" s="719"/>
      <c r="L765" s="719"/>
      <c r="M765" s="721"/>
      <c r="N765" s="721"/>
      <c r="O765" s="572"/>
      <c r="P765" s="572"/>
      <c r="Q765" s="572"/>
      <c r="R765" s="719"/>
      <c r="S765" s="719"/>
      <c r="T765" s="572"/>
    </row>
    <row r="766" spans="1:20" ht="23.25">
      <c r="A766" s="572"/>
      <c r="B766" s="572"/>
      <c r="C766" s="586"/>
      <c r="D766" s="572"/>
      <c r="E766" s="586"/>
      <c r="F766" s="719"/>
      <c r="G766" s="719"/>
      <c r="H766" s="719"/>
      <c r="I766" s="719"/>
      <c r="J766" s="719"/>
      <c r="K766" s="719"/>
      <c r="L766" s="719"/>
      <c r="M766" s="721"/>
      <c r="N766" s="721"/>
      <c r="O766" s="572"/>
      <c r="P766" s="572"/>
      <c r="Q766" s="572"/>
      <c r="R766" s="719"/>
      <c r="S766" s="719"/>
      <c r="T766" s="572"/>
    </row>
    <row r="767" spans="1:20" ht="23.25">
      <c r="A767" s="572"/>
      <c r="B767" s="572"/>
      <c r="C767" s="586"/>
      <c r="D767" s="572"/>
      <c r="E767" s="586"/>
      <c r="F767" s="719"/>
      <c r="G767" s="719"/>
      <c r="H767" s="719"/>
      <c r="I767" s="719"/>
      <c r="J767" s="719"/>
      <c r="K767" s="719"/>
      <c r="L767" s="719"/>
      <c r="M767" s="721"/>
      <c r="N767" s="721"/>
      <c r="O767" s="572"/>
      <c r="P767" s="572"/>
      <c r="Q767" s="572"/>
      <c r="R767" s="719"/>
      <c r="S767" s="719"/>
      <c r="T767" s="572"/>
    </row>
    <row r="768" spans="1:20" ht="23.25">
      <c r="A768" s="572"/>
      <c r="B768" s="572"/>
      <c r="C768" s="586"/>
      <c r="D768" s="572"/>
      <c r="E768" s="586"/>
      <c r="F768" s="719"/>
      <c r="G768" s="719"/>
      <c r="H768" s="719"/>
      <c r="I768" s="719"/>
      <c r="J768" s="719"/>
      <c r="K768" s="719"/>
      <c r="L768" s="719"/>
      <c r="M768" s="721"/>
      <c r="N768" s="721"/>
      <c r="O768" s="572"/>
      <c r="P768" s="572"/>
      <c r="Q768" s="572"/>
      <c r="R768" s="719"/>
      <c r="S768" s="719"/>
      <c r="T768" s="572"/>
    </row>
    <row r="769" spans="1:20" ht="23.25">
      <c r="A769" s="572"/>
      <c r="B769" s="572"/>
      <c r="C769" s="586"/>
      <c r="D769" s="572"/>
      <c r="E769" s="586"/>
      <c r="F769" s="719"/>
      <c r="G769" s="719"/>
      <c r="H769" s="719"/>
      <c r="I769" s="719"/>
      <c r="J769" s="719"/>
      <c r="K769" s="719"/>
      <c r="L769" s="719"/>
      <c r="M769" s="721"/>
      <c r="N769" s="721"/>
      <c r="O769" s="572"/>
      <c r="P769" s="572"/>
      <c r="Q769" s="572"/>
      <c r="R769" s="719"/>
      <c r="S769" s="719"/>
      <c r="T769" s="572"/>
    </row>
    <row r="770" spans="1:20" ht="23.25">
      <c r="A770" s="572"/>
      <c r="B770" s="572"/>
      <c r="C770" s="586"/>
      <c r="D770" s="572"/>
      <c r="E770" s="586"/>
      <c r="F770" s="719"/>
      <c r="G770" s="719"/>
      <c r="H770" s="719"/>
      <c r="I770" s="719"/>
      <c r="J770" s="719"/>
      <c r="K770" s="719"/>
      <c r="L770" s="719"/>
      <c r="M770" s="721"/>
      <c r="N770" s="721"/>
      <c r="O770" s="572"/>
      <c r="P770" s="572"/>
      <c r="Q770" s="572"/>
      <c r="R770" s="719"/>
      <c r="S770" s="719"/>
      <c r="T770" s="572"/>
    </row>
    <row r="771" spans="1:20" ht="23.25">
      <c r="A771" s="572"/>
      <c r="B771" s="572"/>
      <c r="C771" s="586"/>
      <c r="D771" s="572"/>
      <c r="E771" s="586"/>
      <c r="F771" s="719"/>
      <c r="G771" s="719"/>
      <c r="H771" s="719"/>
      <c r="I771" s="719"/>
      <c r="J771" s="719"/>
      <c r="K771" s="719"/>
      <c r="L771" s="719"/>
      <c r="M771" s="721"/>
      <c r="N771" s="721"/>
      <c r="O771" s="572"/>
      <c r="P771" s="572"/>
      <c r="Q771" s="572"/>
      <c r="R771" s="719"/>
      <c r="S771" s="719"/>
      <c r="T771" s="572"/>
    </row>
    <row r="772" spans="1:20" ht="23.25">
      <c r="A772" s="572"/>
      <c r="B772" s="572"/>
      <c r="C772" s="586"/>
      <c r="D772" s="572"/>
      <c r="E772" s="586"/>
      <c r="F772" s="719"/>
      <c r="G772" s="719"/>
      <c r="H772" s="719"/>
      <c r="I772" s="719"/>
      <c r="J772" s="719"/>
      <c r="K772" s="719"/>
      <c r="L772" s="719"/>
      <c r="M772" s="721"/>
      <c r="N772" s="721"/>
      <c r="O772" s="572"/>
      <c r="P772" s="572"/>
      <c r="Q772" s="572"/>
      <c r="R772" s="719"/>
      <c r="S772" s="719"/>
      <c r="T772" s="572"/>
    </row>
    <row r="773" spans="1:20" ht="23.25">
      <c r="A773" s="572"/>
      <c r="B773" s="572"/>
      <c r="C773" s="586"/>
      <c r="D773" s="572"/>
      <c r="E773" s="586"/>
      <c r="F773" s="719"/>
      <c r="G773" s="719"/>
      <c r="H773" s="719"/>
      <c r="I773" s="719"/>
      <c r="J773" s="719"/>
      <c r="K773" s="719"/>
      <c r="L773" s="719"/>
      <c r="M773" s="721"/>
      <c r="N773" s="721"/>
      <c r="O773" s="572"/>
      <c r="P773" s="572"/>
      <c r="Q773" s="572"/>
      <c r="R773" s="719"/>
      <c r="S773" s="719"/>
      <c r="T773" s="572"/>
    </row>
    <row r="774" spans="1:20" ht="23.25">
      <c r="A774" s="572"/>
      <c r="B774" s="572"/>
      <c r="C774" s="586"/>
      <c r="D774" s="572"/>
      <c r="E774" s="586"/>
      <c r="F774" s="719"/>
      <c r="G774" s="719"/>
      <c r="H774" s="719"/>
      <c r="I774" s="719"/>
      <c r="J774" s="719"/>
      <c r="K774" s="719"/>
      <c r="L774" s="719"/>
      <c r="M774" s="721"/>
      <c r="N774" s="721"/>
      <c r="O774" s="572"/>
      <c r="P774" s="572"/>
      <c r="Q774" s="572"/>
      <c r="R774" s="719"/>
      <c r="S774" s="719"/>
      <c r="T774" s="572"/>
    </row>
    <row r="775" spans="1:20" ht="23.25">
      <c r="A775" s="572"/>
      <c r="B775" s="572"/>
      <c r="C775" s="586"/>
      <c r="D775" s="572"/>
      <c r="E775" s="586"/>
      <c r="F775" s="719"/>
      <c r="G775" s="719"/>
      <c r="H775" s="719"/>
      <c r="I775" s="719"/>
      <c r="J775" s="719"/>
      <c r="K775" s="719"/>
      <c r="L775" s="719"/>
      <c r="M775" s="721"/>
      <c r="N775" s="721"/>
      <c r="O775" s="572"/>
      <c r="P775" s="572"/>
      <c r="Q775" s="572"/>
      <c r="R775" s="719"/>
      <c r="S775" s="719"/>
      <c r="T775" s="572"/>
    </row>
    <row r="776" spans="1:20" ht="23.25">
      <c r="A776" s="572"/>
      <c r="B776" s="572"/>
      <c r="C776" s="586"/>
      <c r="D776" s="572"/>
      <c r="E776" s="586"/>
      <c r="F776" s="719"/>
      <c r="G776" s="719"/>
      <c r="H776" s="719"/>
      <c r="I776" s="719"/>
      <c r="J776" s="719"/>
      <c r="K776" s="719"/>
      <c r="L776" s="719"/>
      <c r="M776" s="721"/>
      <c r="N776" s="721"/>
      <c r="O776" s="572"/>
      <c r="P776" s="572"/>
      <c r="Q776" s="572"/>
      <c r="R776" s="719"/>
      <c r="S776" s="719"/>
      <c r="T776" s="572"/>
    </row>
    <row r="777" spans="1:20" ht="23.25">
      <c r="A777" s="572"/>
      <c r="B777" s="572"/>
      <c r="C777" s="586"/>
      <c r="D777" s="572"/>
      <c r="E777" s="586"/>
      <c r="F777" s="719"/>
      <c r="G777" s="719"/>
      <c r="H777" s="719"/>
      <c r="I777" s="719"/>
      <c r="J777" s="719"/>
      <c r="K777" s="719"/>
      <c r="L777" s="719"/>
      <c r="M777" s="721"/>
      <c r="N777" s="721"/>
      <c r="O777" s="572"/>
      <c r="P777" s="572"/>
      <c r="Q777" s="572"/>
      <c r="R777" s="719"/>
      <c r="S777" s="719"/>
      <c r="T777" s="572"/>
    </row>
    <row r="778" spans="1:20" ht="23.25">
      <c r="A778" s="572"/>
      <c r="B778" s="572"/>
      <c r="C778" s="586"/>
      <c r="D778" s="572"/>
      <c r="E778" s="586"/>
      <c r="F778" s="719"/>
      <c r="G778" s="719"/>
      <c r="H778" s="719"/>
      <c r="I778" s="719"/>
      <c r="J778" s="719"/>
      <c r="K778" s="719"/>
      <c r="L778" s="719"/>
      <c r="M778" s="721"/>
      <c r="N778" s="721"/>
      <c r="O778" s="572"/>
      <c r="P778" s="572"/>
      <c r="Q778" s="572"/>
      <c r="R778" s="719"/>
      <c r="S778" s="719"/>
      <c r="T778" s="572"/>
    </row>
    <row r="779" spans="1:20" ht="23.25">
      <c r="A779" s="572"/>
      <c r="B779" s="572"/>
      <c r="C779" s="586"/>
      <c r="D779" s="572"/>
      <c r="E779" s="586"/>
      <c r="F779" s="719"/>
      <c r="G779" s="719"/>
      <c r="H779" s="719"/>
      <c r="I779" s="719"/>
      <c r="J779" s="719"/>
      <c r="K779" s="719"/>
      <c r="L779" s="719"/>
      <c r="M779" s="721"/>
      <c r="N779" s="721"/>
      <c r="O779" s="572"/>
      <c r="P779" s="572"/>
      <c r="Q779" s="572"/>
      <c r="R779" s="719"/>
      <c r="S779" s="719"/>
      <c r="T779" s="572"/>
    </row>
    <row r="780" spans="1:20" ht="23.25">
      <c r="A780" s="572"/>
      <c r="B780" s="572"/>
      <c r="C780" s="586"/>
      <c r="D780" s="572"/>
      <c r="E780" s="586"/>
      <c r="F780" s="719"/>
      <c r="G780" s="719"/>
      <c r="H780" s="719"/>
      <c r="I780" s="719"/>
      <c r="J780" s="719"/>
      <c r="K780" s="719"/>
      <c r="L780" s="719"/>
      <c r="M780" s="721"/>
      <c r="N780" s="721"/>
      <c r="O780" s="572"/>
      <c r="P780" s="572"/>
      <c r="Q780" s="572"/>
      <c r="R780" s="719"/>
      <c r="S780" s="719"/>
      <c r="T780" s="572"/>
    </row>
    <row r="781" spans="1:20" ht="23.25">
      <c r="A781" s="572"/>
      <c r="B781" s="572"/>
      <c r="C781" s="586"/>
      <c r="D781" s="572"/>
      <c r="E781" s="586"/>
      <c r="F781" s="719"/>
      <c r="G781" s="719"/>
      <c r="H781" s="719"/>
      <c r="I781" s="719"/>
      <c r="J781" s="719"/>
      <c r="K781" s="719"/>
      <c r="L781" s="719"/>
      <c r="M781" s="721"/>
      <c r="N781" s="721"/>
      <c r="O781" s="572"/>
      <c r="P781" s="572"/>
      <c r="Q781" s="572"/>
      <c r="R781" s="719"/>
      <c r="S781" s="719"/>
      <c r="T781" s="572"/>
    </row>
    <row r="782" spans="1:20" ht="23.25">
      <c r="A782" s="572"/>
      <c r="B782" s="572"/>
      <c r="C782" s="586"/>
      <c r="D782" s="572"/>
      <c r="E782" s="586"/>
      <c r="F782" s="719"/>
      <c r="G782" s="719"/>
      <c r="H782" s="719"/>
      <c r="I782" s="719"/>
      <c r="J782" s="719"/>
      <c r="K782" s="719"/>
      <c r="L782" s="719"/>
      <c r="M782" s="721"/>
      <c r="N782" s="721"/>
      <c r="O782" s="572"/>
      <c r="P782" s="572"/>
      <c r="Q782" s="572"/>
      <c r="R782" s="719"/>
      <c r="S782" s="719"/>
      <c r="T782" s="572"/>
    </row>
    <row r="783" spans="1:20" ht="23.25">
      <c r="A783" s="572"/>
      <c r="B783" s="572"/>
      <c r="C783" s="586"/>
      <c r="D783" s="572"/>
      <c r="E783" s="586"/>
      <c r="F783" s="719"/>
      <c r="G783" s="719"/>
      <c r="H783" s="719"/>
      <c r="I783" s="719"/>
      <c r="J783" s="719"/>
      <c r="K783" s="719"/>
      <c r="L783" s="719"/>
      <c r="M783" s="721"/>
      <c r="N783" s="721"/>
      <c r="O783" s="572"/>
      <c r="P783" s="572"/>
      <c r="Q783" s="572"/>
      <c r="R783" s="719"/>
      <c r="S783" s="719"/>
      <c r="T783" s="572"/>
    </row>
    <row r="784" spans="1:20" ht="23.25">
      <c r="A784" s="572"/>
      <c r="B784" s="572"/>
      <c r="C784" s="586"/>
      <c r="D784" s="572"/>
      <c r="E784" s="586"/>
      <c r="F784" s="719"/>
      <c r="G784" s="719"/>
      <c r="H784" s="719"/>
      <c r="I784" s="719"/>
      <c r="J784" s="719"/>
      <c r="K784" s="719"/>
      <c r="L784" s="719"/>
      <c r="M784" s="721"/>
      <c r="N784" s="721"/>
      <c r="O784" s="572"/>
      <c r="P784" s="572"/>
      <c r="Q784" s="572"/>
      <c r="R784" s="719"/>
      <c r="S784" s="719"/>
      <c r="T784" s="572"/>
    </row>
    <row r="785" spans="1:20" ht="23.25">
      <c r="A785" s="572"/>
      <c r="B785" s="572"/>
      <c r="C785" s="586"/>
      <c r="D785" s="572"/>
      <c r="E785" s="586"/>
      <c r="F785" s="719"/>
      <c r="G785" s="719"/>
      <c r="H785" s="719"/>
      <c r="I785" s="719"/>
      <c r="J785" s="719"/>
      <c r="K785" s="719"/>
      <c r="L785" s="719"/>
      <c r="M785" s="721"/>
      <c r="N785" s="721"/>
      <c r="O785" s="572"/>
      <c r="P785" s="572"/>
      <c r="Q785" s="572"/>
      <c r="R785" s="719"/>
      <c r="S785" s="719"/>
      <c r="T785" s="572"/>
    </row>
    <row r="786" spans="1:20" ht="23.25">
      <c r="A786" s="572"/>
      <c r="B786" s="572"/>
      <c r="C786" s="586"/>
      <c r="D786" s="572"/>
      <c r="E786" s="586"/>
      <c r="F786" s="719"/>
      <c r="G786" s="719"/>
      <c r="H786" s="719"/>
      <c r="I786" s="719"/>
      <c r="J786" s="719"/>
      <c r="K786" s="719"/>
      <c r="L786" s="719"/>
      <c r="M786" s="721"/>
      <c r="N786" s="721"/>
      <c r="O786" s="572"/>
      <c r="P786" s="572"/>
      <c r="Q786" s="572"/>
      <c r="R786" s="719"/>
      <c r="S786" s="719"/>
      <c r="T786" s="572"/>
    </row>
    <row r="787" spans="1:20" ht="23.25">
      <c r="A787" s="572"/>
      <c r="B787" s="572"/>
      <c r="C787" s="586"/>
      <c r="D787" s="572"/>
      <c r="E787" s="586"/>
      <c r="F787" s="719"/>
      <c r="G787" s="719"/>
      <c r="H787" s="719"/>
      <c r="I787" s="719"/>
      <c r="J787" s="719"/>
      <c r="K787" s="719"/>
      <c r="L787" s="719"/>
      <c r="M787" s="721"/>
      <c r="N787" s="721"/>
      <c r="O787" s="572"/>
      <c r="P787" s="572"/>
      <c r="Q787" s="572"/>
      <c r="R787" s="719"/>
      <c r="S787" s="719"/>
      <c r="T787" s="572"/>
    </row>
    <row r="788" spans="1:20" ht="23.25">
      <c r="A788" s="572"/>
      <c r="B788" s="572"/>
      <c r="C788" s="586"/>
      <c r="D788" s="572"/>
      <c r="E788" s="586"/>
      <c r="F788" s="719"/>
      <c r="G788" s="719"/>
      <c r="H788" s="719"/>
      <c r="I788" s="719"/>
      <c r="J788" s="719"/>
      <c r="K788" s="719"/>
      <c r="L788" s="719"/>
      <c r="M788" s="721"/>
      <c r="N788" s="721"/>
      <c r="O788" s="572"/>
      <c r="P788" s="572"/>
      <c r="Q788" s="572"/>
      <c r="R788" s="719"/>
      <c r="S788" s="719"/>
      <c r="T788" s="572"/>
    </row>
    <row r="789" spans="1:20" ht="23.25">
      <c r="A789" s="572"/>
      <c r="B789" s="572"/>
      <c r="C789" s="586"/>
      <c r="D789" s="572"/>
      <c r="E789" s="586"/>
      <c r="F789" s="719"/>
      <c r="G789" s="719"/>
      <c r="H789" s="719"/>
      <c r="I789" s="719"/>
      <c r="J789" s="719"/>
      <c r="K789" s="719"/>
      <c r="L789" s="719"/>
      <c r="M789" s="721"/>
      <c r="N789" s="721"/>
      <c r="O789" s="572"/>
      <c r="P789" s="572"/>
      <c r="Q789" s="572"/>
      <c r="R789" s="719"/>
      <c r="S789" s="719"/>
      <c r="T789" s="572"/>
    </row>
    <row r="790" spans="1:20" ht="23.25">
      <c r="A790" s="572"/>
      <c r="B790" s="572"/>
      <c r="C790" s="586"/>
      <c r="D790" s="572"/>
      <c r="E790" s="586"/>
      <c r="F790" s="719"/>
      <c r="G790" s="719"/>
      <c r="H790" s="719"/>
      <c r="I790" s="719"/>
      <c r="J790" s="719"/>
      <c r="K790" s="719"/>
      <c r="L790" s="719"/>
      <c r="M790" s="721"/>
      <c r="N790" s="721"/>
      <c r="O790" s="572"/>
      <c r="P790" s="572"/>
      <c r="Q790" s="572"/>
      <c r="R790" s="719"/>
      <c r="S790" s="719"/>
      <c r="T790" s="572"/>
    </row>
    <row r="791" spans="1:20" ht="23.25">
      <c r="A791" s="572"/>
      <c r="B791" s="572"/>
      <c r="C791" s="586"/>
      <c r="D791" s="572"/>
      <c r="E791" s="586"/>
      <c r="F791" s="719"/>
      <c r="G791" s="719"/>
      <c r="H791" s="719"/>
      <c r="I791" s="719"/>
      <c r="J791" s="719"/>
      <c r="K791" s="719"/>
      <c r="L791" s="719"/>
      <c r="M791" s="721"/>
      <c r="N791" s="721"/>
      <c r="O791" s="572"/>
      <c r="P791" s="572"/>
      <c r="Q791" s="572"/>
      <c r="R791" s="719"/>
      <c r="S791" s="719"/>
      <c r="T791" s="572"/>
    </row>
    <row r="792" spans="1:20" ht="23.25">
      <c r="A792" s="572"/>
      <c r="B792" s="572"/>
      <c r="C792" s="586"/>
      <c r="D792" s="572"/>
      <c r="E792" s="586"/>
      <c r="F792" s="719"/>
      <c r="G792" s="719"/>
      <c r="H792" s="719"/>
      <c r="I792" s="719"/>
      <c r="J792" s="719"/>
      <c r="K792" s="719"/>
      <c r="L792" s="719"/>
      <c r="M792" s="721"/>
      <c r="N792" s="721"/>
      <c r="O792" s="572"/>
      <c r="P792" s="572"/>
      <c r="Q792" s="572"/>
      <c r="R792" s="719"/>
      <c r="S792" s="719"/>
      <c r="T792" s="572"/>
    </row>
    <row r="793" spans="1:20" ht="23.25">
      <c r="A793" s="572"/>
      <c r="B793" s="572"/>
      <c r="C793" s="586"/>
      <c r="D793" s="572"/>
      <c r="E793" s="586"/>
      <c r="F793" s="719"/>
      <c r="G793" s="719"/>
      <c r="H793" s="719"/>
      <c r="I793" s="719"/>
      <c r="J793" s="719"/>
      <c r="K793" s="719"/>
      <c r="L793" s="719"/>
      <c r="M793" s="721"/>
      <c r="N793" s="721"/>
      <c r="O793" s="572"/>
      <c r="P793" s="572"/>
      <c r="Q793" s="572"/>
      <c r="R793" s="719"/>
      <c r="S793" s="719"/>
      <c r="T793" s="572"/>
    </row>
    <row r="794" spans="1:20" ht="23.25">
      <c r="A794" s="572"/>
      <c r="B794" s="572"/>
      <c r="C794" s="586"/>
      <c r="D794" s="572"/>
      <c r="E794" s="586"/>
      <c r="F794" s="719"/>
      <c r="G794" s="719"/>
      <c r="H794" s="719"/>
      <c r="I794" s="719"/>
      <c r="J794" s="719"/>
      <c r="K794" s="719"/>
      <c r="L794" s="719"/>
      <c r="M794" s="721"/>
      <c r="N794" s="721"/>
      <c r="O794" s="572"/>
      <c r="P794" s="572"/>
      <c r="Q794" s="572"/>
      <c r="R794" s="719"/>
      <c r="S794" s="719"/>
      <c r="T794" s="572"/>
    </row>
    <row r="795" spans="1:20" ht="23.25">
      <c r="A795" s="572"/>
      <c r="B795" s="572"/>
      <c r="C795" s="586"/>
      <c r="D795" s="572"/>
      <c r="E795" s="586"/>
      <c r="F795" s="719"/>
      <c r="G795" s="719"/>
      <c r="H795" s="719"/>
      <c r="I795" s="719"/>
      <c r="J795" s="719"/>
      <c r="K795" s="719"/>
      <c r="L795" s="719"/>
      <c r="M795" s="721"/>
      <c r="N795" s="721"/>
      <c r="O795" s="572"/>
      <c r="P795" s="572"/>
      <c r="Q795" s="572"/>
      <c r="R795" s="719"/>
      <c r="S795" s="719"/>
      <c r="T795" s="572"/>
    </row>
    <row r="796" spans="1:20" ht="23.25">
      <c r="A796" s="572"/>
      <c r="B796" s="572"/>
      <c r="C796" s="586"/>
      <c r="D796" s="572"/>
      <c r="E796" s="586"/>
      <c r="F796" s="719"/>
      <c r="G796" s="719"/>
      <c r="H796" s="719"/>
      <c r="I796" s="719"/>
      <c r="J796" s="719"/>
      <c r="K796" s="719"/>
      <c r="L796" s="719"/>
      <c r="M796" s="721"/>
      <c r="N796" s="721"/>
      <c r="O796" s="572"/>
      <c r="P796" s="572"/>
      <c r="Q796" s="572"/>
      <c r="R796" s="719"/>
      <c r="S796" s="719"/>
      <c r="T796" s="572"/>
    </row>
    <row r="797" spans="1:20" ht="23.25">
      <c r="A797" s="572"/>
      <c r="B797" s="572"/>
      <c r="C797" s="586"/>
      <c r="D797" s="572"/>
      <c r="E797" s="586"/>
      <c r="F797" s="719"/>
      <c r="G797" s="719"/>
      <c r="H797" s="719"/>
      <c r="I797" s="719"/>
      <c r="J797" s="719"/>
      <c r="K797" s="719"/>
      <c r="L797" s="719"/>
      <c r="M797" s="721"/>
      <c r="N797" s="721"/>
      <c r="O797" s="572"/>
      <c r="P797" s="572"/>
      <c r="Q797" s="572"/>
      <c r="R797" s="719"/>
      <c r="S797" s="719"/>
      <c r="T797" s="572"/>
    </row>
    <row r="798" spans="1:20" ht="23.25">
      <c r="A798" s="572"/>
      <c r="B798" s="572"/>
      <c r="C798" s="586"/>
      <c r="D798" s="572"/>
      <c r="E798" s="586"/>
      <c r="F798" s="719"/>
      <c r="G798" s="719"/>
      <c r="H798" s="719"/>
      <c r="I798" s="719"/>
      <c r="J798" s="719"/>
      <c r="K798" s="719"/>
      <c r="L798" s="719"/>
      <c r="M798" s="721"/>
      <c r="N798" s="721"/>
      <c r="O798" s="572"/>
      <c r="P798" s="572"/>
      <c r="Q798" s="572"/>
      <c r="R798" s="719"/>
      <c r="S798" s="719"/>
      <c r="T798" s="572"/>
    </row>
    <row r="799" spans="1:20" ht="23.25">
      <c r="A799" s="572"/>
      <c r="B799" s="572"/>
      <c r="C799" s="586"/>
      <c r="D799" s="572"/>
      <c r="E799" s="586"/>
      <c r="F799" s="719"/>
      <c r="G799" s="719"/>
      <c r="H799" s="719"/>
      <c r="I799" s="719"/>
      <c r="J799" s="719"/>
      <c r="K799" s="719"/>
      <c r="L799" s="719"/>
      <c r="M799" s="721"/>
      <c r="N799" s="721"/>
      <c r="O799" s="572"/>
      <c r="P799" s="572"/>
      <c r="Q799" s="572"/>
      <c r="R799" s="719"/>
      <c r="S799" s="719"/>
      <c r="T799" s="572"/>
    </row>
    <row r="800" spans="1:20" ht="23.25">
      <c r="A800" s="572"/>
      <c r="B800" s="572"/>
      <c r="C800" s="586"/>
      <c r="D800" s="572"/>
      <c r="E800" s="586"/>
      <c r="F800" s="719"/>
      <c r="G800" s="719"/>
      <c r="H800" s="719"/>
      <c r="I800" s="719"/>
      <c r="J800" s="719"/>
      <c r="K800" s="719"/>
      <c r="L800" s="719"/>
      <c r="M800" s="721"/>
      <c r="N800" s="721"/>
      <c r="O800" s="572"/>
      <c r="P800" s="572"/>
      <c r="Q800" s="572"/>
      <c r="R800" s="719"/>
      <c r="S800" s="719"/>
      <c r="T800" s="572"/>
    </row>
    <row r="801" spans="1:20" ht="23.25">
      <c r="A801" s="572"/>
      <c r="B801" s="572"/>
      <c r="C801" s="586"/>
      <c r="D801" s="572"/>
      <c r="E801" s="586"/>
      <c r="F801" s="719"/>
      <c r="G801" s="719"/>
      <c r="H801" s="719"/>
      <c r="I801" s="719"/>
      <c r="J801" s="719"/>
      <c r="K801" s="719"/>
      <c r="L801" s="719"/>
      <c r="M801" s="721"/>
      <c r="N801" s="721"/>
      <c r="O801" s="572"/>
      <c r="P801" s="572"/>
      <c r="Q801" s="572"/>
      <c r="R801" s="719"/>
      <c r="S801" s="719"/>
      <c r="T801" s="572"/>
    </row>
    <row r="802" spans="1:20" ht="23.25">
      <c r="A802" s="572"/>
      <c r="B802" s="572"/>
      <c r="C802" s="586"/>
      <c r="D802" s="572"/>
      <c r="E802" s="586"/>
      <c r="F802" s="719"/>
      <c r="G802" s="719"/>
      <c r="H802" s="719"/>
      <c r="I802" s="719"/>
      <c r="J802" s="719"/>
      <c r="K802" s="719"/>
      <c r="L802" s="719"/>
      <c r="M802" s="721"/>
      <c r="N802" s="721"/>
      <c r="O802" s="572"/>
      <c r="P802" s="572"/>
      <c r="Q802" s="572"/>
      <c r="R802" s="719"/>
      <c r="S802" s="719"/>
      <c r="T802" s="572"/>
    </row>
    <row r="803" spans="1:20" ht="23.25">
      <c r="A803" s="572"/>
      <c r="B803" s="572"/>
      <c r="C803" s="586"/>
      <c r="D803" s="572"/>
      <c r="E803" s="586"/>
      <c r="F803" s="719"/>
      <c r="G803" s="719"/>
      <c r="H803" s="719"/>
      <c r="I803" s="719"/>
      <c r="J803" s="719"/>
      <c r="K803" s="719"/>
      <c r="L803" s="719"/>
      <c r="M803" s="721"/>
      <c r="N803" s="721"/>
      <c r="O803" s="572"/>
      <c r="P803" s="572"/>
      <c r="Q803" s="572"/>
      <c r="R803" s="719"/>
      <c r="S803" s="719"/>
      <c r="T803" s="572"/>
    </row>
    <row r="804" spans="1:20" ht="23.25">
      <c r="A804" s="572"/>
      <c r="B804" s="572"/>
      <c r="C804" s="586"/>
      <c r="D804" s="572"/>
      <c r="E804" s="586"/>
      <c r="F804" s="719"/>
      <c r="G804" s="719"/>
      <c r="H804" s="719"/>
      <c r="I804" s="719"/>
      <c r="J804" s="719"/>
      <c r="K804" s="719"/>
      <c r="L804" s="719"/>
      <c r="M804" s="721"/>
      <c r="N804" s="721"/>
      <c r="O804" s="572"/>
      <c r="P804" s="572"/>
      <c r="Q804" s="572"/>
      <c r="R804" s="719"/>
      <c r="S804" s="719"/>
      <c r="T804" s="572"/>
    </row>
    <row r="805" spans="1:20" ht="23.25">
      <c r="A805" s="572"/>
      <c r="B805" s="572"/>
      <c r="C805" s="586"/>
      <c r="D805" s="572"/>
      <c r="E805" s="586"/>
      <c r="F805" s="719"/>
      <c r="G805" s="719"/>
      <c r="H805" s="719"/>
      <c r="I805" s="719"/>
      <c r="J805" s="719"/>
      <c r="K805" s="719"/>
      <c r="L805" s="719"/>
      <c r="M805" s="721"/>
      <c r="N805" s="721"/>
      <c r="O805" s="572"/>
      <c r="P805" s="572"/>
      <c r="Q805" s="572"/>
      <c r="R805" s="719"/>
      <c r="S805" s="719"/>
      <c r="T805" s="572"/>
    </row>
    <row r="806" spans="1:20" ht="23.25">
      <c r="A806" s="572"/>
      <c r="B806" s="572"/>
      <c r="C806" s="586"/>
      <c r="D806" s="572"/>
      <c r="E806" s="586"/>
      <c r="F806" s="719"/>
      <c r="G806" s="719"/>
      <c r="H806" s="719"/>
      <c r="I806" s="719"/>
      <c r="J806" s="719"/>
      <c r="K806" s="719"/>
      <c r="L806" s="719"/>
      <c r="M806" s="721"/>
      <c r="N806" s="721"/>
      <c r="O806" s="572"/>
      <c r="P806" s="572"/>
      <c r="Q806" s="572"/>
      <c r="R806" s="719"/>
      <c r="S806" s="719"/>
      <c r="T806" s="572"/>
    </row>
    <row r="807" spans="1:20" ht="23.25">
      <c r="A807" s="572"/>
      <c r="B807" s="572"/>
      <c r="C807" s="586"/>
      <c r="D807" s="572"/>
      <c r="E807" s="586"/>
      <c r="F807" s="719"/>
      <c r="G807" s="719"/>
      <c r="H807" s="719"/>
      <c r="I807" s="719"/>
      <c r="J807" s="719"/>
      <c r="K807" s="719"/>
      <c r="L807" s="719"/>
      <c r="M807" s="721"/>
      <c r="N807" s="721"/>
      <c r="O807" s="572"/>
      <c r="P807" s="572"/>
      <c r="Q807" s="572"/>
      <c r="R807" s="719"/>
      <c r="S807" s="719"/>
      <c r="T807" s="572"/>
    </row>
    <row r="808" spans="1:20" ht="23.25">
      <c r="A808" s="572"/>
      <c r="B808" s="572"/>
      <c r="C808" s="586"/>
      <c r="D808" s="572"/>
      <c r="E808" s="586"/>
      <c r="F808" s="719"/>
      <c r="G808" s="719"/>
      <c r="H808" s="719"/>
      <c r="I808" s="719"/>
      <c r="J808" s="719"/>
      <c r="K808" s="719"/>
      <c r="L808" s="719"/>
      <c r="M808" s="721"/>
      <c r="N808" s="721"/>
      <c r="O808" s="572"/>
      <c r="P808" s="572"/>
      <c r="Q808" s="572"/>
      <c r="R808" s="719"/>
      <c r="S808" s="719"/>
      <c r="T808" s="572"/>
    </row>
    <row r="809" spans="1:20" ht="23.25">
      <c r="A809" s="572"/>
      <c r="B809" s="572"/>
      <c r="C809" s="586"/>
      <c r="D809" s="572"/>
      <c r="E809" s="586"/>
      <c r="F809" s="719"/>
      <c r="G809" s="719"/>
      <c r="H809" s="719"/>
      <c r="I809" s="719"/>
      <c r="J809" s="719"/>
      <c r="K809" s="719"/>
      <c r="L809" s="719"/>
      <c r="M809" s="721"/>
      <c r="N809" s="721"/>
      <c r="O809" s="572"/>
      <c r="P809" s="572"/>
      <c r="Q809" s="572"/>
      <c r="R809" s="719"/>
      <c r="S809" s="719"/>
      <c r="T809" s="572"/>
    </row>
    <row r="810" spans="1:20" ht="23.25">
      <c r="A810" s="572"/>
      <c r="B810" s="572"/>
      <c r="C810" s="586"/>
      <c r="D810" s="572"/>
      <c r="E810" s="586"/>
      <c r="F810" s="719"/>
      <c r="G810" s="719"/>
      <c r="H810" s="719"/>
      <c r="I810" s="719"/>
      <c r="J810" s="719"/>
      <c r="K810" s="719"/>
      <c r="L810" s="719"/>
      <c r="M810" s="721"/>
      <c r="N810" s="721"/>
      <c r="O810" s="572"/>
      <c r="P810" s="572"/>
      <c r="Q810" s="572"/>
      <c r="R810" s="719"/>
      <c r="S810" s="719"/>
      <c r="T810" s="572"/>
    </row>
    <row r="811" spans="1:20" ht="23.25">
      <c r="A811" s="572"/>
      <c r="B811" s="572"/>
      <c r="C811" s="586"/>
      <c r="D811" s="572"/>
      <c r="E811" s="586"/>
      <c r="F811" s="719"/>
      <c r="G811" s="719"/>
      <c r="H811" s="719"/>
      <c r="I811" s="719"/>
      <c r="J811" s="719"/>
      <c r="K811" s="719"/>
      <c r="L811" s="719"/>
      <c r="M811" s="721"/>
      <c r="N811" s="721"/>
      <c r="O811" s="572"/>
      <c r="P811" s="572"/>
      <c r="Q811" s="572"/>
      <c r="R811" s="719"/>
      <c r="S811" s="719"/>
      <c r="T811" s="572"/>
    </row>
    <row r="812" spans="1:20" ht="23.25">
      <c r="A812" s="572"/>
      <c r="B812" s="572"/>
      <c r="C812" s="586"/>
      <c r="D812" s="572"/>
      <c r="E812" s="586"/>
      <c r="F812" s="719"/>
      <c r="G812" s="719"/>
      <c r="H812" s="719"/>
      <c r="I812" s="719"/>
      <c r="J812" s="719"/>
      <c r="K812" s="719"/>
      <c r="L812" s="719"/>
      <c r="M812" s="721"/>
      <c r="N812" s="721"/>
      <c r="O812" s="572"/>
      <c r="P812" s="572"/>
      <c r="Q812" s="572"/>
      <c r="R812" s="719"/>
      <c r="S812" s="719"/>
      <c r="T812" s="572"/>
    </row>
    <row r="813" spans="1:20" ht="23.25">
      <c r="A813" s="572"/>
      <c r="B813" s="572"/>
      <c r="C813" s="586"/>
      <c r="D813" s="572"/>
      <c r="E813" s="586"/>
      <c r="F813" s="719"/>
      <c r="G813" s="719"/>
      <c r="H813" s="719"/>
      <c r="I813" s="719"/>
      <c r="J813" s="719"/>
      <c r="K813" s="719"/>
      <c r="L813" s="719"/>
      <c r="M813" s="721"/>
      <c r="N813" s="721"/>
      <c r="O813" s="572"/>
      <c r="P813" s="572"/>
      <c r="Q813" s="572"/>
      <c r="R813" s="719"/>
      <c r="S813" s="719"/>
      <c r="T813" s="572"/>
    </row>
    <row r="814" spans="1:20" ht="23.25">
      <c r="A814" s="572"/>
      <c r="B814" s="572"/>
      <c r="C814" s="586"/>
      <c r="D814" s="572"/>
      <c r="E814" s="586"/>
      <c r="F814" s="719"/>
      <c r="G814" s="719"/>
      <c r="H814" s="719"/>
      <c r="I814" s="719"/>
      <c r="J814" s="719"/>
      <c r="K814" s="719"/>
      <c r="L814" s="719"/>
      <c r="M814" s="721"/>
      <c r="N814" s="721"/>
      <c r="O814" s="572"/>
      <c r="P814" s="572"/>
      <c r="Q814" s="572"/>
      <c r="R814" s="719"/>
      <c r="S814" s="719"/>
      <c r="T814" s="572"/>
    </row>
    <row r="815" spans="1:20" ht="23.25">
      <c r="A815" s="572"/>
      <c r="B815" s="572"/>
      <c r="C815" s="586"/>
      <c r="D815" s="572"/>
      <c r="E815" s="586"/>
      <c r="F815" s="719"/>
      <c r="G815" s="719"/>
      <c r="H815" s="719"/>
      <c r="I815" s="719"/>
      <c r="J815" s="719"/>
      <c r="K815" s="719"/>
      <c r="L815" s="719"/>
      <c r="M815" s="721"/>
      <c r="N815" s="721"/>
      <c r="O815" s="572"/>
      <c r="P815" s="572"/>
      <c r="Q815" s="572"/>
      <c r="R815" s="719"/>
      <c r="S815" s="719"/>
      <c r="T815" s="572"/>
    </row>
    <row r="816" spans="1:20" ht="23.25">
      <c r="A816" s="572"/>
      <c r="B816" s="572"/>
      <c r="C816" s="586"/>
      <c r="D816" s="572"/>
      <c r="E816" s="586"/>
      <c r="F816" s="719"/>
      <c r="G816" s="719"/>
      <c r="H816" s="719"/>
      <c r="I816" s="719"/>
      <c r="J816" s="719"/>
      <c r="K816" s="719"/>
      <c r="L816" s="719"/>
      <c r="M816" s="721"/>
      <c r="N816" s="721"/>
      <c r="O816" s="572"/>
      <c r="P816" s="572"/>
      <c r="Q816" s="572"/>
      <c r="R816" s="719"/>
      <c r="S816" s="719"/>
      <c r="T816" s="572"/>
    </row>
    <row r="817" spans="1:20" ht="23.25">
      <c r="A817" s="572"/>
      <c r="B817" s="572"/>
      <c r="C817" s="586"/>
      <c r="D817" s="572"/>
      <c r="E817" s="586"/>
      <c r="F817" s="719"/>
      <c r="G817" s="719"/>
      <c r="H817" s="719"/>
      <c r="I817" s="719"/>
      <c r="J817" s="719"/>
      <c r="K817" s="719"/>
      <c r="L817" s="719"/>
      <c r="M817" s="721"/>
      <c r="N817" s="721"/>
      <c r="O817" s="572"/>
      <c r="P817" s="572"/>
      <c r="Q817" s="572"/>
      <c r="R817" s="719"/>
      <c r="S817" s="719"/>
      <c r="T817" s="572"/>
    </row>
    <row r="818" spans="1:20" ht="23.25">
      <c r="A818" s="572"/>
      <c r="B818" s="572"/>
      <c r="C818" s="586"/>
      <c r="D818" s="572"/>
      <c r="E818" s="586"/>
      <c r="F818" s="719"/>
      <c r="G818" s="719"/>
      <c r="H818" s="719"/>
      <c r="I818" s="719"/>
      <c r="J818" s="719"/>
      <c r="K818" s="719"/>
      <c r="L818" s="719"/>
      <c r="M818" s="721"/>
      <c r="N818" s="721"/>
      <c r="O818" s="572"/>
      <c r="P818" s="572"/>
      <c r="Q818" s="572"/>
      <c r="R818" s="719"/>
      <c r="S818" s="719"/>
      <c r="T818" s="572"/>
    </row>
    <row r="819" spans="1:20" ht="23.25">
      <c r="A819" s="572"/>
      <c r="B819" s="572"/>
      <c r="C819" s="586"/>
      <c r="D819" s="572"/>
      <c r="E819" s="586"/>
      <c r="F819" s="719"/>
      <c r="G819" s="719"/>
      <c r="H819" s="719"/>
      <c r="I819" s="719"/>
      <c r="J819" s="719"/>
      <c r="K819" s="719"/>
      <c r="L819" s="719"/>
      <c r="M819" s="721"/>
      <c r="N819" s="721"/>
      <c r="O819" s="572"/>
      <c r="P819" s="572"/>
      <c r="Q819" s="572"/>
      <c r="R819" s="719"/>
      <c r="S819" s="719"/>
      <c r="T819" s="572"/>
    </row>
    <row r="820" spans="1:20" ht="23.25">
      <c r="A820" s="572"/>
      <c r="B820" s="572"/>
      <c r="C820" s="586"/>
      <c r="D820" s="572"/>
      <c r="E820" s="586"/>
      <c r="F820" s="719"/>
      <c r="G820" s="719"/>
      <c r="H820" s="719"/>
      <c r="I820" s="719"/>
      <c r="J820" s="719"/>
      <c r="K820" s="719"/>
      <c r="L820" s="719"/>
      <c r="M820" s="721"/>
      <c r="N820" s="721"/>
      <c r="O820" s="572"/>
      <c r="P820" s="572"/>
      <c r="Q820" s="572"/>
      <c r="R820" s="719"/>
      <c r="S820" s="719"/>
      <c r="T820" s="572"/>
    </row>
    <row r="821" spans="1:20" ht="23.25">
      <c r="A821" s="572"/>
      <c r="B821" s="572"/>
      <c r="C821" s="586"/>
      <c r="D821" s="572"/>
      <c r="E821" s="586"/>
      <c r="F821" s="719"/>
      <c r="G821" s="719"/>
      <c r="H821" s="719"/>
      <c r="I821" s="719"/>
      <c r="J821" s="719"/>
      <c r="K821" s="719"/>
      <c r="L821" s="719"/>
      <c r="M821" s="721"/>
      <c r="N821" s="721"/>
      <c r="O821" s="572"/>
      <c r="P821" s="572"/>
      <c r="Q821" s="572"/>
      <c r="R821" s="719"/>
      <c r="S821" s="719"/>
      <c r="T821" s="572"/>
    </row>
    <row r="822" spans="1:20" ht="23.25">
      <c r="A822" s="572"/>
      <c r="B822" s="572"/>
      <c r="C822" s="586"/>
      <c r="D822" s="572"/>
      <c r="E822" s="586"/>
      <c r="F822" s="719"/>
      <c r="G822" s="719"/>
      <c r="H822" s="719"/>
      <c r="I822" s="719"/>
      <c r="J822" s="719"/>
      <c r="K822" s="719"/>
      <c r="L822" s="719"/>
      <c r="M822" s="721"/>
      <c r="N822" s="721"/>
      <c r="O822" s="572"/>
      <c r="P822" s="572"/>
      <c r="Q822" s="572"/>
      <c r="R822" s="719"/>
      <c r="S822" s="719"/>
      <c r="T822" s="572"/>
    </row>
    <row r="823" spans="1:20" ht="23.25">
      <c r="A823" s="572"/>
      <c r="B823" s="572"/>
      <c r="C823" s="586"/>
      <c r="D823" s="572"/>
      <c r="E823" s="586"/>
      <c r="F823" s="719"/>
      <c r="G823" s="719"/>
      <c r="H823" s="719"/>
      <c r="I823" s="719"/>
      <c r="J823" s="719"/>
      <c r="K823" s="719"/>
      <c r="L823" s="719"/>
      <c r="M823" s="721"/>
      <c r="N823" s="721"/>
      <c r="O823" s="572"/>
      <c r="P823" s="572"/>
      <c r="Q823" s="572"/>
      <c r="R823" s="719"/>
      <c r="S823" s="719"/>
      <c r="T823" s="572"/>
    </row>
    <row r="824" spans="1:20" ht="23.25">
      <c r="A824" s="572"/>
      <c r="B824" s="572"/>
      <c r="C824" s="586"/>
      <c r="D824" s="572"/>
      <c r="E824" s="586"/>
      <c r="F824" s="719"/>
      <c r="G824" s="719"/>
      <c r="H824" s="719"/>
      <c r="I824" s="719"/>
      <c r="J824" s="719"/>
      <c r="K824" s="719"/>
      <c r="L824" s="719"/>
      <c r="M824" s="721"/>
      <c r="N824" s="721"/>
      <c r="O824" s="572"/>
      <c r="P824" s="572"/>
      <c r="Q824" s="572"/>
      <c r="R824" s="719"/>
      <c r="S824" s="719"/>
      <c r="T824" s="572"/>
    </row>
    <row r="825" spans="1:20" ht="23.25">
      <c r="A825" s="572"/>
      <c r="B825" s="572"/>
      <c r="C825" s="586"/>
      <c r="D825" s="572"/>
      <c r="E825" s="586"/>
      <c r="F825" s="719"/>
      <c r="G825" s="719"/>
      <c r="H825" s="719"/>
      <c r="I825" s="719"/>
      <c r="J825" s="719"/>
      <c r="K825" s="719"/>
      <c r="L825" s="719"/>
      <c r="M825" s="721"/>
      <c r="N825" s="721"/>
      <c r="O825" s="572"/>
      <c r="P825" s="572"/>
      <c r="Q825" s="572"/>
      <c r="R825" s="719"/>
      <c r="S825" s="719"/>
      <c r="T825" s="572"/>
    </row>
    <row r="826" spans="1:20" ht="23.25">
      <c r="A826" s="572"/>
      <c r="B826" s="572"/>
      <c r="C826" s="586"/>
      <c r="D826" s="572"/>
      <c r="E826" s="586"/>
      <c r="F826" s="719"/>
      <c r="G826" s="719"/>
      <c r="H826" s="719"/>
      <c r="I826" s="719"/>
      <c r="J826" s="719"/>
      <c r="K826" s="719"/>
      <c r="L826" s="719"/>
      <c r="M826" s="721"/>
      <c r="N826" s="721"/>
      <c r="O826" s="572"/>
      <c r="P826" s="572"/>
      <c r="Q826" s="572"/>
      <c r="R826" s="719"/>
      <c r="S826" s="719"/>
      <c r="T826" s="572"/>
    </row>
    <row r="827" spans="1:20" ht="23.25">
      <c r="A827" s="572"/>
      <c r="B827" s="572"/>
      <c r="C827" s="586"/>
      <c r="D827" s="572"/>
      <c r="E827" s="586"/>
      <c r="F827" s="719"/>
      <c r="G827" s="719"/>
      <c r="H827" s="719"/>
      <c r="I827" s="719"/>
      <c r="J827" s="719"/>
      <c r="K827" s="719"/>
      <c r="L827" s="719"/>
      <c r="M827" s="721"/>
      <c r="N827" s="721"/>
      <c r="O827" s="572"/>
      <c r="P827" s="572"/>
      <c r="Q827" s="572"/>
      <c r="R827" s="719"/>
      <c r="S827" s="719"/>
      <c r="T827" s="572"/>
    </row>
    <row r="828" spans="1:20" ht="23.25">
      <c r="A828" s="572"/>
      <c r="B828" s="572"/>
      <c r="C828" s="586"/>
      <c r="D828" s="572"/>
      <c r="E828" s="586"/>
      <c r="F828" s="719"/>
      <c r="G828" s="719"/>
      <c r="H828" s="719"/>
      <c r="I828" s="719"/>
      <c r="J828" s="719"/>
      <c r="K828" s="719"/>
      <c r="L828" s="719"/>
      <c r="M828" s="721"/>
      <c r="N828" s="721"/>
      <c r="O828" s="572"/>
      <c r="P828" s="572"/>
      <c r="Q828" s="572"/>
      <c r="R828" s="719"/>
      <c r="S828" s="719"/>
      <c r="T828" s="572"/>
    </row>
    <row r="829" spans="1:20" ht="23.25">
      <c r="A829" s="572"/>
      <c r="B829" s="572"/>
      <c r="C829" s="586"/>
      <c r="D829" s="572"/>
      <c r="E829" s="586"/>
      <c r="F829" s="719"/>
      <c r="G829" s="719"/>
      <c r="H829" s="719"/>
      <c r="I829" s="719"/>
      <c r="J829" s="719"/>
      <c r="K829" s="719"/>
      <c r="L829" s="719"/>
      <c r="M829" s="721"/>
      <c r="N829" s="721"/>
      <c r="O829" s="572"/>
      <c r="P829" s="572"/>
      <c r="Q829" s="572"/>
      <c r="R829" s="719"/>
      <c r="S829" s="719"/>
      <c r="T829" s="572"/>
    </row>
    <row r="830" spans="1:20" ht="23.25">
      <c r="A830" s="572"/>
      <c r="B830" s="572"/>
      <c r="C830" s="586"/>
      <c r="D830" s="572"/>
      <c r="E830" s="586"/>
      <c r="F830" s="719"/>
      <c r="G830" s="719"/>
      <c r="H830" s="719"/>
      <c r="I830" s="719"/>
      <c r="J830" s="719"/>
      <c r="K830" s="719"/>
      <c r="L830" s="719"/>
      <c r="M830" s="721"/>
      <c r="N830" s="721"/>
      <c r="O830" s="572"/>
      <c r="P830" s="572"/>
      <c r="Q830" s="572"/>
      <c r="R830" s="719"/>
      <c r="S830" s="719"/>
      <c r="T830" s="572"/>
    </row>
    <row r="831" spans="1:20" ht="23.25">
      <c r="A831" s="572"/>
      <c r="B831" s="572"/>
      <c r="C831" s="586"/>
      <c r="D831" s="572"/>
      <c r="E831" s="586"/>
      <c r="F831" s="719"/>
      <c r="G831" s="719"/>
      <c r="H831" s="719"/>
      <c r="I831" s="719"/>
      <c r="J831" s="719"/>
      <c r="K831" s="719"/>
      <c r="L831" s="719"/>
      <c r="M831" s="721"/>
      <c r="N831" s="721"/>
      <c r="O831" s="572"/>
      <c r="P831" s="572"/>
      <c r="Q831" s="572"/>
      <c r="R831" s="719"/>
      <c r="S831" s="719"/>
      <c r="T831" s="572"/>
    </row>
    <row r="832" spans="1:20" ht="23.25">
      <c r="A832" s="572"/>
      <c r="B832" s="572"/>
      <c r="C832" s="586"/>
      <c r="D832" s="572"/>
      <c r="E832" s="586"/>
      <c r="F832" s="719"/>
      <c r="G832" s="719"/>
      <c r="H832" s="719"/>
      <c r="I832" s="719"/>
      <c r="J832" s="719"/>
      <c r="K832" s="719"/>
      <c r="L832" s="719"/>
      <c r="M832" s="721"/>
      <c r="N832" s="721"/>
      <c r="O832" s="572"/>
      <c r="P832" s="572"/>
      <c r="Q832" s="572"/>
      <c r="R832" s="719"/>
      <c r="S832" s="719"/>
      <c r="T832" s="572"/>
    </row>
    <row r="833" spans="1:20" ht="23.25">
      <c r="A833" s="572"/>
      <c r="B833" s="572"/>
      <c r="C833" s="586"/>
      <c r="D833" s="572"/>
      <c r="E833" s="586"/>
      <c r="F833" s="719"/>
      <c r="G833" s="719"/>
      <c r="H833" s="719"/>
      <c r="I833" s="719"/>
      <c r="J833" s="719"/>
      <c r="K833" s="719"/>
      <c r="L833" s="719"/>
      <c r="M833" s="721"/>
      <c r="N833" s="721"/>
      <c r="O833" s="572"/>
      <c r="P833" s="572"/>
      <c r="Q833" s="572"/>
      <c r="R833" s="719"/>
      <c r="S833" s="719"/>
      <c r="T833" s="572"/>
    </row>
    <row r="834" spans="1:20" ht="23.25">
      <c r="A834" s="572"/>
      <c r="B834" s="572"/>
      <c r="C834" s="586"/>
      <c r="D834" s="572"/>
      <c r="E834" s="586"/>
      <c r="F834" s="719"/>
      <c r="G834" s="719"/>
      <c r="H834" s="719"/>
      <c r="I834" s="719"/>
      <c r="J834" s="719"/>
      <c r="K834" s="719"/>
      <c r="L834" s="719"/>
      <c r="M834" s="721"/>
      <c r="N834" s="721"/>
      <c r="O834" s="572"/>
      <c r="P834" s="572"/>
      <c r="Q834" s="572"/>
      <c r="R834" s="719"/>
      <c r="S834" s="719"/>
      <c r="T834" s="572"/>
    </row>
    <row r="835" spans="1:20" ht="23.25">
      <c r="A835" s="572"/>
      <c r="B835" s="572"/>
      <c r="C835" s="586"/>
      <c r="D835" s="572"/>
      <c r="E835" s="586"/>
      <c r="F835" s="719"/>
      <c r="G835" s="719"/>
      <c r="H835" s="719"/>
      <c r="I835" s="719"/>
      <c r="J835" s="719"/>
      <c r="K835" s="719"/>
      <c r="L835" s="719"/>
      <c r="M835" s="721"/>
      <c r="N835" s="721"/>
      <c r="O835" s="572"/>
      <c r="P835" s="572"/>
      <c r="Q835" s="572"/>
      <c r="R835" s="719"/>
      <c r="S835" s="719"/>
      <c r="T835" s="572"/>
    </row>
    <row r="836" spans="1:20" ht="23.25">
      <c r="A836" s="572"/>
      <c r="B836" s="572"/>
      <c r="C836" s="586"/>
      <c r="D836" s="572"/>
      <c r="E836" s="586"/>
      <c r="F836" s="719"/>
      <c r="G836" s="719"/>
      <c r="H836" s="719"/>
      <c r="I836" s="719"/>
      <c r="J836" s="719"/>
      <c r="K836" s="719"/>
      <c r="L836" s="719"/>
      <c r="M836" s="721"/>
      <c r="N836" s="721"/>
      <c r="O836" s="572"/>
      <c r="P836" s="572"/>
      <c r="Q836" s="572"/>
      <c r="R836" s="719"/>
      <c r="S836" s="719"/>
      <c r="T836" s="572"/>
    </row>
    <row r="837" spans="1:20" ht="23.25">
      <c r="A837" s="572"/>
      <c r="B837" s="572"/>
      <c r="C837" s="586"/>
      <c r="D837" s="572"/>
      <c r="E837" s="586"/>
      <c r="F837" s="719"/>
      <c r="G837" s="719"/>
      <c r="H837" s="719"/>
      <c r="I837" s="719"/>
      <c r="J837" s="719"/>
      <c r="K837" s="719"/>
      <c r="L837" s="719"/>
      <c r="M837" s="721"/>
      <c r="N837" s="721"/>
      <c r="O837" s="572"/>
      <c r="P837" s="572"/>
      <c r="Q837" s="572"/>
      <c r="R837" s="719"/>
      <c r="S837" s="719"/>
      <c r="T837" s="572"/>
    </row>
    <row r="838" spans="1:20" ht="23.25">
      <c r="A838" s="572"/>
      <c r="B838" s="572"/>
      <c r="C838" s="586"/>
      <c r="D838" s="572"/>
      <c r="E838" s="586"/>
      <c r="F838" s="719"/>
      <c r="G838" s="719"/>
      <c r="H838" s="719"/>
      <c r="I838" s="719"/>
      <c r="J838" s="719"/>
      <c r="K838" s="719"/>
      <c r="L838" s="719"/>
      <c r="M838" s="721"/>
      <c r="N838" s="721"/>
      <c r="O838" s="572"/>
      <c r="P838" s="572"/>
      <c r="Q838" s="572"/>
      <c r="R838" s="719"/>
      <c r="S838" s="719"/>
      <c r="T838" s="572"/>
    </row>
    <row r="839" spans="1:20" ht="23.25">
      <c r="A839" s="572"/>
      <c r="B839" s="572"/>
      <c r="C839" s="586"/>
      <c r="D839" s="572"/>
      <c r="E839" s="586"/>
      <c r="F839" s="719"/>
      <c r="G839" s="719"/>
      <c r="H839" s="719"/>
      <c r="I839" s="719"/>
      <c r="J839" s="719"/>
      <c r="K839" s="719"/>
      <c r="L839" s="719"/>
      <c r="M839" s="721"/>
      <c r="N839" s="721"/>
      <c r="O839" s="572"/>
      <c r="P839" s="572"/>
      <c r="Q839" s="572"/>
      <c r="R839" s="719"/>
      <c r="S839" s="719"/>
      <c r="T839" s="572"/>
    </row>
    <row r="840" spans="1:20" ht="23.25">
      <c r="A840" s="572"/>
      <c r="B840" s="572"/>
      <c r="C840" s="586"/>
      <c r="D840" s="572"/>
      <c r="E840" s="586"/>
      <c r="F840" s="719"/>
      <c r="G840" s="719"/>
      <c r="H840" s="719"/>
      <c r="I840" s="719"/>
      <c r="J840" s="719"/>
      <c r="K840" s="719"/>
      <c r="L840" s="719"/>
      <c r="M840" s="721"/>
      <c r="N840" s="721"/>
      <c r="O840" s="572"/>
      <c r="P840" s="572"/>
      <c r="Q840" s="572"/>
      <c r="R840" s="719"/>
      <c r="S840" s="719"/>
      <c r="T840" s="572"/>
    </row>
    <row r="841" spans="1:20" ht="23.25">
      <c r="A841" s="572"/>
      <c r="B841" s="572"/>
      <c r="C841" s="586"/>
      <c r="D841" s="572"/>
      <c r="E841" s="586"/>
      <c r="F841" s="719"/>
      <c r="G841" s="719"/>
      <c r="H841" s="719"/>
      <c r="I841" s="719"/>
      <c r="J841" s="719"/>
      <c r="K841" s="719"/>
      <c r="L841" s="719"/>
      <c r="M841" s="721"/>
      <c r="N841" s="721"/>
      <c r="O841" s="572"/>
      <c r="P841" s="572"/>
      <c r="Q841" s="572"/>
      <c r="R841" s="719"/>
      <c r="S841" s="719"/>
      <c r="T841" s="572"/>
    </row>
    <row r="842" spans="1:20" ht="23.25">
      <c r="A842" s="572"/>
      <c r="B842" s="572"/>
      <c r="C842" s="586"/>
      <c r="D842" s="572"/>
      <c r="E842" s="586"/>
      <c r="F842" s="719"/>
      <c r="G842" s="719"/>
      <c r="H842" s="719"/>
      <c r="I842" s="719"/>
      <c r="J842" s="719"/>
      <c r="K842" s="719"/>
      <c r="L842" s="719"/>
      <c r="M842" s="721"/>
      <c r="N842" s="721"/>
      <c r="O842" s="572"/>
      <c r="P842" s="572"/>
      <c r="Q842" s="572"/>
      <c r="R842" s="719"/>
      <c r="S842" s="719"/>
      <c r="T842" s="572"/>
    </row>
    <row r="843" spans="1:20" ht="23.25">
      <c r="A843" s="572"/>
      <c r="B843" s="572"/>
      <c r="C843" s="586"/>
      <c r="D843" s="572"/>
      <c r="E843" s="586"/>
      <c r="F843" s="719"/>
      <c r="G843" s="719"/>
      <c r="H843" s="719"/>
      <c r="I843" s="719"/>
      <c r="J843" s="719"/>
      <c r="K843" s="719"/>
      <c r="L843" s="719"/>
      <c r="M843" s="721"/>
      <c r="N843" s="721"/>
      <c r="O843" s="572"/>
      <c r="P843" s="572"/>
      <c r="Q843" s="572"/>
      <c r="R843" s="719"/>
      <c r="S843" s="719"/>
      <c r="T843" s="572"/>
    </row>
    <row r="844" spans="1:20" ht="23.25">
      <c r="A844" s="572"/>
      <c r="B844" s="572"/>
      <c r="C844" s="586"/>
      <c r="D844" s="572"/>
      <c r="E844" s="586"/>
      <c r="F844" s="719"/>
      <c r="G844" s="719"/>
      <c r="H844" s="719"/>
      <c r="I844" s="719"/>
      <c r="J844" s="719"/>
      <c r="K844" s="719"/>
      <c r="L844" s="719"/>
      <c r="M844" s="721"/>
      <c r="N844" s="721"/>
      <c r="O844" s="572"/>
      <c r="P844" s="572"/>
      <c r="Q844" s="572"/>
      <c r="R844" s="719"/>
      <c r="S844" s="719"/>
      <c r="T844" s="572"/>
    </row>
    <row r="845" spans="1:20" ht="23.25">
      <c r="A845" s="572"/>
      <c r="B845" s="572"/>
      <c r="C845" s="586"/>
      <c r="D845" s="572"/>
      <c r="E845" s="586"/>
      <c r="F845" s="719"/>
      <c r="G845" s="719"/>
      <c r="H845" s="719"/>
      <c r="I845" s="719"/>
      <c r="J845" s="719"/>
      <c r="K845" s="719"/>
      <c r="L845" s="719"/>
      <c r="M845" s="721"/>
      <c r="N845" s="721"/>
      <c r="O845" s="572"/>
      <c r="P845" s="572"/>
      <c r="Q845" s="572"/>
      <c r="R845" s="719"/>
      <c r="S845" s="719"/>
      <c r="T845" s="572"/>
    </row>
    <row r="846" spans="1:20" ht="23.25">
      <c r="A846" s="572"/>
      <c r="B846" s="572"/>
      <c r="C846" s="586"/>
      <c r="D846" s="572"/>
      <c r="E846" s="586"/>
      <c r="F846" s="719"/>
      <c r="G846" s="719"/>
      <c r="H846" s="719"/>
      <c r="I846" s="719"/>
      <c r="J846" s="719"/>
      <c r="K846" s="719"/>
      <c r="L846" s="719"/>
      <c r="M846" s="721"/>
      <c r="N846" s="721"/>
      <c r="O846" s="572"/>
      <c r="P846" s="572"/>
      <c r="Q846" s="572"/>
      <c r="R846" s="719"/>
      <c r="S846" s="719"/>
      <c r="T846" s="572"/>
    </row>
    <row r="847" spans="1:20" ht="23.25">
      <c r="A847" s="572"/>
      <c r="B847" s="572"/>
      <c r="C847" s="586"/>
      <c r="D847" s="572"/>
      <c r="E847" s="586"/>
      <c r="F847" s="719"/>
      <c r="G847" s="719"/>
      <c r="H847" s="719"/>
      <c r="I847" s="719"/>
      <c r="J847" s="719"/>
      <c r="K847" s="719"/>
      <c r="L847" s="719"/>
      <c r="M847" s="721"/>
      <c r="N847" s="721"/>
      <c r="O847" s="572"/>
      <c r="P847" s="572"/>
      <c r="Q847" s="572"/>
      <c r="R847" s="719"/>
      <c r="S847" s="719"/>
      <c r="T847" s="572"/>
    </row>
    <row r="848" spans="1:20" ht="23.25">
      <c r="A848" s="572"/>
      <c r="B848" s="572"/>
      <c r="C848" s="586"/>
      <c r="D848" s="572"/>
      <c r="E848" s="586"/>
      <c r="F848" s="719"/>
      <c r="G848" s="719"/>
      <c r="H848" s="719"/>
      <c r="I848" s="719"/>
      <c r="J848" s="719"/>
      <c r="K848" s="719"/>
      <c r="L848" s="719"/>
      <c r="M848" s="721"/>
      <c r="N848" s="721"/>
      <c r="O848" s="572"/>
      <c r="P848" s="572"/>
      <c r="Q848" s="572"/>
      <c r="R848" s="719"/>
      <c r="S848" s="719"/>
      <c r="T848" s="572"/>
    </row>
    <row r="849" spans="1:20" ht="23.25">
      <c r="A849" s="572"/>
      <c r="B849" s="572"/>
      <c r="C849" s="586"/>
      <c r="D849" s="572"/>
      <c r="E849" s="586"/>
      <c r="F849" s="719"/>
      <c r="G849" s="719"/>
      <c r="H849" s="719"/>
      <c r="I849" s="719"/>
      <c r="J849" s="719"/>
      <c r="K849" s="719"/>
      <c r="L849" s="719"/>
      <c r="M849" s="721"/>
      <c r="N849" s="721"/>
      <c r="O849" s="572"/>
      <c r="P849" s="572"/>
      <c r="Q849" s="572"/>
      <c r="R849" s="719"/>
      <c r="S849" s="719"/>
      <c r="T849" s="572"/>
    </row>
    <row r="850" spans="1:20" ht="23.25">
      <c r="A850" s="572"/>
      <c r="B850" s="572"/>
      <c r="C850" s="586"/>
      <c r="D850" s="572"/>
      <c r="E850" s="586"/>
      <c r="F850" s="719"/>
      <c r="G850" s="719"/>
      <c r="H850" s="719"/>
      <c r="I850" s="719"/>
      <c r="J850" s="719"/>
      <c r="K850" s="719"/>
      <c r="L850" s="719"/>
      <c r="M850" s="721"/>
      <c r="N850" s="721"/>
      <c r="O850" s="572"/>
      <c r="P850" s="572"/>
      <c r="Q850" s="572"/>
      <c r="R850" s="719"/>
      <c r="S850" s="719"/>
      <c r="T850" s="572"/>
    </row>
    <row r="851" spans="1:20" ht="23.25">
      <c r="A851" s="572"/>
      <c r="B851" s="572"/>
      <c r="C851" s="586"/>
      <c r="D851" s="572"/>
      <c r="E851" s="586"/>
      <c r="F851" s="719"/>
      <c r="G851" s="719"/>
      <c r="H851" s="719"/>
      <c r="I851" s="719"/>
      <c r="J851" s="719"/>
      <c r="K851" s="719"/>
      <c r="L851" s="719"/>
      <c r="M851" s="721"/>
      <c r="N851" s="721"/>
      <c r="O851" s="572"/>
      <c r="P851" s="572"/>
      <c r="Q851" s="572"/>
      <c r="R851" s="719"/>
      <c r="S851" s="719"/>
      <c r="T851" s="572"/>
    </row>
    <row r="852" spans="1:20" ht="23.25">
      <c r="A852" s="572"/>
      <c r="B852" s="572"/>
      <c r="C852" s="586"/>
      <c r="D852" s="572"/>
      <c r="E852" s="586"/>
      <c r="F852" s="719"/>
      <c r="G852" s="719"/>
      <c r="H852" s="719"/>
      <c r="I852" s="719"/>
      <c r="J852" s="719"/>
      <c r="K852" s="719"/>
      <c r="L852" s="719"/>
      <c r="M852" s="721"/>
      <c r="N852" s="721"/>
      <c r="O852" s="572"/>
      <c r="P852" s="572"/>
      <c r="Q852" s="572"/>
      <c r="R852" s="719"/>
      <c r="S852" s="719"/>
      <c r="T852" s="572"/>
    </row>
    <row r="853" spans="1:20" ht="23.25">
      <c r="A853" s="572"/>
      <c r="B853" s="572"/>
      <c r="C853" s="586"/>
      <c r="D853" s="572"/>
      <c r="E853" s="586"/>
      <c r="F853" s="719"/>
      <c r="G853" s="719"/>
      <c r="H853" s="719"/>
      <c r="I853" s="719"/>
      <c r="J853" s="719"/>
      <c r="K853" s="719"/>
      <c r="L853" s="719"/>
      <c r="M853" s="721"/>
      <c r="N853" s="721"/>
      <c r="O853" s="572"/>
      <c r="P853" s="572"/>
      <c r="Q853" s="572"/>
      <c r="R853" s="719"/>
      <c r="S853" s="719"/>
      <c r="T853" s="572"/>
    </row>
    <row r="854" spans="1:20" ht="23.25">
      <c r="A854" s="572"/>
      <c r="B854" s="572"/>
      <c r="C854" s="586"/>
      <c r="D854" s="572"/>
      <c r="E854" s="586"/>
      <c r="F854" s="719"/>
      <c r="G854" s="719"/>
      <c r="H854" s="719"/>
      <c r="I854" s="719"/>
      <c r="J854" s="719"/>
      <c r="K854" s="719"/>
      <c r="L854" s="719"/>
      <c r="M854" s="721"/>
      <c r="N854" s="721"/>
      <c r="O854" s="572"/>
      <c r="P854" s="572"/>
      <c r="Q854" s="572"/>
      <c r="R854" s="719"/>
      <c r="S854" s="719"/>
      <c r="T854" s="572"/>
    </row>
    <row r="855" spans="1:20" ht="23.25">
      <c r="A855" s="572"/>
      <c r="B855" s="572"/>
      <c r="C855" s="586"/>
      <c r="D855" s="572"/>
      <c r="E855" s="586"/>
      <c r="F855" s="719"/>
      <c r="G855" s="719"/>
      <c r="H855" s="719"/>
      <c r="I855" s="719"/>
      <c r="J855" s="719"/>
      <c r="K855" s="719"/>
      <c r="L855" s="719"/>
      <c r="M855" s="721"/>
      <c r="N855" s="721"/>
      <c r="O855" s="572"/>
      <c r="P855" s="572"/>
      <c r="Q855" s="572"/>
      <c r="R855" s="719"/>
      <c r="S855" s="719"/>
      <c r="T855" s="572"/>
    </row>
    <row r="856" spans="1:20" ht="23.25">
      <c r="A856" s="572"/>
      <c r="B856" s="572"/>
      <c r="C856" s="586"/>
      <c r="D856" s="572"/>
      <c r="E856" s="586"/>
      <c r="F856" s="719"/>
      <c r="G856" s="719"/>
      <c r="H856" s="719"/>
      <c r="I856" s="719"/>
      <c r="J856" s="719"/>
      <c r="K856" s="719"/>
      <c r="L856" s="719"/>
      <c r="M856" s="721"/>
      <c r="N856" s="721"/>
      <c r="O856" s="572"/>
      <c r="P856" s="572"/>
      <c r="Q856" s="572"/>
      <c r="R856" s="719"/>
      <c r="S856" s="719"/>
      <c r="T856" s="572"/>
    </row>
    <row r="857" spans="1:20" ht="23.25">
      <c r="A857" s="572"/>
      <c r="B857" s="572"/>
      <c r="C857" s="586"/>
      <c r="D857" s="572"/>
      <c r="E857" s="586"/>
      <c r="F857" s="719"/>
      <c r="G857" s="719"/>
      <c r="H857" s="719"/>
      <c r="I857" s="719"/>
      <c r="J857" s="719"/>
      <c r="K857" s="719"/>
      <c r="L857" s="719"/>
      <c r="M857" s="721"/>
      <c r="N857" s="721"/>
      <c r="O857" s="572"/>
      <c r="P857" s="572"/>
      <c r="Q857" s="572"/>
      <c r="R857" s="719"/>
      <c r="S857" s="719"/>
      <c r="T857" s="572"/>
    </row>
    <row r="858" spans="1:20" ht="23.25">
      <c r="A858" s="572"/>
      <c r="B858" s="572"/>
      <c r="C858" s="586"/>
      <c r="D858" s="572"/>
      <c r="E858" s="586"/>
      <c r="F858" s="719"/>
      <c r="G858" s="719"/>
      <c r="H858" s="719"/>
      <c r="I858" s="719"/>
      <c r="J858" s="719"/>
      <c r="K858" s="719"/>
      <c r="L858" s="719"/>
      <c r="M858" s="721"/>
      <c r="N858" s="721"/>
      <c r="O858" s="572"/>
      <c r="P858" s="572"/>
      <c r="Q858" s="572"/>
      <c r="R858" s="719"/>
      <c r="S858" s="719"/>
      <c r="T858" s="572"/>
    </row>
    <row r="859" spans="1:20" ht="23.25">
      <c r="A859" s="572"/>
      <c r="B859" s="572"/>
      <c r="C859" s="586"/>
      <c r="D859" s="572"/>
      <c r="E859" s="586"/>
      <c r="F859" s="719"/>
      <c r="G859" s="719"/>
      <c r="H859" s="719"/>
      <c r="I859" s="719"/>
      <c r="J859" s="719"/>
      <c r="K859" s="719"/>
      <c r="L859" s="719"/>
      <c r="M859" s="721"/>
      <c r="N859" s="721"/>
      <c r="O859" s="572"/>
      <c r="P859" s="572"/>
      <c r="Q859" s="572"/>
      <c r="R859" s="719"/>
      <c r="S859" s="719"/>
      <c r="T859" s="572"/>
    </row>
    <row r="860" spans="1:20" ht="23.25">
      <c r="A860" s="572"/>
      <c r="B860" s="572"/>
      <c r="C860" s="586"/>
      <c r="D860" s="572"/>
      <c r="E860" s="586"/>
      <c r="F860" s="719"/>
      <c r="G860" s="719"/>
      <c r="H860" s="719"/>
      <c r="I860" s="719"/>
      <c r="J860" s="719"/>
      <c r="K860" s="719"/>
      <c r="L860" s="719"/>
      <c r="M860" s="721"/>
      <c r="N860" s="721"/>
      <c r="O860" s="572"/>
      <c r="P860" s="572"/>
      <c r="Q860" s="572"/>
      <c r="R860" s="719"/>
      <c r="S860" s="719"/>
      <c r="T860" s="572"/>
    </row>
    <row r="861" spans="1:20" ht="23.25">
      <c r="A861" s="572"/>
      <c r="B861" s="572"/>
      <c r="C861" s="586"/>
      <c r="D861" s="572"/>
      <c r="E861" s="586"/>
      <c r="F861" s="719"/>
      <c r="G861" s="719"/>
      <c r="H861" s="719"/>
      <c r="I861" s="719"/>
      <c r="J861" s="719"/>
      <c r="K861" s="719"/>
      <c r="L861" s="719"/>
      <c r="M861" s="721"/>
      <c r="N861" s="721"/>
      <c r="O861" s="572"/>
      <c r="P861" s="572"/>
      <c r="Q861" s="572"/>
      <c r="R861" s="719"/>
      <c r="S861" s="719"/>
      <c r="T861" s="572"/>
    </row>
    <row r="862" spans="1:20" ht="23.25">
      <c r="A862" s="572"/>
      <c r="B862" s="572"/>
      <c r="C862" s="586"/>
      <c r="D862" s="572"/>
      <c r="E862" s="586"/>
      <c r="F862" s="719"/>
      <c r="G862" s="719"/>
      <c r="H862" s="719"/>
      <c r="I862" s="719"/>
      <c r="J862" s="719"/>
      <c r="K862" s="719"/>
      <c r="L862" s="719"/>
      <c r="M862" s="721"/>
      <c r="N862" s="721"/>
      <c r="O862" s="572"/>
      <c r="P862" s="572"/>
      <c r="Q862" s="572"/>
      <c r="R862" s="719"/>
      <c r="S862" s="719"/>
      <c r="T862" s="572"/>
    </row>
    <row r="863" spans="1:20" ht="23.25">
      <c r="A863" s="572"/>
      <c r="B863" s="572"/>
      <c r="C863" s="586"/>
      <c r="D863" s="572"/>
      <c r="E863" s="586"/>
      <c r="F863" s="719"/>
      <c r="G863" s="719"/>
      <c r="H863" s="719"/>
      <c r="I863" s="719"/>
      <c r="J863" s="719"/>
      <c r="K863" s="719"/>
      <c r="L863" s="719"/>
      <c r="M863" s="721"/>
      <c r="N863" s="721"/>
      <c r="O863" s="572"/>
      <c r="P863" s="572"/>
      <c r="Q863" s="572"/>
      <c r="R863" s="719"/>
      <c r="S863" s="719"/>
      <c r="T863" s="572"/>
    </row>
    <row r="864" spans="1:20" ht="23.25">
      <c r="A864" s="572"/>
      <c r="B864" s="572"/>
      <c r="C864" s="586"/>
      <c r="D864" s="572"/>
      <c r="E864" s="586"/>
      <c r="F864" s="719"/>
      <c r="G864" s="719"/>
      <c r="H864" s="719"/>
      <c r="I864" s="719"/>
      <c r="J864" s="719"/>
      <c r="K864" s="719"/>
      <c r="L864" s="719"/>
      <c r="M864" s="721"/>
      <c r="N864" s="721"/>
      <c r="O864" s="572"/>
      <c r="P864" s="572"/>
      <c r="Q864" s="572"/>
      <c r="R864" s="719"/>
      <c r="S864" s="719"/>
      <c r="T864" s="572"/>
    </row>
    <row r="865" spans="1:20" ht="23.25">
      <c r="A865" s="572"/>
      <c r="B865" s="572"/>
      <c r="C865" s="586"/>
      <c r="D865" s="572"/>
      <c r="E865" s="586"/>
      <c r="F865" s="719"/>
      <c r="G865" s="719"/>
      <c r="H865" s="719"/>
      <c r="I865" s="719"/>
      <c r="J865" s="719"/>
      <c r="K865" s="719"/>
      <c r="L865" s="719"/>
      <c r="M865" s="721"/>
      <c r="N865" s="721"/>
      <c r="O865" s="572"/>
      <c r="P865" s="572"/>
      <c r="Q865" s="572"/>
      <c r="R865" s="719"/>
      <c r="S865" s="719"/>
      <c r="T865" s="572"/>
    </row>
    <row r="866" spans="1:20" ht="23.25">
      <c r="A866" s="572"/>
      <c r="B866" s="572"/>
      <c r="C866" s="586"/>
      <c r="D866" s="572"/>
      <c r="E866" s="586"/>
      <c r="F866" s="719"/>
      <c r="G866" s="719"/>
      <c r="H866" s="719"/>
      <c r="I866" s="719"/>
      <c r="J866" s="719"/>
      <c r="K866" s="719"/>
      <c r="L866" s="719"/>
      <c r="M866" s="721"/>
      <c r="N866" s="721"/>
      <c r="O866" s="572"/>
      <c r="P866" s="572"/>
      <c r="Q866" s="572"/>
      <c r="R866" s="719"/>
      <c r="S866" s="719"/>
      <c r="T866" s="572"/>
    </row>
    <row r="867" spans="1:20" ht="23.25">
      <c r="A867" s="572"/>
      <c r="B867" s="572"/>
      <c r="C867" s="586"/>
      <c r="D867" s="572"/>
      <c r="E867" s="586"/>
      <c r="F867" s="719"/>
      <c r="G867" s="719"/>
      <c r="H867" s="719"/>
      <c r="I867" s="719"/>
      <c r="J867" s="719"/>
      <c r="K867" s="719"/>
      <c r="L867" s="719"/>
      <c r="M867" s="721"/>
      <c r="N867" s="721"/>
      <c r="O867" s="572"/>
      <c r="P867" s="572"/>
      <c r="Q867" s="572"/>
      <c r="R867" s="719"/>
      <c r="S867" s="719"/>
      <c r="T867" s="572"/>
    </row>
    <row r="868" spans="1:20" ht="23.25">
      <c r="A868" s="572"/>
      <c r="B868" s="572"/>
      <c r="C868" s="586"/>
      <c r="D868" s="572"/>
      <c r="E868" s="586"/>
      <c r="F868" s="719"/>
      <c r="G868" s="719"/>
      <c r="H868" s="719"/>
      <c r="I868" s="719"/>
      <c r="J868" s="719"/>
      <c r="K868" s="719"/>
      <c r="L868" s="719"/>
      <c r="M868" s="721"/>
      <c r="N868" s="721"/>
      <c r="O868" s="572"/>
      <c r="P868" s="572"/>
      <c r="Q868" s="572"/>
      <c r="R868" s="719"/>
      <c r="S868" s="719"/>
      <c r="T868" s="572"/>
    </row>
    <row r="869" spans="1:20" ht="23.25">
      <c r="A869" s="572"/>
      <c r="B869" s="572"/>
      <c r="C869" s="586"/>
      <c r="D869" s="572"/>
      <c r="E869" s="586"/>
      <c r="F869" s="719"/>
      <c r="G869" s="719"/>
      <c r="H869" s="719"/>
      <c r="I869" s="719"/>
      <c r="J869" s="719"/>
      <c r="K869" s="719"/>
      <c r="L869" s="719"/>
      <c r="M869" s="721"/>
      <c r="N869" s="721"/>
      <c r="O869" s="572"/>
      <c r="P869" s="572"/>
      <c r="Q869" s="572"/>
      <c r="R869" s="719"/>
      <c r="S869" s="719"/>
      <c r="T869" s="572"/>
    </row>
    <row r="870" spans="1:20" ht="23.25">
      <c r="A870" s="572"/>
      <c r="B870" s="572"/>
      <c r="C870" s="586"/>
      <c r="D870" s="572"/>
      <c r="E870" s="586"/>
      <c r="F870" s="719"/>
      <c r="G870" s="719"/>
      <c r="H870" s="719"/>
      <c r="I870" s="719"/>
      <c r="J870" s="719"/>
      <c r="K870" s="719"/>
      <c r="L870" s="719"/>
      <c r="M870" s="721"/>
      <c r="N870" s="721"/>
      <c r="O870" s="572"/>
      <c r="P870" s="572"/>
      <c r="Q870" s="572"/>
      <c r="R870" s="719"/>
      <c r="S870" s="719"/>
      <c r="T870" s="572"/>
    </row>
    <row r="871" spans="1:20" ht="23.25">
      <c r="A871" s="572"/>
      <c r="B871" s="572"/>
      <c r="C871" s="586"/>
      <c r="D871" s="572"/>
      <c r="E871" s="586"/>
      <c r="F871" s="719"/>
      <c r="G871" s="719"/>
      <c r="H871" s="719"/>
      <c r="I871" s="719"/>
      <c r="J871" s="719"/>
      <c r="K871" s="719"/>
      <c r="L871" s="719"/>
      <c r="M871" s="721"/>
      <c r="N871" s="721"/>
      <c r="O871" s="572"/>
      <c r="P871" s="572"/>
      <c r="Q871" s="572"/>
      <c r="R871" s="719"/>
      <c r="S871" s="719"/>
      <c r="T871" s="572"/>
    </row>
    <row r="872" spans="1:20" ht="23.25">
      <c r="A872" s="572"/>
      <c r="B872" s="572"/>
      <c r="C872" s="586"/>
      <c r="D872" s="572"/>
      <c r="E872" s="586"/>
      <c r="F872" s="719"/>
      <c r="G872" s="719"/>
      <c r="H872" s="719"/>
      <c r="I872" s="719"/>
      <c r="J872" s="719"/>
      <c r="K872" s="719"/>
      <c r="L872" s="719"/>
      <c r="M872" s="721"/>
      <c r="N872" s="721"/>
      <c r="O872" s="572"/>
      <c r="P872" s="572"/>
      <c r="Q872" s="572"/>
      <c r="R872" s="719"/>
      <c r="S872" s="719"/>
      <c r="T872" s="572"/>
    </row>
    <row r="873" spans="1:20" ht="23.25">
      <c r="A873" s="572"/>
      <c r="B873" s="572"/>
      <c r="C873" s="586"/>
      <c r="D873" s="572"/>
      <c r="E873" s="586"/>
      <c r="F873" s="719"/>
      <c r="G873" s="719"/>
      <c r="H873" s="719"/>
      <c r="I873" s="719"/>
      <c r="J873" s="719"/>
      <c r="K873" s="719"/>
      <c r="L873" s="719"/>
      <c r="M873" s="721"/>
      <c r="N873" s="721"/>
      <c r="O873" s="572"/>
      <c r="P873" s="572"/>
      <c r="Q873" s="572"/>
      <c r="R873" s="719"/>
      <c r="S873" s="719"/>
      <c r="T873" s="572"/>
    </row>
    <row r="874" spans="1:20" ht="23.25">
      <c r="A874" s="572"/>
      <c r="B874" s="572"/>
      <c r="C874" s="586"/>
      <c r="D874" s="572"/>
      <c r="E874" s="586"/>
      <c r="F874" s="719"/>
      <c r="G874" s="719"/>
      <c r="H874" s="719"/>
      <c r="I874" s="719"/>
      <c r="J874" s="719"/>
      <c r="K874" s="719"/>
      <c r="L874" s="719"/>
      <c r="M874" s="721"/>
      <c r="N874" s="721"/>
      <c r="O874" s="572"/>
      <c r="P874" s="572"/>
      <c r="Q874" s="572"/>
      <c r="R874" s="719"/>
      <c r="S874" s="719"/>
      <c r="T874" s="572"/>
    </row>
    <row r="875" spans="1:20" ht="23.25">
      <c r="A875" s="572"/>
      <c r="B875" s="572"/>
      <c r="C875" s="586"/>
      <c r="D875" s="572"/>
      <c r="E875" s="586"/>
      <c r="F875" s="719"/>
      <c r="G875" s="719"/>
      <c r="H875" s="719"/>
      <c r="I875" s="719"/>
      <c r="J875" s="719"/>
      <c r="K875" s="719"/>
      <c r="L875" s="719"/>
      <c r="M875" s="721"/>
      <c r="N875" s="721"/>
      <c r="O875" s="572"/>
      <c r="P875" s="572"/>
      <c r="Q875" s="572"/>
      <c r="R875" s="719"/>
      <c r="S875" s="719"/>
      <c r="T875" s="572"/>
    </row>
    <row r="876" spans="1:20" ht="23.25">
      <c r="A876" s="572"/>
      <c r="B876" s="572"/>
      <c r="C876" s="586"/>
      <c r="D876" s="572"/>
      <c r="E876" s="586"/>
      <c r="F876" s="719"/>
      <c r="G876" s="719"/>
      <c r="H876" s="719"/>
      <c r="I876" s="719"/>
      <c r="J876" s="719"/>
      <c r="K876" s="719"/>
      <c r="L876" s="719"/>
      <c r="M876" s="721"/>
      <c r="N876" s="721"/>
      <c r="O876" s="572"/>
      <c r="P876" s="572"/>
      <c r="Q876" s="572"/>
      <c r="R876" s="719"/>
      <c r="S876" s="719"/>
      <c r="T876" s="572"/>
    </row>
    <row r="877" spans="1:20" ht="23.25">
      <c r="A877" s="572"/>
      <c r="B877" s="572"/>
      <c r="C877" s="586"/>
      <c r="D877" s="572"/>
      <c r="E877" s="586"/>
      <c r="F877" s="719"/>
      <c r="G877" s="719"/>
      <c r="H877" s="719"/>
      <c r="I877" s="719"/>
      <c r="J877" s="719"/>
      <c r="K877" s="719"/>
      <c r="L877" s="719"/>
      <c r="M877" s="721"/>
      <c r="N877" s="721"/>
      <c r="O877" s="572"/>
      <c r="P877" s="572"/>
      <c r="Q877" s="572"/>
      <c r="R877" s="719"/>
      <c r="S877" s="719"/>
      <c r="T877" s="572"/>
    </row>
    <row r="878" spans="1:20" ht="23.25">
      <c r="A878" s="572"/>
      <c r="B878" s="572"/>
      <c r="C878" s="586"/>
      <c r="D878" s="572"/>
      <c r="E878" s="586"/>
      <c r="F878" s="719"/>
      <c r="G878" s="719"/>
      <c r="H878" s="719"/>
      <c r="I878" s="719"/>
      <c r="J878" s="719"/>
      <c r="K878" s="719"/>
      <c r="L878" s="719"/>
      <c r="M878" s="721"/>
      <c r="N878" s="721"/>
      <c r="O878" s="572"/>
      <c r="P878" s="572"/>
      <c r="Q878" s="572"/>
      <c r="R878" s="719"/>
      <c r="S878" s="719"/>
      <c r="T878" s="572"/>
    </row>
    <row r="879" spans="1:20" ht="23.25">
      <c r="A879" s="572"/>
      <c r="B879" s="572"/>
      <c r="C879" s="586"/>
      <c r="D879" s="572"/>
      <c r="E879" s="586"/>
      <c r="F879" s="719"/>
      <c r="G879" s="719"/>
      <c r="H879" s="719"/>
      <c r="I879" s="719"/>
      <c r="J879" s="719"/>
      <c r="K879" s="719"/>
      <c r="L879" s="719"/>
      <c r="M879" s="721"/>
      <c r="N879" s="721"/>
      <c r="O879" s="572"/>
      <c r="P879" s="572"/>
      <c r="Q879" s="572"/>
      <c r="R879" s="719"/>
      <c r="S879" s="719"/>
      <c r="T879" s="572"/>
    </row>
    <row r="880" spans="1:20" ht="23.25">
      <c r="A880" s="572"/>
      <c r="B880" s="572"/>
      <c r="C880" s="586"/>
      <c r="D880" s="572"/>
      <c r="E880" s="586"/>
      <c r="F880" s="719"/>
      <c r="G880" s="719"/>
      <c r="H880" s="719"/>
      <c r="I880" s="719"/>
      <c r="J880" s="719"/>
      <c r="K880" s="719"/>
      <c r="L880" s="719"/>
      <c r="M880" s="721"/>
      <c r="N880" s="721"/>
      <c r="O880" s="572"/>
      <c r="P880" s="572"/>
      <c r="Q880" s="572"/>
      <c r="R880" s="719"/>
      <c r="S880" s="719"/>
      <c r="T880" s="572"/>
    </row>
    <row r="881" spans="1:20" ht="23.25">
      <c r="A881" s="572"/>
      <c r="B881" s="572"/>
      <c r="C881" s="586"/>
      <c r="D881" s="572"/>
      <c r="E881" s="586"/>
      <c r="F881" s="719"/>
      <c r="G881" s="719"/>
      <c r="H881" s="719"/>
      <c r="I881" s="719"/>
      <c r="J881" s="719"/>
      <c r="K881" s="719"/>
      <c r="L881" s="719"/>
      <c r="M881" s="721"/>
      <c r="N881" s="721"/>
      <c r="O881" s="572"/>
      <c r="P881" s="572"/>
      <c r="Q881" s="572"/>
      <c r="R881" s="719"/>
      <c r="S881" s="719"/>
      <c r="T881" s="572"/>
    </row>
    <row r="882" spans="1:20" ht="23.25">
      <c r="A882" s="572"/>
      <c r="B882" s="572"/>
      <c r="C882" s="586"/>
      <c r="D882" s="572"/>
      <c r="E882" s="586"/>
      <c r="F882" s="719"/>
      <c r="G882" s="719"/>
      <c r="H882" s="719"/>
      <c r="I882" s="719"/>
      <c r="J882" s="719"/>
      <c r="K882" s="719"/>
      <c r="L882" s="719"/>
      <c r="M882" s="721"/>
      <c r="N882" s="721"/>
      <c r="O882" s="572"/>
      <c r="P882" s="572"/>
      <c r="Q882" s="572"/>
      <c r="R882" s="719"/>
      <c r="S882" s="719"/>
      <c r="T882" s="572"/>
    </row>
    <row r="883" spans="1:20" ht="23.25">
      <c r="A883" s="572"/>
      <c r="B883" s="572"/>
      <c r="C883" s="586"/>
      <c r="D883" s="572"/>
      <c r="E883" s="586"/>
      <c r="F883" s="719"/>
      <c r="G883" s="719"/>
      <c r="H883" s="719"/>
      <c r="I883" s="719"/>
      <c r="J883" s="719"/>
      <c r="K883" s="719"/>
      <c r="L883" s="719"/>
      <c r="M883" s="721"/>
      <c r="N883" s="721"/>
      <c r="O883" s="572"/>
      <c r="P883" s="572"/>
      <c r="Q883" s="572"/>
      <c r="R883" s="719"/>
      <c r="S883" s="719"/>
      <c r="T883" s="572"/>
    </row>
    <row r="884" spans="1:20" ht="23.25">
      <c r="A884" s="572"/>
      <c r="B884" s="572"/>
      <c r="C884" s="586"/>
      <c r="D884" s="572"/>
      <c r="E884" s="586"/>
      <c r="F884" s="719"/>
      <c r="G884" s="719"/>
      <c r="H884" s="719"/>
      <c r="I884" s="719"/>
      <c r="J884" s="719"/>
      <c r="K884" s="719"/>
      <c r="L884" s="719"/>
      <c r="M884" s="721"/>
      <c r="N884" s="721"/>
      <c r="O884" s="572"/>
      <c r="P884" s="572"/>
      <c r="Q884" s="572"/>
      <c r="R884" s="719"/>
      <c r="S884" s="719"/>
      <c r="T884" s="572"/>
    </row>
    <row r="885" spans="1:20" ht="23.25">
      <c r="A885" s="572"/>
      <c r="B885" s="572"/>
      <c r="C885" s="586"/>
      <c r="D885" s="572"/>
      <c r="E885" s="586"/>
      <c r="F885" s="719"/>
      <c r="G885" s="719"/>
      <c r="H885" s="719"/>
      <c r="I885" s="719"/>
      <c r="J885" s="719"/>
      <c r="K885" s="719"/>
      <c r="L885" s="719"/>
      <c r="M885" s="721"/>
      <c r="N885" s="721"/>
      <c r="O885" s="572"/>
      <c r="P885" s="572"/>
      <c r="Q885" s="572"/>
      <c r="R885" s="719"/>
      <c r="S885" s="719"/>
      <c r="T885" s="572"/>
    </row>
    <row r="886" spans="1:20" ht="23.25">
      <c r="A886" s="572"/>
      <c r="B886" s="572"/>
      <c r="C886" s="586"/>
      <c r="D886" s="572"/>
      <c r="E886" s="586"/>
      <c r="F886" s="719"/>
      <c r="G886" s="719"/>
      <c r="H886" s="719"/>
      <c r="I886" s="719"/>
      <c r="J886" s="719"/>
      <c r="K886" s="719"/>
      <c r="L886" s="719"/>
      <c r="M886" s="721"/>
      <c r="N886" s="721"/>
      <c r="O886" s="572"/>
      <c r="P886" s="572"/>
      <c r="Q886" s="572"/>
      <c r="R886" s="719"/>
      <c r="S886" s="719"/>
      <c r="T886" s="572"/>
    </row>
    <row r="887" spans="1:20" ht="23.25">
      <c r="A887" s="572"/>
      <c r="B887" s="572"/>
      <c r="C887" s="586"/>
      <c r="D887" s="572"/>
      <c r="E887" s="586"/>
      <c r="F887" s="719"/>
      <c r="G887" s="719"/>
      <c r="H887" s="719"/>
      <c r="I887" s="719"/>
      <c r="J887" s="719"/>
      <c r="K887" s="719"/>
      <c r="L887" s="719"/>
      <c r="M887" s="721"/>
      <c r="N887" s="721"/>
      <c r="O887" s="572"/>
      <c r="P887" s="572"/>
      <c r="Q887" s="572"/>
      <c r="R887" s="719"/>
      <c r="S887" s="719"/>
      <c r="T887" s="572"/>
    </row>
    <row r="888" spans="1:20" ht="23.25">
      <c r="A888" s="572"/>
      <c r="B888" s="572"/>
      <c r="C888" s="586"/>
      <c r="D888" s="572"/>
      <c r="E888" s="586"/>
      <c r="F888" s="719"/>
      <c r="G888" s="719"/>
      <c r="H888" s="719"/>
      <c r="I888" s="719"/>
      <c r="J888" s="719"/>
      <c r="K888" s="719"/>
      <c r="L888" s="719"/>
      <c r="M888" s="721"/>
      <c r="N888" s="721"/>
      <c r="O888" s="572"/>
      <c r="P888" s="572"/>
      <c r="Q888" s="572"/>
      <c r="R888" s="719"/>
      <c r="S888" s="719"/>
      <c r="T888" s="572"/>
    </row>
    <row r="889" spans="1:20" ht="23.25">
      <c r="A889" s="572"/>
      <c r="B889" s="572"/>
      <c r="C889" s="586"/>
      <c r="D889" s="572"/>
      <c r="E889" s="586"/>
      <c r="F889" s="719"/>
      <c r="G889" s="719"/>
      <c r="H889" s="719"/>
      <c r="I889" s="719"/>
      <c r="J889" s="719"/>
      <c r="K889" s="719"/>
      <c r="L889" s="719"/>
      <c r="M889" s="721"/>
      <c r="N889" s="721"/>
      <c r="O889" s="572"/>
      <c r="P889" s="572"/>
      <c r="Q889" s="572"/>
      <c r="R889" s="719"/>
      <c r="S889" s="719"/>
      <c r="T889" s="572"/>
    </row>
    <row r="890" spans="1:20" ht="23.25">
      <c r="A890" s="572"/>
      <c r="B890" s="572"/>
      <c r="C890" s="586"/>
      <c r="D890" s="572"/>
      <c r="E890" s="586"/>
      <c r="F890" s="719"/>
      <c r="G890" s="719"/>
      <c r="H890" s="719"/>
      <c r="I890" s="719"/>
      <c r="J890" s="719"/>
      <c r="K890" s="719"/>
      <c r="L890" s="719"/>
      <c r="M890" s="721"/>
      <c r="N890" s="721"/>
      <c r="O890" s="572"/>
      <c r="P890" s="572"/>
      <c r="Q890" s="572"/>
      <c r="R890" s="719"/>
      <c r="S890" s="719"/>
      <c r="T890" s="572"/>
    </row>
    <row r="891" spans="1:20" ht="23.25">
      <c r="A891" s="572"/>
      <c r="B891" s="572"/>
      <c r="C891" s="586"/>
      <c r="D891" s="572"/>
      <c r="E891" s="586"/>
      <c r="F891" s="719"/>
      <c r="G891" s="719"/>
      <c r="H891" s="719"/>
      <c r="I891" s="719"/>
      <c r="J891" s="719"/>
      <c r="K891" s="719"/>
      <c r="L891" s="719"/>
      <c r="M891" s="721"/>
      <c r="N891" s="721"/>
      <c r="O891" s="572"/>
      <c r="P891" s="572"/>
      <c r="Q891" s="572"/>
      <c r="R891" s="719"/>
      <c r="S891" s="719"/>
      <c r="T891" s="572"/>
    </row>
    <row r="892" spans="1:20" ht="23.25">
      <c r="A892" s="572"/>
      <c r="B892" s="572"/>
      <c r="C892" s="586"/>
      <c r="D892" s="572"/>
      <c r="E892" s="586"/>
      <c r="F892" s="719"/>
      <c r="G892" s="719"/>
      <c r="H892" s="719"/>
      <c r="I892" s="719"/>
      <c r="J892" s="719"/>
      <c r="K892" s="719"/>
      <c r="L892" s="719"/>
      <c r="M892" s="721"/>
      <c r="N892" s="721"/>
      <c r="O892" s="572"/>
      <c r="P892" s="572"/>
      <c r="Q892" s="572"/>
      <c r="R892" s="719"/>
      <c r="S892" s="719"/>
      <c r="T892" s="572"/>
    </row>
    <row r="893" spans="1:20" ht="23.25">
      <c r="A893" s="572"/>
      <c r="B893" s="572"/>
      <c r="C893" s="586"/>
      <c r="D893" s="572"/>
      <c r="E893" s="586"/>
      <c r="F893" s="719"/>
      <c r="G893" s="719"/>
      <c r="H893" s="719"/>
      <c r="I893" s="719"/>
      <c r="J893" s="719"/>
      <c r="K893" s="719"/>
      <c r="L893" s="719"/>
      <c r="M893" s="721"/>
      <c r="N893" s="721"/>
      <c r="O893" s="572"/>
      <c r="P893" s="572"/>
      <c r="Q893" s="572"/>
      <c r="R893" s="719"/>
      <c r="S893" s="719"/>
      <c r="T893" s="572"/>
    </row>
    <row r="894" spans="1:20" ht="23.25">
      <c r="A894" s="572"/>
      <c r="B894" s="572"/>
      <c r="C894" s="586"/>
      <c r="D894" s="572"/>
      <c r="E894" s="586"/>
      <c r="F894" s="719"/>
      <c r="G894" s="719"/>
      <c r="H894" s="719"/>
      <c r="I894" s="719"/>
      <c r="J894" s="719"/>
      <c r="K894" s="719"/>
      <c r="L894" s="719"/>
      <c r="M894" s="721"/>
      <c r="N894" s="721"/>
      <c r="O894" s="572"/>
      <c r="P894" s="572"/>
      <c r="Q894" s="572"/>
      <c r="R894" s="719"/>
      <c r="S894" s="719"/>
      <c r="T894" s="572"/>
    </row>
    <row r="895" spans="1:20" ht="23.25">
      <c r="A895" s="572"/>
      <c r="B895" s="572"/>
      <c r="C895" s="586"/>
      <c r="D895" s="572"/>
      <c r="E895" s="586"/>
      <c r="F895" s="719"/>
      <c r="G895" s="719"/>
      <c r="H895" s="719"/>
      <c r="I895" s="719"/>
      <c r="J895" s="719"/>
      <c r="K895" s="719"/>
      <c r="L895" s="719"/>
      <c r="M895" s="721"/>
      <c r="N895" s="721"/>
      <c r="O895" s="572"/>
      <c r="P895" s="572"/>
      <c r="Q895" s="572"/>
      <c r="R895" s="719"/>
      <c r="S895" s="719"/>
      <c r="T895" s="572"/>
    </row>
    <row r="896" spans="1:20" ht="23.25">
      <c r="A896" s="572"/>
      <c r="B896" s="572"/>
      <c r="C896" s="586"/>
      <c r="D896" s="572"/>
      <c r="E896" s="586"/>
      <c r="F896" s="719"/>
      <c r="G896" s="719"/>
      <c r="H896" s="719"/>
      <c r="I896" s="719"/>
      <c r="J896" s="719"/>
      <c r="K896" s="719"/>
      <c r="L896" s="719"/>
      <c r="M896" s="721"/>
      <c r="N896" s="721"/>
      <c r="O896" s="572"/>
      <c r="P896" s="572"/>
      <c r="Q896" s="572"/>
      <c r="R896" s="719"/>
      <c r="S896" s="719"/>
      <c r="T896" s="572"/>
    </row>
    <row r="897" spans="1:20" ht="23.25">
      <c r="A897" s="572"/>
      <c r="B897" s="572"/>
      <c r="C897" s="586"/>
      <c r="D897" s="572"/>
      <c r="E897" s="586"/>
      <c r="F897" s="719"/>
      <c r="G897" s="719"/>
      <c r="H897" s="719"/>
      <c r="I897" s="719"/>
      <c r="J897" s="719"/>
      <c r="K897" s="719"/>
      <c r="L897" s="719"/>
      <c r="M897" s="721"/>
      <c r="N897" s="721"/>
      <c r="O897" s="572"/>
      <c r="P897" s="572"/>
      <c r="Q897" s="572"/>
      <c r="R897" s="719"/>
      <c r="S897" s="719"/>
      <c r="T897" s="572"/>
    </row>
    <row r="898" spans="1:20" ht="23.25">
      <c r="A898" s="572"/>
      <c r="B898" s="572"/>
      <c r="C898" s="586"/>
      <c r="D898" s="572"/>
      <c r="E898" s="586"/>
      <c r="F898" s="719"/>
      <c r="G898" s="719"/>
      <c r="H898" s="719"/>
      <c r="I898" s="719"/>
      <c r="J898" s="719"/>
      <c r="K898" s="719"/>
      <c r="L898" s="719"/>
      <c r="M898" s="721"/>
      <c r="N898" s="721"/>
      <c r="O898" s="572"/>
      <c r="P898" s="572"/>
      <c r="Q898" s="572"/>
      <c r="R898" s="719"/>
      <c r="S898" s="719"/>
      <c r="T898" s="572"/>
    </row>
    <row r="899" spans="1:20" ht="23.25">
      <c r="A899" s="572"/>
      <c r="B899" s="572"/>
      <c r="C899" s="586"/>
      <c r="D899" s="572"/>
      <c r="E899" s="586"/>
      <c r="F899" s="719"/>
      <c r="G899" s="719"/>
      <c r="H899" s="719"/>
      <c r="I899" s="719"/>
      <c r="J899" s="719"/>
      <c r="K899" s="719"/>
      <c r="L899" s="719"/>
      <c r="M899" s="721"/>
      <c r="N899" s="721"/>
      <c r="O899" s="572"/>
      <c r="P899" s="572"/>
      <c r="Q899" s="572"/>
      <c r="R899" s="719"/>
      <c r="S899" s="719"/>
      <c r="T899" s="572"/>
    </row>
    <row r="900" spans="1:20" ht="23.25">
      <c r="A900" s="572"/>
      <c r="B900" s="572"/>
      <c r="C900" s="586"/>
      <c r="D900" s="572"/>
      <c r="E900" s="586"/>
      <c r="F900" s="719"/>
      <c r="G900" s="719"/>
      <c r="H900" s="719"/>
      <c r="I900" s="719"/>
      <c r="J900" s="719"/>
      <c r="K900" s="719"/>
      <c r="L900" s="719"/>
      <c r="M900" s="721"/>
      <c r="N900" s="721"/>
      <c r="O900" s="572"/>
      <c r="P900" s="572"/>
      <c r="Q900" s="572"/>
      <c r="R900" s="719"/>
      <c r="S900" s="719"/>
      <c r="T900" s="572"/>
    </row>
    <row r="901" spans="1:20" ht="23.25">
      <c r="A901" s="572"/>
      <c r="B901" s="572"/>
      <c r="C901" s="586"/>
      <c r="D901" s="572"/>
      <c r="E901" s="586"/>
      <c r="F901" s="719"/>
      <c r="G901" s="719"/>
      <c r="H901" s="719"/>
      <c r="I901" s="719"/>
      <c r="J901" s="719"/>
      <c r="K901" s="719"/>
      <c r="L901" s="719"/>
      <c r="M901" s="721"/>
      <c r="N901" s="721"/>
      <c r="O901" s="572"/>
      <c r="P901" s="572"/>
      <c r="Q901" s="572"/>
      <c r="R901" s="719"/>
      <c r="S901" s="719"/>
      <c r="T901" s="572"/>
    </row>
    <row r="902" spans="1:20" ht="23.25">
      <c r="A902" s="572"/>
      <c r="B902" s="572"/>
      <c r="C902" s="586"/>
      <c r="D902" s="572"/>
      <c r="E902" s="586"/>
      <c r="F902" s="719"/>
      <c r="G902" s="719"/>
      <c r="H902" s="719"/>
      <c r="I902" s="719"/>
      <c r="J902" s="719"/>
      <c r="K902" s="719"/>
      <c r="L902" s="719"/>
      <c r="M902" s="721"/>
      <c r="N902" s="721"/>
      <c r="O902" s="572"/>
      <c r="P902" s="572"/>
      <c r="Q902" s="572"/>
      <c r="R902" s="719"/>
      <c r="S902" s="719"/>
      <c r="T902" s="572"/>
    </row>
    <row r="903" spans="1:20" ht="23.25">
      <c r="A903" s="572"/>
      <c r="B903" s="572"/>
      <c r="C903" s="586"/>
      <c r="D903" s="572"/>
      <c r="E903" s="586"/>
      <c r="F903" s="719"/>
      <c r="G903" s="719"/>
      <c r="H903" s="719"/>
      <c r="I903" s="719"/>
      <c r="J903" s="719"/>
      <c r="K903" s="719"/>
      <c r="L903" s="719"/>
      <c r="M903" s="721"/>
      <c r="N903" s="721"/>
      <c r="O903" s="572"/>
      <c r="P903" s="572"/>
      <c r="Q903" s="572"/>
      <c r="R903" s="719"/>
      <c r="S903" s="719"/>
      <c r="T903" s="572"/>
    </row>
    <row r="904" spans="1:20" ht="23.25">
      <c r="A904" s="572"/>
      <c r="B904" s="572"/>
      <c r="C904" s="586"/>
      <c r="D904" s="572"/>
      <c r="E904" s="586"/>
      <c r="F904" s="719"/>
      <c r="G904" s="719"/>
      <c r="H904" s="719"/>
      <c r="I904" s="719"/>
      <c r="J904" s="719"/>
      <c r="K904" s="719"/>
      <c r="L904" s="719"/>
      <c r="M904" s="721"/>
      <c r="N904" s="721"/>
      <c r="O904" s="572"/>
      <c r="P904" s="572"/>
      <c r="Q904" s="572"/>
      <c r="R904" s="719"/>
      <c r="S904" s="719"/>
      <c r="T904" s="572"/>
    </row>
    <row r="905" spans="1:20" ht="23.25">
      <c r="A905" s="572"/>
      <c r="B905" s="572"/>
      <c r="C905" s="586"/>
      <c r="D905" s="572"/>
      <c r="E905" s="586"/>
      <c r="F905" s="719"/>
      <c r="G905" s="719"/>
      <c r="H905" s="719"/>
      <c r="I905" s="719"/>
      <c r="J905" s="719"/>
      <c r="K905" s="719"/>
      <c r="L905" s="719"/>
      <c r="M905" s="721"/>
      <c r="N905" s="721"/>
      <c r="O905" s="572"/>
      <c r="P905" s="572"/>
      <c r="Q905" s="572"/>
      <c r="R905" s="719"/>
      <c r="S905" s="719"/>
      <c r="T905" s="572"/>
    </row>
    <row r="906" spans="1:20" ht="23.25">
      <c r="A906" s="572"/>
      <c r="B906" s="572"/>
      <c r="C906" s="586"/>
      <c r="D906" s="572"/>
      <c r="E906" s="586"/>
      <c r="F906" s="719"/>
      <c r="G906" s="719"/>
      <c r="H906" s="719"/>
      <c r="I906" s="719"/>
      <c r="J906" s="719"/>
      <c r="K906" s="719"/>
      <c r="L906" s="719"/>
      <c r="M906" s="721"/>
      <c r="N906" s="721"/>
      <c r="O906" s="572"/>
      <c r="P906" s="572"/>
      <c r="Q906" s="572"/>
      <c r="R906" s="719"/>
      <c r="S906" s="719"/>
      <c r="T906" s="572"/>
    </row>
    <row r="907" spans="1:20" ht="23.25">
      <c r="A907" s="572"/>
      <c r="B907" s="572"/>
      <c r="C907" s="586"/>
      <c r="D907" s="572"/>
      <c r="E907" s="586"/>
      <c r="F907" s="719"/>
      <c r="G907" s="719"/>
      <c r="H907" s="719"/>
      <c r="I907" s="719"/>
      <c r="J907" s="719"/>
      <c r="K907" s="719"/>
      <c r="L907" s="719"/>
      <c r="M907" s="721"/>
      <c r="N907" s="721"/>
      <c r="O907" s="572"/>
      <c r="P907" s="572"/>
      <c r="Q907" s="572"/>
      <c r="R907" s="719"/>
      <c r="S907" s="719"/>
      <c r="T907" s="572"/>
    </row>
    <row r="908" spans="1:20" ht="23.25">
      <c r="A908" s="572"/>
      <c r="B908" s="572"/>
      <c r="C908" s="586"/>
      <c r="D908" s="572"/>
      <c r="E908" s="586"/>
      <c r="F908" s="719"/>
      <c r="G908" s="719"/>
      <c r="H908" s="719"/>
      <c r="I908" s="719"/>
      <c r="J908" s="719"/>
      <c r="K908" s="719"/>
      <c r="L908" s="719"/>
      <c r="M908" s="721"/>
      <c r="N908" s="721"/>
      <c r="O908" s="572"/>
      <c r="P908" s="572"/>
      <c r="Q908" s="572"/>
      <c r="R908" s="719"/>
      <c r="S908" s="719"/>
      <c r="T908" s="572"/>
    </row>
    <row r="909" spans="1:20" ht="23.25">
      <c r="A909" s="572"/>
      <c r="B909" s="572"/>
      <c r="C909" s="586"/>
      <c r="D909" s="572"/>
      <c r="E909" s="586"/>
      <c r="F909" s="719"/>
      <c r="G909" s="719"/>
      <c r="H909" s="719"/>
      <c r="I909" s="719"/>
      <c r="J909" s="719"/>
      <c r="K909" s="719"/>
      <c r="L909" s="719"/>
      <c r="M909" s="721"/>
      <c r="N909" s="721"/>
      <c r="O909" s="572"/>
      <c r="P909" s="572"/>
      <c r="Q909" s="572"/>
      <c r="R909" s="719"/>
      <c r="S909" s="719"/>
      <c r="T909" s="572"/>
    </row>
    <row r="910" spans="1:20" ht="23.25">
      <c r="A910" s="572"/>
      <c r="B910" s="572"/>
      <c r="C910" s="586"/>
      <c r="D910" s="572"/>
      <c r="E910" s="586"/>
      <c r="F910" s="719"/>
      <c r="G910" s="719"/>
      <c r="H910" s="719"/>
      <c r="I910" s="719"/>
      <c r="J910" s="719"/>
      <c r="K910" s="719"/>
      <c r="L910" s="719"/>
      <c r="M910" s="721"/>
      <c r="N910" s="721"/>
      <c r="O910" s="572"/>
      <c r="P910" s="572"/>
      <c r="Q910" s="572"/>
      <c r="R910" s="719"/>
      <c r="S910" s="719"/>
      <c r="T910" s="572"/>
    </row>
    <row r="911" spans="1:20" ht="23.25">
      <c r="A911" s="572"/>
      <c r="B911" s="572"/>
      <c r="C911" s="586"/>
      <c r="D911" s="572"/>
      <c r="E911" s="586"/>
      <c r="F911" s="719"/>
      <c r="G911" s="719"/>
      <c r="H911" s="719"/>
      <c r="I911" s="719"/>
      <c r="J911" s="719"/>
      <c r="K911" s="719"/>
      <c r="L911" s="719"/>
      <c r="M911" s="721"/>
      <c r="N911" s="721"/>
      <c r="O911" s="572"/>
      <c r="P911" s="572"/>
      <c r="Q911" s="572"/>
      <c r="R911" s="719"/>
      <c r="S911" s="719"/>
      <c r="T911" s="572"/>
    </row>
    <row r="912" spans="1:20" ht="23.25">
      <c r="A912" s="572"/>
      <c r="B912" s="572"/>
      <c r="C912" s="586"/>
      <c r="D912" s="572"/>
      <c r="E912" s="586"/>
      <c r="F912" s="719"/>
      <c r="G912" s="719"/>
      <c r="H912" s="719"/>
      <c r="I912" s="719"/>
      <c r="J912" s="719"/>
      <c r="K912" s="719"/>
      <c r="L912" s="719"/>
      <c r="M912" s="721"/>
      <c r="N912" s="721"/>
      <c r="O912" s="572"/>
      <c r="P912" s="572"/>
      <c r="Q912" s="572"/>
      <c r="R912" s="719"/>
      <c r="S912" s="719"/>
      <c r="T912" s="572"/>
    </row>
    <row r="913" spans="1:20" ht="23.25">
      <c r="A913" s="572"/>
      <c r="B913" s="572"/>
      <c r="C913" s="586"/>
      <c r="D913" s="572"/>
      <c r="E913" s="586"/>
      <c r="F913" s="719"/>
      <c r="G913" s="719"/>
      <c r="H913" s="719"/>
      <c r="I913" s="719"/>
      <c r="J913" s="719"/>
      <c r="K913" s="719"/>
      <c r="L913" s="719"/>
      <c r="M913" s="721"/>
      <c r="N913" s="721"/>
      <c r="O913" s="572"/>
      <c r="P913" s="572"/>
      <c r="Q913" s="572"/>
      <c r="R913" s="719"/>
      <c r="S913" s="719"/>
      <c r="T913" s="572"/>
    </row>
    <row r="914" spans="1:20" ht="23.25">
      <c r="A914" s="572"/>
      <c r="B914" s="572"/>
      <c r="C914" s="586"/>
      <c r="D914" s="572"/>
      <c r="E914" s="586"/>
      <c r="F914" s="719"/>
      <c r="G914" s="719"/>
      <c r="H914" s="719"/>
      <c r="I914" s="719"/>
      <c r="J914" s="719"/>
      <c r="K914" s="719"/>
      <c r="L914" s="719"/>
      <c r="M914" s="721"/>
      <c r="N914" s="721"/>
      <c r="O914" s="572"/>
      <c r="P914" s="572"/>
      <c r="Q914" s="572"/>
      <c r="R914" s="719"/>
      <c r="S914" s="719"/>
      <c r="T914" s="572"/>
    </row>
    <row r="915" spans="1:20" ht="23.25">
      <c r="A915" s="572"/>
      <c r="B915" s="572"/>
      <c r="C915" s="586"/>
      <c r="D915" s="572"/>
      <c r="E915" s="586"/>
      <c r="F915" s="719"/>
      <c r="G915" s="719"/>
      <c r="H915" s="719"/>
      <c r="I915" s="719"/>
      <c r="J915" s="719"/>
      <c r="K915" s="719"/>
      <c r="L915" s="719"/>
      <c r="M915" s="721"/>
      <c r="N915" s="721"/>
      <c r="O915" s="572"/>
      <c r="P915" s="572"/>
      <c r="Q915" s="572"/>
      <c r="R915" s="719"/>
      <c r="S915" s="719"/>
      <c r="T915" s="572"/>
    </row>
    <row r="916" spans="1:20" ht="23.25">
      <c r="A916" s="572"/>
      <c r="B916" s="572"/>
      <c r="C916" s="586"/>
      <c r="D916" s="572"/>
      <c r="E916" s="586"/>
      <c r="F916" s="719"/>
      <c r="G916" s="719"/>
      <c r="H916" s="719"/>
      <c r="I916" s="719"/>
      <c r="J916" s="719"/>
      <c r="K916" s="719"/>
      <c r="L916" s="719"/>
      <c r="M916" s="721"/>
      <c r="N916" s="721"/>
      <c r="O916" s="572"/>
      <c r="P916" s="572"/>
      <c r="Q916" s="572"/>
      <c r="R916" s="719"/>
      <c r="S916" s="719"/>
      <c r="T916" s="572"/>
    </row>
    <row r="917" spans="1:20" ht="23.25">
      <c r="A917" s="572"/>
      <c r="B917" s="572"/>
      <c r="C917" s="586"/>
      <c r="D917" s="572"/>
      <c r="E917" s="586"/>
      <c r="F917" s="719"/>
      <c r="G917" s="719"/>
      <c r="H917" s="719"/>
      <c r="I917" s="719"/>
      <c r="J917" s="719"/>
      <c r="K917" s="719"/>
      <c r="L917" s="719"/>
      <c r="M917" s="721"/>
      <c r="N917" s="721"/>
      <c r="O917" s="572"/>
      <c r="P917" s="572"/>
      <c r="Q917" s="572"/>
      <c r="R917" s="719"/>
      <c r="S917" s="719"/>
      <c r="T917" s="572"/>
    </row>
    <row r="918" spans="1:20" ht="23.25">
      <c r="A918" s="572"/>
      <c r="B918" s="572"/>
      <c r="C918" s="586"/>
      <c r="D918" s="572"/>
      <c r="E918" s="586"/>
      <c r="F918" s="719"/>
      <c r="G918" s="719"/>
      <c r="H918" s="719"/>
      <c r="I918" s="719"/>
      <c r="J918" s="719"/>
      <c r="K918" s="719"/>
      <c r="L918" s="719"/>
      <c r="M918" s="721"/>
      <c r="N918" s="721"/>
      <c r="O918" s="572"/>
      <c r="P918" s="572"/>
      <c r="Q918" s="572"/>
      <c r="R918" s="719"/>
      <c r="S918" s="719"/>
      <c r="T918" s="572"/>
    </row>
    <row r="919" spans="1:20" ht="23.25">
      <c r="A919" s="572"/>
      <c r="B919" s="572"/>
      <c r="C919" s="586"/>
      <c r="D919" s="572"/>
      <c r="E919" s="586"/>
      <c r="F919" s="719"/>
      <c r="G919" s="719"/>
      <c r="H919" s="719"/>
      <c r="I919" s="719"/>
      <c r="J919" s="719"/>
      <c r="K919" s="719"/>
      <c r="L919" s="719"/>
      <c r="M919" s="721"/>
      <c r="N919" s="721"/>
      <c r="O919" s="572"/>
      <c r="P919" s="572"/>
      <c r="Q919" s="572"/>
      <c r="R919" s="719"/>
      <c r="S919" s="719"/>
      <c r="T919" s="572"/>
    </row>
    <row r="920" spans="1:20" ht="23.25">
      <c r="A920" s="572"/>
      <c r="B920" s="572"/>
      <c r="C920" s="586"/>
      <c r="D920" s="572"/>
      <c r="E920" s="586"/>
      <c r="F920" s="719"/>
      <c r="G920" s="719"/>
      <c r="H920" s="719"/>
      <c r="I920" s="719"/>
      <c r="J920" s="719"/>
      <c r="K920" s="719"/>
      <c r="L920" s="719"/>
      <c r="M920" s="721"/>
      <c r="N920" s="721"/>
      <c r="O920" s="572"/>
      <c r="P920" s="572"/>
      <c r="Q920" s="572"/>
      <c r="R920" s="719"/>
      <c r="S920" s="719"/>
      <c r="T920" s="572"/>
    </row>
    <row r="921" spans="1:20" ht="23.25">
      <c r="A921" s="572"/>
      <c r="B921" s="572"/>
      <c r="C921" s="586"/>
      <c r="D921" s="572"/>
      <c r="E921" s="586"/>
      <c r="F921" s="719"/>
      <c r="G921" s="719"/>
      <c r="H921" s="719"/>
      <c r="I921" s="719"/>
      <c r="J921" s="719"/>
      <c r="K921" s="719"/>
      <c r="L921" s="719"/>
      <c r="M921" s="721"/>
      <c r="N921" s="721"/>
      <c r="O921" s="572"/>
      <c r="P921" s="572"/>
      <c r="Q921" s="572"/>
      <c r="R921" s="719"/>
      <c r="S921" s="719"/>
      <c r="T921" s="572"/>
    </row>
    <row r="922" spans="1:20" ht="23.25">
      <c r="A922" s="572"/>
      <c r="B922" s="572"/>
      <c r="C922" s="586"/>
      <c r="D922" s="572"/>
      <c r="E922" s="586"/>
      <c r="F922" s="719"/>
      <c r="G922" s="719"/>
      <c r="H922" s="719"/>
      <c r="I922" s="719"/>
      <c r="J922" s="719"/>
      <c r="K922" s="719"/>
      <c r="L922" s="719"/>
      <c r="M922" s="721"/>
      <c r="N922" s="721"/>
      <c r="O922" s="572"/>
      <c r="P922" s="572"/>
      <c r="Q922" s="572"/>
      <c r="R922" s="719"/>
      <c r="S922" s="719"/>
      <c r="T922" s="572"/>
    </row>
    <row r="923" spans="1:20" ht="23.25">
      <c r="A923" s="572"/>
      <c r="B923" s="572"/>
      <c r="C923" s="586"/>
      <c r="D923" s="572"/>
      <c r="E923" s="586"/>
      <c r="F923" s="719"/>
      <c r="G923" s="719"/>
      <c r="H923" s="719"/>
      <c r="I923" s="719"/>
      <c r="J923" s="719"/>
      <c r="K923" s="719"/>
      <c r="L923" s="719"/>
      <c r="M923" s="721"/>
      <c r="N923" s="721"/>
      <c r="O923" s="572"/>
      <c r="P923" s="572"/>
      <c r="Q923" s="572"/>
      <c r="R923" s="719"/>
      <c r="S923" s="719"/>
      <c r="T923" s="572"/>
    </row>
    <row r="924" spans="1:20" ht="23.25">
      <c r="A924" s="572"/>
      <c r="B924" s="572"/>
      <c r="C924" s="586"/>
      <c r="D924" s="572"/>
      <c r="E924" s="586"/>
      <c r="F924" s="719"/>
      <c r="G924" s="719"/>
      <c r="H924" s="719"/>
      <c r="I924" s="719"/>
      <c r="J924" s="719"/>
      <c r="K924" s="719"/>
      <c r="L924" s="719"/>
      <c r="M924" s="721"/>
      <c r="N924" s="721"/>
      <c r="O924" s="572"/>
      <c r="P924" s="572"/>
      <c r="Q924" s="572"/>
      <c r="R924" s="719"/>
      <c r="S924" s="719"/>
      <c r="T924" s="572"/>
    </row>
    <row r="925" spans="1:20" ht="23.25">
      <c r="A925" s="572"/>
      <c r="B925" s="572"/>
      <c r="C925" s="586"/>
      <c r="D925" s="572"/>
      <c r="E925" s="586"/>
      <c r="F925" s="719"/>
      <c r="G925" s="719"/>
      <c r="H925" s="719"/>
      <c r="I925" s="719"/>
      <c r="J925" s="719"/>
      <c r="K925" s="719"/>
      <c r="L925" s="719"/>
      <c r="M925" s="721"/>
      <c r="N925" s="721"/>
      <c r="O925" s="572"/>
      <c r="P925" s="572"/>
      <c r="Q925" s="572"/>
      <c r="R925" s="719"/>
      <c r="S925" s="719"/>
      <c r="T925" s="572"/>
    </row>
    <row r="926" spans="1:20" ht="23.25">
      <c r="A926" s="572"/>
      <c r="B926" s="572"/>
      <c r="C926" s="586"/>
      <c r="D926" s="572"/>
      <c r="E926" s="586"/>
      <c r="F926" s="719"/>
      <c r="G926" s="719"/>
      <c r="H926" s="719"/>
      <c r="I926" s="719"/>
      <c r="J926" s="719"/>
      <c r="K926" s="719"/>
      <c r="L926" s="719"/>
      <c r="M926" s="721"/>
      <c r="N926" s="721"/>
      <c r="O926" s="572"/>
      <c r="P926" s="572"/>
      <c r="Q926" s="572"/>
      <c r="R926" s="719"/>
      <c r="S926" s="719"/>
      <c r="T926" s="572"/>
    </row>
    <row r="927" spans="1:20" ht="23.25">
      <c r="A927" s="572"/>
      <c r="B927" s="572"/>
      <c r="C927" s="586"/>
      <c r="D927" s="572"/>
      <c r="E927" s="586"/>
      <c r="F927" s="719"/>
      <c r="G927" s="719"/>
      <c r="H927" s="719"/>
      <c r="I927" s="719"/>
      <c r="J927" s="719"/>
      <c r="K927" s="719"/>
      <c r="L927" s="719"/>
      <c r="M927" s="721"/>
      <c r="N927" s="721"/>
      <c r="O927" s="572"/>
      <c r="P927" s="572"/>
      <c r="Q927" s="572"/>
      <c r="R927" s="719"/>
      <c r="S927" s="719"/>
      <c r="T927" s="572"/>
    </row>
    <row r="928" spans="1:20" ht="23.25">
      <c r="A928" s="572"/>
      <c r="B928" s="572"/>
      <c r="C928" s="586"/>
      <c r="D928" s="572"/>
      <c r="E928" s="586"/>
      <c r="F928" s="719"/>
      <c r="G928" s="719"/>
      <c r="H928" s="719"/>
      <c r="I928" s="719"/>
      <c r="J928" s="719"/>
      <c r="K928" s="719"/>
      <c r="L928" s="719"/>
      <c r="M928" s="721"/>
      <c r="N928" s="721"/>
      <c r="O928" s="572"/>
      <c r="P928" s="572"/>
      <c r="Q928" s="572"/>
      <c r="R928" s="719"/>
      <c r="S928" s="719"/>
      <c r="T928" s="572"/>
    </row>
    <row r="929" spans="1:20" ht="23.25">
      <c r="A929" s="572"/>
      <c r="B929" s="572"/>
      <c r="C929" s="586"/>
      <c r="D929" s="572"/>
      <c r="E929" s="586"/>
      <c r="F929" s="719"/>
      <c r="G929" s="719"/>
      <c r="H929" s="719"/>
      <c r="I929" s="719"/>
      <c r="J929" s="719"/>
      <c r="K929" s="719"/>
      <c r="L929" s="719"/>
      <c r="M929" s="721"/>
      <c r="N929" s="721"/>
      <c r="O929" s="572"/>
      <c r="P929" s="572"/>
      <c r="Q929" s="572"/>
      <c r="R929" s="719"/>
      <c r="S929" s="719"/>
      <c r="T929" s="572"/>
    </row>
    <row r="930" spans="1:20" ht="12.75">
      <c r="F930" s="412"/>
      <c r="G930" s="412"/>
      <c r="H930" s="412"/>
      <c r="I930" s="412"/>
      <c r="J930" s="412"/>
      <c r="K930" s="412"/>
      <c r="L930" s="412"/>
      <c r="M930" s="412"/>
      <c r="N930" s="412"/>
      <c r="R930" s="761"/>
      <c r="S930" s="761"/>
    </row>
    <row r="931" spans="1:20" ht="12.75">
      <c r="F931" s="412"/>
      <c r="G931" s="412"/>
      <c r="H931" s="412"/>
      <c r="I931" s="412"/>
      <c r="J931" s="412"/>
      <c r="K931" s="412"/>
      <c r="L931" s="412"/>
      <c r="M931" s="412"/>
      <c r="N931" s="412"/>
      <c r="R931" s="761"/>
      <c r="S931" s="761"/>
    </row>
    <row r="932" spans="1:20" ht="12.75">
      <c r="F932" s="412"/>
      <c r="G932" s="412"/>
      <c r="H932" s="412"/>
      <c r="I932" s="412"/>
      <c r="J932" s="412"/>
      <c r="K932" s="412"/>
      <c r="L932" s="412"/>
      <c r="M932" s="412"/>
      <c r="N932" s="412"/>
      <c r="R932" s="761"/>
      <c r="S932" s="761"/>
    </row>
    <row r="933" spans="1:20" ht="12.75">
      <c r="F933" s="412"/>
      <c r="G933" s="412"/>
      <c r="H933" s="412"/>
      <c r="I933" s="412"/>
      <c r="J933" s="412"/>
      <c r="K933" s="412"/>
      <c r="L933" s="412"/>
      <c r="M933" s="412"/>
      <c r="N933" s="412"/>
      <c r="R933" s="761"/>
      <c r="S933" s="761"/>
    </row>
    <row r="934" spans="1:20" ht="12.75">
      <c r="F934" s="412"/>
      <c r="G934" s="412"/>
      <c r="H934" s="412"/>
      <c r="I934" s="412"/>
      <c r="J934" s="412"/>
      <c r="K934" s="412"/>
      <c r="L934" s="412"/>
      <c r="M934" s="412"/>
      <c r="N934" s="412"/>
      <c r="R934" s="761"/>
      <c r="S934" s="761"/>
    </row>
    <row r="935" spans="1:20" ht="12.75">
      <c r="F935" s="412"/>
      <c r="G935" s="412"/>
      <c r="H935" s="412"/>
      <c r="I935" s="412"/>
      <c r="J935" s="412"/>
      <c r="K935" s="412"/>
      <c r="L935" s="412"/>
      <c r="M935" s="412"/>
      <c r="N935" s="412"/>
      <c r="R935" s="761"/>
      <c r="S935" s="761"/>
    </row>
    <row r="936" spans="1:20" ht="12.75">
      <c r="F936" s="412"/>
      <c r="G936" s="412"/>
      <c r="H936" s="412"/>
      <c r="I936" s="412"/>
      <c r="J936" s="412"/>
      <c r="K936" s="412"/>
      <c r="L936" s="412"/>
      <c r="M936" s="412"/>
      <c r="N936" s="412"/>
      <c r="R936" s="761"/>
      <c r="S936" s="761"/>
    </row>
    <row r="937" spans="1:20" ht="12.75">
      <c r="F937" s="412"/>
      <c r="G937" s="412"/>
      <c r="H937" s="412"/>
      <c r="I937" s="412"/>
      <c r="J937" s="412"/>
      <c r="K937" s="412"/>
      <c r="L937" s="412"/>
      <c r="M937" s="412"/>
      <c r="N937" s="412"/>
      <c r="R937" s="761"/>
      <c r="S937" s="761"/>
    </row>
    <row r="938" spans="1:20" ht="12.75">
      <c r="F938" s="412"/>
      <c r="G938" s="412"/>
      <c r="H938" s="412"/>
      <c r="I938" s="412"/>
      <c r="J938" s="412"/>
      <c r="K938" s="412"/>
      <c r="L938" s="412"/>
      <c r="M938" s="412"/>
      <c r="N938" s="412"/>
      <c r="R938" s="761"/>
      <c r="S938" s="761"/>
    </row>
    <row r="939" spans="1:20" ht="12.75">
      <c r="F939" s="412"/>
      <c r="G939" s="412"/>
      <c r="H939" s="412"/>
      <c r="I939" s="412"/>
      <c r="J939" s="412"/>
      <c r="K939" s="412"/>
      <c r="L939" s="412"/>
      <c r="M939" s="412"/>
      <c r="N939" s="412"/>
      <c r="R939" s="761"/>
      <c r="S939" s="761"/>
    </row>
    <row r="940" spans="1:20" ht="12.75">
      <c r="F940" s="412"/>
      <c r="G940" s="412"/>
      <c r="H940" s="412"/>
      <c r="I940" s="412"/>
      <c r="J940" s="412"/>
      <c r="K940" s="412"/>
      <c r="L940" s="412"/>
      <c r="M940" s="412"/>
      <c r="N940" s="412"/>
      <c r="R940" s="761"/>
      <c r="S940" s="761"/>
    </row>
    <row r="941" spans="1:20" ht="12.75">
      <c r="F941" s="412"/>
      <c r="G941" s="412"/>
      <c r="H941" s="412"/>
      <c r="I941" s="412"/>
      <c r="J941" s="412"/>
      <c r="K941" s="412"/>
      <c r="L941" s="412"/>
      <c r="M941" s="412"/>
      <c r="N941" s="412"/>
      <c r="R941" s="761"/>
      <c r="S941" s="761"/>
    </row>
    <row r="942" spans="1:20" ht="12.75">
      <c r="F942" s="412"/>
      <c r="G942" s="412"/>
      <c r="H942" s="412"/>
      <c r="I942" s="412"/>
      <c r="J942" s="412"/>
      <c r="K942" s="412"/>
      <c r="L942" s="412"/>
      <c r="M942" s="412"/>
      <c r="N942" s="412"/>
      <c r="R942" s="761"/>
      <c r="S942" s="761"/>
    </row>
    <row r="943" spans="1:20" ht="12.75">
      <c r="F943" s="412"/>
      <c r="G943" s="412"/>
      <c r="H943" s="412"/>
      <c r="I943" s="412"/>
      <c r="J943" s="412"/>
      <c r="K943" s="412"/>
      <c r="L943" s="412"/>
      <c r="M943" s="412"/>
      <c r="N943" s="412"/>
      <c r="R943" s="761"/>
      <c r="S943" s="761"/>
    </row>
    <row r="944" spans="1:20" ht="12.75">
      <c r="F944" s="412"/>
      <c r="G944" s="412"/>
      <c r="H944" s="412"/>
      <c r="I944" s="412"/>
      <c r="J944" s="412"/>
      <c r="K944" s="412"/>
      <c r="L944" s="412"/>
      <c r="M944" s="412"/>
      <c r="N944" s="412"/>
      <c r="R944" s="761"/>
      <c r="S944" s="761"/>
    </row>
    <row r="945" spans="6:19" ht="12.75">
      <c r="F945" s="412"/>
      <c r="G945" s="412"/>
      <c r="H945" s="412"/>
      <c r="I945" s="412"/>
      <c r="J945" s="412"/>
      <c r="K945" s="412"/>
      <c r="L945" s="412"/>
      <c r="M945" s="412"/>
      <c r="N945" s="412"/>
      <c r="R945" s="761"/>
      <c r="S945" s="761"/>
    </row>
    <row r="946" spans="6:19" ht="12.75">
      <c r="F946" s="412"/>
      <c r="G946" s="412"/>
      <c r="H946" s="412"/>
      <c r="I946" s="412"/>
      <c r="J946" s="412"/>
      <c r="K946" s="412"/>
      <c r="L946" s="412"/>
      <c r="M946" s="412"/>
      <c r="N946" s="412"/>
      <c r="R946" s="761"/>
      <c r="S946" s="761"/>
    </row>
    <row r="947" spans="6:19" ht="12.75">
      <c r="F947" s="412"/>
      <c r="G947" s="412"/>
      <c r="H947" s="412"/>
      <c r="I947" s="412"/>
      <c r="J947" s="412"/>
      <c r="K947" s="412"/>
      <c r="L947" s="412"/>
      <c r="M947" s="412"/>
      <c r="N947" s="412"/>
      <c r="R947" s="761"/>
      <c r="S947" s="761"/>
    </row>
    <row r="948" spans="6:19" ht="12.75">
      <c r="F948" s="412"/>
      <c r="G948" s="412"/>
      <c r="H948" s="412"/>
      <c r="I948" s="412"/>
      <c r="J948" s="412"/>
      <c r="K948" s="412"/>
      <c r="L948" s="412"/>
      <c r="M948" s="412"/>
      <c r="N948" s="412"/>
      <c r="R948" s="761"/>
      <c r="S948" s="761"/>
    </row>
    <row r="949" spans="6:19" ht="12.75">
      <c r="F949" s="412"/>
      <c r="G949" s="412"/>
      <c r="H949" s="412"/>
      <c r="I949" s="412"/>
      <c r="J949" s="412"/>
      <c r="K949" s="412"/>
      <c r="L949" s="412"/>
      <c r="M949" s="412"/>
      <c r="N949" s="412"/>
      <c r="R949" s="761"/>
      <c r="S949" s="761"/>
    </row>
    <row r="950" spans="6:19" ht="12.75">
      <c r="F950" s="412"/>
      <c r="G950" s="412"/>
      <c r="H950" s="412"/>
      <c r="I950" s="412"/>
      <c r="J950" s="412"/>
      <c r="K950" s="412"/>
      <c r="L950" s="412"/>
      <c r="M950" s="412"/>
      <c r="N950" s="412"/>
      <c r="R950" s="761"/>
      <c r="S950" s="761"/>
    </row>
    <row r="951" spans="6:19" ht="12.75">
      <c r="F951" s="412"/>
      <c r="G951" s="412"/>
      <c r="H951" s="412"/>
      <c r="I951" s="412"/>
      <c r="J951" s="412"/>
      <c r="K951" s="412"/>
      <c r="L951" s="412"/>
      <c r="M951" s="412"/>
      <c r="N951" s="412"/>
      <c r="R951" s="761"/>
      <c r="S951" s="761"/>
    </row>
    <row r="952" spans="6:19" ht="12.75">
      <c r="F952" s="412"/>
      <c r="G952" s="412"/>
      <c r="H952" s="412"/>
      <c r="I952" s="412"/>
      <c r="J952" s="412"/>
      <c r="K952" s="412"/>
      <c r="L952" s="412"/>
      <c r="M952" s="412"/>
      <c r="N952" s="412"/>
      <c r="R952" s="761"/>
      <c r="S952" s="761"/>
    </row>
    <row r="953" spans="6:19" ht="12.75">
      <c r="F953" s="412"/>
      <c r="G953" s="412"/>
      <c r="H953" s="412"/>
      <c r="I953" s="412"/>
      <c r="J953" s="412"/>
      <c r="K953" s="412"/>
      <c r="L953" s="412"/>
      <c r="M953" s="412"/>
      <c r="N953" s="412"/>
      <c r="R953" s="761"/>
      <c r="S953" s="761"/>
    </row>
    <row r="954" spans="6:19" ht="12.75">
      <c r="F954" s="412"/>
      <c r="G954" s="412"/>
      <c r="H954" s="412"/>
      <c r="I954" s="412"/>
      <c r="J954" s="412"/>
      <c r="K954" s="412"/>
      <c r="L954" s="412"/>
      <c r="M954" s="412"/>
      <c r="N954" s="412"/>
      <c r="R954" s="761"/>
      <c r="S954" s="761"/>
    </row>
    <row r="955" spans="6:19" ht="12.75">
      <c r="F955" s="412"/>
      <c r="G955" s="412"/>
      <c r="H955" s="412"/>
      <c r="I955" s="412"/>
      <c r="J955" s="412"/>
      <c r="K955" s="412"/>
      <c r="L955" s="412"/>
      <c r="M955" s="412"/>
      <c r="N955" s="412"/>
      <c r="R955" s="761"/>
      <c r="S955" s="761"/>
    </row>
    <row r="956" spans="6:19" ht="12.75">
      <c r="F956" s="412"/>
      <c r="G956" s="412"/>
      <c r="H956" s="412"/>
      <c r="I956" s="412"/>
      <c r="J956" s="412"/>
      <c r="K956" s="412"/>
      <c r="L956" s="412"/>
      <c r="M956" s="412"/>
      <c r="N956" s="412"/>
      <c r="R956" s="761"/>
      <c r="S956" s="761"/>
    </row>
    <row r="957" spans="6:19" ht="12.75">
      <c r="F957" s="412"/>
      <c r="G957" s="412"/>
      <c r="H957" s="412"/>
      <c r="I957" s="412"/>
      <c r="J957" s="412"/>
      <c r="K957" s="412"/>
      <c r="L957" s="412"/>
      <c r="M957" s="412"/>
      <c r="N957" s="412"/>
      <c r="R957" s="761"/>
      <c r="S957" s="761"/>
    </row>
    <row r="958" spans="6:19" ht="12.75">
      <c r="F958" s="412"/>
      <c r="G958" s="412"/>
      <c r="H958" s="412"/>
      <c r="I958" s="412"/>
      <c r="J958" s="412"/>
      <c r="K958" s="412"/>
      <c r="L958" s="412"/>
      <c r="M958" s="412"/>
      <c r="N958" s="412"/>
      <c r="R958" s="761"/>
      <c r="S958" s="761"/>
    </row>
    <row r="959" spans="6:19" ht="12.75">
      <c r="F959" s="412"/>
      <c r="G959" s="412"/>
      <c r="H959" s="412"/>
      <c r="I959" s="412"/>
      <c r="J959" s="412"/>
      <c r="K959" s="412"/>
      <c r="L959" s="412"/>
      <c r="M959" s="412"/>
      <c r="N959" s="412"/>
      <c r="R959" s="761"/>
      <c r="S959" s="761"/>
    </row>
    <row r="960" spans="6:19" ht="12.75">
      <c r="F960" s="412"/>
      <c r="G960" s="412"/>
      <c r="H960" s="412"/>
      <c r="I960" s="412"/>
      <c r="J960" s="412"/>
      <c r="K960" s="412"/>
      <c r="L960" s="412"/>
      <c r="M960" s="412"/>
      <c r="N960" s="412"/>
      <c r="R960" s="761"/>
      <c r="S960" s="761"/>
    </row>
    <row r="961" spans="6:19" ht="12.75">
      <c r="F961" s="412"/>
      <c r="G961" s="412"/>
      <c r="H961" s="412"/>
      <c r="I961" s="412"/>
      <c r="J961" s="412"/>
      <c r="K961" s="412"/>
      <c r="L961" s="412"/>
      <c r="M961" s="412"/>
      <c r="N961" s="412"/>
      <c r="R961" s="761"/>
      <c r="S961" s="761"/>
    </row>
    <row r="962" spans="6:19" ht="12.75">
      <c r="F962" s="412"/>
      <c r="G962" s="412"/>
      <c r="H962" s="412"/>
      <c r="I962" s="412"/>
      <c r="J962" s="412"/>
      <c r="K962" s="412"/>
      <c r="L962" s="412"/>
      <c r="M962" s="412"/>
      <c r="N962" s="412"/>
      <c r="R962" s="761"/>
      <c r="S962" s="761"/>
    </row>
    <row r="963" spans="6:19" ht="12.75">
      <c r="F963" s="412"/>
      <c r="G963" s="412"/>
      <c r="H963" s="412"/>
      <c r="I963" s="412"/>
      <c r="J963" s="412"/>
      <c r="K963" s="412"/>
      <c r="L963" s="412"/>
      <c r="M963" s="412"/>
      <c r="N963" s="412"/>
      <c r="R963" s="761"/>
      <c r="S963" s="761"/>
    </row>
    <row r="964" spans="6:19" ht="12.75">
      <c r="F964" s="412"/>
      <c r="G964" s="412"/>
      <c r="H964" s="412"/>
      <c r="I964" s="412"/>
      <c r="J964" s="412"/>
      <c r="K964" s="412"/>
      <c r="L964" s="412"/>
      <c r="M964" s="412"/>
      <c r="N964" s="412"/>
      <c r="R964" s="761"/>
      <c r="S964" s="761"/>
    </row>
    <row r="965" spans="6:19" ht="12.75">
      <c r="F965" s="412"/>
      <c r="G965" s="412"/>
      <c r="H965" s="412"/>
      <c r="I965" s="412"/>
      <c r="J965" s="412"/>
      <c r="K965" s="412"/>
      <c r="L965" s="412"/>
      <c r="M965" s="412"/>
      <c r="N965" s="412"/>
      <c r="R965" s="761"/>
      <c r="S965" s="761"/>
    </row>
    <row r="966" spans="6:19" ht="12.75">
      <c r="F966" s="412"/>
      <c r="G966" s="412"/>
      <c r="H966" s="412"/>
      <c r="I966" s="412"/>
      <c r="J966" s="412"/>
      <c r="K966" s="412"/>
      <c r="L966" s="412"/>
      <c r="M966" s="412"/>
      <c r="N966" s="412"/>
      <c r="R966" s="761"/>
      <c r="S966" s="761"/>
    </row>
    <row r="967" spans="6:19" ht="12.75">
      <c r="F967" s="412"/>
      <c r="G967" s="412"/>
      <c r="H967" s="412"/>
      <c r="I967" s="412"/>
      <c r="J967" s="412"/>
      <c r="K967" s="412"/>
      <c r="L967" s="412"/>
      <c r="M967" s="412"/>
      <c r="N967" s="412"/>
      <c r="R967" s="761"/>
      <c r="S967" s="761"/>
    </row>
    <row r="968" spans="6:19" ht="12.75">
      <c r="F968" s="412"/>
      <c r="G968" s="412"/>
      <c r="H968" s="412"/>
      <c r="I968" s="412"/>
      <c r="J968" s="412"/>
      <c r="K968" s="412"/>
      <c r="L968" s="412"/>
      <c r="M968" s="412"/>
      <c r="N968" s="412"/>
      <c r="R968" s="761"/>
      <c r="S968" s="761"/>
    </row>
    <row r="969" spans="6:19" ht="12.75">
      <c r="F969" s="412"/>
      <c r="G969" s="412"/>
      <c r="H969" s="412"/>
      <c r="I969" s="412"/>
      <c r="J969" s="412"/>
      <c r="K969" s="412"/>
      <c r="L969" s="412"/>
      <c r="M969" s="412"/>
      <c r="N969" s="412"/>
      <c r="R969" s="761"/>
      <c r="S969" s="761"/>
    </row>
    <row r="970" spans="6:19" ht="12.75">
      <c r="F970" s="412"/>
      <c r="G970" s="412"/>
      <c r="H970" s="412"/>
      <c r="I970" s="412"/>
      <c r="J970" s="412"/>
      <c r="K970" s="412"/>
      <c r="L970" s="412"/>
      <c r="M970" s="412"/>
      <c r="N970" s="412"/>
      <c r="R970" s="761"/>
      <c r="S970" s="761"/>
    </row>
    <row r="971" spans="6:19" ht="12.75">
      <c r="F971" s="412"/>
      <c r="G971" s="412"/>
      <c r="H971" s="412"/>
      <c r="I971" s="412"/>
      <c r="J971" s="412"/>
      <c r="K971" s="412"/>
      <c r="L971" s="412"/>
      <c r="M971" s="412"/>
      <c r="N971" s="412"/>
      <c r="R971" s="761"/>
      <c r="S971" s="761"/>
    </row>
    <row r="972" spans="6:19" ht="12.75">
      <c r="F972" s="412"/>
      <c r="G972" s="412"/>
      <c r="H972" s="412"/>
      <c r="I972" s="412"/>
      <c r="J972" s="412"/>
      <c r="K972" s="412"/>
      <c r="L972" s="412"/>
      <c r="M972" s="412"/>
      <c r="N972" s="412"/>
      <c r="R972" s="761"/>
      <c r="S972" s="761"/>
    </row>
    <row r="973" spans="6:19" ht="12.75">
      <c r="F973" s="412"/>
      <c r="G973" s="412"/>
      <c r="H973" s="412"/>
      <c r="I973" s="412"/>
      <c r="J973" s="412"/>
      <c r="K973" s="412"/>
      <c r="L973" s="412"/>
      <c r="M973" s="412"/>
      <c r="N973" s="412"/>
      <c r="R973" s="761"/>
      <c r="S973" s="761"/>
    </row>
    <row r="974" spans="6:19" ht="12.75">
      <c r="F974" s="412"/>
      <c r="G974" s="412"/>
      <c r="H974" s="412"/>
      <c r="I974" s="412"/>
      <c r="J974" s="412"/>
      <c r="K974" s="412"/>
      <c r="L974" s="412"/>
      <c r="M974" s="412"/>
      <c r="N974" s="412"/>
      <c r="R974" s="761"/>
      <c r="S974" s="761"/>
    </row>
    <row r="975" spans="6:19" ht="12.75">
      <c r="F975" s="412"/>
      <c r="G975" s="412"/>
      <c r="H975" s="412"/>
      <c r="I975" s="412"/>
      <c r="J975" s="412"/>
      <c r="K975" s="412"/>
      <c r="L975" s="412"/>
      <c r="M975" s="412"/>
      <c r="N975" s="412"/>
      <c r="R975" s="761"/>
      <c r="S975" s="761"/>
    </row>
    <row r="976" spans="6:19" ht="12.75">
      <c r="F976" s="412"/>
      <c r="G976" s="412"/>
      <c r="H976" s="412"/>
      <c r="I976" s="412"/>
      <c r="J976" s="412"/>
      <c r="K976" s="412"/>
      <c r="L976" s="412"/>
      <c r="M976" s="412"/>
      <c r="N976" s="412"/>
      <c r="R976" s="761"/>
      <c r="S976" s="761"/>
    </row>
    <row r="977" spans="6:19" ht="12.75">
      <c r="F977" s="412"/>
      <c r="G977" s="412"/>
      <c r="H977" s="412"/>
      <c r="I977" s="412"/>
      <c r="J977" s="412"/>
      <c r="K977" s="412"/>
      <c r="L977" s="412"/>
      <c r="M977" s="412"/>
      <c r="N977" s="412"/>
      <c r="R977" s="761"/>
      <c r="S977" s="761"/>
    </row>
    <row r="978" spans="6:19" ht="12.75">
      <c r="F978" s="412"/>
      <c r="G978" s="412"/>
      <c r="H978" s="412"/>
      <c r="I978" s="412"/>
      <c r="J978" s="412"/>
      <c r="K978" s="412"/>
      <c r="L978" s="412"/>
      <c r="M978" s="412"/>
      <c r="N978" s="412"/>
      <c r="R978" s="761"/>
      <c r="S978" s="761"/>
    </row>
    <row r="979" spans="6:19" ht="12.75">
      <c r="F979" s="412"/>
      <c r="G979" s="412"/>
      <c r="H979" s="412"/>
      <c r="I979" s="412"/>
      <c r="J979" s="412"/>
      <c r="K979" s="412"/>
      <c r="L979" s="412"/>
      <c r="M979" s="412"/>
      <c r="N979" s="412"/>
      <c r="R979" s="761"/>
      <c r="S979" s="761"/>
    </row>
    <row r="980" spans="6:19" ht="12.75">
      <c r="F980" s="412"/>
      <c r="G980" s="412"/>
      <c r="H980" s="412"/>
      <c r="I980" s="412"/>
      <c r="J980" s="412"/>
      <c r="K980" s="412"/>
      <c r="L980" s="412"/>
      <c r="M980" s="412"/>
      <c r="N980" s="412"/>
      <c r="R980" s="761"/>
      <c r="S980" s="761"/>
    </row>
    <row r="981" spans="6:19" ht="12.75">
      <c r="F981" s="412"/>
      <c r="G981" s="412"/>
      <c r="H981" s="412"/>
      <c r="I981" s="412"/>
      <c r="J981" s="412"/>
      <c r="K981" s="412"/>
      <c r="L981" s="412"/>
      <c r="M981" s="412"/>
      <c r="N981" s="412"/>
      <c r="R981" s="761"/>
      <c r="S981" s="761"/>
    </row>
    <row r="982" spans="6:19" ht="12.75">
      <c r="F982" s="412"/>
      <c r="G982" s="412"/>
      <c r="H982" s="412"/>
      <c r="I982" s="412"/>
      <c r="J982" s="412"/>
      <c r="K982" s="412"/>
      <c r="L982" s="412"/>
      <c r="M982" s="412"/>
      <c r="N982" s="412"/>
      <c r="R982" s="761"/>
      <c r="S982" s="761"/>
    </row>
    <row r="983" spans="6:19" ht="12.75">
      <c r="F983" s="412"/>
      <c r="G983" s="412"/>
      <c r="H983" s="412"/>
      <c r="I983" s="412"/>
      <c r="J983" s="412"/>
      <c r="K983" s="412"/>
      <c r="L983" s="412"/>
      <c r="M983" s="412"/>
      <c r="N983" s="412"/>
      <c r="R983" s="761"/>
      <c r="S983" s="761"/>
    </row>
    <row r="984" spans="6:19" ht="12.75">
      <c r="F984" s="412"/>
      <c r="G984" s="412"/>
      <c r="H984" s="412"/>
      <c r="I984" s="412"/>
      <c r="J984" s="412"/>
      <c r="K984" s="412"/>
      <c r="L984" s="412"/>
      <c r="M984" s="412"/>
      <c r="N984" s="412"/>
      <c r="R984" s="761"/>
      <c r="S984" s="761"/>
    </row>
    <row r="985" spans="6:19" ht="12.75">
      <c r="F985" s="412"/>
      <c r="G985" s="412"/>
      <c r="H985" s="412"/>
      <c r="I985" s="412"/>
      <c r="J985" s="412"/>
      <c r="K985" s="412"/>
      <c r="L985" s="412"/>
      <c r="M985" s="412"/>
      <c r="N985" s="412"/>
      <c r="R985" s="761"/>
      <c r="S985" s="761"/>
    </row>
    <row r="986" spans="6:19" ht="12.75">
      <c r="F986" s="412"/>
      <c r="G986" s="412"/>
      <c r="H986" s="412"/>
      <c r="I986" s="412"/>
      <c r="J986" s="412"/>
      <c r="K986" s="412"/>
      <c r="L986" s="412"/>
      <c r="M986" s="412"/>
      <c r="N986" s="412"/>
      <c r="R986" s="761"/>
      <c r="S986" s="761"/>
    </row>
    <row r="987" spans="6:19" ht="12.75">
      <c r="F987" s="412"/>
      <c r="G987" s="412"/>
      <c r="H987" s="412"/>
      <c r="I987" s="412"/>
      <c r="J987" s="412"/>
      <c r="K987" s="412"/>
      <c r="L987" s="412"/>
      <c r="M987" s="412"/>
      <c r="N987" s="412"/>
      <c r="R987" s="761"/>
      <c r="S987" s="761"/>
    </row>
    <row r="988" spans="6:19" ht="12.75">
      <c r="F988" s="412"/>
      <c r="G988" s="412"/>
      <c r="H988" s="412"/>
      <c r="I988" s="412"/>
      <c r="J988" s="412"/>
      <c r="K988" s="412"/>
      <c r="L988" s="412"/>
      <c r="M988" s="412"/>
      <c r="N988" s="412"/>
      <c r="R988" s="761"/>
      <c r="S988" s="761"/>
    </row>
    <row r="989" spans="6:19" ht="12.75">
      <c r="F989" s="412"/>
      <c r="G989" s="412"/>
      <c r="H989" s="412"/>
      <c r="I989" s="412"/>
      <c r="J989" s="412"/>
      <c r="K989" s="412"/>
      <c r="L989" s="412"/>
      <c r="M989" s="412"/>
      <c r="N989" s="412"/>
      <c r="R989" s="761"/>
      <c r="S989" s="761"/>
    </row>
    <row r="990" spans="6:19" ht="12.75">
      <c r="F990" s="412"/>
      <c r="G990" s="412"/>
      <c r="H990" s="412"/>
      <c r="I990" s="412"/>
      <c r="J990" s="412"/>
      <c r="K990" s="412"/>
      <c r="L990" s="412"/>
      <c r="M990" s="412"/>
      <c r="N990" s="412"/>
      <c r="R990" s="761"/>
      <c r="S990" s="761"/>
    </row>
    <row r="991" spans="6:19" ht="12.75">
      <c r="F991" s="412"/>
      <c r="G991" s="412"/>
      <c r="H991" s="412"/>
      <c r="I991" s="412"/>
      <c r="J991" s="412"/>
      <c r="K991" s="412"/>
      <c r="L991" s="412"/>
      <c r="M991" s="412"/>
      <c r="N991" s="412"/>
      <c r="R991" s="761"/>
      <c r="S991" s="761"/>
    </row>
    <row r="992" spans="6:19" ht="12.75">
      <c r="F992" s="412"/>
      <c r="G992" s="412"/>
      <c r="H992" s="412"/>
      <c r="I992" s="412"/>
      <c r="J992" s="412"/>
      <c r="K992" s="412"/>
      <c r="L992" s="412"/>
      <c r="M992" s="412"/>
      <c r="N992" s="412"/>
      <c r="R992" s="761"/>
      <c r="S992" s="761"/>
    </row>
    <row r="993" spans="6:19" ht="12.75">
      <c r="F993" s="412"/>
      <c r="G993" s="412"/>
      <c r="H993" s="412"/>
      <c r="I993" s="412"/>
      <c r="J993" s="412"/>
      <c r="K993" s="412"/>
      <c r="L993" s="412"/>
      <c r="M993" s="412"/>
      <c r="N993" s="412"/>
      <c r="R993" s="761"/>
      <c r="S993" s="761"/>
    </row>
    <row r="994" spans="6:19" ht="12.75">
      <c r="F994" s="412"/>
      <c r="G994" s="412"/>
      <c r="H994" s="412"/>
      <c r="I994" s="412"/>
      <c r="J994" s="412"/>
      <c r="K994" s="412"/>
      <c r="L994" s="412"/>
      <c r="M994" s="412"/>
      <c r="N994" s="412"/>
      <c r="R994" s="761"/>
      <c r="S994" s="761"/>
    </row>
    <row r="995" spans="6:19" ht="12.75">
      <c r="F995" s="412"/>
      <c r="G995" s="412"/>
      <c r="H995" s="412"/>
      <c r="I995" s="412"/>
      <c r="J995" s="412"/>
      <c r="K995" s="412"/>
      <c r="L995" s="412"/>
      <c r="M995" s="412"/>
      <c r="N995" s="412"/>
      <c r="R995" s="761"/>
      <c r="S995" s="761"/>
    </row>
    <row r="996" spans="6:19" ht="12.75">
      <c r="F996" s="412"/>
      <c r="G996" s="412"/>
      <c r="H996" s="412"/>
      <c r="I996" s="412"/>
      <c r="J996" s="412"/>
      <c r="K996" s="412"/>
      <c r="L996" s="412"/>
      <c r="M996" s="412"/>
      <c r="N996" s="412"/>
      <c r="R996" s="761"/>
      <c r="S996" s="761"/>
    </row>
    <row r="997" spans="6:19" ht="12.75">
      <c r="F997" s="412"/>
      <c r="G997" s="412"/>
      <c r="H997" s="412"/>
      <c r="I997" s="412"/>
      <c r="J997" s="412"/>
      <c r="K997" s="412"/>
      <c r="L997" s="412"/>
      <c r="M997" s="412"/>
      <c r="N997" s="412"/>
      <c r="R997" s="761"/>
      <c r="S997" s="761"/>
    </row>
    <row r="998" spans="6:19" ht="12.75">
      <c r="F998" s="412"/>
      <c r="G998" s="412"/>
      <c r="H998" s="412"/>
      <c r="I998" s="412"/>
      <c r="J998" s="412"/>
      <c r="K998" s="412"/>
      <c r="L998" s="412"/>
      <c r="M998" s="412"/>
      <c r="N998" s="412"/>
      <c r="R998" s="761"/>
      <c r="S998" s="761"/>
    </row>
    <row r="999" spans="6:19" ht="12.75">
      <c r="F999" s="412"/>
      <c r="G999" s="412"/>
      <c r="H999" s="412"/>
      <c r="I999" s="412"/>
      <c r="J999" s="412"/>
      <c r="K999" s="412"/>
      <c r="L999" s="412"/>
      <c r="M999" s="412"/>
      <c r="N999" s="412"/>
      <c r="R999" s="761"/>
      <c r="S999" s="761"/>
    </row>
    <row r="1000" spans="6:19" ht="12.75">
      <c r="F1000" s="412"/>
      <c r="G1000" s="412"/>
      <c r="H1000" s="412"/>
      <c r="I1000" s="412"/>
      <c r="J1000" s="412"/>
      <c r="K1000" s="412"/>
      <c r="L1000" s="412"/>
      <c r="M1000" s="412"/>
      <c r="N1000" s="412"/>
      <c r="R1000" s="761"/>
      <c r="S1000" s="761"/>
    </row>
    <row r="1001" spans="6:19" ht="12.75">
      <c r="F1001" s="412"/>
      <c r="G1001" s="412"/>
      <c r="H1001" s="412"/>
      <c r="I1001" s="412"/>
      <c r="J1001" s="412"/>
      <c r="K1001" s="412"/>
      <c r="L1001" s="412"/>
      <c r="M1001" s="412"/>
      <c r="N1001" s="412"/>
      <c r="R1001" s="761"/>
      <c r="S1001" s="761"/>
    </row>
  </sheetData>
  <mergeCells count="24">
    <mergeCell ref="A39:D39"/>
    <mergeCell ref="H3:H4"/>
    <mergeCell ref="I3:I4"/>
    <mergeCell ref="A1:D2"/>
    <mergeCell ref="L2:M2"/>
    <mergeCell ref="A3:A4"/>
    <mergeCell ref="B3:B4"/>
    <mergeCell ref="C3:C4"/>
    <mergeCell ref="D3:D4"/>
    <mergeCell ref="E3:E4"/>
    <mergeCell ref="F3:F4"/>
    <mergeCell ref="G3:G4"/>
    <mergeCell ref="R3:R4"/>
    <mergeCell ref="F10:R12"/>
    <mergeCell ref="S10:S12"/>
    <mergeCell ref="L3:L4"/>
    <mergeCell ref="M3:M4"/>
    <mergeCell ref="N3:N4"/>
    <mergeCell ref="O3:O4"/>
    <mergeCell ref="P3:P4"/>
    <mergeCell ref="Q3:Q4"/>
    <mergeCell ref="S3:S4"/>
    <mergeCell ref="J3:J4"/>
    <mergeCell ref="K3:K4"/>
  </mergeCells>
  <printOptions horizontalCentered="1"/>
  <pageMargins left="0.1" right="0.3" top="0.3" bottom="0.3" header="0" footer="0"/>
  <pageSetup fitToHeight="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Z980"/>
  <sheetViews>
    <sheetView zoomScale="55" zoomScaleNormal="55" workbookViewId="0">
      <pane xSplit="4" topLeftCell="E1" activePane="topRight" state="frozen"/>
      <selection pane="topRight" activeCell="K15" sqref="K15"/>
    </sheetView>
  </sheetViews>
  <sheetFormatPr defaultColWidth="12.5703125" defaultRowHeight="15.75" customHeight="1"/>
  <cols>
    <col min="1" max="1" width="7.85546875" customWidth="1"/>
    <col min="2" max="2" width="17.85546875" customWidth="1"/>
    <col min="3" max="3" width="47.5703125" customWidth="1"/>
    <col min="4" max="4" width="15.28515625" bestFit="1" customWidth="1"/>
    <col min="5" max="5" width="25.85546875" bestFit="1" customWidth="1"/>
    <col min="6" max="13" width="10.42578125" customWidth="1"/>
    <col min="14" max="16" width="12.5703125" hidden="1"/>
    <col min="17" max="17" width="13.42578125" customWidth="1"/>
  </cols>
  <sheetData>
    <row r="1" spans="1:26" ht="33.75">
      <c r="A1" s="869" t="s">
        <v>608</v>
      </c>
      <c r="B1" s="794"/>
      <c r="C1" s="794"/>
      <c r="D1" s="794"/>
      <c r="E1" s="736"/>
      <c r="F1" s="736"/>
      <c r="G1" s="736"/>
      <c r="H1" s="736"/>
      <c r="I1" s="736"/>
      <c r="J1" s="736"/>
      <c r="K1" s="737"/>
      <c r="L1" s="737"/>
      <c r="M1" s="737"/>
      <c r="N1" s="736"/>
      <c r="O1" s="736"/>
      <c r="P1" s="736"/>
      <c r="Q1" s="737"/>
      <c r="R1" s="155"/>
      <c r="S1" s="155"/>
      <c r="T1" s="155"/>
      <c r="U1" s="155"/>
      <c r="V1" s="155"/>
      <c r="W1" s="155"/>
      <c r="X1" s="155"/>
      <c r="Y1" s="155"/>
      <c r="Z1" s="155"/>
    </row>
    <row r="2" spans="1:26" ht="21.75">
      <c r="A2" s="738" t="s">
        <v>387</v>
      </c>
      <c r="B2" s="738" t="s">
        <v>493</v>
      </c>
      <c r="C2" s="738" t="s">
        <v>609</v>
      </c>
      <c r="D2" s="738" t="s">
        <v>52</v>
      </c>
      <c r="E2" s="739" t="s">
        <v>16</v>
      </c>
      <c r="F2" s="739" t="s">
        <v>17</v>
      </c>
      <c r="G2" s="739" t="s">
        <v>18</v>
      </c>
      <c r="H2" s="739" t="s">
        <v>19</v>
      </c>
      <c r="I2" s="739" t="s">
        <v>20</v>
      </c>
      <c r="J2" s="739" t="s">
        <v>22</v>
      </c>
      <c r="K2" s="740" t="s">
        <v>23</v>
      </c>
      <c r="L2" s="740" t="s">
        <v>24</v>
      </c>
      <c r="M2" s="740" t="s">
        <v>25</v>
      </c>
      <c r="N2" s="739" t="s">
        <v>26</v>
      </c>
      <c r="O2" s="739" t="s">
        <v>28</v>
      </c>
      <c r="P2" s="739" t="s">
        <v>29</v>
      </c>
      <c r="Q2" s="740" t="s">
        <v>83</v>
      </c>
      <c r="R2" s="155"/>
      <c r="S2" s="155"/>
      <c r="T2" s="155"/>
      <c r="U2" s="155"/>
      <c r="V2" s="155"/>
      <c r="W2" s="155"/>
      <c r="X2" s="155"/>
      <c r="Y2" s="155"/>
      <c r="Z2" s="155"/>
    </row>
    <row r="3" spans="1:26" ht="21.75">
      <c r="A3" s="741">
        <v>1</v>
      </c>
      <c r="B3" s="742" t="s">
        <v>401</v>
      </c>
      <c r="C3" s="742" t="s">
        <v>610</v>
      </c>
      <c r="D3" s="743">
        <v>3505.14</v>
      </c>
      <c r="E3" s="744">
        <v>163131.79</v>
      </c>
      <c r="F3" s="745">
        <v>465531.9</v>
      </c>
      <c r="G3" s="745">
        <v>360708.88</v>
      </c>
      <c r="H3" s="745">
        <v>713517.54</v>
      </c>
      <c r="I3" s="745">
        <v>588631.06000000006</v>
      </c>
      <c r="J3" s="745">
        <v>476828.55</v>
      </c>
      <c r="K3" s="745">
        <v>559269.36</v>
      </c>
      <c r="L3" s="745">
        <v>535295.84</v>
      </c>
      <c r="M3" s="745">
        <v>795301.67</v>
      </c>
      <c r="N3" s="746"/>
      <c r="O3" s="746"/>
      <c r="P3" s="747"/>
      <c r="Q3" s="745">
        <f>SUM(E3:P3)</f>
        <v>4658216.59</v>
      </c>
      <c r="R3" s="155"/>
      <c r="S3" s="155"/>
      <c r="T3" s="155"/>
      <c r="U3" s="155"/>
      <c r="V3" s="155"/>
      <c r="W3" s="155"/>
      <c r="X3" s="155"/>
      <c r="Y3" s="155"/>
      <c r="Z3" s="155"/>
    </row>
    <row r="4" spans="1:26" ht="21.75">
      <c r="A4" s="741">
        <v>2</v>
      </c>
      <c r="B4" s="742" t="s">
        <v>401</v>
      </c>
      <c r="C4" s="742" t="s">
        <v>611</v>
      </c>
      <c r="D4" s="748">
        <v>9600</v>
      </c>
      <c r="E4" s="749"/>
      <c r="F4" s="750"/>
      <c r="G4" s="750"/>
      <c r="H4" s="750"/>
      <c r="I4" s="750"/>
      <c r="J4" s="750"/>
      <c r="K4" s="751"/>
      <c r="L4" s="751"/>
      <c r="M4" s="751"/>
      <c r="N4" s="750"/>
      <c r="O4" s="750"/>
      <c r="P4" s="752"/>
      <c r="Q4" s="753">
        <v>362807.78</v>
      </c>
      <c r="R4" s="155"/>
      <c r="S4" s="155"/>
      <c r="T4" s="155"/>
      <c r="U4" s="155"/>
      <c r="V4" s="155"/>
      <c r="W4" s="155"/>
      <c r="X4" s="155"/>
      <c r="Y4" s="155"/>
      <c r="Z4" s="155"/>
    </row>
    <row r="5" spans="1:26" ht="21.75">
      <c r="A5" s="741">
        <v>3</v>
      </c>
      <c r="B5" s="742" t="s">
        <v>401</v>
      </c>
      <c r="C5" s="742" t="s">
        <v>612</v>
      </c>
      <c r="D5" s="754"/>
      <c r="E5" s="755"/>
      <c r="F5" s="746"/>
      <c r="G5" s="746"/>
      <c r="H5" s="746"/>
      <c r="I5" s="746"/>
      <c r="J5" s="746"/>
      <c r="K5" s="751"/>
      <c r="L5" s="751"/>
      <c r="M5" s="751"/>
      <c r="N5" s="750"/>
      <c r="O5" s="750"/>
      <c r="P5" s="752"/>
      <c r="Q5" s="753"/>
      <c r="R5" s="155"/>
      <c r="S5" s="155"/>
      <c r="T5" s="155"/>
      <c r="U5" s="155"/>
      <c r="V5" s="155"/>
      <c r="W5" s="155"/>
      <c r="X5" s="155"/>
      <c r="Y5" s="155"/>
      <c r="Z5" s="155"/>
    </row>
    <row r="6" spans="1:26" ht="21.75">
      <c r="A6" s="741">
        <v>3</v>
      </c>
      <c r="B6" s="742" t="s">
        <v>401</v>
      </c>
      <c r="C6" s="742" t="s">
        <v>613</v>
      </c>
      <c r="D6" s="748">
        <v>8350</v>
      </c>
      <c r="E6" s="756" t="s">
        <v>614</v>
      </c>
      <c r="F6" s="750"/>
      <c r="G6" s="750"/>
      <c r="H6" s="750"/>
      <c r="I6" s="750"/>
      <c r="J6" s="750"/>
      <c r="K6" s="751"/>
      <c r="L6" s="751"/>
      <c r="M6" s="751"/>
      <c r="N6" s="750"/>
      <c r="O6" s="750"/>
      <c r="P6" s="752"/>
      <c r="Q6" s="745" t="s">
        <v>614</v>
      </c>
      <c r="R6" s="155"/>
      <c r="S6" s="155"/>
      <c r="T6" s="155"/>
      <c r="U6" s="155"/>
      <c r="V6" s="155"/>
      <c r="W6" s="155"/>
      <c r="X6" s="155"/>
      <c r="Y6" s="155"/>
      <c r="Z6" s="155"/>
    </row>
    <row r="7" spans="1:26" ht="21.75">
      <c r="A7" s="741">
        <v>4</v>
      </c>
      <c r="B7" s="742" t="s">
        <v>401</v>
      </c>
      <c r="C7" s="742" t="s">
        <v>615</v>
      </c>
      <c r="D7" s="748">
        <v>9600</v>
      </c>
      <c r="E7" s="756" t="s">
        <v>614</v>
      </c>
      <c r="F7" s="750"/>
      <c r="G7" s="750"/>
      <c r="H7" s="750"/>
      <c r="I7" s="750"/>
      <c r="J7" s="750"/>
      <c r="K7" s="751"/>
      <c r="L7" s="751"/>
      <c r="M7" s="751"/>
      <c r="N7" s="750"/>
      <c r="O7" s="750"/>
      <c r="P7" s="752"/>
      <c r="Q7" s="745" t="s">
        <v>614</v>
      </c>
      <c r="R7" s="155"/>
      <c r="S7" s="155"/>
      <c r="T7" s="155"/>
      <c r="U7" s="155"/>
      <c r="V7" s="155"/>
      <c r="W7" s="155"/>
      <c r="X7" s="155"/>
      <c r="Y7" s="155"/>
      <c r="Z7" s="155"/>
    </row>
    <row r="8" spans="1:26" ht="21.75">
      <c r="A8" s="741">
        <v>5</v>
      </c>
      <c r="B8" s="742" t="s">
        <v>616</v>
      </c>
      <c r="C8" s="742" t="s">
        <v>617</v>
      </c>
      <c r="D8" s="754"/>
      <c r="E8" s="744">
        <v>78567.759999999995</v>
      </c>
      <c r="F8" s="745">
        <v>94609.82</v>
      </c>
      <c r="G8" s="745">
        <v>12604.85</v>
      </c>
      <c r="H8" s="745">
        <v>14560.73</v>
      </c>
      <c r="I8" s="745">
        <v>57514.89</v>
      </c>
      <c r="J8" s="745">
        <v>50130.61</v>
      </c>
      <c r="K8" s="745">
        <v>11273.23</v>
      </c>
      <c r="L8" s="745">
        <v>7620.17</v>
      </c>
      <c r="M8" s="745">
        <v>73935.460000000006</v>
      </c>
      <c r="N8" s="746"/>
      <c r="O8" s="746"/>
      <c r="P8" s="747"/>
      <c r="Q8" s="745">
        <f>SUM(E8:P8)</f>
        <v>400817.52</v>
      </c>
      <c r="R8" s="155"/>
      <c r="S8" s="155"/>
      <c r="T8" s="155"/>
      <c r="U8" s="155"/>
      <c r="V8" s="155"/>
      <c r="W8" s="155"/>
      <c r="X8" s="155"/>
      <c r="Y8" s="155"/>
      <c r="Z8" s="155"/>
    </row>
    <row r="9" spans="1:26" ht="21.75">
      <c r="A9" s="757"/>
      <c r="B9" s="758"/>
      <c r="C9" s="758"/>
      <c r="D9" s="757"/>
      <c r="E9" s="759"/>
      <c r="F9" s="759"/>
      <c r="G9" s="759"/>
      <c r="H9" s="759"/>
      <c r="I9" s="759"/>
      <c r="J9" s="759"/>
      <c r="K9" s="760"/>
      <c r="L9" s="760"/>
      <c r="M9" s="760"/>
      <c r="N9" s="759"/>
      <c r="O9" s="759"/>
      <c r="P9" s="759"/>
      <c r="Q9" s="760"/>
      <c r="R9" s="155"/>
      <c r="S9" s="155"/>
      <c r="T9" s="155"/>
      <c r="U9" s="155"/>
      <c r="V9" s="155"/>
      <c r="W9" s="155"/>
      <c r="X9" s="155"/>
      <c r="Y9" s="155"/>
      <c r="Z9" s="155"/>
    </row>
    <row r="10" spans="1:26" ht="21.75">
      <c r="A10" s="757"/>
      <c r="B10" s="758"/>
      <c r="C10" s="758"/>
      <c r="D10" s="757"/>
      <c r="E10" s="759"/>
      <c r="F10" s="759"/>
      <c r="G10" s="759"/>
      <c r="H10" s="759"/>
      <c r="I10" s="759"/>
      <c r="J10" s="759"/>
      <c r="K10" s="760"/>
      <c r="L10" s="760"/>
      <c r="M10" s="760"/>
      <c r="N10" s="759"/>
      <c r="O10" s="759"/>
      <c r="P10" s="759"/>
      <c r="Q10" s="760"/>
      <c r="R10" s="155"/>
      <c r="S10" s="155"/>
      <c r="T10" s="155"/>
      <c r="U10" s="155"/>
      <c r="V10" s="155"/>
      <c r="W10" s="155"/>
      <c r="X10" s="155"/>
      <c r="Y10" s="155"/>
      <c r="Z10" s="155"/>
    </row>
    <row r="11" spans="1:26" ht="21.75">
      <c r="A11" s="757"/>
      <c r="B11" s="758"/>
      <c r="C11" s="758"/>
      <c r="D11" s="757"/>
      <c r="E11" s="759"/>
      <c r="F11" s="759"/>
      <c r="G11" s="759"/>
      <c r="H11" s="759"/>
      <c r="I11" s="759"/>
      <c r="J11" s="759"/>
      <c r="K11" s="760"/>
      <c r="L11" s="760"/>
      <c r="M11" s="760"/>
      <c r="N11" s="759"/>
      <c r="O11" s="759"/>
      <c r="P11" s="759"/>
      <c r="Q11" s="760"/>
      <c r="R11" s="155"/>
      <c r="S11" s="155"/>
      <c r="T11" s="155"/>
      <c r="U11" s="155"/>
      <c r="V11" s="155"/>
      <c r="W11" s="155"/>
      <c r="X11" s="155"/>
      <c r="Y11" s="155"/>
      <c r="Z11" s="155"/>
    </row>
    <row r="12" spans="1:26" ht="21.75">
      <c r="A12" s="757"/>
      <c r="B12" s="758"/>
      <c r="C12" s="758"/>
      <c r="D12" s="757"/>
      <c r="E12" s="759"/>
      <c r="F12" s="759"/>
      <c r="G12" s="759"/>
      <c r="H12" s="759"/>
      <c r="I12" s="759"/>
      <c r="J12" s="759"/>
      <c r="K12" s="760"/>
      <c r="L12" s="760"/>
      <c r="M12" s="760"/>
      <c r="N12" s="759"/>
      <c r="O12" s="759"/>
      <c r="P12" s="759"/>
      <c r="Q12" s="760"/>
      <c r="R12" s="155"/>
      <c r="S12" s="155"/>
      <c r="T12" s="155"/>
      <c r="U12" s="155"/>
      <c r="V12" s="155"/>
      <c r="W12" s="155"/>
      <c r="X12" s="155"/>
      <c r="Y12" s="155"/>
      <c r="Z12" s="155"/>
    </row>
    <row r="13" spans="1:26" ht="21.75">
      <c r="A13" s="757"/>
      <c r="B13" s="758"/>
      <c r="C13" s="758"/>
      <c r="D13" s="757"/>
      <c r="E13" s="759"/>
      <c r="F13" s="759"/>
      <c r="G13" s="759"/>
      <c r="H13" s="759"/>
      <c r="I13" s="759"/>
      <c r="J13" s="759"/>
      <c r="K13" s="760"/>
      <c r="L13" s="760"/>
      <c r="M13" s="760"/>
      <c r="N13" s="759"/>
      <c r="O13" s="759"/>
      <c r="P13" s="759"/>
      <c r="Q13" s="760"/>
      <c r="R13" s="155"/>
      <c r="S13" s="155"/>
      <c r="T13" s="155"/>
      <c r="U13" s="155"/>
      <c r="V13" s="155"/>
      <c r="W13" s="155"/>
      <c r="X13" s="155"/>
      <c r="Y13" s="155"/>
      <c r="Z13" s="155"/>
    </row>
    <row r="14" spans="1:26" ht="21.75">
      <c r="A14" s="757"/>
      <c r="B14" s="758"/>
      <c r="C14" s="758"/>
      <c r="D14" s="757"/>
      <c r="E14" s="759"/>
      <c r="F14" s="759"/>
      <c r="G14" s="759"/>
      <c r="H14" s="759"/>
      <c r="I14" s="759"/>
      <c r="J14" s="759"/>
      <c r="K14" s="760"/>
      <c r="L14" s="760"/>
      <c r="M14" s="760"/>
      <c r="N14" s="759"/>
      <c r="O14" s="759"/>
      <c r="P14" s="759"/>
      <c r="Q14" s="760"/>
      <c r="R14" s="155"/>
      <c r="S14" s="155"/>
      <c r="T14" s="155"/>
      <c r="U14" s="155"/>
      <c r="V14" s="155"/>
      <c r="W14" s="155"/>
      <c r="X14" s="155"/>
      <c r="Y14" s="155"/>
      <c r="Z14" s="155"/>
    </row>
    <row r="15" spans="1:26" ht="21.75">
      <c r="A15" s="757"/>
      <c r="B15" s="758"/>
      <c r="C15" s="758"/>
      <c r="D15" s="757"/>
      <c r="E15" s="759"/>
      <c r="F15" s="759"/>
      <c r="G15" s="759"/>
      <c r="H15" s="759"/>
      <c r="I15" s="759"/>
      <c r="J15" s="759"/>
      <c r="K15" s="760"/>
      <c r="L15" s="760"/>
      <c r="M15" s="760"/>
      <c r="N15" s="759"/>
      <c r="O15" s="759"/>
      <c r="P15" s="759"/>
      <c r="Q15" s="760"/>
      <c r="R15" s="155"/>
      <c r="S15" s="155"/>
      <c r="T15" s="155"/>
      <c r="U15" s="155"/>
      <c r="V15" s="155"/>
      <c r="W15" s="155"/>
      <c r="X15" s="155"/>
      <c r="Y15" s="155"/>
      <c r="Z15" s="155"/>
    </row>
    <row r="16" spans="1:26" ht="21.75">
      <c r="A16" s="757"/>
      <c r="B16" s="758"/>
      <c r="C16" s="758"/>
      <c r="D16" s="757"/>
      <c r="E16" s="759"/>
      <c r="F16" s="759"/>
      <c r="G16" s="759"/>
      <c r="H16" s="759"/>
      <c r="I16" s="759"/>
      <c r="J16" s="759"/>
      <c r="K16" s="760"/>
      <c r="L16" s="760"/>
      <c r="M16" s="760"/>
      <c r="N16" s="759"/>
      <c r="O16" s="759"/>
      <c r="P16" s="759"/>
      <c r="Q16" s="760"/>
      <c r="R16" s="155"/>
      <c r="S16" s="155"/>
      <c r="T16" s="155"/>
      <c r="U16" s="155"/>
      <c r="V16" s="155"/>
      <c r="W16" s="155"/>
      <c r="X16" s="155"/>
      <c r="Y16" s="155"/>
      <c r="Z16" s="155"/>
    </row>
    <row r="17" spans="1:26" ht="21.75">
      <c r="A17" s="757"/>
      <c r="B17" s="758"/>
      <c r="C17" s="758"/>
      <c r="D17" s="757"/>
      <c r="E17" s="759"/>
      <c r="F17" s="759"/>
      <c r="G17" s="759"/>
      <c r="H17" s="759"/>
      <c r="I17" s="759"/>
      <c r="J17" s="759"/>
      <c r="K17" s="760"/>
      <c r="L17" s="760"/>
      <c r="M17" s="760"/>
      <c r="N17" s="759"/>
      <c r="O17" s="759"/>
      <c r="P17" s="759"/>
      <c r="Q17" s="760"/>
      <c r="R17" s="155"/>
      <c r="S17" s="155"/>
      <c r="T17" s="155"/>
      <c r="U17" s="155"/>
      <c r="V17" s="155"/>
      <c r="W17" s="155"/>
      <c r="X17" s="155"/>
      <c r="Y17" s="155"/>
      <c r="Z17" s="155"/>
    </row>
    <row r="18" spans="1:26" ht="21.75">
      <c r="A18" s="757"/>
      <c r="B18" s="758"/>
      <c r="C18" s="758"/>
      <c r="D18" s="757"/>
      <c r="E18" s="759"/>
      <c r="F18" s="759"/>
      <c r="G18" s="759"/>
      <c r="H18" s="759"/>
      <c r="I18" s="759"/>
      <c r="J18" s="759"/>
      <c r="K18" s="760"/>
      <c r="L18" s="760"/>
      <c r="M18" s="760"/>
      <c r="N18" s="759"/>
      <c r="O18" s="759"/>
      <c r="P18" s="759"/>
      <c r="Q18" s="760"/>
      <c r="R18" s="155"/>
      <c r="S18" s="155"/>
      <c r="T18" s="155"/>
      <c r="U18" s="155"/>
      <c r="V18" s="155"/>
      <c r="W18" s="155"/>
      <c r="X18" s="155"/>
      <c r="Y18" s="155"/>
      <c r="Z18" s="155"/>
    </row>
    <row r="19" spans="1:26" ht="21.75">
      <c r="A19" s="757"/>
      <c r="B19" s="758"/>
      <c r="C19" s="758"/>
      <c r="D19" s="757"/>
      <c r="E19" s="759"/>
      <c r="F19" s="759"/>
      <c r="G19" s="759"/>
      <c r="H19" s="759"/>
      <c r="I19" s="759"/>
      <c r="J19" s="759"/>
      <c r="K19" s="760"/>
      <c r="L19" s="760"/>
      <c r="M19" s="760"/>
      <c r="N19" s="759"/>
      <c r="O19" s="759"/>
      <c r="P19" s="759"/>
      <c r="Q19" s="760"/>
      <c r="R19" s="155"/>
      <c r="S19" s="155"/>
      <c r="T19" s="155"/>
      <c r="U19" s="155"/>
      <c r="V19" s="155"/>
      <c r="W19" s="155"/>
      <c r="X19" s="155"/>
      <c r="Y19" s="155"/>
      <c r="Z19" s="155"/>
    </row>
    <row r="20" spans="1:26" ht="21.75">
      <c r="A20" s="757"/>
      <c r="B20" s="758"/>
      <c r="C20" s="758"/>
      <c r="D20" s="757"/>
      <c r="E20" s="759"/>
      <c r="F20" s="759"/>
      <c r="G20" s="759"/>
      <c r="H20" s="759"/>
      <c r="I20" s="759"/>
      <c r="J20" s="759"/>
      <c r="K20" s="760"/>
      <c r="L20" s="760"/>
      <c r="M20" s="760"/>
      <c r="N20" s="759"/>
      <c r="O20" s="759"/>
      <c r="P20" s="759"/>
      <c r="Q20" s="760"/>
      <c r="R20" s="155"/>
      <c r="S20" s="155"/>
      <c r="T20" s="155"/>
      <c r="U20" s="155"/>
      <c r="V20" s="155"/>
      <c r="W20" s="155"/>
      <c r="X20" s="155"/>
      <c r="Y20" s="155"/>
      <c r="Z20" s="155"/>
    </row>
    <row r="21" spans="1:26" ht="21.75">
      <c r="A21" s="757"/>
      <c r="B21" s="758"/>
      <c r="C21" s="758"/>
      <c r="D21" s="757"/>
      <c r="E21" s="759"/>
      <c r="F21" s="759"/>
      <c r="G21" s="759"/>
      <c r="H21" s="759"/>
      <c r="I21" s="759"/>
      <c r="J21" s="759"/>
      <c r="K21" s="760"/>
      <c r="L21" s="760"/>
      <c r="M21" s="760"/>
      <c r="N21" s="759"/>
      <c r="O21" s="759"/>
      <c r="P21" s="759"/>
      <c r="Q21" s="760"/>
      <c r="R21" s="155"/>
      <c r="S21" s="155"/>
      <c r="T21" s="155"/>
      <c r="U21" s="155"/>
      <c r="V21" s="155"/>
      <c r="W21" s="155"/>
      <c r="X21" s="155"/>
      <c r="Y21" s="155"/>
      <c r="Z21" s="155"/>
    </row>
    <row r="22" spans="1:26" ht="21.75">
      <c r="A22" s="757"/>
      <c r="B22" s="758"/>
      <c r="C22" s="758"/>
      <c r="D22" s="757"/>
      <c r="E22" s="759"/>
      <c r="F22" s="759"/>
      <c r="G22" s="759"/>
      <c r="H22" s="759"/>
      <c r="I22" s="759"/>
      <c r="J22" s="759"/>
      <c r="K22" s="760"/>
      <c r="L22" s="760"/>
      <c r="M22" s="760"/>
      <c r="N22" s="759"/>
      <c r="O22" s="759"/>
      <c r="P22" s="759"/>
      <c r="Q22" s="760"/>
      <c r="R22" s="155"/>
      <c r="S22" s="155"/>
      <c r="T22" s="155"/>
      <c r="U22" s="155"/>
      <c r="V22" s="155"/>
      <c r="W22" s="155"/>
      <c r="X22" s="155"/>
      <c r="Y22" s="155"/>
      <c r="Z22" s="155"/>
    </row>
    <row r="23" spans="1:26" ht="21.75">
      <c r="A23" s="757"/>
      <c r="B23" s="758"/>
      <c r="C23" s="758"/>
      <c r="D23" s="757"/>
      <c r="E23" s="759"/>
      <c r="F23" s="759"/>
      <c r="G23" s="759"/>
      <c r="H23" s="759"/>
      <c r="I23" s="759"/>
      <c r="J23" s="759"/>
      <c r="K23" s="760"/>
      <c r="L23" s="760"/>
      <c r="M23" s="760"/>
      <c r="N23" s="759"/>
      <c r="O23" s="759"/>
      <c r="P23" s="759"/>
      <c r="Q23" s="760"/>
      <c r="R23" s="155"/>
      <c r="S23" s="155"/>
      <c r="T23" s="155"/>
      <c r="U23" s="155"/>
      <c r="V23" s="155"/>
      <c r="W23" s="155"/>
      <c r="X23" s="155"/>
      <c r="Y23" s="155"/>
      <c r="Z23" s="155"/>
    </row>
    <row r="24" spans="1:26" ht="21.75">
      <c r="A24" s="757"/>
      <c r="B24" s="758"/>
      <c r="C24" s="758"/>
      <c r="D24" s="757"/>
      <c r="E24" s="759"/>
      <c r="F24" s="759"/>
      <c r="G24" s="759"/>
      <c r="H24" s="759"/>
      <c r="I24" s="759"/>
      <c r="J24" s="759"/>
      <c r="K24" s="760"/>
      <c r="L24" s="760"/>
      <c r="M24" s="760"/>
      <c r="N24" s="759"/>
      <c r="O24" s="759"/>
      <c r="P24" s="759"/>
      <c r="Q24" s="760"/>
      <c r="R24" s="155"/>
      <c r="S24" s="155"/>
      <c r="T24" s="155"/>
      <c r="U24" s="155"/>
      <c r="V24" s="155"/>
      <c r="W24" s="155"/>
      <c r="X24" s="155"/>
      <c r="Y24" s="155"/>
      <c r="Z24" s="155"/>
    </row>
    <row r="25" spans="1:26" ht="21.75">
      <c r="A25" s="757"/>
      <c r="B25" s="758"/>
      <c r="C25" s="758"/>
      <c r="D25" s="757"/>
      <c r="E25" s="759"/>
      <c r="F25" s="759"/>
      <c r="G25" s="759"/>
      <c r="H25" s="759"/>
      <c r="I25" s="759"/>
      <c r="J25" s="759"/>
      <c r="K25" s="760"/>
      <c r="L25" s="760"/>
      <c r="M25" s="760"/>
      <c r="N25" s="759"/>
      <c r="O25" s="759"/>
      <c r="P25" s="759"/>
      <c r="Q25" s="760"/>
      <c r="R25" s="155"/>
      <c r="S25" s="155"/>
      <c r="T25" s="155"/>
      <c r="U25" s="155"/>
      <c r="V25" s="155"/>
      <c r="W25" s="155"/>
      <c r="X25" s="155"/>
      <c r="Y25" s="155"/>
      <c r="Z25" s="155"/>
    </row>
    <row r="26" spans="1:26" ht="21.75">
      <c r="A26" s="757"/>
      <c r="B26" s="758"/>
      <c r="C26" s="758"/>
      <c r="D26" s="757"/>
      <c r="E26" s="759"/>
      <c r="F26" s="759"/>
      <c r="G26" s="759"/>
      <c r="H26" s="759"/>
      <c r="I26" s="759"/>
      <c r="J26" s="759"/>
      <c r="K26" s="760"/>
      <c r="L26" s="760"/>
      <c r="M26" s="760"/>
      <c r="N26" s="759"/>
      <c r="O26" s="759"/>
      <c r="P26" s="759"/>
      <c r="Q26" s="760"/>
      <c r="R26" s="155"/>
      <c r="S26" s="155"/>
      <c r="T26" s="155"/>
      <c r="U26" s="155"/>
      <c r="V26" s="155"/>
      <c r="W26" s="155"/>
      <c r="X26" s="155"/>
      <c r="Y26" s="155"/>
      <c r="Z26" s="155"/>
    </row>
    <row r="27" spans="1:26" ht="21.75">
      <c r="A27" s="757"/>
      <c r="B27" s="758"/>
      <c r="C27" s="758"/>
      <c r="D27" s="757"/>
      <c r="E27" s="759"/>
      <c r="F27" s="759"/>
      <c r="G27" s="759"/>
      <c r="H27" s="759"/>
      <c r="I27" s="759"/>
      <c r="J27" s="759"/>
      <c r="K27" s="760"/>
      <c r="L27" s="760"/>
      <c r="M27" s="760"/>
      <c r="N27" s="759"/>
      <c r="O27" s="759"/>
      <c r="P27" s="759"/>
      <c r="Q27" s="760"/>
      <c r="R27" s="155"/>
      <c r="S27" s="155"/>
      <c r="T27" s="155"/>
      <c r="U27" s="155"/>
      <c r="V27" s="155"/>
      <c r="W27" s="155"/>
      <c r="X27" s="155"/>
      <c r="Y27" s="155"/>
      <c r="Z27" s="155"/>
    </row>
    <row r="28" spans="1:26" ht="21.75">
      <c r="A28" s="757"/>
      <c r="B28" s="758"/>
      <c r="C28" s="758"/>
      <c r="D28" s="757"/>
      <c r="E28" s="759"/>
      <c r="F28" s="759"/>
      <c r="G28" s="759"/>
      <c r="H28" s="759"/>
      <c r="I28" s="759"/>
      <c r="J28" s="759"/>
      <c r="K28" s="760"/>
      <c r="L28" s="760"/>
      <c r="M28" s="760"/>
      <c r="N28" s="759"/>
      <c r="O28" s="759"/>
      <c r="P28" s="759"/>
      <c r="Q28" s="760"/>
      <c r="R28" s="155"/>
      <c r="S28" s="155"/>
      <c r="T28" s="155"/>
      <c r="U28" s="155"/>
      <c r="V28" s="155"/>
      <c r="W28" s="155"/>
      <c r="X28" s="155"/>
      <c r="Y28" s="155"/>
      <c r="Z28" s="155"/>
    </row>
    <row r="29" spans="1:26" ht="21.75">
      <c r="A29" s="757"/>
      <c r="B29" s="758"/>
      <c r="C29" s="758"/>
      <c r="D29" s="757"/>
      <c r="E29" s="759"/>
      <c r="F29" s="759"/>
      <c r="G29" s="759"/>
      <c r="H29" s="759"/>
      <c r="I29" s="759"/>
      <c r="J29" s="759"/>
      <c r="K29" s="760"/>
      <c r="L29" s="760"/>
      <c r="M29" s="760"/>
      <c r="N29" s="759"/>
      <c r="O29" s="759"/>
      <c r="P29" s="759"/>
      <c r="Q29" s="760"/>
      <c r="R29" s="155"/>
      <c r="S29" s="155"/>
      <c r="T29" s="155"/>
      <c r="U29" s="155"/>
      <c r="V29" s="155"/>
      <c r="W29" s="155"/>
      <c r="X29" s="155"/>
      <c r="Y29" s="155"/>
      <c r="Z29" s="155"/>
    </row>
    <row r="30" spans="1:26" ht="21.75">
      <c r="A30" s="757"/>
      <c r="B30" s="758"/>
      <c r="C30" s="758"/>
      <c r="D30" s="757"/>
      <c r="E30" s="759"/>
      <c r="F30" s="759"/>
      <c r="G30" s="759"/>
      <c r="H30" s="759"/>
      <c r="I30" s="759"/>
      <c r="J30" s="759"/>
      <c r="K30" s="760"/>
      <c r="L30" s="760"/>
      <c r="M30" s="760"/>
      <c r="N30" s="759"/>
      <c r="O30" s="759"/>
      <c r="P30" s="759"/>
      <c r="Q30" s="760"/>
      <c r="R30" s="155"/>
      <c r="S30" s="155"/>
      <c r="T30" s="155"/>
      <c r="U30" s="155"/>
      <c r="V30" s="155"/>
      <c r="W30" s="155"/>
      <c r="X30" s="155"/>
      <c r="Y30" s="155"/>
      <c r="Z30" s="155"/>
    </row>
    <row r="31" spans="1:26" ht="21.75">
      <c r="A31" s="757"/>
      <c r="B31" s="758"/>
      <c r="C31" s="758"/>
      <c r="D31" s="757"/>
      <c r="E31" s="759"/>
      <c r="F31" s="759"/>
      <c r="G31" s="759"/>
      <c r="H31" s="759"/>
      <c r="I31" s="759"/>
      <c r="J31" s="759"/>
      <c r="K31" s="760"/>
      <c r="L31" s="760"/>
      <c r="M31" s="760"/>
      <c r="N31" s="759"/>
      <c r="O31" s="759"/>
      <c r="P31" s="759"/>
      <c r="Q31" s="760"/>
      <c r="R31" s="155"/>
      <c r="S31" s="155"/>
      <c r="T31" s="155"/>
      <c r="U31" s="155"/>
      <c r="V31" s="155"/>
      <c r="W31" s="155"/>
      <c r="X31" s="155"/>
      <c r="Y31" s="155"/>
      <c r="Z31" s="155"/>
    </row>
    <row r="32" spans="1:26" ht="21.75">
      <c r="A32" s="757"/>
      <c r="B32" s="758"/>
      <c r="C32" s="758"/>
      <c r="D32" s="757"/>
      <c r="E32" s="759"/>
      <c r="F32" s="759"/>
      <c r="G32" s="759"/>
      <c r="H32" s="759"/>
      <c r="I32" s="759"/>
      <c r="J32" s="759"/>
      <c r="K32" s="760"/>
      <c r="L32" s="760"/>
      <c r="M32" s="760"/>
      <c r="N32" s="759"/>
      <c r="O32" s="759"/>
      <c r="P32" s="759"/>
      <c r="Q32" s="760"/>
      <c r="R32" s="155"/>
      <c r="S32" s="155"/>
      <c r="T32" s="155"/>
      <c r="U32" s="155"/>
      <c r="V32" s="155"/>
      <c r="W32" s="155"/>
      <c r="X32" s="155"/>
      <c r="Y32" s="155"/>
      <c r="Z32" s="155"/>
    </row>
    <row r="33" spans="1:26" ht="21.75">
      <c r="A33" s="757"/>
      <c r="B33" s="758"/>
      <c r="C33" s="758"/>
      <c r="D33" s="757"/>
      <c r="E33" s="759"/>
      <c r="F33" s="759"/>
      <c r="G33" s="759"/>
      <c r="H33" s="759"/>
      <c r="I33" s="759"/>
      <c r="J33" s="759"/>
      <c r="K33" s="760"/>
      <c r="L33" s="760"/>
      <c r="M33" s="760"/>
      <c r="N33" s="759"/>
      <c r="O33" s="759"/>
      <c r="P33" s="759"/>
      <c r="Q33" s="760"/>
      <c r="R33" s="155"/>
      <c r="S33" s="155"/>
      <c r="T33" s="155"/>
      <c r="U33" s="155"/>
      <c r="V33" s="155"/>
      <c r="W33" s="155"/>
      <c r="X33" s="155"/>
      <c r="Y33" s="155"/>
      <c r="Z33" s="155"/>
    </row>
    <row r="34" spans="1:26" ht="21.75">
      <c r="A34" s="757"/>
      <c r="B34" s="758"/>
      <c r="C34" s="758"/>
      <c r="D34" s="757"/>
      <c r="E34" s="759"/>
      <c r="F34" s="759"/>
      <c r="G34" s="759"/>
      <c r="H34" s="759"/>
      <c r="I34" s="759"/>
      <c r="J34" s="759"/>
      <c r="K34" s="760"/>
      <c r="L34" s="760"/>
      <c r="M34" s="760"/>
      <c r="N34" s="759"/>
      <c r="O34" s="759"/>
      <c r="P34" s="759"/>
      <c r="Q34" s="760"/>
      <c r="R34" s="155"/>
      <c r="S34" s="155"/>
      <c r="T34" s="155"/>
      <c r="U34" s="155"/>
      <c r="V34" s="155"/>
      <c r="W34" s="155"/>
      <c r="X34" s="155"/>
      <c r="Y34" s="155"/>
      <c r="Z34" s="155"/>
    </row>
    <row r="35" spans="1:26" ht="21.75">
      <c r="A35" s="757"/>
      <c r="B35" s="758"/>
      <c r="C35" s="758"/>
      <c r="D35" s="757"/>
      <c r="E35" s="759"/>
      <c r="F35" s="759"/>
      <c r="G35" s="759"/>
      <c r="H35" s="759"/>
      <c r="I35" s="759"/>
      <c r="J35" s="759"/>
      <c r="K35" s="760"/>
      <c r="L35" s="760"/>
      <c r="M35" s="760"/>
      <c r="N35" s="759"/>
      <c r="O35" s="759"/>
      <c r="P35" s="759"/>
      <c r="Q35" s="760"/>
      <c r="R35" s="155"/>
      <c r="S35" s="155"/>
      <c r="T35" s="155"/>
      <c r="U35" s="155"/>
      <c r="V35" s="155"/>
      <c r="W35" s="155"/>
      <c r="X35" s="155"/>
      <c r="Y35" s="155"/>
      <c r="Z35" s="155"/>
    </row>
    <row r="36" spans="1:26" ht="21.75">
      <c r="A36" s="757"/>
      <c r="B36" s="758"/>
      <c r="C36" s="758"/>
      <c r="D36" s="757"/>
      <c r="E36" s="759"/>
      <c r="F36" s="759"/>
      <c r="G36" s="759"/>
      <c r="H36" s="759"/>
      <c r="I36" s="759"/>
      <c r="J36" s="759"/>
      <c r="K36" s="760"/>
      <c r="L36" s="760"/>
      <c r="M36" s="760"/>
      <c r="N36" s="759"/>
      <c r="O36" s="759"/>
      <c r="P36" s="759"/>
      <c r="Q36" s="760"/>
      <c r="R36" s="155"/>
      <c r="S36" s="155"/>
      <c r="T36" s="155"/>
      <c r="U36" s="155"/>
      <c r="V36" s="155"/>
      <c r="W36" s="155"/>
      <c r="X36" s="155"/>
      <c r="Y36" s="155"/>
      <c r="Z36" s="155"/>
    </row>
    <row r="37" spans="1:26" ht="21.75">
      <c r="A37" s="757"/>
      <c r="B37" s="758"/>
      <c r="C37" s="758"/>
      <c r="D37" s="757"/>
      <c r="E37" s="759"/>
      <c r="F37" s="759"/>
      <c r="G37" s="759"/>
      <c r="H37" s="759"/>
      <c r="I37" s="759"/>
      <c r="J37" s="759"/>
      <c r="K37" s="760"/>
      <c r="L37" s="760"/>
      <c r="M37" s="760"/>
      <c r="N37" s="759"/>
      <c r="O37" s="759"/>
      <c r="P37" s="759"/>
      <c r="Q37" s="760"/>
      <c r="R37" s="155"/>
      <c r="S37" s="155"/>
      <c r="T37" s="155"/>
      <c r="U37" s="155"/>
      <c r="V37" s="155"/>
      <c r="W37" s="155"/>
      <c r="X37" s="155"/>
      <c r="Y37" s="155"/>
      <c r="Z37" s="155"/>
    </row>
    <row r="38" spans="1:26" ht="21.75">
      <c r="A38" s="757"/>
      <c r="B38" s="758"/>
      <c r="C38" s="758"/>
      <c r="D38" s="757"/>
      <c r="E38" s="759"/>
      <c r="F38" s="759"/>
      <c r="G38" s="759"/>
      <c r="H38" s="759"/>
      <c r="I38" s="759"/>
      <c r="J38" s="759"/>
      <c r="K38" s="760"/>
      <c r="L38" s="760"/>
      <c r="M38" s="760"/>
      <c r="N38" s="759"/>
      <c r="O38" s="759"/>
      <c r="P38" s="759"/>
      <c r="Q38" s="760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ht="21.75">
      <c r="A39" s="757"/>
      <c r="B39" s="758"/>
      <c r="C39" s="758"/>
      <c r="D39" s="757"/>
      <c r="E39" s="759"/>
      <c r="F39" s="759"/>
      <c r="G39" s="759"/>
      <c r="H39" s="759"/>
      <c r="I39" s="759"/>
      <c r="J39" s="759"/>
      <c r="K39" s="760"/>
      <c r="L39" s="760"/>
      <c r="M39" s="760"/>
      <c r="N39" s="759"/>
      <c r="O39" s="759"/>
      <c r="P39" s="759"/>
      <c r="Q39" s="760"/>
      <c r="R39" s="155"/>
      <c r="S39" s="155"/>
      <c r="T39" s="155"/>
      <c r="U39" s="155"/>
      <c r="V39" s="155"/>
      <c r="W39" s="155"/>
      <c r="X39" s="155"/>
      <c r="Y39" s="155"/>
      <c r="Z39" s="155"/>
    </row>
    <row r="40" spans="1:26" ht="21.75">
      <c r="A40" s="757"/>
      <c r="B40" s="758"/>
      <c r="C40" s="758"/>
      <c r="D40" s="757"/>
      <c r="E40" s="759"/>
      <c r="F40" s="759"/>
      <c r="G40" s="759"/>
      <c r="H40" s="759"/>
      <c r="I40" s="759"/>
      <c r="J40" s="759"/>
      <c r="K40" s="760"/>
      <c r="L40" s="760"/>
      <c r="M40" s="760"/>
      <c r="N40" s="759"/>
      <c r="O40" s="759"/>
      <c r="P40" s="759"/>
      <c r="Q40" s="760"/>
      <c r="R40" s="155"/>
      <c r="S40" s="155"/>
      <c r="T40" s="155"/>
      <c r="U40" s="155"/>
      <c r="V40" s="155"/>
      <c r="W40" s="155"/>
      <c r="X40" s="155"/>
      <c r="Y40" s="155"/>
      <c r="Z40" s="155"/>
    </row>
    <row r="41" spans="1:26" ht="21.75">
      <c r="A41" s="757"/>
      <c r="B41" s="758"/>
      <c r="C41" s="758"/>
      <c r="D41" s="757"/>
      <c r="E41" s="759"/>
      <c r="F41" s="759"/>
      <c r="G41" s="759"/>
      <c r="H41" s="759"/>
      <c r="I41" s="759"/>
      <c r="J41" s="759"/>
      <c r="K41" s="760"/>
      <c r="L41" s="760"/>
      <c r="M41" s="760"/>
      <c r="N41" s="759"/>
      <c r="O41" s="759"/>
      <c r="P41" s="759"/>
      <c r="Q41" s="760"/>
      <c r="R41" s="155"/>
      <c r="S41" s="155"/>
      <c r="T41" s="155"/>
      <c r="U41" s="155"/>
      <c r="V41" s="155"/>
      <c r="W41" s="155"/>
      <c r="X41" s="155"/>
      <c r="Y41" s="155"/>
      <c r="Z41" s="155"/>
    </row>
    <row r="42" spans="1:26" ht="21.75">
      <c r="A42" s="757"/>
      <c r="B42" s="758"/>
      <c r="C42" s="758"/>
      <c r="D42" s="757"/>
      <c r="E42" s="759"/>
      <c r="F42" s="759"/>
      <c r="G42" s="759"/>
      <c r="H42" s="759"/>
      <c r="I42" s="759"/>
      <c r="J42" s="759"/>
      <c r="K42" s="760"/>
      <c r="L42" s="760"/>
      <c r="M42" s="760"/>
      <c r="N42" s="759"/>
      <c r="O42" s="759"/>
      <c r="P42" s="759"/>
      <c r="Q42" s="760"/>
      <c r="R42" s="155"/>
      <c r="S42" s="155"/>
      <c r="T42" s="155"/>
      <c r="U42" s="155"/>
      <c r="V42" s="155"/>
      <c r="W42" s="155"/>
      <c r="X42" s="155"/>
      <c r="Y42" s="155"/>
      <c r="Z42" s="155"/>
    </row>
    <row r="43" spans="1:26" ht="21.75">
      <c r="A43" s="757"/>
      <c r="B43" s="758"/>
      <c r="C43" s="758"/>
      <c r="D43" s="757"/>
      <c r="E43" s="759"/>
      <c r="F43" s="759"/>
      <c r="G43" s="759"/>
      <c r="H43" s="759"/>
      <c r="I43" s="759"/>
      <c r="J43" s="759"/>
      <c r="K43" s="760"/>
      <c r="L43" s="760"/>
      <c r="M43" s="760"/>
      <c r="N43" s="759"/>
      <c r="O43" s="759"/>
      <c r="P43" s="759"/>
      <c r="Q43" s="760"/>
      <c r="R43" s="155"/>
      <c r="S43" s="155"/>
      <c r="T43" s="155"/>
      <c r="U43" s="155"/>
      <c r="V43" s="155"/>
      <c r="W43" s="155"/>
      <c r="X43" s="155"/>
      <c r="Y43" s="155"/>
      <c r="Z43" s="155"/>
    </row>
    <row r="44" spans="1:26" ht="21.75">
      <c r="A44" s="757"/>
      <c r="B44" s="758"/>
      <c r="C44" s="758"/>
      <c r="D44" s="757"/>
      <c r="E44" s="759"/>
      <c r="F44" s="759"/>
      <c r="G44" s="759"/>
      <c r="H44" s="759"/>
      <c r="I44" s="759"/>
      <c r="J44" s="759"/>
      <c r="K44" s="760"/>
      <c r="L44" s="760"/>
      <c r="M44" s="760"/>
      <c r="N44" s="759"/>
      <c r="O44" s="759"/>
      <c r="P44" s="759"/>
      <c r="Q44" s="760"/>
      <c r="R44" s="155"/>
      <c r="S44" s="155"/>
      <c r="T44" s="155"/>
      <c r="U44" s="155"/>
      <c r="V44" s="155"/>
      <c r="W44" s="155"/>
      <c r="X44" s="155"/>
      <c r="Y44" s="155"/>
      <c r="Z44" s="155"/>
    </row>
    <row r="45" spans="1:26" ht="21.75">
      <c r="A45" s="757"/>
      <c r="B45" s="758"/>
      <c r="C45" s="758"/>
      <c r="D45" s="757"/>
      <c r="E45" s="759"/>
      <c r="F45" s="759"/>
      <c r="G45" s="759"/>
      <c r="H45" s="759"/>
      <c r="I45" s="759"/>
      <c r="J45" s="759"/>
      <c r="K45" s="760"/>
      <c r="L45" s="760"/>
      <c r="M45" s="760"/>
      <c r="N45" s="759"/>
      <c r="O45" s="759"/>
      <c r="P45" s="759"/>
      <c r="Q45" s="760"/>
      <c r="R45" s="155"/>
      <c r="S45" s="155"/>
      <c r="T45" s="155"/>
      <c r="U45" s="155"/>
      <c r="V45" s="155"/>
      <c r="W45" s="155"/>
      <c r="X45" s="155"/>
      <c r="Y45" s="155"/>
      <c r="Z45" s="155"/>
    </row>
    <row r="46" spans="1:26" ht="21.75">
      <c r="A46" s="757"/>
      <c r="B46" s="758"/>
      <c r="C46" s="758"/>
      <c r="D46" s="757"/>
      <c r="E46" s="759"/>
      <c r="F46" s="759"/>
      <c r="G46" s="759"/>
      <c r="H46" s="759"/>
      <c r="I46" s="759"/>
      <c r="J46" s="759"/>
      <c r="K46" s="760"/>
      <c r="L46" s="760"/>
      <c r="M46" s="760"/>
      <c r="N46" s="759"/>
      <c r="O46" s="759"/>
      <c r="P46" s="759"/>
      <c r="Q46" s="760"/>
      <c r="R46" s="155"/>
      <c r="S46" s="155"/>
      <c r="T46" s="155"/>
      <c r="U46" s="155"/>
      <c r="V46" s="155"/>
      <c r="W46" s="155"/>
      <c r="X46" s="155"/>
      <c r="Y46" s="155"/>
      <c r="Z46" s="155"/>
    </row>
    <row r="47" spans="1:26" ht="21.75">
      <c r="A47" s="757"/>
      <c r="B47" s="758"/>
      <c r="C47" s="758"/>
      <c r="D47" s="757"/>
      <c r="E47" s="759"/>
      <c r="F47" s="759"/>
      <c r="G47" s="759"/>
      <c r="H47" s="759"/>
      <c r="I47" s="759"/>
      <c r="J47" s="759"/>
      <c r="K47" s="760"/>
      <c r="L47" s="760"/>
      <c r="M47" s="760"/>
      <c r="N47" s="759"/>
      <c r="O47" s="759"/>
      <c r="P47" s="759"/>
      <c r="Q47" s="760"/>
      <c r="R47" s="155"/>
      <c r="S47" s="155"/>
      <c r="T47" s="155"/>
      <c r="U47" s="155"/>
      <c r="V47" s="155"/>
      <c r="W47" s="155"/>
      <c r="X47" s="155"/>
      <c r="Y47" s="155"/>
      <c r="Z47" s="155"/>
    </row>
    <row r="48" spans="1:26" ht="21.75">
      <c r="A48" s="757"/>
      <c r="B48" s="758"/>
      <c r="C48" s="758"/>
      <c r="D48" s="757"/>
      <c r="E48" s="759"/>
      <c r="F48" s="759"/>
      <c r="G48" s="759"/>
      <c r="H48" s="759"/>
      <c r="I48" s="759"/>
      <c r="J48" s="759"/>
      <c r="K48" s="760"/>
      <c r="L48" s="760"/>
      <c r="M48" s="760"/>
      <c r="N48" s="759"/>
      <c r="O48" s="759"/>
      <c r="P48" s="759"/>
      <c r="Q48" s="760"/>
      <c r="R48" s="155"/>
      <c r="S48" s="155"/>
      <c r="T48" s="155"/>
      <c r="U48" s="155"/>
      <c r="V48" s="155"/>
      <c r="W48" s="155"/>
      <c r="X48" s="155"/>
      <c r="Y48" s="155"/>
      <c r="Z48" s="155"/>
    </row>
    <row r="49" spans="1:26" ht="21.75">
      <c r="A49" s="757"/>
      <c r="B49" s="758"/>
      <c r="C49" s="758"/>
      <c r="D49" s="757"/>
      <c r="E49" s="759"/>
      <c r="F49" s="759"/>
      <c r="G49" s="759"/>
      <c r="H49" s="759"/>
      <c r="I49" s="759"/>
      <c r="J49" s="759"/>
      <c r="K49" s="760"/>
      <c r="L49" s="760"/>
      <c r="M49" s="760"/>
      <c r="N49" s="759"/>
      <c r="O49" s="759"/>
      <c r="P49" s="759"/>
      <c r="Q49" s="760"/>
      <c r="R49" s="155"/>
      <c r="S49" s="155"/>
      <c r="T49" s="155"/>
      <c r="U49" s="155"/>
      <c r="V49" s="155"/>
      <c r="W49" s="155"/>
      <c r="X49" s="155"/>
      <c r="Y49" s="155"/>
      <c r="Z49" s="155"/>
    </row>
    <row r="50" spans="1:26" ht="21.75">
      <c r="A50" s="757"/>
      <c r="B50" s="758"/>
      <c r="C50" s="758"/>
      <c r="D50" s="757"/>
      <c r="E50" s="759"/>
      <c r="F50" s="759"/>
      <c r="G50" s="759"/>
      <c r="H50" s="759"/>
      <c r="I50" s="759"/>
      <c r="J50" s="759"/>
      <c r="K50" s="760"/>
      <c r="L50" s="760"/>
      <c r="M50" s="760"/>
      <c r="N50" s="759"/>
      <c r="O50" s="759"/>
      <c r="P50" s="759"/>
      <c r="Q50" s="760"/>
      <c r="R50" s="155"/>
      <c r="S50" s="155"/>
      <c r="T50" s="155"/>
      <c r="U50" s="155"/>
      <c r="V50" s="155"/>
      <c r="W50" s="155"/>
      <c r="X50" s="155"/>
      <c r="Y50" s="155"/>
      <c r="Z50" s="155"/>
    </row>
    <row r="51" spans="1:26" ht="21.75">
      <c r="A51" s="757"/>
      <c r="B51" s="758"/>
      <c r="C51" s="758"/>
      <c r="D51" s="757"/>
      <c r="E51" s="759"/>
      <c r="F51" s="759"/>
      <c r="G51" s="759"/>
      <c r="H51" s="759"/>
      <c r="I51" s="759"/>
      <c r="J51" s="759"/>
      <c r="K51" s="760"/>
      <c r="L51" s="760"/>
      <c r="M51" s="760"/>
      <c r="N51" s="759"/>
      <c r="O51" s="759"/>
      <c r="P51" s="759"/>
      <c r="Q51" s="760"/>
      <c r="R51" s="155"/>
      <c r="S51" s="155"/>
      <c r="T51" s="155"/>
      <c r="U51" s="155"/>
      <c r="V51" s="155"/>
      <c r="W51" s="155"/>
      <c r="X51" s="155"/>
      <c r="Y51" s="155"/>
      <c r="Z51" s="155"/>
    </row>
    <row r="52" spans="1:26" ht="21.75">
      <c r="A52" s="757"/>
      <c r="B52" s="758"/>
      <c r="C52" s="758"/>
      <c r="D52" s="757"/>
      <c r="E52" s="759"/>
      <c r="F52" s="759"/>
      <c r="G52" s="759"/>
      <c r="H52" s="759"/>
      <c r="I52" s="759"/>
      <c r="J52" s="759"/>
      <c r="K52" s="760"/>
      <c r="L52" s="760"/>
      <c r="M52" s="760"/>
      <c r="N52" s="759"/>
      <c r="O52" s="759"/>
      <c r="P52" s="759"/>
      <c r="Q52" s="760"/>
      <c r="R52" s="155"/>
      <c r="S52" s="155"/>
      <c r="T52" s="155"/>
      <c r="U52" s="155"/>
      <c r="V52" s="155"/>
      <c r="W52" s="155"/>
      <c r="X52" s="155"/>
      <c r="Y52" s="155"/>
      <c r="Z52" s="155"/>
    </row>
    <row r="53" spans="1:26" ht="21.75">
      <c r="A53" s="757"/>
      <c r="B53" s="758"/>
      <c r="C53" s="758"/>
      <c r="D53" s="757"/>
      <c r="E53" s="759"/>
      <c r="F53" s="759"/>
      <c r="G53" s="759"/>
      <c r="H53" s="759"/>
      <c r="I53" s="759"/>
      <c r="J53" s="759"/>
      <c r="K53" s="760"/>
      <c r="L53" s="760"/>
      <c r="M53" s="760"/>
      <c r="N53" s="759"/>
      <c r="O53" s="759"/>
      <c r="P53" s="759"/>
      <c r="Q53" s="760"/>
      <c r="R53" s="155"/>
      <c r="S53" s="155"/>
      <c r="T53" s="155"/>
      <c r="U53" s="155"/>
      <c r="V53" s="155"/>
      <c r="W53" s="155"/>
      <c r="X53" s="155"/>
      <c r="Y53" s="155"/>
      <c r="Z53" s="155"/>
    </row>
    <row r="54" spans="1:26" ht="21.75">
      <c r="A54" s="757"/>
      <c r="B54" s="758"/>
      <c r="C54" s="758"/>
      <c r="D54" s="757"/>
      <c r="E54" s="759"/>
      <c r="F54" s="759"/>
      <c r="G54" s="759"/>
      <c r="H54" s="759"/>
      <c r="I54" s="759"/>
      <c r="J54" s="759"/>
      <c r="K54" s="760"/>
      <c r="L54" s="760"/>
      <c r="M54" s="760"/>
      <c r="N54" s="759"/>
      <c r="O54" s="759"/>
      <c r="P54" s="759"/>
      <c r="Q54" s="760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21.75">
      <c r="A55" s="757"/>
      <c r="B55" s="758"/>
      <c r="C55" s="758"/>
      <c r="D55" s="757"/>
      <c r="E55" s="759"/>
      <c r="F55" s="759"/>
      <c r="G55" s="759"/>
      <c r="H55" s="759"/>
      <c r="I55" s="759"/>
      <c r="J55" s="759"/>
      <c r="K55" s="760"/>
      <c r="L55" s="760"/>
      <c r="M55" s="760"/>
      <c r="N55" s="759"/>
      <c r="O55" s="759"/>
      <c r="P55" s="759"/>
      <c r="Q55" s="760"/>
      <c r="R55" s="155"/>
      <c r="S55" s="155"/>
      <c r="T55" s="155"/>
      <c r="U55" s="155"/>
      <c r="V55" s="155"/>
      <c r="W55" s="155"/>
      <c r="X55" s="155"/>
      <c r="Y55" s="155"/>
      <c r="Z55" s="155"/>
    </row>
    <row r="56" spans="1:26" ht="21.75">
      <c r="A56" s="757"/>
      <c r="B56" s="758"/>
      <c r="C56" s="758"/>
      <c r="D56" s="757"/>
      <c r="E56" s="759"/>
      <c r="F56" s="759"/>
      <c r="G56" s="759"/>
      <c r="H56" s="759"/>
      <c r="I56" s="759"/>
      <c r="J56" s="759"/>
      <c r="K56" s="760"/>
      <c r="L56" s="760"/>
      <c r="M56" s="760"/>
      <c r="N56" s="759"/>
      <c r="O56" s="759"/>
      <c r="P56" s="759"/>
      <c r="Q56" s="760"/>
      <c r="R56" s="155"/>
      <c r="S56" s="155"/>
      <c r="T56" s="155"/>
      <c r="U56" s="155"/>
      <c r="V56" s="155"/>
      <c r="W56" s="155"/>
      <c r="X56" s="155"/>
      <c r="Y56" s="155"/>
      <c r="Z56" s="155"/>
    </row>
    <row r="57" spans="1:26" ht="21.75">
      <c r="A57" s="757"/>
      <c r="B57" s="758"/>
      <c r="C57" s="758"/>
      <c r="D57" s="757"/>
      <c r="E57" s="759"/>
      <c r="F57" s="759"/>
      <c r="G57" s="759"/>
      <c r="H57" s="759"/>
      <c r="I57" s="759"/>
      <c r="J57" s="759"/>
      <c r="K57" s="760"/>
      <c r="L57" s="760"/>
      <c r="M57" s="760"/>
      <c r="N57" s="759"/>
      <c r="O57" s="759"/>
      <c r="P57" s="759"/>
      <c r="Q57" s="760"/>
      <c r="R57" s="155"/>
      <c r="S57" s="155"/>
      <c r="T57" s="155"/>
      <c r="U57" s="155"/>
      <c r="V57" s="155"/>
      <c r="W57" s="155"/>
      <c r="X57" s="155"/>
      <c r="Y57" s="155"/>
      <c r="Z57" s="155"/>
    </row>
    <row r="58" spans="1:26" ht="21.75">
      <c r="A58" s="757"/>
      <c r="B58" s="758"/>
      <c r="C58" s="758"/>
      <c r="D58" s="757"/>
      <c r="E58" s="759"/>
      <c r="F58" s="759"/>
      <c r="G58" s="759"/>
      <c r="H58" s="759"/>
      <c r="I58" s="759"/>
      <c r="J58" s="759"/>
      <c r="K58" s="760"/>
      <c r="L58" s="760"/>
      <c r="M58" s="760"/>
      <c r="N58" s="759"/>
      <c r="O58" s="759"/>
      <c r="P58" s="759"/>
      <c r="Q58" s="760"/>
      <c r="R58" s="155"/>
      <c r="S58" s="155"/>
      <c r="T58" s="155"/>
      <c r="U58" s="155"/>
      <c r="V58" s="155"/>
      <c r="W58" s="155"/>
      <c r="X58" s="155"/>
      <c r="Y58" s="155"/>
      <c r="Z58" s="155"/>
    </row>
    <row r="59" spans="1:26" ht="21.75">
      <c r="A59" s="757"/>
      <c r="B59" s="758"/>
      <c r="C59" s="758"/>
      <c r="D59" s="757"/>
      <c r="E59" s="759"/>
      <c r="F59" s="759"/>
      <c r="G59" s="759"/>
      <c r="H59" s="759"/>
      <c r="I59" s="759"/>
      <c r="J59" s="759"/>
      <c r="K59" s="760"/>
      <c r="L59" s="760"/>
      <c r="M59" s="760"/>
      <c r="N59" s="759"/>
      <c r="O59" s="759"/>
      <c r="P59" s="759"/>
      <c r="Q59" s="760"/>
      <c r="R59" s="155"/>
      <c r="S59" s="155"/>
      <c r="T59" s="155"/>
      <c r="U59" s="155"/>
      <c r="V59" s="155"/>
      <c r="W59" s="155"/>
      <c r="X59" s="155"/>
      <c r="Y59" s="155"/>
      <c r="Z59" s="155"/>
    </row>
    <row r="60" spans="1:26" ht="21.75">
      <c r="A60" s="757"/>
      <c r="B60" s="758"/>
      <c r="C60" s="758"/>
      <c r="D60" s="757"/>
      <c r="E60" s="759"/>
      <c r="F60" s="759"/>
      <c r="G60" s="759"/>
      <c r="H60" s="759"/>
      <c r="I60" s="759"/>
      <c r="J60" s="759"/>
      <c r="K60" s="760"/>
      <c r="L60" s="760"/>
      <c r="M60" s="760"/>
      <c r="N60" s="759"/>
      <c r="O60" s="759"/>
      <c r="P60" s="759"/>
      <c r="Q60" s="760"/>
      <c r="R60" s="155"/>
      <c r="S60" s="155"/>
      <c r="T60" s="155"/>
      <c r="U60" s="155"/>
      <c r="V60" s="155"/>
      <c r="W60" s="155"/>
      <c r="X60" s="155"/>
      <c r="Y60" s="155"/>
      <c r="Z60" s="155"/>
    </row>
    <row r="61" spans="1:26" ht="21.75">
      <c r="A61" s="757"/>
      <c r="B61" s="758"/>
      <c r="C61" s="758"/>
      <c r="D61" s="757"/>
      <c r="E61" s="759"/>
      <c r="F61" s="759"/>
      <c r="G61" s="759"/>
      <c r="H61" s="759"/>
      <c r="I61" s="759"/>
      <c r="J61" s="759"/>
      <c r="K61" s="760"/>
      <c r="L61" s="760"/>
      <c r="M61" s="760"/>
      <c r="N61" s="759"/>
      <c r="O61" s="759"/>
      <c r="P61" s="759"/>
      <c r="Q61" s="760"/>
      <c r="R61" s="155"/>
      <c r="S61" s="155"/>
      <c r="T61" s="155"/>
      <c r="U61" s="155"/>
      <c r="V61" s="155"/>
      <c r="W61" s="155"/>
      <c r="X61" s="155"/>
      <c r="Y61" s="155"/>
      <c r="Z61" s="155"/>
    </row>
    <row r="62" spans="1:26" ht="21.75">
      <c r="A62" s="757"/>
      <c r="B62" s="758"/>
      <c r="C62" s="758"/>
      <c r="D62" s="757"/>
      <c r="E62" s="759"/>
      <c r="F62" s="759"/>
      <c r="G62" s="759"/>
      <c r="H62" s="759"/>
      <c r="I62" s="759"/>
      <c r="J62" s="759"/>
      <c r="K62" s="760"/>
      <c r="L62" s="760"/>
      <c r="M62" s="760"/>
      <c r="N62" s="759"/>
      <c r="O62" s="759"/>
      <c r="P62" s="759"/>
      <c r="Q62" s="760"/>
      <c r="R62" s="155"/>
      <c r="S62" s="155"/>
      <c r="T62" s="155"/>
      <c r="U62" s="155"/>
      <c r="V62" s="155"/>
      <c r="W62" s="155"/>
      <c r="X62" s="155"/>
      <c r="Y62" s="155"/>
      <c r="Z62" s="155"/>
    </row>
    <row r="63" spans="1:26" ht="21.75">
      <c r="A63" s="757"/>
      <c r="B63" s="758"/>
      <c r="C63" s="758"/>
      <c r="D63" s="757"/>
      <c r="E63" s="759"/>
      <c r="F63" s="759"/>
      <c r="G63" s="759"/>
      <c r="H63" s="759"/>
      <c r="I63" s="759"/>
      <c r="J63" s="759"/>
      <c r="K63" s="760"/>
      <c r="L63" s="760"/>
      <c r="M63" s="760"/>
      <c r="N63" s="759"/>
      <c r="O63" s="759"/>
      <c r="P63" s="759"/>
      <c r="Q63" s="760"/>
      <c r="R63" s="155"/>
      <c r="S63" s="155"/>
      <c r="T63" s="155"/>
      <c r="U63" s="155"/>
      <c r="V63" s="155"/>
      <c r="W63" s="155"/>
      <c r="X63" s="155"/>
      <c r="Y63" s="155"/>
      <c r="Z63" s="155"/>
    </row>
    <row r="64" spans="1:26" ht="21.75">
      <c r="A64" s="757"/>
      <c r="B64" s="758"/>
      <c r="C64" s="758"/>
      <c r="D64" s="757"/>
      <c r="E64" s="759"/>
      <c r="F64" s="759"/>
      <c r="G64" s="759"/>
      <c r="H64" s="759"/>
      <c r="I64" s="759"/>
      <c r="J64" s="759"/>
      <c r="K64" s="760"/>
      <c r="L64" s="760"/>
      <c r="M64" s="760"/>
      <c r="N64" s="759"/>
      <c r="O64" s="759"/>
      <c r="P64" s="759"/>
      <c r="Q64" s="760"/>
      <c r="R64" s="155"/>
      <c r="S64" s="155"/>
      <c r="T64" s="155"/>
      <c r="U64" s="155"/>
      <c r="V64" s="155"/>
      <c r="W64" s="155"/>
      <c r="X64" s="155"/>
      <c r="Y64" s="155"/>
      <c r="Z64" s="155"/>
    </row>
    <row r="65" spans="1:26" ht="21.75">
      <c r="A65" s="757"/>
      <c r="B65" s="758"/>
      <c r="C65" s="758"/>
      <c r="D65" s="757"/>
      <c r="E65" s="759"/>
      <c r="F65" s="759"/>
      <c r="G65" s="759"/>
      <c r="H65" s="759"/>
      <c r="I65" s="759"/>
      <c r="J65" s="759"/>
      <c r="K65" s="760"/>
      <c r="L65" s="760"/>
      <c r="M65" s="760"/>
      <c r="N65" s="759"/>
      <c r="O65" s="759"/>
      <c r="P65" s="759"/>
      <c r="Q65" s="760"/>
      <c r="R65" s="155"/>
      <c r="S65" s="155"/>
      <c r="T65" s="155"/>
      <c r="U65" s="155"/>
      <c r="V65" s="155"/>
      <c r="W65" s="155"/>
      <c r="X65" s="155"/>
      <c r="Y65" s="155"/>
      <c r="Z65" s="155"/>
    </row>
    <row r="66" spans="1:26" ht="21.75">
      <c r="A66" s="757"/>
      <c r="B66" s="758"/>
      <c r="C66" s="758"/>
      <c r="D66" s="757"/>
      <c r="E66" s="759"/>
      <c r="F66" s="759"/>
      <c r="G66" s="759"/>
      <c r="H66" s="759"/>
      <c r="I66" s="759"/>
      <c r="J66" s="759"/>
      <c r="K66" s="760"/>
      <c r="L66" s="760"/>
      <c r="M66" s="760"/>
      <c r="N66" s="759"/>
      <c r="O66" s="759"/>
      <c r="P66" s="759"/>
      <c r="Q66" s="760"/>
      <c r="R66" s="155"/>
      <c r="S66" s="155"/>
      <c r="T66" s="155"/>
      <c r="U66" s="155"/>
      <c r="V66" s="155"/>
      <c r="W66" s="155"/>
      <c r="X66" s="155"/>
      <c r="Y66" s="155"/>
      <c r="Z66" s="155"/>
    </row>
    <row r="67" spans="1:26" ht="21.75">
      <c r="A67" s="757"/>
      <c r="B67" s="758"/>
      <c r="C67" s="758"/>
      <c r="D67" s="757"/>
      <c r="E67" s="759"/>
      <c r="F67" s="759"/>
      <c r="G67" s="759"/>
      <c r="H67" s="759"/>
      <c r="I67" s="759"/>
      <c r="J67" s="759"/>
      <c r="K67" s="760"/>
      <c r="L67" s="760"/>
      <c r="M67" s="760"/>
      <c r="N67" s="759"/>
      <c r="O67" s="759"/>
      <c r="P67" s="759"/>
      <c r="Q67" s="760"/>
      <c r="R67" s="155"/>
      <c r="S67" s="155"/>
      <c r="T67" s="155"/>
      <c r="U67" s="155"/>
      <c r="V67" s="155"/>
      <c r="W67" s="155"/>
      <c r="X67" s="155"/>
      <c r="Y67" s="155"/>
      <c r="Z67" s="155"/>
    </row>
    <row r="68" spans="1:26" ht="21.75">
      <c r="A68" s="757"/>
      <c r="B68" s="758"/>
      <c r="C68" s="758"/>
      <c r="D68" s="757"/>
      <c r="E68" s="759"/>
      <c r="F68" s="759"/>
      <c r="G68" s="759"/>
      <c r="H68" s="759"/>
      <c r="I68" s="759"/>
      <c r="J68" s="759"/>
      <c r="K68" s="760"/>
      <c r="L68" s="760"/>
      <c r="M68" s="760"/>
      <c r="N68" s="759"/>
      <c r="O68" s="759"/>
      <c r="P68" s="759"/>
      <c r="Q68" s="760"/>
      <c r="R68" s="155"/>
      <c r="S68" s="155"/>
      <c r="T68" s="155"/>
      <c r="U68" s="155"/>
      <c r="V68" s="155"/>
      <c r="W68" s="155"/>
      <c r="X68" s="155"/>
      <c r="Y68" s="155"/>
      <c r="Z68" s="155"/>
    </row>
    <row r="69" spans="1:26" ht="21.75">
      <c r="A69" s="757"/>
      <c r="B69" s="758"/>
      <c r="C69" s="758"/>
      <c r="D69" s="757"/>
      <c r="E69" s="759"/>
      <c r="F69" s="759"/>
      <c r="G69" s="759"/>
      <c r="H69" s="759"/>
      <c r="I69" s="759"/>
      <c r="J69" s="759"/>
      <c r="K69" s="760"/>
      <c r="L69" s="760"/>
      <c r="M69" s="760"/>
      <c r="N69" s="759"/>
      <c r="O69" s="759"/>
      <c r="P69" s="759"/>
      <c r="Q69" s="760"/>
      <c r="R69" s="155"/>
      <c r="S69" s="155"/>
      <c r="T69" s="155"/>
      <c r="U69" s="155"/>
      <c r="V69" s="155"/>
      <c r="W69" s="155"/>
      <c r="X69" s="155"/>
      <c r="Y69" s="155"/>
      <c r="Z69" s="155"/>
    </row>
    <row r="70" spans="1:26" ht="21.75">
      <c r="A70" s="757"/>
      <c r="B70" s="758"/>
      <c r="C70" s="758"/>
      <c r="D70" s="757"/>
      <c r="E70" s="759"/>
      <c r="F70" s="759"/>
      <c r="G70" s="759"/>
      <c r="H70" s="759"/>
      <c r="I70" s="759"/>
      <c r="J70" s="759"/>
      <c r="K70" s="760"/>
      <c r="L70" s="760"/>
      <c r="M70" s="760"/>
      <c r="N70" s="759"/>
      <c r="O70" s="759"/>
      <c r="P70" s="759"/>
      <c r="Q70" s="760"/>
      <c r="R70" s="155"/>
      <c r="S70" s="155"/>
      <c r="T70" s="155"/>
      <c r="U70" s="155"/>
      <c r="V70" s="155"/>
      <c r="W70" s="155"/>
      <c r="X70" s="155"/>
      <c r="Y70" s="155"/>
      <c r="Z70" s="155"/>
    </row>
    <row r="71" spans="1:26" ht="21.75">
      <c r="A71" s="757"/>
      <c r="B71" s="758"/>
      <c r="C71" s="758"/>
      <c r="D71" s="757"/>
      <c r="E71" s="759"/>
      <c r="F71" s="759"/>
      <c r="G71" s="759"/>
      <c r="H71" s="759"/>
      <c r="I71" s="759"/>
      <c r="J71" s="759"/>
      <c r="K71" s="760"/>
      <c r="L71" s="760"/>
      <c r="M71" s="760"/>
      <c r="N71" s="759"/>
      <c r="O71" s="759"/>
      <c r="P71" s="759"/>
      <c r="Q71" s="760"/>
      <c r="R71" s="155"/>
      <c r="S71" s="155"/>
      <c r="T71" s="155"/>
      <c r="U71" s="155"/>
      <c r="V71" s="155"/>
      <c r="W71" s="155"/>
      <c r="X71" s="155"/>
      <c r="Y71" s="155"/>
      <c r="Z71" s="155"/>
    </row>
    <row r="72" spans="1:26" ht="21.75">
      <c r="A72" s="757"/>
      <c r="B72" s="758"/>
      <c r="C72" s="758"/>
      <c r="D72" s="757"/>
      <c r="E72" s="759"/>
      <c r="F72" s="759"/>
      <c r="G72" s="759"/>
      <c r="H72" s="759"/>
      <c r="I72" s="759"/>
      <c r="J72" s="759"/>
      <c r="K72" s="760"/>
      <c r="L72" s="760"/>
      <c r="M72" s="760"/>
      <c r="N72" s="759"/>
      <c r="O72" s="759"/>
      <c r="P72" s="759"/>
      <c r="Q72" s="760"/>
      <c r="R72" s="155"/>
      <c r="S72" s="155"/>
      <c r="T72" s="155"/>
      <c r="U72" s="155"/>
      <c r="V72" s="155"/>
      <c r="W72" s="155"/>
      <c r="X72" s="155"/>
      <c r="Y72" s="155"/>
      <c r="Z72" s="155"/>
    </row>
    <row r="73" spans="1:26" ht="21.75">
      <c r="A73" s="757"/>
      <c r="B73" s="758"/>
      <c r="C73" s="758"/>
      <c r="D73" s="757"/>
      <c r="E73" s="759"/>
      <c r="F73" s="759"/>
      <c r="G73" s="759"/>
      <c r="H73" s="759"/>
      <c r="I73" s="759"/>
      <c r="J73" s="759"/>
      <c r="K73" s="760"/>
      <c r="L73" s="760"/>
      <c r="M73" s="760"/>
      <c r="N73" s="759"/>
      <c r="O73" s="759"/>
      <c r="P73" s="759"/>
      <c r="Q73" s="760"/>
      <c r="R73" s="155"/>
      <c r="S73" s="155"/>
      <c r="T73" s="155"/>
      <c r="U73" s="155"/>
      <c r="V73" s="155"/>
      <c r="W73" s="155"/>
      <c r="X73" s="155"/>
      <c r="Y73" s="155"/>
      <c r="Z73" s="155"/>
    </row>
    <row r="74" spans="1:26" ht="21.75">
      <c r="A74" s="757"/>
      <c r="B74" s="758"/>
      <c r="C74" s="758"/>
      <c r="D74" s="757"/>
      <c r="E74" s="759"/>
      <c r="F74" s="759"/>
      <c r="G74" s="759"/>
      <c r="H74" s="759"/>
      <c r="I74" s="759"/>
      <c r="J74" s="759"/>
      <c r="K74" s="760"/>
      <c r="L74" s="760"/>
      <c r="M74" s="760"/>
      <c r="N74" s="759"/>
      <c r="O74" s="759"/>
      <c r="P74" s="759"/>
      <c r="Q74" s="760"/>
      <c r="R74" s="155"/>
      <c r="S74" s="155"/>
      <c r="T74" s="155"/>
      <c r="U74" s="155"/>
      <c r="V74" s="155"/>
      <c r="W74" s="155"/>
      <c r="X74" s="155"/>
      <c r="Y74" s="155"/>
      <c r="Z74" s="155"/>
    </row>
    <row r="75" spans="1:26" ht="21.75">
      <c r="A75" s="757"/>
      <c r="B75" s="758"/>
      <c r="C75" s="758"/>
      <c r="D75" s="757"/>
      <c r="E75" s="759"/>
      <c r="F75" s="759"/>
      <c r="G75" s="759"/>
      <c r="H75" s="759"/>
      <c r="I75" s="759"/>
      <c r="J75" s="759"/>
      <c r="K75" s="760"/>
      <c r="L75" s="760"/>
      <c r="M75" s="760"/>
      <c r="N75" s="759"/>
      <c r="O75" s="759"/>
      <c r="P75" s="759"/>
      <c r="Q75" s="760"/>
      <c r="R75" s="155"/>
      <c r="S75" s="155"/>
      <c r="T75" s="155"/>
      <c r="U75" s="155"/>
      <c r="V75" s="155"/>
      <c r="W75" s="155"/>
      <c r="X75" s="155"/>
      <c r="Y75" s="155"/>
      <c r="Z75" s="155"/>
    </row>
    <row r="76" spans="1:26" ht="21.75">
      <c r="A76" s="757"/>
      <c r="B76" s="758"/>
      <c r="C76" s="758"/>
      <c r="D76" s="757"/>
      <c r="E76" s="759"/>
      <c r="F76" s="759"/>
      <c r="G76" s="759"/>
      <c r="H76" s="759"/>
      <c r="I76" s="759"/>
      <c r="J76" s="759"/>
      <c r="K76" s="760"/>
      <c r="L76" s="760"/>
      <c r="M76" s="760"/>
      <c r="N76" s="759"/>
      <c r="O76" s="759"/>
      <c r="P76" s="759"/>
      <c r="Q76" s="760"/>
      <c r="R76" s="155"/>
      <c r="S76" s="155"/>
      <c r="T76" s="155"/>
      <c r="U76" s="155"/>
      <c r="V76" s="155"/>
      <c r="W76" s="155"/>
      <c r="X76" s="155"/>
      <c r="Y76" s="155"/>
      <c r="Z76" s="155"/>
    </row>
    <row r="77" spans="1:26" ht="21.75">
      <c r="A77" s="757"/>
      <c r="B77" s="758"/>
      <c r="C77" s="758"/>
      <c r="D77" s="757"/>
      <c r="E77" s="759"/>
      <c r="F77" s="759"/>
      <c r="G77" s="759"/>
      <c r="H77" s="759"/>
      <c r="I77" s="759"/>
      <c r="J77" s="759"/>
      <c r="K77" s="760"/>
      <c r="L77" s="760"/>
      <c r="M77" s="760"/>
      <c r="N77" s="759"/>
      <c r="O77" s="759"/>
      <c r="P77" s="759"/>
      <c r="Q77" s="760"/>
      <c r="R77" s="155"/>
      <c r="S77" s="155"/>
      <c r="T77" s="155"/>
      <c r="U77" s="155"/>
      <c r="V77" s="155"/>
      <c r="W77" s="155"/>
      <c r="X77" s="155"/>
      <c r="Y77" s="155"/>
      <c r="Z77" s="155"/>
    </row>
    <row r="78" spans="1:26" ht="21.75">
      <c r="A78" s="757"/>
      <c r="B78" s="758"/>
      <c r="C78" s="758"/>
      <c r="D78" s="757"/>
      <c r="E78" s="759"/>
      <c r="F78" s="759"/>
      <c r="G78" s="759"/>
      <c r="H78" s="759"/>
      <c r="I78" s="759"/>
      <c r="J78" s="759"/>
      <c r="K78" s="760"/>
      <c r="L78" s="760"/>
      <c r="M78" s="760"/>
      <c r="N78" s="759"/>
      <c r="O78" s="759"/>
      <c r="P78" s="759"/>
      <c r="Q78" s="760"/>
      <c r="R78" s="155"/>
      <c r="S78" s="155"/>
      <c r="T78" s="155"/>
      <c r="U78" s="155"/>
      <c r="V78" s="155"/>
      <c r="W78" s="155"/>
      <c r="X78" s="155"/>
      <c r="Y78" s="155"/>
      <c r="Z78" s="155"/>
    </row>
    <row r="79" spans="1:26" ht="21.75">
      <c r="A79" s="757"/>
      <c r="B79" s="758"/>
      <c r="C79" s="758"/>
      <c r="D79" s="757"/>
      <c r="E79" s="759"/>
      <c r="F79" s="759"/>
      <c r="G79" s="759"/>
      <c r="H79" s="759"/>
      <c r="I79" s="759"/>
      <c r="J79" s="759"/>
      <c r="K79" s="760"/>
      <c r="L79" s="760"/>
      <c r="M79" s="760"/>
      <c r="N79" s="759"/>
      <c r="O79" s="759"/>
      <c r="P79" s="759"/>
      <c r="Q79" s="760"/>
      <c r="R79" s="155"/>
      <c r="S79" s="155"/>
      <c r="T79" s="155"/>
      <c r="U79" s="155"/>
      <c r="V79" s="155"/>
      <c r="W79" s="155"/>
      <c r="X79" s="155"/>
      <c r="Y79" s="155"/>
      <c r="Z79" s="155"/>
    </row>
    <row r="80" spans="1:26" ht="21.75">
      <c r="A80" s="757"/>
      <c r="B80" s="758"/>
      <c r="C80" s="758"/>
      <c r="D80" s="757"/>
      <c r="E80" s="759"/>
      <c r="F80" s="759"/>
      <c r="G80" s="759"/>
      <c r="H80" s="759"/>
      <c r="I80" s="759"/>
      <c r="J80" s="759"/>
      <c r="K80" s="760"/>
      <c r="L80" s="760"/>
      <c r="M80" s="760"/>
      <c r="N80" s="759"/>
      <c r="O80" s="759"/>
      <c r="P80" s="759"/>
      <c r="Q80" s="760"/>
      <c r="R80" s="155"/>
      <c r="S80" s="155"/>
      <c r="T80" s="155"/>
      <c r="U80" s="155"/>
      <c r="V80" s="155"/>
      <c r="W80" s="155"/>
      <c r="X80" s="155"/>
      <c r="Y80" s="155"/>
      <c r="Z80" s="155"/>
    </row>
    <row r="81" spans="1:26" ht="21.75">
      <c r="A81" s="757"/>
      <c r="B81" s="758"/>
      <c r="C81" s="758"/>
      <c r="D81" s="757"/>
      <c r="E81" s="759"/>
      <c r="F81" s="759"/>
      <c r="G81" s="759"/>
      <c r="H81" s="759"/>
      <c r="I81" s="759"/>
      <c r="J81" s="759"/>
      <c r="K81" s="760"/>
      <c r="L81" s="760"/>
      <c r="M81" s="760"/>
      <c r="N81" s="759"/>
      <c r="O81" s="759"/>
      <c r="P81" s="759"/>
      <c r="Q81" s="760"/>
      <c r="R81" s="155"/>
      <c r="S81" s="155"/>
      <c r="T81" s="155"/>
      <c r="U81" s="155"/>
      <c r="V81" s="155"/>
      <c r="W81" s="155"/>
      <c r="X81" s="155"/>
      <c r="Y81" s="155"/>
      <c r="Z81" s="155"/>
    </row>
    <row r="82" spans="1:26" ht="21.75">
      <c r="A82" s="757"/>
      <c r="B82" s="758"/>
      <c r="C82" s="758"/>
      <c r="D82" s="757"/>
      <c r="E82" s="759"/>
      <c r="F82" s="759"/>
      <c r="G82" s="759"/>
      <c r="H82" s="759"/>
      <c r="I82" s="759"/>
      <c r="J82" s="759"/>
      <c r="K82" s="760"/>
      <c r="L82" s="760"/>
      <c r="M82" s="760"/>
      <c r="N82" s="759"/>
      <c r="O82" s="759"/>
      <c r="P82" s="759"/>
      <c r="Q82" s="760"/>
      <c r="R82" s="155"/>
      <c r="S82" s="155"/>
      <c r="T82" s="155"/>
      <c r="U82" s="155"/>
      <c r="V82" s="155"/>
      <c r="W82" s="155"/>
      <c r="X82" s="155"/>
      <c r="Y82" s="155"/>
      <c r="Z82" s="155"/>
    </row>
    <row r="83" spans="1:26" ht="21.75">
      <c r="A83" s="757"/>
      <c r="B83" s="758"/>
      <c r="C83" s="758"/>
      <c r="D83" s="757"/>
      <c r="E83" s="759"/>
      <c r="F83" s="759"/>
      <c r="G83" s="759"/>
      <c r="H83" s="759"/>
      <c r="I83" s="759"/>
      <c r="J83" s="759"/>
      <c r="K83" s="760"/>
      <c r="L83" s="760"/>
      <c r="M83" s="760"/>
      <c r="N83" s="759"/>
      <c r="O83" s="759"/>
      <c r="P83" s="759"/>
      <c r="Q83" s="760"/>
      <c r="R83" s="155"/>
      <c r="S83" s="155"/>
      <c r="T83" s="155"/>
      <c r="U83" s="155"/>
      <c r="V83" s="155"/>
      <c r="W83" s="155"/>
      <c r="X83" s="155"/>
      <c r="Y83" s="155"/>
      <c r="Z83" s="155"/>
    </row>
    <row r="84" spans="1:26" ht="21.75">
      <c r="A84" s="757"/>
      <c r="B84" s="758"/>
      <c r="C84" s="758"/>
      <c r="D84" s="757"/>
      <c r="E84" s="759"/>
      <c r="F84" s="759"/>
      <c r="G84" s="759"/>
      <c r="H84" s="759"/>
      <c r="I84" s="759"/>
      <c r="J84" s="759"/>
      <c r="K84" s="760"/>
      <c r="L84" s="760"/>
      <c r="M84" s="760"/>
      <c r="N84" s="759"/>
      <c r="O84" s="759"/>
      <c r="P84" s="759"/>
      <c r="Q84" s="760"/>
      <c r="R84" s="155"/>
      <c r="S84" s="155"/>
      <c r="T84" s="155"/>
      <c r="U84" s="155"/>
      <c r="V84" s="155"/>
      <c r="W84" s="155"/>
      <c r="X84" s="155"/>
      <c r="Y84" s="155"/>
      <c r="Z84" s="155"/>
    </row>
    <row r="85" spans="1:26" ht="21.75">
      <c r="A85" s="757"/>
      <c r="B85" s="758"/>
      <c r="C85" s="758"/>
      <c r="D85" s="757"/>
      <c r="E85" s="759"/>
      <c r="F85" s="759"/>
      <c r="G85" s="759"/>
      <c r="H85" s="759"/>
      <c r="I85" s="759"/>
      <c r="J85" s="759"/>
      <c r="K85" s="760"/>
      <c r="L85" s="760"/>
      <c r="M85" s="760"/>
      <c r="N85" s="759"/>
      <c r="O85" s="759"/>
      <c r="P85" s="759"/>
      <c r="Q85" s="760"/>
      <c r="R85" s="155"/>
      <c r="S85" s="155"/>
      <c r="T85" s="155"/>
      <c r="U85" s="155"/>
      <c r="V85" s="155"/>
      <c r="W85" s="155"/>
      <c r="X85" s="155"/>
      <c r="Y85" s="155"/>
      <c r="Z85" s="155"/>
    </row>
    <row r="86" spans="1:26" ht="21.75">
      <c r="A86" s="757"/>
      <c r="B86" s="758"/>
      <c r="C86" s="758"/>
      <c r="D86" s="757"/>
      <c r="E86" s="759"/>
      <c r="F86" s="759"/>
      <c r="G86" s="759"/>
      <c r="H86" s="759"/>
      <c r="I86" s="759"/>
      <c r="J86" s="759"/>
      <c r="K86" s="760"/>
      <c r="L86" s="760"/>
      <c r="M86" s="760"/>
      <c r="N86" s="759"/>
      <c r="O86" s="759"/>
      <c r="P86" s="759"/>
      <c r="Q86" s="760"/>
      <c r="R86" s="155"/>
      <c r="S86" s="155"/>
      <c r="T86" s="155"/>
      <c r="U86" s="155"/>
      <c r="V86" s="155"/>
      <c r="W86" s="155"/>
      <c r="X86" s="155"/>
      <c r="Y86" s="155"/>
      <c r="Z86" s="155"/>
    </row>
    <row r="87" spans="1:26" ht="21.75">
      <c r="A87" s="757"/>
      <c r="B87" s="758"/>
      <c r="C87" s="758"/>
      <c r="D87" s="757"/>
      <c r="E87" s="759"/>
      <c r="F87" s="759"/>
      <c r="G87" s="759"/>
      <c r="H87" s="759"/>
      <c r="I87" s="759"/>
      <c r="J87" s="759"/>
      <c r="K87" s="760"/>
      <c r="L87" s="760"/>
      <c r="M87" s="760"/>
      <c r="N87" s="759"/>
      <c r="O87" s="759"/>
      <c r="P87" s="759"/>
      <c r="Q87" s="760"/>
      <c r="R87" s="155"/>
      <c r="S87" s="155"/>
      <c r="T87" s="155"/>
      <c r="U87" s="155"/>
      <c r="V87" s="155"/>
      <c r="W87" s="155"/>
      <c r="X87" s="155"/>
      <c r="Y87" s="155"/>
      <c r="Z87" s="155"/>
    </row>
    <row r="88" spans="1:26" ht="21.75">
      <c r="A88" s="757"/>
      <c r="B88" s="758"/>
      <c r="C88" s="758"/>
      <c r="D88" s="757"/>
      <c r="E88" s="759"/>
      <c r="F88" s="759"/>
      <c r="G88" s="759"/>
      <c r="H88" s="759"/>
      <c r="I88" s="759"/>
      <c r="J88" s="759"/>
      <c r="K88" s="760"/>
      <c r="L88" s="760"/>
      <c r="M88" s="760"/>
      <c r="N88" s="759"/>
      <c r="O88" s="759"/>
      <c r="P88" s="759"/>
      <c r="Q88" s="760"/>
      <c r="R88" s="155"/>
      <c r="S88" s="155"/>
      <c r="T88" s="155"/>
      <c r="U88" s="155"/>
      <c r="V88" s="155"/>
      <c r="W88" s="155"/>
      <c r="X88" s="155"/>
      <c r="Y88" s="155"/>
      <c r="Z88" s="155"/>
    </row>
    <row r="89" spans="1:26" ht="21.75">
      <c r="A89" s="757"/>
      <c r="B89" s="758"/>
      <c r="C89" s="758"/>
      <c r="D89" s="757"/>
      <c r="E89" s="759"/>
      <c r="F89" s="759"/>
      <c r="G89" s="759"/>
      <c r="H89" s="759"/>
      <c r="I89" s="759"/>
      <c r="J89" s="759"/>
      <c r="K89" s="760"/>
      <c r="L89" s="760"/>
      <c r="M89" s="760"/>
      <c r="N89" s="759"/>
      <c r="O89" s="759"/>
      <c r="P89" s="759"/>
      <c r="Q89" s="760"/>
      <c r="R89" s="155"/>
      <c r="S89" s="155"/>
      <c r="T89" s="155"/>
      <c r="U89" s="155"/>
      <c r="V89" s="155"/>
      <c r="W89" s="155"/>
      <c r="X89" s="155"/>
      <c r="Y89" s="155"/>
      <c r="Z89" s="155"/>
    </row>
    <row r="90" spans="1:26" ht="21.75">
      <c r="A90" s="757"/>
      <c r="B90" s="758"/>
      <c r="C90" s="758"/>
      <c r="D90" s="757"/>
      <c r="E90" s="759"/>
      <c r="F90" s="759"/>
      <c r="G90" s="759"/>
      <c r="H90" s="759"/>
      <c r="I90" s="759"/>
      <c r="J90" s="759"/>
      <c r="K90" s="760"/>
      <c r="L90" s="760"/>
      <c r="M90" s="760"/>
      <c r="N90" s="759"/>
      <c r="O90" s="759"/>
      <c r="P90" s="759"/>
      <c r="Q90" s="760"/>
      <c r="R90" s="155"/>
      <c r="S90" s="155"/>
      <c r="T90" s="155"/>
      <c r="U90" s="155"/>
      <c r="V90" s="155"/>
      <c r="W90" s="155"/>
      <c r="X90" s="155"/>
      <c r="Y90" s="155"/>
      <c r="Z90" s="155"/>
    </row>
    <row r="91" spans="1:26" ht="21.75">
      <c r="A91" s="757"/>
      <c r="B91" s="758"/>
      <c r="C91" s="758"/>
      <c r="D91" s="757"/>
      <c r="E91" s="759"/>
      <c r="F91" s="759"/>
      <c r="G91" s="759"/>
      <c r="H91" s="759"/>
      <c r="I91" s="759"/>
      <c r="J91" s="759"/>
      <c r="K91" s="760"/>
      <c r="L91" s="760"/>
      <c r="M91" s="760"/>
      <c r="N91" s="759"/>
      <c r="O91" s="759"/>
      <c r="P91" s="759"/>
      <c r="Q91" s="760"/>
      <c r="R91" s="155"/>
      <c r="S91" s="155"/>
      <c r="T91" s="155"/>
      <c r="U91" s="155"/>
      <c r="V91" s="155"/>
      <c r="W91" s="155"/>
      <c r="X91" s="155"/>
      <c r="Y91" s="155"/>
      <c r="Z91" s="155"/>
    </row>
    <row r="92" spans="1:26" ht="21.75">
      <c r="A92" s="757"/>
      <c r="B92" s="758"/>
      <c r="C92" s="758"/>
      <c r="D92" s="757"/>
      <c r="E92" s="759"/>
      <c r="F92" s="759"/>
      <c r="G92" s="759"/>
      <c r="H92" s="759"/>
      <c r="I92" s="759"/>
      <c r="J92" s="759"/>
      <c r="K92" s="760"/>
      <c r="L92" s="760"/>
      <c r="M92" s="760"/>
      <c r="N92" s="759"/>
      <c r="O92" s="759"/>
      <c r="P92" s="759"/>
      <c r="Q92" s="760"/>
      <c r="R92" s="155"/>
      <c r="S92" s="155"/>
      <c r="T92" s="155"/>
      <c r="U92" s="155"/>
      <c r="V92" s="155"/>
      <c r="W92" s="155"/>
      <c r="X92" s="155"/>
      <c r="Y92" s="155"/>
      <c r="Z92" s="155"/>
    </row>
    <row r="93" spans="1:26" ht="21.75">
      <c r="A93" s="757"/>
      <c r="B93" s="758"/>
      <c r="C93" s="758"/>
      <c r="D93" s="757"/>
      <c r="E93" s="759"/>
      <c r="F93" s="759"/>
      <c r="G93" s="759"/>
      <c r="H93" s="759"/>
      <c r="I93" s="759"/>
      <c r="J93" s="759"/>
      <c r="K93" s="760"/>
      <c r="L93" s="760"/>
      <c r="M93" s="760"/>
      <c r="N93" s="759"/>
      <c r="O93" s="759"/>
      <c r="P93" s="759"/>
      <c r="Q93" s="760"/>
      <c r="R93" s="155"/>
      <c r="S93" s="155"/>
      <c r="T93" s="155"/>
      <c r="U93" s="155"/>
      <c r="V93" s="155"/>
      <c r="W93" s="155"/>
      <c r="X93" s="155"/>
      <c r="Y93" s="155"/>
      <c r="Z93" s="155"/>
    </row>
    <row r="94" spans="1:26" ht="21.75">
      <c r="A94" s="757"/>
      <c r="B94" s="758"/>
      <c r="C94" s="758"/>
      <c r="D94" s="757"/>
      <c r="E94" s="759"/>
      <c r="F94" s="759"/>
      <c r="G94" s="759"/>
      <c r="H94" s="759"/>
      <c r="I94" s="759"/>
      <c r="J94" s="759"/>
      <c r="K94" s="760"/>
      <c r="L94" s="760"/>
      <c r="M94" s="760"/>
      <c r="N94" s="759"/>
      <c r="O94" s="759"/>
      <c r="P94" s="759"/>
      <c r="Q94" s="760"/>
      <c r="R94" s="155"/>
      <c r="S94" s="155"/>
      <c r="T94" s="155"/>
      <c r="U94" s="155"/>
      <c r="V94" s="155"/>
      <c r="W94" s="155"/>
      <c r="X94" s="155"/>
      <c r="Y94" s="155"/>
      <c r="Z94" s="155"/>
    </row>
    <row r="95" spans="1:26" ht="21.75">
      <c r="A95" s="757"/>
      <c r="B95" s="758"/>
      <c r="C95" s="758"/>
      <c r="D95" s="757"/>
      <c r="E95" s="759"/>
      <c r="F95" s="759"/>
      <c r="G95" s="759"/>
      <c r="H95" s="759"/>
      <c r="I95" s="759"/>
      <c r="J95" s="759"/>
      <c r="K95" s="760"/>
      <c r="L95" s="760"/>
      <c r="M95" s="760"/>
      <c r="N95" s="759"/>
      <c r="O95" s="759"/>
      <c r="P95" s="759"/>
      <c r="Q95" s="760"/>
      <c r="R95" s="155"/>
      <c r="S95" s="155"/>
      <c r="T95" s="155"/>
      <c r="U95" s="155"/>
      <c r="V95" s="155"/>
      <c r="W95" s="155"/>
      <c r="X95" s="155"/>
      <c r="Y95" s="155"/>
      <c r="Z95" s="155"/>
    </row>
    <row r="96" spans="1:26" ht="21.75">
      <c r="A96" s="757"/>
      <c r="B96" s="758"/>
      <c r="C96" s="758"/>
      <c r="D96" s="757"/>
      <c r="E96" s="759"/>
      <c r="F96" s="759"/>
      <c r="G96" s="759"/>
      <c r="H96" s="759"/>
      <c r="I96" s="759"/>
      <c r="J96" s="759"/>
      <c r="K96" s="760"/>
      <c r="L96" s="760"/>
      <c r="M96" s="760"/>
      <c r="N96" s="759"/>
      <c r="O96" s="759"/>
      <c r="P96" s="759"/>
      <c r="Q96" s="760"/>
      <c r="R96" s="155"/>
      <c r="S96" s="155"/>
      <c r="T96" s="155"/>
      <c r="U96" s="155"/>
      <c r="V96" s="155"/>
      <c r="W96" s="155"/>
      <c r="X96" s="155"/>
      <c r="Y96" s="155"/>
      <c r="Z96" s="155"/>
    </row>
    <row r="97" spans="1:26" ht="21.75">
      <c r="A97" s="757"/>
      <c r="B97" s="758"/>
      <c r="C97" s="758"/>
      <c r="D97" s="757"/>
      <c r="E97" s="759"/>
      <c r="F97" s="759"/>
      <c r="G97" s="759"/>
      <c r="H97" s="759"/>
      <c r="I97" s="759"/>
      <c r="J97" s="759"/>
      <c r="K97" s="760"/>
      <c r="L97" s="760"/>
      <c r="M97" s="760"/>
      <c r="N97" s="759"/>
      <c r="O97" s="759"/>
      <c r="P97" s="759"/>
      <c r="Q97" s="760"/>
      <c r="R97" s="155"/>
      <c r="S97" s="155"/>
      <c r="T97" s="155"/>
      <c r="U97" s="155"/>
      <c r="V97" s="155"/>
      <c r="W97" s="155"/>
      <c r="X97" s="155"/>
      <c r="Y97" s="155"/>
      <c r="Z97" s="155"/>
    </row>
    <row r="98" spans="1:26" ht="21.75">
      <c r="A98" s="757"/>
      <c r="B98" s="758"/>
      <c r="C98" s="758"/>
      <c r="D98" s="757"/>
      <c r="E98" s="759"/>
      <c r="F98" s="759"/>
      <c r="G98" s="759"/>
      <c r="H98" s="759"/>
      <c r="I98" s="759"/>
      <c r="J98" s="759"/>
      <c r="K98" s="760"/>
      <c r="L98" s="760"/>
      <c r="M98" s="760"/>
      <c r="N98" s="759"/>
      <c r="O98" s="759"/>
      <c r="P98" s="759"/>
      <c r="Q98" s="760"/>
      <c r="R98" s="155"/>
      <c r="S98" s="155"/>
      <c r="T98" s="155"/>
      <c r="U98" s="155"/>
      <c r="V98" s="155"/>
      <c r="W98" s="155"/>
      <c r="X98" s="155"/>
      <c r="Y98" s="155"/>
      <c r="Z98" s="155"/>
    </row>
    <row r="99" spans="1:26" ht="21.75">
      <c r="A99" s="757"/>
      <c r="B99" s="758"/>
      <c r="C99" s="758"/>
      <c r="D99" s="757"/>
      <c r="E99" s="759"/>
      <c r="F99" s="759"/>
      <c r="G99" s="759"/>
      <c r="H99" s="759"/>
      <c r="I99" s="759"/>
      <c r="J99" s="759"/>
      <c r="K99" s="760"/>
      <c r="L99" s="760"/>
      <c r="M99" s="760"/>
      <c r="N99" s="759"/>
      <c r="O99" s="759"/>
      <c r="P99" s="759"/>
      <c r="Q99" s="760"/>
      <c r="R99" s="155"/>
      <c r="S99" s="155"/>
      <c r="T99" s="155"/>
      <c r="U99" s="155"/>
      <c r="V99" s="155"/>
      <c r="W99" s="155"/>
      <c r="X99" s="155"/>
      <c r="Y99" s="155"/>
      <c r="Z99" s="155"/>
    </row>
    <row r="100" spans="1:26" ht="21.75">
      <c r="A100" s="757"/>
      <c r="B100" s="758"/>
      <c r="C100" s="758"/>
      <c r="D100" s="757"/>
      <c r="E100" s="759"/>
      <c r="F100" s="759"/>
      <c r="G100" s="759"/>
      <c r="H100" s="759"/>
      <c r="I100" s="759"/>
      <c r="J100" s="759"/>
      <c r="K100" s="760"/>
      <c r="L100" s="760"/>
      <c r="M100" s="760"/>
      <c r="N100" s="759"/>
      <c r="O100" s="759"/>
      <c r="P100" s="759"/>
      <c r="Q100" s="760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spans="1:26" ht="21.75">
      <c r="A101" s="757"/>
      <c r="B101" s="758"/>
      <c r="C101" s="758"/>
      <c r="D101" s="757"/>
      <c r="E101" s="759"/>
      <c r="F101" s="759"/>
      <c r="G101" s="759"/>
      <c r="H101" s="759"/>
      <c r="I101" s="759"/>
      <c r="J101" s="759"/>
      <c r="K101" s="760"/>
      <c r="L101" s="760"/>
      <c r="M101" s="760"/>
      <c r="N101" s="759"/>
      <c r="O101" s="759"/>
      <c r="P101" s="759"/>
      <c r="Q101" s="760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spans="1:26" ht="21.75">
      <c r="A102" s="757"/>
      <c r="B102" s="758"/>
      <c r="C102" s="758"/>
      <c r="D102" s="757"/>
      <c r="E102" s="759"/>
      <c r="F102" s="759"/>
      <c r="G102" s="759"/>
      <c r="H102" s="759"/>
      <c r="I102" s="759"/>
      <c r="J102" s="759"/>
      <c r="K102" s="760"/>
      <c r="L102" s="760"/>
      <c r="M102" s="760"/>
      <c r="N102" s="759"/>
      <c r="O102" s="759"/>
      <c r="P102" s="759"/>
      <c r="Q102" s="760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spans="1:26" ht="21.75">
      <c r="A103" s="757"/>
      <c r="B103" s="758"/>
      <c r="C103" s="758"/>
      <c r="D103" s="757"/>
      <c r="E103" s="759"/>
      <c r="F103" s="759"/>
      <c r="G103" s="759"/>
      <c r="H103" s="759"/>
      <c r="I103" s="759"/>
      <c r="J103" s="759"/>
      <c r="K103" s="760"/>
      <c r="L103" s="760"/>
      <c r="M103" s="760"/>
      <c r="N103" s="759"/>
      <c r="O103" s="759"/>
      <c r="P103" s="759"/>
      <c r="Q103" s="760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spans="1:26" ht="21.75">
      <c r="A104" s="757"/>
      <c r="B104" s="758"/>
      <c r="C104" s="758"/>
      <c r="D104" s="757"/>
      <c r="E104" s="759"/>
      <c r="F104" s="759"/>
      <c r="G104" s="759"/>
      <c r="H104" s="759"/>
      <c r="I104" s="759"/>
      <c r="J104" s="759"/>
      <c r="K104" s="760"/>
      <c r="L104" s="760"/>
      <c r="M104" s="760"/>
      <c r="N104" s="759"/>
      <c r="O104" s="759"/>
      <c r="P104" s="759"/>
      <c r="Q104" s="760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spans="1:26" ht="21.75">
      <c r="A105" s="757"/>
      <c r="B105" s="758"/>
      <c r="C105" s="758"/>
      <c r="D105" s="757"/>
      <c r="E105" s="759"/>
      <c r="F105" s="759"/>
      <c r="G105" s="759"/>
      <c r="H105" s="759"/>
      <c r="I105" s="759"/>
      <c r="J105" s="759"/>
      <c r="K105" s="760"/>
      <c r="L105" s="760"/>
      <c r="M105" s="760"/>
      <c r="N105" s="759"/>
      <c r="O105" s="759"/>
      <c r="P105" s="759"/>
      <c r="Q105" s="760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spans="1:26" ht="21.75">
      <c r="A106" s="757"/>
      <c r="B106" s="758"/>
      <c r="C106" s="758"/>
      <c r="D106" s="757"/>
      <c r="E106" s="759"/>
      <c r="F106" s="759"/>
      <c r="G106" s="759"/>
      <c r="H106" s="759"/>
      <c r="I106" s="759"/>
      <c r="J106" s="759"/>
      <c r="K106" s="760"/>
      <c r="L106" s="760"/>
      <c r="M106" s="760"/>
      <c r="N106" s="759"/>
      <c r="O106" s="759"/>
      <c r="P106" s="759"/>
      <c r="Q106" s="760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spans="1:26" ht="21.75">
      <c r="A107" s="757"/>
      <c r="B107" s="758"/>
      <c r="C107" s="758"/>
      <c r="D107" s="757"/>
      <c r="E107" s="759"/>
      <c r="F107" s="759"/>
      <c r="G107" s="759"/>
      <c r="H107" s="759"/>
      <c r="I107" s="759"/>
      <c r="J107" s="759"/>
      <c r="K107" s="760"/>
      <c r="L107" s="760"/>
      <c r="M107" s="760"/>
      <c r="N107" s="759"/>
      <c r="O107" s="759"/>
      <c r="P107" s="759"/>
      <c r="Q107" s="760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spans="1:26" ht="21.75">
      <c r="A108" s="757"/>
      <c r="B108" s="758"/>
      <c r="C108" s="758"/>
      <c r="D108" s="757"/>
      <c r="E108" s="759"/>
      <c r="F108" s="759"/>
      <c r="G108" s="759"/>
      <c r="H108" s="759"/>
      <c r="I108" s="759"/>
      <c r="J108" s="759"/>
      <c r="K108" s="760"/>
      <c r="L108" s="760"/>
      <c r="M108" s="760"/>
      <c r="N108" s="759"/>
      <c r="O108" s="759"/>
      <c r="P108" s="759"/>
      <c r="Q108" s="760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spans="1:26" ht="21.75">
      <c r="A109" s="757"/>
      <c r="B109" s="758"/>
      <c r="C109" s="758"/>
      <c r="D109" s="757"/>
      <c r="E109" s="759"/>
      <c r="F109" s="759"/>
      <c r="G109" s="759"/>
      <c r="H109" s="759"/>
      <c r="I109" s="759"/>
      <c r="J109" s="759"/>
      <c r="K109" s="760"/>
      <c r="L109" s="760"/>
      <c r="M109" s="760"/>
      <c r="N109" s="759"/>
      <c r="O109" s="759"/>
      <c r="P109" s="759"/>
      <c r="Q109" s="760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spans="1:26" ht="21.75">
      <c r="A110" s="757"/>
      <c r="B110" s="758"/>
      <c r="C110" s="758"/>
      <c r="D110" s="757"/>
      <c r="E110" s="759"/>
      <c r="F110" s="759"/>
      <c r="G110" s="759"/>
      <c r="H110" s="759"/>
      <c r="I110" s="759"/>
      <c r="J110" s="759"/>
      <c r="K110" s="760"/>
      <c r="L110" s="760"/>
      <c r="M110" s="760"/>
      <c r="N110" s="759"/>
      <c r="O110" s="759"/>
      <c r="P110" s="759"/>
      <c r="Q110" s="760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spans="1:26" ht="21.75">
      <c r="A111" s="757"/>
      <c r="B111" s="758"/>
      <c r="C111" s="758"/>
      <c r="D111" s="757"/>
      <c r="E111" s="759"/>
      <c r="F111" s="759"/>
      <c r="G111" s="759"/>
      <c r="H111" s="759"/>
      <c r="I111" s="759"/>
      <c r="J111" s="759"/>
      <c r="K111" s="760"/>
      <c r="L111" s="760"/>
      <c r="M111" s="760"/>
      <c r="N111" s="759"/>
      <c r="O111" s="759"/>
      <c r="P111" s="759"/>
      <c r="Q111" s="760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spans="1:26" ht="21.75">
      <c r="A112" s="757"/>
      <c r="B112" s="758"/>
      <c r="C112" s="758"/>
      <c r="D112" s="757"/>
      <c r="E112" s="759"/>
      <c r="F112" s="759"/>
      <c r="G112" s="759"/>
      <c r="H112" s="759"/>
      <c r="I112" s="759"/>
      <c r="J112" s="759"/>
      <c r="K112" s="760"/>
      <c r="L112" s="760"/>
      <c r="M112" s="760"/>
      <c r="N112" s="759"/>
      <c r="O112" s="759"/>
      <c r="P112" s="759"/>
      <c r="Q112" s="760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spans="1:26" ht="21.75">
      <c r="A113" s="757"/>
      <c r="B113" s="758"/>
      <c r="C113" s="758"/>
      <c r="D113" s="757"/>
      <c r="E113" s="759"/>
      <c r="F113" s="759"/>
      <c r="G113" s="759"/>
      <c r="H113" s="759"/>
      <c r="I113" s="759"/>
      <c r="J113" s="759"/>
      <c r="K113" s="760"/>
      <c r="L113" s="760"/>
      <c r="M113" s="760"/>
      <c r="N113" s="759"/>
      <c r="O113" s="759"/>
      <c r="P113" s="759"/>
      <c r="Q113" s="760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spans="1:26" ht="21.75">
      <c r="A114" s="757"/>
      <c r="B114" s="758"/>
      <c r="C114" s="758"/>
      <c r="D114" s="757"/>
      <c r="E114" s="759"/>
      <c r="F114" s="759"/>
      <c r="G114" s="759"/>
      <c r="H114" s="759"/>
      <c r="I114" s="759"/>
      <c r="J114" s="759"/>
      <c r="K114" s="760"/>
      <c r="L114" s="760"/>
      <c r="M114" s="760"/>
      <c r="N114" s="759"/>
      <c r="O114" s="759"/>
      <c r="P114" s="759"/>
      <c r="Q114" s="760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spans="1:26" ht="21.75">
      <c r="A115" s="757"/>
      <c r="B115" s="758"/>
      <c r="C115" s="758"/>
      <c r="D115" s="757"/>
      <c r="E115" s="759"/>
      <c r="F115" s="759"/>
      <c r="G115" s="759"/>
      <c r="H115" s="759"/>
      <c r="I115" s="759"/>
      <c r="J115" s="759"/>
      <c r="K115" s="760"/>
      <c r="L115" s="760"/>
      <c r="M115" s="760"/>
      <c r="N115" s="759"/>
      <c r="O115" s="759"/>
      <c r="P115" s="759"/>
      <c r="Q115" s="760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spans="1:26" ht="21.75">
      <c r="A116" s="757"/>
      <c r="B116" s="758"/>
      <c r="C116" s="758"/>
      <c r="D116" s="757"/>
      <c r="E116" s="759"/>
      <c r="F116" s="759"/>
      <c r="G116" s="759"/>
      <c r="H116" s="759"/>
      <c r="I116" s="759"/>
      <c r="J116" s="759"/>
      <c r="K116" s="760"/>
      <c r="L116" s="760"/>
      <c r="M116" s="760"/>
      <c r="N116" s="759"/>
      <c r="O116" s="759"/>
      <c r="P116" s="759"/>
      <c r="Q116" s="760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spans="1:26" ht="21.75">
      <c r="A117" s="757"/>
      <c r="B117" s="758"/>
      <c r="C117" s="758"/>
      <c r="D117" s="757"/>
      <c r="E117" s="759"/>
      <c r="F117" s="759"/>
      <c r="G117" s="759"/>
      <c r="H117" s="759"/>
      <c r="I117" s="759"/>
      <c r="J117" s="759"/>
      <c r="K117" s="760"/>
      <c r="L117" s="760"/>
      <c r="M117" s="760"/>
      <c r="N117" s="759"/>
      <c r="O117" s="759"/>
      <c r="P117" s="759"/>
      <c r="Q117" s="760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spans="1:26" ht="21.75">
      <c r="A118" s="757"/>
      <c r="B118" s="758"/>
      <c r="C118" s="758"/>
      <c r="D118" s="757"/>
      <c r="E118" s="759"/>
      <c r="F118" s="759"/>
      <c r="G118" s="759"/>
      <c r="H118" s="759"/>
      <c r="I118" s="759"/>
      <c r="J118" s="759"/>
      <c r="K118" s="760"/>
      <c r="L118" s="760"/>
      <c r="M118" s="760"/>
      <c r="N118" s="759"/>
      <c r="O118" s="759"/>
      <c r="P118" s="759"/>
      <c r="Q118" s="760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spans="1:26" ht="21.75">
      <c r="A119" s="757"/>
      <c r="B119" s="758"/>
      <c r="C119" s="758"/>
      <c r="D119" s="757"/>
      <c r="E119" s="759"/>
      <c r="F119" s="759"/>
      <c r="G119" s="759"/>
      <c r="H119" s="759"/>
      <c r="I119" s="759"/>
      <c r="J119" s="759"/>
      <c r="K119" s="760"/>
      <c r="L119" s="760"/>
      <c r="M119" s="760"/>
      <c r="N119" s="759"/>
      <c r="O119" s="759"/>
      <c r="P119" s="759"/>
      <c r="Q119" s="760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spans="1:26" ht="21.75">
      <c r="A120" s="757"/>
      <c r="B120" s="758"/>
      <c r="C120" s="758"/>
      <c r="D120" s="757"/>
      <c r="E120" s="759"/>
      <c r="F120" s="759"/>
      <c r="G120" s="759"/>
      <c r="H120" s="759"/>
      <c r="I120" s="759"/>
      <c r="J120" s="759"/>
      <c r="K120" s="760"/>
      <c r="L120" s="760"/>
      <c r="M120" s="760"/>
      <c r="N120" s="759"/>
      <c r="O120" s="759"/>
      <c r="P120" s="759"/>
      <c r="Q120" s="760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spans="1:26" ht="21.75">
      <c r="A121" s="757"/>
      <c r="B121" s="758"/>
      <c r="C121" s="758"/>
      <c r="D121" s="757"/>
      <c r="E121" s="759"/>
      <c r="F121" s="759"/>
      <c r="G121" s="759"/>
      <c r="H121" s="759"/>
      <c r="I121" s="759"/>
      <c r="J121" s="759"/>
      <c r="K121" s="760"/>
      <c r="L121" s="760"/>
      <c r="M121" s="760"/>
      <c r="N121" s="759"/>
      <c r="O121" s="759"/>
      <c r="P121" s="759"/>
      <c r="Q121" s="760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spans="1:26" ht="21.75">
      <c r="A122" s="757"/>
      <c r="B122" s="758"/>
      <c r="C122" s="758"/>
      <c r="D122" s="757"/>
      <c r="E122" s="759"/>
      <c r="F122" s="759"/>
      <c r="G122" s="759"/>
      <c r="H122" s="759"/>
      <c r="I122" s="759"/>
      <c r="J122" s="759"/>
      <c r="K122" s="760"/>
      <c r="L122" s="760"/>
      <c r="M122" s="760"/>
      <c r="N122" s="759"/>
      <c r="O122" s="759"/>
      <c r="P122" s="759"/>
      <c r="Q122" s="760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spans="1:26" ht="21.75">
      <c r="A123" s="757"/>
      <c r="B123" s="758"/>
      <c r="C123" s="758"/>
      <c r="D123" s="757"/>
      <c r="E123" s="759"/>
      <c r="F123" s="759"/>
      <c r="G123" s="759"/>
      <c r="H123" s="759"/>
      <c r="I123" s="759"/>
      <c r="J123" s="759"/>
      <c r="K123" s="760"/>
      <c r="L123" s="760"/>
      <c r="M123" s="760"/>
      <c r="N123" s="759"/>
      <c r="O123" s="759"/>
      <c r="P123" s="759"/>
      <c r="Q123" s="760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spans="1:26" ht="21.75">
      <c r="A124" s="757"/>
      <c r="B124" s="758"/>
      <c r="C124" s="758"/>
      <c r="D124" s="757"/>
      <c r="E124" s="759"/>
      <c r="F124" s="759"/>
      <c r="G124" s="759"/>
      <c r="H124" s="759"/>
      <c r="I124" s="759"/>
      <c r="J124" s="759"/>
      <c r="K124" s="760"/>
      <c r="L124" s="760"/>
      <c r="M124" s="760"/>
      <c r="N124" s="759"/>
      <c r="O124" s="759"/>
      <c r="P124" s="759"/>
      <c r="Q124" s="760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spans="1:26" ht="21.75">
      <c r="A125" s="757"/>
      <c r="B125" s="758"/>
      <c r="C125" s="758"/>
      <c r="D125" s="757"/>
      <c r="E125" s="759"/>
      <c r="F125" s="759"/>
      <c r="G125" s="759"/>
      <c r="H125" s="759"/>
      <c r="I125" s="759"/>
      <c r="J125" s="759"/>
      <c r="K125" s="760"/>
      <c r="L125" s="760"/>
      <c r="M125" s="760"/>
      <c r="N125" s="759"/>
      <c r="O125" s="759"/>
      <c r="P125" s="759"/>
      <c r="Q125" s="760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spans="1:26" ht="21.75">
      <c r="A126" s="757"/>
      <c r="B126" s="758"/>
      <c r="C126" s="758"/>
      <c r="D126" s="757"/>
      <c r="E126" s="759"/>
      <c r="F126" s="759"/>
      <c r="G126" s="759"/>
      <c r="H126" s="759"/>
      <c r="I126" s="759"/>
      <c r="J126" s="759"/>
      <c r="K126" s="760"/>
      <c r="L126" s="760"/>
      <c r="M126" s="760"/>
      <c r="N126" s="759"/>
      <c r="O126" s="759"/>
      <c r="P126" s="759"/>
      <c r="Q126" s="760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spans="1:26" ht="21.75">
      <c r="A127" s="757"/>
      <c r="B127" s="758"/>
      <c r="C127" s="758"/>
      <c r="D127" s="757"/>
      <c r="E127" s="759"/>
      <c r="F127" s="759"/>
      <c r="G127" s="759"/>
      <c r="H127" s="759"/>
      <c r="I127" s="759"/>
      <c r="J127" s="759"/>
      <c r="K127" s="760"/>
      <c r="L127" s="760"/>
      <c r="M127" s="760"/>
      <c r="N127" s="759"/>
      <c r="O127" s="759"/>
      <c r="P127" s="759"/>
      <c r="Q127" s="760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spans="1:26" ht="21.75">
      <c r="A128" s="757"/>
      <c r="B128" s="758"/>
      <c r="C128" s="758"/>
      <c r="D128" s="757"/>
      <c r="E128" s="759"/>
      <c r="F128" s="759"/>
      <c r="G128" s="759"/>
      <c r="H128" s="759"/>
      <c r="I128" s="759"/>
      <c r="J128" s="759"/>
      <c r="K128" s="760"/>
      <c r="L128" s="760"/>
      <c r="M128" s="760"/>
      <c r="N128" s="759"/>
      <c r="O128" s="759"/>
      <c r="P128" s="759"/>
      <c r="Q128" s="760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spans="1:26" ht="21.75">
      <c r="A129" s="757"/>
      <c r="B129" s="758"/>
      <c r="C129" s="758"/>
      <c r="D129" s="757"/>
      <c r="E129" s="759"/>
      <c r="F129" s="759"/>
      <c r="G129" s="759"/>
      <c r="H129" s="759"/>
      <c r="I129" s="759"/>
      <c r="J129" s="759"/>
      <c r="K129" s="760"/>
      <c r="L129" s="760"/>
      <c r="M129" s="760"/>
      <c r="N129" s="759"/>
      <c r="O129" s="759"/>
      <c r="P129" s="759"/>
      <c r="Q129" s="760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spans="1:26" ht="21.75">
      <c r="A130" s="757"/>
      <c r="B130" s="758"/>
      <c r="C130" s="758"/>
      <c r="D130" s="757"/>
      <c r="E130" s="759"/>
      <c r="F130" s="759"/>
      <c r="G130" s="759"/>
      <c r="H130" s="759"/>
      <c r="I130" s="759"/>
      <c r="J130" s="759"/>
      <c r="K130" s="760"/>
      <c r="L130" s="760"/>
      <c r="M130" s="760"/>
      <c r="N130" s="759"/>
      <c r="O130" s="759"/>
      <c r="P130" s="759"/>
      <c r="Q130" s="760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spans="1:26" ht="21.75">
      <c r="A131" s="757"/>
      <c r="B131" s="758"/>
      <c r="C131" s="758"/>
      <c r="D131" s="757"/>
      <c r="E131" s="759"/>
      <c r="F131" s="759"/>
      <c r="G131" s="759"/>
      <c r="H131" s="759"/>
      <c r="I131" s="759"/>
      <c r="J131" s="759"/>
      <c r="K131" s="760"/>
      <c r="L131" s="760"/>
      <c r="M131" s="760"/>
      <c r="N131" s="759"/>
      <c r="O131" s="759"/>
      <c r="P131" s="759"/>
      <c r="Q131" s="760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spans="1:26" ht="21.75">
      <c r="A132" s="757"/>
      <c r="B132" s="758"/>
      <c r="C132" s="758"/>
      <c r="D132" s="757"/>
      <c r="E132" s="759"/>
      <c r="F132" s="759"/>
      <c r="G132" s="759"/>
      <c r="H132" s="759"/>
      <c r="I132" s="759"/>
      <c r="J132" s="759"/>
      <c r="K132" s="760"/>
      <c r="L132" s="760"/>
      <c r="M132" s="760"/>
      <c r="N132" s="759"/>
      <c r="O132" s="759"/>
      <c r="P132" s="759"/>
      <c r="Q132" s="760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spans="1:26" ht="21.75">
      <c r="A133" s="757"/>
      <c r="B133" s="758"/>
      <c r="C133" s="758"/>
      <c r="D133" s="757"/>
      <c r="E133" s="759"/>
      <c r="F133" s="759"/>
      <c r="G133" s="759"/>
      <c r="H133" s="759"/>
      <c r="I133" s="759"/>
      <c r="J133" s="759"/>
      <c r="K133" s="760"/>
      <c r="L133" s="760"/>
      <c r="M133" s="760"/>
      <c r="N133" s="759"/>
      <c r="O133" s="759"/>
      <c r="P133" s="759"/>
      <c r="Q133" s="760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spans="1:26" ht="21.75">
      <c r="A134" s="757"/>
      <c r="B134" s="758"/>
      <c r="C134" s="758"/>
      <c r="D134" s="757"/>
      <c r="E134" s="759"/>
      <c r="F134" s="759"/>
      <c r="G134" s="759"/>
      <c r="H134" s="759"/>
      <c r="I134" s="759"/>
      <c r="J134" s="759"/>
      <c r="K134" s="760"/>
      <c r="L134" s="760"/>
      <c r="M134" s="760"/>
      <c r="N134" s="759"/>
      <c r="O134" s="759"/>
      <c r="P134" s="759"/>
      <c r="Q134" s="760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spans="1:26" ht="21.75">
      <c r="A135" s="757"/>
      <c r="B135" s="758"/>
      <c r="C135" s="758"/>
      <c r="D135" s="757"/>
      <c r="E135" s="759"/>
      <c r="F135" s="759"/>
      <c r="G135" s="759"/>
      <c r="H135" s="759"/>
      <c r="I135" s="759"/>
      <c r="J135" s="759"/>
      <c r="K135" s="760"/>
      <c r="L135" s="760"/>
      <c r="M135" s="760"/>
      <c r="N135" s="759"/>
      <c r="O135" s="759"/>
      <c r="P135" s="759"/>
      <c r="Q135" s="760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spans="1:26" ht="21.75">
      <c r="A136" s="757"/>
      <c r="B136" s="758"/>
      <c r="C136" s="758"/>
      <c r="D136" s="757"/>
      <c r="E136" s="759"/>
      <c r="F136" s="759"/>
      <c r="G136" s="759"/>
      <c r="H136" s="759"/>
      <c r="I136" s="759"/>
      <c r="J136" s="759"/>
      <c r="K136" s="760"/>
      <c r="L136" s="760"/>
      <c r="M136" s="760"/>
      <c r="N136" s="759"/>
      <c r="O136" s="759"/>
      <c r="P136" s="759"/>
      <c r="Q136" s="760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spans="1:26" ht="21.75">
      <c r="A137" s="757"/>
      <c r="B137" s="758"/>
      <c r="C137" s="758"/>
      <c r="D137" s="757"/>
      <c r="E137" s="759"/>
      <c r="F137" s="759"/>
      <c r="G137" s="759"/>
      <c r="H137" s="759"/>
      <c r="I137" s="759"/>
      <c r="J137" s="759"/>
      <c r="K137" s="760"/>
      <c r="L137" s="760"/>
      <c r="M137" s="760"/>
      <c r="N137" s="759"/>
      <c r="O137" s="759"/>
      <c r="P137" s="759"/>
      <c r="Q137" s="760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spans="1:26" ht="21.75">
      <c r="A138" s="757"/>
      <c r="B138" s="758"/>
      <c r="C138" s="758"/>
      <c r="D138" s="757"/>
      <c r="E138" s="759"/>
      <c r="F138" s="759"/>
      <c r="G138" s="759"/>
      <c r="H138" s="759"/>
      <c r="I138" s="759"/>
      <c r="J138" s="759"/>
      <c r="K138" s="760"/>
      <c r="L138" s="760"/>
      <c r="M138" s="760"/>
      <c r="N138" s="759"/>
      <c r="O138" s="759"/>
      <c r="P138" s="759"/>
      <c r="Q138" s="760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spans="1:26" ht="21.75">
      <c r="A139" s="757"/>
      <c r="B139" s="758"/>
      <c r="C139" s="758"/>
      <c r="D139" s="757"/>
      <c r="E139" s="759"/>
      <c r="F139" s="759"/>
      <c r="G139" s="759"/>
      <c r="H139" s="759"/>
      <c r="I139" s="759"/>
      <c r="J139" s="759"/>
      <c r="K139" s="760"/>
      <c r="L139" s="760"/>
      <c r="M139" s="760"/>
      <c r="N139" s="759"/>
      <c r="O139" s="759"/>
      <c r="P139" s="759"/>
      <c r="Q139" s="760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spans="1:26" ht="21.75">
      <c r="A140" s="757"/>
      <c r="B140" s="758"/>
      <c r="C140" s="758"/>
      <c r="D140" s="757"/>
      <c r="E140" s="759"/>
      <c r="F140" s="759"/>
      <c r="G140" s="759"/>
      <c r="H140" s="759"/>
      <c r="I140" s="759"/>
      <c r="J140" s="759"/>
      <c r="K140" s="760"/>
      <c r="L140" s="760"/>
      <c r="M140" s="760"/>
      <c r="N140" s="759"/>
      <c r="O140" s="759"/>
      <c r="P140" s="759"/>
      <c r="Q140" s="760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spans="1:26" ht="21.75">
      <c r="A141" s="757"/>
      <c r="B141" s="758"/>
      <c r="C141" s="758"/>
      <c r="D141" s="757"/>
      <c r="E141" s="759"/>
      <c r="F141" s="759"/>
      <c r="G141" s="759"/>
      <c r="H141" s="759"/>
      <c r="I141" s="759"/>
      <c r="J141" s="759"/>
      <c r="K141" s="760"/>
      <c r="L141" s="760"/>
      <c r="M141" s="760"/>
      <c r="N141" s="759"/>
      <c r="O141" s="759"/>
      <c r="P141" s="759"/>
      <c r="Q141" s="760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spans="1:26" ht="21.75">
      <c r="A142" s="757"/>
      <c r="B142" s="758"/>
      <c r="C142" s="758"/>
      <c r="D142" s="757"/>
      <c r="E142" s="759"/>
      <c r="F142" s="759"/>
      <c r="G142" s="759"/>
      <c r="H142" s="759"/>
      <c r="I142" s="759"/>
      <c r="J142" s="759"/>
      <c r="K142" s="760"/>
      <c r="L142" s="760"/>
      <c r="M142" s="760"/>
      <c r="N142" s="759"/>
      <c r="O142" s="759"/>
      <c r="P142" s="759"/>
      <c r="Q142" s="760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spans="1:26" ht="21.75">
      <c r="A143" s="757"/>
      <c r="B143" s="758"/>
      <c r="C143" s="758"/>
      <c r="D143" s="757"/>
      <c r="E143" s="759"/>
      <c r="F143" s="759"/>
      <c r="G143" s="759"/>
      <c r="H143" s="759"/>
      <c r="I143" s="759"/>
      <c r="J143" s="759"/>
      <c r="K143" s="760"/>
      <c r="L143" s="760"/>
      <c r="M143" s="760"/>
      <c r="N143" s="759"/>
      <c r="O143" s="759"/>
      <c r="P143" s="759"/>
      <c r="Q143" s="760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spans="1:26" ht="21.75">
      <c r="A144" s="757"/>
      <c r="B144" s="758"/>
      <c r="C144" s="758"/>
      <c r="D144" s="757"/>
      <c r="E144" s="759"/>
      <c r="F144" s="759"/>
      <c r="G144" s="759"/>
      <c r="H144" s="759"/>
      <c r="I144" s="759"/>
      <c r="J144" s="759"/>
      <c r="K144" s="760"/>
      <c r="L144" s="760"/>
      <c r="M144" s="760"/>
      <c r="N144" s="759"/>
      <c r="O144" s="759"/>
      <c r="P144" s="759"/>
      <c r="Q144" s="760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spans="1:26" ht="21.75">
      <c r="A145" s="757"/>
      <c r="B145" s="758"/>
      <c r="C145" s="758"/>
      <c r="D145" s="757"/>
      <c r="E145" s="759"/>
      <c r="F145" s="759"/>
      <c r="G145" s="759"/>
      <c r="H145" s="759"/>
      <c r="I145" s="759"/>
      <c r="J145" s="759"/>
      <c r="K145" s="760"/>
      <c r="L145" s="760"/>
      <c r="M145" s="760"/>
      <c r="N145" s="759"/>
      <c r="O145" s="759"/>
      <c r="P145" s="759"/>
      <c r="Q145" s="760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spans="1:26" ht="21.75">
      <c r="A146" s="757"/>
      <c r="B146" s="758"/>
      <c r="C146" s="758"/>
      <c r="D146" s="757"/>
      <c r="E146" s="759"/>
      <c r="F146" s="759"/>
      <c r="G146" s="759"/>
      <c r="H146" s="759"/>
      <c r="I146" s="759"/>
      <c r="J146" s="759"/>
      <c r="K146" s="760"/>
      <c r="L146" s="760"/>
      <c r="M146" s="760"/>
      <c r="N146" s="759"/>
      <c r="O146" s="759"/>
      <c r="P146" s="759"/>
      <c r="Q146" s="760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spans="1:26" ht="21.75">
      <c r="A147" s="757"/>
      <c r="B147" s="758"/>
      <c r="C147" s="758"/>
      <c r="D147" s="757"/>
      <c r="E147" s="759"/>
      <c r="F147" s="759"/>
      <c r="G147" s="759"/>
      <c r="H147" s="759"/>
      <c r="I147" s="759"/>
      <c r="J147" s="759"/>
      <c r="K147" s="760"/>
      <c r="L147" s="760"/>
      <c r="M147" s="760"/>
      <c r="N147" s="759"/>
      <c r="O147" s="759"/>
      <c r="P147" s="759"/>
      <c r="Q147" s="760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spans="1:26" ht="21.75">
      <c r="A148" s="757"/>
      <c r="B148" s="758"/>
      <c r="C148" s="758"/>
      <c r="D148" s="757"/>
      <c r="E148" s="759"/>
      <c r="F148" s="759"/>
      <c r="G148" s="759"/>
      <c r="H148" s="759"/>
      <c r="I148" s="759"/>
      <c r="J148" s="759"/>
      <c r="K148" s="760"/>
      <c r="L148" s="760"/>
      <c r="M148" s="760"/>
      <c r="N148" s="759"/>
      <c r="O148" s="759"/>
      <c r="P148" s="759"/>
      <c r="Q148" s="760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spans="1:26" ht="21.75">
      <c r="A149" s="757"/>
      <c r="B149" s="758"/>
      <c r="C149" s="758"/>
      <c r="D149" s="757"/>
      <c r="E149" s="759"/>
      <c r="F149" s="759"/>
      <c r="G149" s="759"/>
      <c r="H149" s="759"/>
      <c r="I149" s="759"/>
      <c r="J149" s="759"/>
      <c r="K149" s="760"/>
      <c r="L149" s="760"/>
      <c r="M149" s="760"/>
      <c r="N149" s="759"/>
      <c r="O149" s="759"/>
      <c r="P149" s="759"/>
      <c r="Q149" s="760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spans="1:26" ht="21.75">
      <c r="A150" s="757"/>
      <c r="B150" s="758"/>
      <c r="C150" s="758"/>
      <c r="D150" s="757"/>
      <c r="E150" s="759"/>
      <c r="F150" s="759"/>
      <c r="G150" s="759"/>
      <c r="H150" s="759"/>
      <c r="I150" s="759"/>
      <c r="J150" s="759"/>
      <c r="K150" s="760"/>
      <c r="L150" s="760"/>
      <c r="M150" s="760"/>
      <c r="N150" s="759"/>
      <c r="O150" s="759"/>
      <c r="P150" s="759"/>
      <c r="Q150" s="760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spans="1:26" ht="21.75">
      <c r="A151" s="757"/>
      <c r="B151" s="758"/>
      <c r="C151" s="758"/>
      <c r="D151" s="757"/>
      <c r="E151" s="759"/>
      <c r="F151" s="759"/>
      <c r="G151" s="759"/>
      <c r="H151" s="759"/>
      <c r="I151" s="759"/>
      <c r="J151" s="759"/>
      <c r="K151" s="760"/>
      <c r="L151" s="760"/>
      <c r="M151" s="760"/>
      <c r="N151" s="759"/>
      <c r="O151" s="759"/>
      <c r="P151" s="759"/>
      <c r="Q151" s="760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spans="1:26" ht="21.75">
      <c r="A152" s="757"/>
      <c r="B152" s="758"/>
      <c r="C152" s="758"/>
      <c r="D152" s="757"/>
      <c r="E152" s="759"/>
      <c r="F152" s="759"/>
      <c r="G152" s="759"/>
      <c r="H152" s="759"/>
      <c r="I152" s="759"/>
      <c r="J152" s="759"/>
      <c r="K152" s="760"/>
      <c r="L152" s="760"/>
      <c r="M152" s="760"/>
      <c r="N152" s="759"/>
      <c r="O152" s="759"/>
      <c r="P152" s="759"/>
      <c r="Q152" s="760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spans="1:26" ht="21.75">
      <c r="A153" s="757"/>
      <c r="B153" s="758"/>
      <c r="C153" s="758"/>
      <c r="D153" s="757"/>
      <c r="E153" s="759"/>
      <c r="F153" s="759"/>
      <c r="G153" s="759"/>
      <c r="H153" s="759"/>
      <c r="I153" s="759"/>
      <c r="J153" s="759"/>
      <c r="K153" s="760"/>
      <c r="L153" s="760"/>
      <c r="M153" s="760"/>
      <c r="N153" s="759"/>
      <c r="O153" s="759"/>
      <c r="P153" s="759"/>
      <c r="Q153" s="760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spans="1:26" ht="21.75">
      <c r="A154" s="757"/>
      <c r="B154" s="758"/>
      <c r="C154" s="758"/>
      <c r="D154" s="757"/>
      <c r="E154" s="759"/>
      <c r="F154" s="759"/>
      <c r="G154" s="759"/>
      <c r="H154" s="759"/>
      <c r="I154" s="759"/>
      <c r="J154" s="759"/>
      <c r="K154" s="760"/>
      <c r="L154" s="760"/>
      <c r="M154" s="760"/>
      <c r="N154" s="759"/>
      <c r="O154" s="759"/>
      <c r="P154" s="759"/>
      <c r="Q154" s="760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spans="1:26" ht="21.75">
      <c r="A155" s="757"/>
      <c r="B155" s="758"/>
      <c r="C155" s="758"/>
      <c r="D155" s="757"/>
      <c r="E155" s="759"/>
      <c r="F155" s="759"/>
      <c r="G155" s="759"/>
      <c r="H155" s="759"/>
      <c r="I155" s="759"/>
      <c r="J155" s="759"/>
      <c r="K155" s="760"/>
      <c r="L155" s="760"/>
      <c r="M155" s="760"/>
      <c r="N155" s="759"/>
      <c r="O155" s="759"/>
      <c r="P155" s="759"/>
      <c r="Q155" s="760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spans="1:26" ht="21.75">
      <c r="A156" s="757"/>
      <c r="B156" s="758"/>
      <c r="C156" s="758"/>
      <c r="D156" s="757"/>
      <c r="E156" s="759"/>
      <c r="F156" s="759"/>
      <c r="G156" s="759"/>
      <c r="H156" s="759"/>
      <c r="I156" s="759"/>
      <c r="J156" s="759"/>
      <c r="K156" s="760"/>
      <c r="L156" s="760"/>
      <c r="M156" s="760"/>
      <c r="N156" s="759"/>
      <c r="O156" s="759"/>
      <c r="P156" s="759"/>
      <c r="Q156" s="760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spans="1:26" ht="21.75">
      <c r="A157" s="757"/>
      <c r="B157" s="758"/>
      <c r="C157" s="758"/>
      <c r="D157" s="757"/>
      <c r="E157" s="759"/>
      <c r="F157" s="759"/>
      <c r="G157" s="759"/>
      <c r="H157" s="759"/>
      <c r="I157" s="759"/>
      <c r="J157" s="759"/>
      <c r="K157" s="760"/>
      <c r="L157" s="760"/>
      <c r="M157" s="760"/>
      <c r="N157" s="759"/>
      <c r="O157" s="759"/>
      <c r="P157" s="759"/>
      <c r="Q157" s="760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spans="1:26" ht="21.75">
      <c r="A158" s="757"/>
      <c r="B158" s="758"/>
      <c r="C158" s="758"/>
      <c r="D158" s="757"/>
      <c r="E158" s="759"/>
      <c r="F158" s="759"/>
      <c r="G158" s="759"/>
      <c r="H158" s="759"/>
      <c r="I158" s="759"/>
      <c r="J158" s="759"/>
      <c r="K158" s="760"/>
      <c r="L158" s="760"/>
      <c r="M158" s="760"/>
      <c r="N158" s="759"/>
      <c r="O158" s="759"/>
      <c r="P158" s="759"/>
      <c r="Q158" s="760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spans="1:26" ht="21.75">
      <c r="A159" s="757"/>
      <c r="B159" s="758"/>
      <c r="C159" s="758"/>
      <c r="D159" s="757"/>
      <c r="E159" s="759"/>
      <c r="F159" s="759"/>
      <c r="G159" s="759"/>
      <c r="H159" s="759"/>
      <c r="I159" s="759"/>
      <c r="J159" s="759"/>
      <c r="K159" s="760"/>
      <c r="L159" s="760"/>
      <c r="M159" s="760"/>
      <c r="N159" s="759"/>
      <c r="O159" s="759"/>
      <c r="P159" s="759"/>
      <c r="Q159" s="760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21.75">
      <c r="A160" s="757"/>
      <c r="B160" s="758"/>
      <c r="C160" s="758"/>
      <c r="D160" s="757"/>
      <c r="E160" s="759"/>
      <c r="F160" s="759"/>
      <c r="G160" s="759"/>
      <c r="H160" s="759"/>
      <c r="I160" s="759"/>
      <c r="J160" s="759"/>
      <c r="K160" s="760"/>
      <c r="L160" s="760"/>
      <c r="M160" s="760"/>
      <c r="N160" s="759"/>
      <c r="O160" s="759"/>
      <c r="P160" s="759"/>
      <c r="Q160" s="760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21.75">
      <c r="A161" s="757"/>
      <c r="B161" s="758"/>
      <c r="C161" s="758"/>
      <c r="D161" s="757"/>
      <c r="E161" s="759"/>
      <c r="F161" s="759"/>
      <c r="G161" s="759"/>
      <c r="H161" s="759"/>
      <c r="I161" s="759"/>
      <c r="J161" s="759"/>
      <c r="K161" s="760"/>
      <c r="L161" s="760"/>
      <c r="M161" s="760"/>
      <c r="N161" s="759"/>
      <c r="O161" s="759"/>
      <c r="P161" s="759"/>
      <c r="Q161" s="760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spans="1:26" ht="21.75">
      <c r="A162" s="757"/>
      <c r="B162" s="758"/>
      <c r="C162" s="758"/>
      <c r="D162" s="757"/>
      <c r="E162" s="759"/>
      <c r="F162" s="759"/>
      <c r="G162" s="759"/>
      <c r="H162" s="759"/>
      <c r="I162" s="759"/>
      <c r="J162" s="759"/>
      <c r="K162" s="760"/>
      <c r="L162" s="760"/>
      <c r="M162" s="760"/>
      <c r="N162" s="759"/>
      <c r="O162" s="759"/>
      <c r="P162" s="759"/>
      <c r="Q162" s="760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spans="1:26" ht="21.75">
      <c r="A163" s="757"/>
      <c r="B163" s="758"/>
      <c r="C163" s="758"/>
      <c r="D163" s="757"/>
      <c r="E163" s="759"/>
      <c r="F163" s="759"/>
      <c r="G163" s="759"/>
      <c r="H163" s="759"/>
      <c r="I163" s="759"/>
      <c r="J163" s="759"/>
      <c r="K163" s="760"/>
      <c r="L163" s="760"/>
      <c r="M163" s="760"/>
      <c r="N163" s="759"/>
      <c r="O163" s="759"/>
      <c r="P163" s="759"/>
      <c r="Q163" s="760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spans="1:26" ht="21.75">
      <c r="A164" s="757"/>
      <c r="B164" s="758"/>
      <c r="C164" s="758"/>
      <c r="D164" s="757"/>
      <c r="E164" s="759"/>
      <c r="F164" s="759"/>
      <c r="G164" s="759"/>
      <c r="H164" s="759"/>
      <c r="I164" s="759"/>
      <c r="J164" s="759"/>
      <c r="K164" s="760"/>
      <c r="L164" s="760"/>
      <c r="M164" s="760"/>
      <c r="N164" s="759"/>
      <c r="O164" s="759"/>
      <c r="P164" s="759"/>
      <c r="Q164" s="760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spans="1:26" ht="21.75">
      <c r="A165" s="757"/>
      <c r="B165" s="758"/>
      <c r="C165" s="758"/>
      <c r="D165" s="757"/>
      <c r="E165" s="759"/>
      <c r="F165" s="759"/>
      <c r="G165" s="759"/>
      <c r="H165" s="759"/>
      <c r="I165" s="759"/>
      <c r="J165" s="759"/>
      <c r="K165" s="760"/>
      <c r="L165" s="760"/>
      <c r="M165" s="760"/>
      <c r="N165" s="759"/>
      <c r="O165" s="759"/>
      <c r="P165" s="759"/>
      <c r="Q165" s="760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spans="1:26" ht="21.75">
      <c r="A166" s="757"/>
      <c r="B166" s="758"/>
      <c r="C166" s="758"/>
      <c r="D166" s="757"/>
      <c r="E166" s="759"/>
      <c r="F166" s="759"/>
      <c r="G166" s="759"/>
      <c r="H166" s="759"/>
      <c r="I166" s="759"/>
      <c r="J166" s="759"/>
      <c r="K166" s="760"/>
      <c r="L166" s="760"/>
      <c r="M166" s="760"/>
      <c r="N166" s="759"/>
      <c r="O166" s="759"/>
      <c r="P166" s="759"/>
      <c r="Q166" s="760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spans="1:26" ht="21.75">
      <c r="A167" s="757"/>
      <c r="B167" s="758"/>
      <c r="C167" s="758"/>
      <c r="D167" s="757"/>
      <c r="E167" s="759"/>
      <c r="F167" s="759"/>
      <c r="G167" s="759"/>
      <c r="H167" s="759"/>
      <c r="I167" s="759"/>
      <c r="J167" s="759"/>
      <c r="K167" s="760"/>
      <c r="L167" s="760"/>
      <c r="M167" s="760"/>
      <c r="N167" s="759"/>
      <c r="O167" s="759"/>
      <c r="P167" s="759"/>
      <c r="Q167" s="760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spans="1:26" ht="21.75">
      <c r="A168" s="757"/>
      <c r="B168" s="758"/>
      <c r="C168" s="758"/>
      <c r="D168" s="757"/>
      <c r="E168" s="759"/>
      <c r="F168" s="759"/>
      <c r="G168" s="759"/>
      <c r="H168" s="759"/>
      <c r="I168" s="759"/>
      <c r="J168" s="759"/>
      <c r="K168" s="760"/>
      <c r="L168" s="760"/>
      <c r="M168" s="760"/>
      <c r="N168" s="759"/>
      <c r="O168" s="759"/>
      <c r="P168" s="759"/>
      <c r="Q168" s="760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spans="1:26" ht="21.75">
      <c r="A169" s="757"/>
      <c r="B169" s="758"/>
      <c r="C169" s="758"/>
      <c r="D169" s="757"/>
      <c r="E169" s="759"/>
      <c r="F169" s="759"/>
      <c r="G169" s="759"/>
      <c r="H169" s="759"/>
      <c r="I169" s="759"/>
      <c r="J169" s="759"/>
      <c r="K169" s="760"/>
      <c r="L169" s="760"/>
      <c r="M169" s="760"/>
      <c r="N169" s="759"/>
      <c r="O169" s="759"/>
      <c r="P169" s="759"/>
      <c r="Q169" s="760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spans="1:26" ht="21.75">
      <c r="A170" s="757"/>
      <c r="B170" s="758"/>
      <c r="C170" s="758"/>
      <c r="D170" s="757"/>
      <c r="E170" s="759"/>
      <c r="F170" s="759"/>
      <c r="G170" s="759"/>
      <c r="H170" s="759"/>
      <c r="I170" s="759"/>
      <c r="J170" s="759"/>
      <c r="K170" s="760"/>
      <c r="L170" s="760"/>
      <c r="M170" s="760"/>
      <c r="N170" s="759"/>
      <c r="O170" s="759"/>
      <c r="P170" s="759"/>
      <c r="Q170" s="760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spans="1:26" ht="21.75">
      <c r="A171" s="757"/>
      <c r="B171" s="758"/>
      <c r="C171" s="758"/>
      <c r="D171" s="757"/>
      <c r="E171" s="759"/>
      <c r="F171" s="759"/>
      <c r="G171" s="759"/>
      <c r="H171" s="759"/>
      <c r="I171" s="759"/>
      <c r="J171" s="759"/>
      <c r="K171" s="760"/>
      <c r="L171" s="760"/>
      <c r="M171" s="760"/>
      <c r="N171" s="759"/>
      <c r="O171" s="759"/>
      <c r="P171" s="759"/>
      <c r="Q171" s="760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spans="1:26" ht="21.75">
      <c r="A172" s="757"/>
      <c r="B172" s="758"/>
      <c r="C172" s="758"/>
      <c r="D172" s="757"/>
      <c r="E172" s="759"/>
      <c r="F172" s="759"/>
      <c r="G172" s="759"/>
      <c r="H172" s="759"/>
      <c r="I172" s="759"/>
      <c r="J172" s="759"/>
      <c r="K172" s="760"/>
      <c r="L172" s="760"/>
      <c r="M172" s="760"/>
      <c r="N172" s="759"/>
      <c r="O172" s="759"/>
      <c r="P172" s="759"/>
      <c r="Q172" s="760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spans="1:26" ht="21.75">
      <c r="A173" s="757"/>
      <c r="B173" s="758"/>
      <c r="C173" s="758"/>
      <c r="D173" s="757"/>
      <c r="E173" s="759"/>
      <c r="F173" s="759"/>
      <c r="G173" s="759"/>
      <c r="H173" s="759"/>
      <c r="I173" s="759"/>
      <c r="J173" s="759"/>
      <c r="K173" s="760"/>
      <c r="L173" s="760"/>
      <c r="M173" s="760"/>
      <c r="N173" s="759"/>
      <c r="O173" s="759"/>
      <c r="P173" s="759"/>
      <c r="Q173" s="760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spans="1:26" ht="21.75">
      <c r="A174" s="757"/>
      <c r="B174" s="758"/>
      <c r="C174" s="758"/>
      <c r="D174" s="757"/>
      <c r="E174" s="759"/>
      <c r="F174" s="759"/>
      <c r="G174" s="759"/>
      <c r="H174" s="759"/>
      <c r="I174" s="759"/>
      <c r="J174" s="759"/>
      <c r="K174" s="760"/>
      <c r="L174" s="760"/>
      <c r="M174" s="760"/>
      <c r="N174" s="759"/>
      <c r="O174" s="759"/>
      <c r="P174" s="759"/>
      <c r="Q174" s="760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spans="1:26" ht="21.75">
      <c r="A175" s="757"/>
      <c r="B175" s="758"/>
      <c r="C175" s="758"/>
      <c r="D175" s="757"/>
      <c r="E175" s="759"/>
      <c r="F175" s="759"/>
      <c r="G175" s="759"/>
      <c r="H175" s="759"/>
      <c r="I175" s="759"/>
      <c r="J175" s="759"/>
      <c r="K175" s="760"/>
      <c r="L175" s="760"/>
      <c r="M175" s="760"/>
      <c r="N175" s="759"/>
      <c r="O175" s="759"/>
      <c r="P175" s="759"/>
      <c r="Q175" s="760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spans="1:26" ht="21.75">
      <c r="A176" s="757"/>
      <c r="B176" s="758"/>
      <c r="C176" s="758"/>
      <c r="D176" s="757"/>
      <c r="E176" s="759"/>
      <c r="F176" s="759"/>
      <c r="G176" s="759"/>
      <c r="H176" s="759"/>
      <c r="I176" s="759"/>
      <c r="J176" s="759"/>
      <c r="K176" s="760"/>
      <c r="L176" s="760"/>
      <c r="M176" s="760"/>
      <c r="N176" s="759"/>
      <c r="O176" s="759"/>
      <c r="P176" s="759"/>
      <c r="Q176" s="760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spans="1:26" ht="21.75">
      <c r="A177" s="757"/>
      <c r="B177" s="758"/>
      <c r="C177" s="758"/>
      <c r="D177" s="757"/>
      <c r="E177" s="759"/>
      <c r="F177" s="759"/>
      <c r="G177" s="759"/>
      <c r="H177" s="759"/>
      <c r="I177" s="759"/>
      <c r="J177" s="759"/>
      <c r="K177" s="760"/>
      <c r="L177" s="760"/>
      <c r="M177" s="760"/>
      <c r="N177" s="759"/>
      <c r="O177" s="759"/>
      <c r="P177" s="759"/>
      <c r="Q177" s="760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spans="1:26" ht="21.75">
      <c r="A178" s="757"/>
      <c r="B178" s="758"/>
      <c r="C178" s="758"/>
      <c r="D178" s="757"/>
      <c r="E178" s="759"/>
      <c r="F178" s="759"/>
      <c r="G178" s="759"/>
      <c r="H178" s="759"/>
      <c r="I178" s="759"/>
      <c r="J178" s="759"/>
      <c r="K178" s="760"/>
      <c r="L178" s="760"/>
      <c r="M178" s="760"/>
      <c r="N178" s="759"/>
      <c r="O178" s="759"/>
      <c r="P178" s="759"/>
      <c r="Q178" s="760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spans="1:26" ht="21.75">
      <c r="A179" s="757"/>
      <c r="B179" s="758"/>
      <c r="C179" s="758"/>
      <c r="D179" s="757"/>
      <c r="E179" s="759"/>
      <c r="F179" s="759"/>
      <c r="G179" s="759"/>
      <c r="H179" s="759"/>
      <c r="I179" s="759"/>
      <c r="J179" s="759"/>
      <c r="K179" s="760"/>
      <c r="L179" s="760"/>
      <c r="M179" s="760"/>
      <c r="N179" s="759"/>
      <c r="O179" s="759"/>
      <c r="P179" s="759"/>
      <c r="Q179" s="760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spans="1:26" ht="21.75">
      <c r="A180" s="757"/>
      <c r="B180" s="758"/>
      <c r="C180" s="758"/>
      <c r="D180" s="757"/>
      <c r="E180" s="759"/>
      <c r="F180" s="759"/>
      <c r="G180" s="759"/>
      <c r="H180" s="759"/>
      <c r="I180" s="759"/>
      <c r="J180" s="759"/>
      <c r="K180" s="760"/>
      <c r="L180" s="760"/>
      <c r="M180" s="760"/>
      <c r="N180" s="759"/>
      <c r="O180" s="759"/>
      <c r="P180" s="759"/>
      <c r="Q180" s="760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spans="1:26" ht="21.75">
      <c r="A181" s="757"/>
      <c r="B181" s="758"/>
      <c r="C181" s="758"/>
      <c r="D181" s="757"/>
      <c r="E181" s="759"/>
      <c r="F181" s="759"/>
      <c r="G181" s="759"/>
      <c r="H181" s="759"/>
      <c r="I181" s="759"/>
      <c r="J181" s="759"/>
      <c r="K181" s="760"/>
      <c r="L181" s="760"/>
      <c r="M181" s="760"/>
      <c r="N181" s="759"/>
      <c r="O181" s="759"/>
      <c r="P181" s="759"/>
      <c r="Q181" s="760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spans="1:26" ht="21.75">
      <c r="A182" s="757"/>
      <c r="B182" s="758"/>
      <c r="C182" s="758"/>
      <c r="D182" s="757"/>
      <c r="E182" s="759"/>
      <c r="F182" s="759"/>
      <c r="G182" s="759"/>
      <c r="H182" s="759"/>
      <c r="I182" s="759"/>
      <c r="J182" s="759"/>
      <c r="K182" s="760"/>
      <c r="L182" s="760"/>
      <c r="M182" s="760"/>
      <c r="N182" s="759"/>
      <c r="O182" s="759"/>
      <c r="P182" s="759"/>
      <c r="Q182" s="760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spans="1:26" ht="21.75">
      <c r="A183" s="757"/>
      <c r="B183" s="758"/>
      <c r="C183" s="758"/>
      <c r="D183" s="757"/>
      <c r="E183" s="759"/>
      <c r="F183" s="759"/>
      <c r="G183" s="759"/>
      <c r="H183" s="759"/>
      <c r="I183" s="759"/>
      <c r="J183" s="759"/>
      <c r="K183" s="760"/>
      <c r="L183" s="760"/>
      <c r="M183" s="760"/>
      <c r="N183" s="759"/>
      <c r="O183" s="759"/>
      <c r="P183" s="759"/>
      <c r="Q183" s="760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spans="1:26" ht="21.75">
      <c r="A184" s="757"/>
      <c r="B184" s="758"/>
      <c r="C184" s="758"/>
      <c r="D184" s="757"/>
      <c r="E184" s="759"/>
      <c r="F184" s="759"/>
      <c r="G184" s="759"/>
      <c r="H184" s="759"/>
      <c r="I184" s="759"/>
      <c r="J184" s="759"/>
      <c r="K184" s="760"/>
      <c r="L184" s="760"/>
      <c r="M184" s="760"/>
      <c r="N184" s="759"/>
      <c r="O184" s="759"/>
      <c r="P184" s="759"/>
      <c r="Q184" s="760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spans="1:26" ht="21.75">
      <c r="A185" s="757"/>
      <c r="B185" s="758"/>
      <c r="C185" s="758"/>
      <c r="D185" s="757"/>
      <c r="E185" s="759"/>
      <c r="F185" s="759"/>
      <c r="G185" s="759"/>
      <c r="H185" s="759"/>
      <c r="I185" s="759"/>
      <c r="J185" s="759"/>
      <c r="K185" s="760"/>
      <c r="L185" s="760"/>
      <c r="M185" s="760"/>
      <c r="N185" s="759"/>
      <c r="O185" s="759"/>
      <c r="P185" s="759"/>
      <c r="Q185" s="760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spans="1:26" ht="21.75">
      <c r="A186" s="757"/>
      <c r="B186" s="758"/>
      <c r="C186" s="758"/>
      <c r="D186" s="757"/>
      <c r="E186" s="759"/>
      <c r="F186" s="759"/>
      <c r="G186" s="759"/>
      <c r="H186" s="759"/>
      <c r="I186" s="759"/>
      <c r="J186" s="759"/>
      <c r="K186" s="760"/>
      <c r="L186" s="760"/>
      <c r="M186" s="760"/>
      <c r="N186" s="759"/>
      <c r="O186" s="759"/>
      <c r="P186" s="759"/>
      <c r="Q186" s="760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spans="1:26" ht="21.75">
      <c r="A187" s="757"/>
      <c r="B187" s="758"/>
      <c r="C187" s="758"/>
      <c r="D187" s="757"/>
      <c r="E187" s="759"/>
      <c r="F187" s="759"/>
      <c r="G187" s="759"/>
      <c r="H187" s="759"/>
      <c r="I187" s="759"/>
      <c r="J187" s="759"/>
      <c r="K187" s="760"/>
      <c r="L187" s="760"/>
      <c r="M187" s="760"/>
      <c r="N187" s="759"/>
      <c r="O187" s="759"/>
      <c r="P187" s="759"/>
      <c r="Q187" s="760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spans="1:26" ht="21.75">
      <c r="A188" s="757"/>
      <c r="B188" s="758"/>
      <c r="C188" s="758"/>
      <c r="D188" s="757"/>
      <c r="E188" s="759"/>
      <c r="F188" s="759"/>
      <c r="G188" s="759"/>
      <c r="H188" s="759"/>
      <c r="I188" s="759"/>
      <c r="J188" s="759"/>
      <c r="K188" s="760"/>
      <c r="L188" s="760"/>
      <c r="M188" s="760"/>
      <c r="N188" s="759"/>
      <c r="O188" s="759"/>
      <c r="P188" s="759"/>
      <c r="Q188" s="760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spans="1:26" ht="21.75">
      <c r="A189" s="757"/>
      <c r="B189" s="758"/>
      <c r="C189" s="758"/>
      <c r="D189" s="757"/>
      <c r="E189" s="759"/>
      <c r="F189" s="759"/>
      <c r="G189" s="759"/>
      <c r="H189" s="759"/>
      <c r="I189" s="759"/>
      <c r="J189" s="759"/>
      <c r="K189" s="760"/>
      <c r="L189" s="760"/>
      <c r="M189" s="760"/>
      <c r="N189" s="759"/>
      <c r="O189" s="759"/>
      <c r="P189" s="759"/>
      <c r="Q189" s="760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spans="1:26" ht="21.75">
      <c r="A190" s="757"/>
      <c r="B190" s="758"/>
      <c r="C190" s="758"/>
      <c r="D190" s="757"/>
      <c r="E190" s="759"/>
      <c r="F190" s="759"/>
      <c r="G190" s="759"/>
      <c r="H190" s="759"/>
      <c r="I190" s="759"/>
      <c r="J190" s="759"/>
      <c r="K190" s="760"/>
      <c r="L190" s="760"/>
      <c r="M190" s="760"/>
      <c r="N190" s="759"/>
      <c r="O190" s="759"/>
      <c r="P190" s="759"/>
      <c r="Q190" s="760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spans="1:26" ht="21.75">
      <c r="A191" s="757"/>
      <c r="B191" s="758"/>
      <c r="C191" s="758"/>
      <c r="D191" s="757"/>
      <c r="E191" s="759"/>
      <c r="F191" s="759"/>
      <c r="G191" s="759"/>
      <c r="H191" s="759"/>
      <c r="I191" s="759"/>
      <c r="J191" s="759"/>
      <c r="K191" s="760"/>
      <c r="L191" s="760"/>
      <c r="M191" s="760"/>
      <c r="N191" s="759"/>
      <c r="O191" s="759"/>
      <c r="P191" s="759"/>
      <c r="Q191" s="760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spans="1:26" ht="21.75">
      <c r="A192" s="757"/>
      <c r="B192" s="758"/>
      <c r="C192" s="758"/>
      <c r="D192" s="757"/>
      <c r="E192" s="759"/>
      <c r="F192" s="759"/>
      <c r="G192" s="759"/>
      <c r="H192" s="759"/>
      <c r="I192" s="759"/>
      <c r="J192" s="759"/>
      <c r="K192" s="760"/>
      <c r="L192" s="760"/>
      <c r="M192" s="760"/>
      <c r="N192" s="759"/>
      <c r="O192" s="759"/>
      <c r="P192" s="759"/>
      <c r="Q192" s="760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spans="1:26" ht="21.75">
      <c r="A193" s="757"/>
      <c r="B193" s="758"/>
      <c r="C193" s="758"/>
      <c r="D193" s="757"/>
      <c r="E193" s="759"/>
      <c r="F193" s="759"/>
      <c r="G193" s="759"/>
      <c r="H193" s="759"/>
      <c r="I193" s="759"/>
      <c r="J193" s="759"/>
      <c r="K193" s="760"/>
      <c r="L193" s="760"/>
      <c r="M193" s="760"/>
      <c r="N193" s="759"/>
      <c r="O193" s="759"/>
      <c r="P193" s="759"/>
      <c r="Q193" s="760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spans="1:26" ht="21.75">
      <c r="A194" s="757"/>
      <c r="B194" s="758"/>
      <c r="C194" s="758"/>
      <c r="D194" s="757"/>
      <c r="E194" s="759"/>
      <c r="F194" s="759"/>
      <c r="G194" s="759"/>
      <c r="H194" s="759"/>
      <c r="I194" s="759"/>
      <c r="J194" s="759"/>
      <c r="K194" s="760"/>
      <c r="L194" s="760"/>
      <c r="M194" s="760"/>
      <c r="N194" s="759"/>
      <c r="O194" s="759"/>
      <c r="P194" s="759"/>
      <c r="Q194" s="760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spans="1:26" ht="21.75">
      <c r="A195" s="757"/>
      <c r="B195" s="758"/>
      <c r="C195" s="758"/>
      <c r="D195" s="757"/>
      <c r="E195" s="759"/>
      <c r="F195" s="759"/>
      <c r="G195" s="759"/>
      <c r="H195" s="759"/>
      <c r="I195" s="759"/>
      <c r="J195" s="759"/>
      <c r="K195" s="760"/>
      <c r="L195" s="760"/>
      <c r="M195" s="760"/>
      <c r="N195" s="759"/>
      <c r="O195" s="759"/>
      <c r="P195" s="759"/>
      <c r="Q195" s="760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spans="1:26" ht="21.75">
      <c r="A196" s="757"/>
      <c r="B196" s="758"/>
      <c r="C196" s="758"/>
      <c r="D196" s="757"/>
      <c r="E196" s="759"/>
      <c r="F196" s="759"/>
      <c r="G196" s="759"/>
      <c r="H196" s="759"/>
      <c r="I196" s="759"/>
      <c r="J196" s="759"/>
      <c r="K196" s="760"/>
      <c r="L196" s="760"/>
      <c r="M196" s="760"/>
      <c r="N196" s="759"/>
      <c r="O196" s="759"/>
      <c r="P196" s="759"/>
      <c r="Q196" s="760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spans="1:26" ht="21.75">
      <c r="A197" s="757"/>
      <c r="B197" s="758"/>
      <c r="C197" s="758"/>
      <c r="D197" s="757"/>
      <c r="E197" s="759"/>
      <c r="F197" s="759"/>
      <c r="G197" s="759"/>
      <c r="H197" s="759"/>
      <c r="I197" s="759"/>
      <c r="J197" s="759"/>
      <c r="K197" s="760"/>
      <c r="L197" s="760"/>
      <c r="M197" s="760"/>
      <c r="N197" s="759"/>
      <c r="O197" s="759"/>
      <c r="P197" s="759"/>
      <c r="Q197" s="760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spans="1:26" ht="21.75">
      <c r="A198" s="757"/>
      <c r="B198" s="758"/>
      <c r="C198" s="758"/>
      <c r="D198" s="757"/>
      <c r="E198" s="759"/>
      <c r="F198" s="759"/>
      <c r="G198" s="759"/>
      <c r="H198" s="759"/>
      <c r="I198" s="759"/>
      <c r="J198" s="759"/>
      <c r="K198" s="760"/>
      <c r="L198" s="760"/>
      <c r="M198" s="760"/>
      <c r="N198" s="759"/>
      <c r="O198" s="759"/>
      <c r="P198" s="759"/>
      <c r="Q198" s="760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spans="1:26" ht="21.75">
      <c r="A199" s="757"/>
      <c r="B199" s="758"/>
      <c r="C199" s="758"/>
      <c r="D199" s="757"/>
      <c r="E199" s="759"/>
      <c r="F199" s="759"/>
      <c r="G199" s="759"/>
      <c r="H199" s="759"/>
      <c r="I199" s="759"/>
      <c r="J199" s="759"/>
      <c r="K199" s="760"/>
      <c r="L199" s="760"/>
      <c r="M199" s="760"/>
      <c r="N199" s="759"/>
      <c r="O199" s="759"/>
      <c r="P199" s="759"/>
      <c r="Q199" s="760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spans="1:26" ht="21.75">
      <c r="A200" s="757"/>
      <c r="B200" s="758"/>
      <c r="C200" s="758"/>
      <c r="D200" s="757"/>
      <c r="E200" s="759"/>
      <c r="F200" s="759"/>
      <c r="G200" s="759"/>
      <c r="H200" s="759"/>
      <c r="I200" s="759"/>
      <c r="J200" s="759"/>
      <c r="K200" s="760"/>
      <c r="L200" s="760"/>
      <c r="M200" s="760"/>
      <c r="N200" s="759"/>
      <c r="O200" s="759"/>
      <c r="P200" s="759"/>
      <c r="Q200" s="760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spans="1:26" ht="21.75">
      <c r="A201" s="757"/>
      <c r="B201" s="758"/>
      <c r="C201" s="758"/>
      <c r="D201" s="757"/>
      <c r="E201" s="759"/>
      <c r="F201" s="759"/>
      <c r="G201" s="759"/>
      <c r="H201" s="759"/>
      <c r="I201" s="759"/>
      <c r="J201" s="759"/>
      <c r="K201" s="760"/>
      <c r="L201" s="760"/>
      <c r="M201" s="760"/>
      <c r="N201" s="759"/>
      <c r="O201" s="759"/>
      <c r="P201" s="759"/>
      <c r="Q201" s="760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spans="1:26" ht="21.75">
      <c r="A202" s="757"/>
      <c r="B202" s="758"/>
      <c r="C202" s="758"/>
      <c r="D202" s="757"/>
      <c r="E202" s="759"/>
      <c r="F202" s="759"/>
      <c r="G202" s="759"/>
      <c r="H202" s="759"/>
      <c r="I202" s="759"/>
      <c r="J202" s="759"/>
      <c r="K202" s="760"/>
      <c r="L202" s="760"/>
      <c r="M202" s="760"/>
      <c r="N202" s="759"/>
      <c r="O202" s="759"/>
      <c r="P202" s="759"/>
      <c r="Q202" s="760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spans="1:26" ht="21.75">
      <c r="A203" s="757"/>
      <c r="B203" s="758"/>
      <c r="C203" s="758"/>
      <c r="D203" s="757"/>
      <c r="E203" s="759"/>
      <c r="F203" s="759"/>
      <c r="G203" s="759"/>
      <c r="H203" s="759"/>
      <c r="I203" s="759"/>
      <c r="J203" s="759"/>
      <c r="K203" s="760"/>
      <c r="L203" s="760"/>
      <c r="M203" s="760"/>
      <c r="N203" s="759"/>
      <c r="O203" s="759"/>
      <c r="P203" s="759"/>
      <c r="Q203" s="760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spans="1:26" ht="21.75">
      <c r="A204" s="757"/>
      <c r="B204" s="758"/>
      <c r="C204" s="758"/>
      <c r="D204" s="757"/>
      <c r="E204" s="759"/>
      <c r="F204" s="759"/>
      <c r="G204" s="759"/>
      <c r="H204" s="759"/>
      <c r="I204" s="759"/>
      <c r="J204" s="759"/>
      <c r="K204" s="760"/>
      <c r="L204" s="760"/>
      <c r="M204" s="760"/>
      <c r="N204" s="759"/>
      <c r="O204" s="759"/>
      <c r="P204" s="759"/>
      <c r="Q204" s="760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spans="1:26" ht="21.75">
      <c r="A205" s="757"/>
      <c r="B205" s="758"/>
      <c r="C205" s="758"/>
      <c r="D205" s="757"/>
      <c r="E205" s="759"/>
      <c r="F205" s="759"/>
      <c r="G205" s="759"/>
      <c r="H205" s="759"/>
      <c r="I205" s="759"/>
      <c r="J205" s="759"/>
      <c r="K205" s="760"/>
      <c r="L205" s="760"/>
      <c r="M205" s="760"/>
      <c r="N205" s="759"/>
      <c r="O205" s="759"/>
      <c r="P205" s="759"/>
      <c r="Q205" s="760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spans="1:26" ht="21.75">
      <c r="A206" s="757"/>
      <c r="B206" s="758"/>
      <c r="C206" s="758"/>
      <c r="D206" s="757"/>
      <c r="E206" s="759"/>
      <c r="F206" s="759"/>
      <c r="G206" s="759"/>
      <c r="H206" s="759"/>
      <c r="I206" s="759"/>
      <c r="J206" s="759"/>
      <c r="K206" s="760"/>
      <c r="L206" s="760"/>
      <c r="M206" s="760"/>
      <c r="N206" s="759"/>
      <c r="O206" s="759"/>
      <c r="P206" s="759"/>
      <c r="Q206" s="760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spans="1:26" ht="21.75">
      <c r="A207" s="757"/>
      <c r="B207" s="758"/>
      <c r="C207" s="758"/>
      <c r="D207" s="757"/>
      <c r="E207" s="759"/>
      <c r="F207" s="759"/>
      <c r="G207" s="759"/>
      <c r="H207" s="759"/>
      <c r="I207" s="759"/>
      <c r="J207" s="759"/>
      <c r="K207" s="760"/>
      <c r="L207" s="760"/>
      <c r="M207" s="760"/>
      <c r="N207" s="759"/>
      <c r="O207" s="759"/>
      <c r="P207" s="759"/>
      <c r="Q207" s="760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spans="1:26" ht="21.75">
      <c r="A208" s="757"/>
      <c r="B208" s="758"/>
      <c r="C208" s="758"/>
      <c r="D208" s="757"/>
      <c r="E208" s="759"/>
      <c r="F208" s="759"/>
      <c r="G208" s="759"/>
      <c r="H208" s="759"/>
      <c r="I208" s="759"/>
      <c r="J208" s="759"/>
      <c r="K208" s="760"/>
      <c r="L208" s="760"/>
      <c r="M208" s="760"/>
      <c r="N208" s="759"/>
      <c r="O208" s="759"/>
      <c r="P208" s="759"/>
      <c r="Q208" s="760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spans="1:26" ht="21.75">
      <c r="A209" s="757"/>
      <c r="B209" s="758"/>
      <c r="C209" s="758"/>
      <c r="D209" s="757"/>
      <c r="E209" s="759"/>
      <c r="F209" s="759"/>
      <c r="G209" s="759"/>
      <c r="H209" s="759"/>
      <c r="I209" s="759"/>
      <c r="J209" s="759"/>
      <c r="K209" s="760"/>
      <c r="L209" s="760"/>
      <c r="M209" s="760"/>
      <c r="N209" s="759"/>
      <c r="O209" s="759"/>
      <c r="P209" s="759"/>
      <c r="Q209" s="760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spans="1:26" ht="21.75">
      <c r="A210" s="757"/>
      <c r="B210" s="758"/>
      <c r="C210" s="758"/>
      <c r="D210" s="757"/>
      <c r="E210" s="759"/>
      <c r="F210" s="759"/>
      <c r="G210" s="759"/>
      <c r="H210" s="759"/>
      <c r="I210" s="759"/>
      <c r="J210" s="759"/>
      <c r="K210" s="760"/>
      <c r="L210" s="760"/>
      <c r="M210" s="760"/>
      <c r="N210" s="759"/>
      <c r="O210" s="759"/>
      <c r="P210" s="759"/>
      <c r="Q210" s="760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spans="1:26" ht="21.75">
      <c r="A211" s="757"/>
      <c r="B211" s="758"/>
      <c r="C211" s="758"/>
      <c r="D211" s="757"/>
      <c r="E211" s="759"/>
      <c r="F211" s="759"/>
      <c r="G211" s="759"/>
      <c r="H211" s="759"/>
      <c r="I211" s="759"/>
      <c r="J211" s="759"/>
      <c r="K211" s="760"/>
      <c r="L211" s="760"/>
      <c r="M211" s="760"/>
      <c r="N211" s="759"/>
      <c r="O211" s="759"/>
      <c r="P211" s="759"/>
      <c r="Q211" s="760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spans="1:26" ht="21.75">
      <c r="A212" s="757"/>
      <c r="B212" s="758"/>
      <c r="C212" s="758"/>
      <c r="D212" s="757"/>
      <c r="E212" s="759"/>
      <c r="F212" s="759"/>
      <c r="G212" s="759"/>
      <c r="H212" s="759"/>
      <c r="I212" s="759"/>
      <c r="J212" s="759"/>
      <c r="K212" s="760"/>
      <c r="L212" s="760"/>
      <c r="M212" s="760"/>
      <c r="N212" s="759"/>
      <c r="O212" s="759"/>
      <c r="P212" s="759"/>
      <c r="Q212" s="760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spans="1:26" ht="21.75">
      <c r="A213" s="757"/>
      <c r="B213" s="758"/>
      <c r="C213" s="758"/>
      <c r="D213" s="757"/>
      <c r="E213" s="759"/>
      <c r="F213" s="759"/>
      <c r="G213" s="759"/>
      <c r="H213" s="759"/>
      <c r="I213" s="759"/>
      <c r="J213" s="759"/>
      <c r="K213" s="760"/>
      <c r="L213" s="760"/>
      <c r="M213" s="760"/>
      <c r="N213" s="759"/>
      <c r="O213" s="759"/>
      <c r="P213" s="759"/>
      <c r="Q213" s="760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spans="1:26" ht="21.75">
      <c r="A214" s="757"/>
      <c r="B214" s="758"/>
      <c r="C214" s="758"/>
      <c r="D214" s="757"/>
      <c r="E214" s="759"/>
      <c r="F214" s="759"/>
      <c r="G214" s="759"/>
      <c r="H214" s="759"/>
      <c r="I214" s="759"/>
      <c r="J214" s="759"/>
      <c r="K214" s="760"/>
      <c r="L214" s="760"/>
      <c r="M214" s="760"/>
      <c r="N214" s="759"/>
      <c r="O214" s="759"/>
      <c r="P214" s="759"/>
      <c r="Q214" s="760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spans="1:26" ht="21.75">
      <c r="A215" s="757"/>
      <c r="B215" s="758"/>
      <c r="C215" s="758"/>
      <c r="D215" s="757"/>
      <c r="E215" s="759"/>
      <c r="F215" s="759"/>
      <c r="G215" s="759"/>
      <c r="H215" s="759"/>
      <c r="I215" s="759"/>
      <c r="J215" s="759"/>
      <c r="K215" s="760"/>
      <c r="L215" s="760"/>
      <c r="M215" s="760"/>
      <c r="N215" s="759"/>
      <c r="O215" s="759"/>
      <c r="P215" s="759"/>
      <c r="Q215" s="760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spans="1:26" ht="21.75">
      <c r="A216" s="757"/>
      <c r="B216" s="758"/>
      <c r="C216" s="758"/>
      <c r="D216" s="757"/>
      <c r="E216" s="759"/>
      <c r="F216" s="759"/>
      <c r="G216" s="759"/>
      <c r="H216" s="759"/>
      <c r="I216" s="759"/>
      <c r="J216" s="759"/>
      <c r="K216" s="760"/>
      <c r="L216" s="760"/>
      <c r="M216" s="760"/>
      <c r="N216" s="759"/>
      <c r="O216" s="759"/>
      <c r="P216" s="759"/>
      <c r="Q216" s="760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spans="1:26" ht="21.75">
      <c r="A217" s="757"/>
      <c r="B217" s="758"/>
      <c r="C217" s="758"/>
      <c r="D217" s="757"/>
      <c r="E217" s="759"/>
      <c r="F217" s="759"/>
      <c r="G217" s="759"/>
      <c r="H217" s="759"/>
      <c r="I217" s="759"/>
      <c r="J217" s="759"/>
      <c r="K217" s="760"/>
      <c r="L217" s="760"/>
      <c r="M217" s="760"/>
      <c r="N217" s="759"/>
      <c r="O217" s="759"/>
      <c r="P217" s="759"/>
      <c r="Q217" s="760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spans="1:26" ht="21.75">
      <c r="A218" s="757"/>
      <c r="B218" s="758"/>
      <c r="C218" s="758"/>
      <c r="D218" s="757"/>
      <c r="E218" s="759"/>
      <c r="F218" s="759"/>
      <c r="G218" s="759"/>
      <c r="H218" s="759"/>
      <c r="I218" s="759"/>
      <c r="J218" s="759"/>
      <c r="K218" s="760"/>
      <c r="L218" s="760"/>
      <c r="M218" s="760"/>
      <c r="N218" s="759"/>
      <c r="O218" s="759"/>
      <c r="P218" s="759"/>
      <c r="Q218" s="760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spans="1:26" ht="21.75">
      <c r="A219" s="757"/>
      <c r="B219" s="758"/>
      <c r="C219" s="758"/>
      <c r="D219" s="757"/>
      <c r="E219" s="759"/>
      <c r="F219" s="759"/>
      <c r="G219" s="759"/>
      <c r="H219" s="759"/>
      <c r="I219" s="759"/>
      <c r="J219" s="759"/>
      <c r="K219" s="760"/>
      <c r="L219" s="760"/>
      <c r="M219" s="760"/>
      <c r="N219" s="759"/>
      <c r="O219" s="759"/>
      <c r="P219" s="759"/>
      <c r="Q219" s="760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spans="1:26" ht="21.75">
      <c r="A220" s="757"/>
      <c r="B220" s="758"/>
      <c r="C220" s="758"/>
      <c r="D220" s="757"/>
      <c r="E220" s="759"/>
      <c r="F220" s="759"/>
      <c r="G220" s="759"/>
      <c r="H220" s="759"/>
      <c r="I220" s="759"/>
      <c r="J220" s="759"/>
      <c r="K220" s="760"/>
      <c r="L220" s="760"/>
      <c r="M220" s="760"/>
      <c r="N220" s="759"/>
      <c r="O220" s="759"/>
      <c r="P220" s="759"/>
      <c r="Q220" s="760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spans="1:26" ht="21.75">
      <c r="A221" s="757"/>
      <c r="B221" s="758"/>
      <c r="C221" s="758"/>
      <c r="D221" s="757"/>
      <c r="E221" s="759"/>
      <c r="F221" s="759"/>
      <c r="G221" s="759"/>
      <c r="H221" s="759"/>
      <c r="I221" s="759"/>
      <c r="J221" s="759"/>
      <c r="K221" s="760"/>
      <c r="L221" s="760"/>
      <c r="M221" s="760"/>
      <c r="N221" s="759"/>
      <c r="O221" s="759"/>
      <c r="P221" s="759"/>
      <c r="Q221" s="760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spans="1:26" ht="21.75">
      <c r="A222" s="757"/>
      <c r="B222" s="758"/>
      <c r="C222" s="758"/>
      <c r="D222" s="757"/>
      <c r="E222" s="759"/>
      <c r="F222" s="759"/>
      <c r="G222" s="759"/>
      <c r="H222" s="759"/>
      <c r="I222" s="759"/>
      <c r="J222" s="759"/>
      <c r="K222" s="760"/>
      <c r="L222" s="760"/>
      <c r="M222" s="760"/>
      <c r="N222" s="759"/>
      <c r="O222" s="759"/>
      <c r="P222" s="759"/>
      <c r="Q222" s="760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spans="1:26" ht="21.75">
      <c r="A223" s="757"/>
      <c r="B223" s="758"/>
      <c r="C223" s="758"/>
      <c r="D223" s="757"/>
      <c r="E223" s="759"/>
      <c r="F223" s="759"/>
      <c r="G223" s="759"/>
      <c r="H223" s="759"/>
      <c r="I223" s="759"/>
      <c r="J223" s="759"/>
      <c r="K223" s="760"/>
      <c r="L223" s="760"/>
      <c r="M223" s="760"/>
      <c r="N223" s="759"/>
      <c r="O223" s="759"/>
      <c r="P223" s="759"/>
      <c r="Q223" s="760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spans="1:26" ht="21.75">
      <c r="A224" s="757"/>
      <c r="B224" s="758"/>
      <c r="C224" s="758"/>
      <c r="D224" s="757"/>
      <c r="E224" s="759"/>
      <c r="F224" s="759"/>
      <c r="G224" s="759"/>
      <c r="H224" s="759"/>
      <c r="I224" s="759"/>
      <c r="J224" s="759"/>
      <c r="K224" s="760"/>
      <c r="L224" s="760"/>
      <c r="M224" s="760"/>
      <c r="N224" s="759"/>
      <c r="O224" s="759"/>
      <c r="P224" s="759"/>
      <c r="Q224" s="760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spans="1:26" ht="21.75">
      <c r="A225" s="757"/>
      <c r="B225" s="758"/>
      <c r="C225" s="758"/>
      <c r="D225" s="757"/>
      <c r="E225" s="759"/>
      <c r="F225" s="759"/>
      <c r="G225" s="759"/>
      <c r="H225" s="759"/>
      <c r="I225" s="759"/>
      <c r="J225" s="759"/>
      <c r="K225" s="760"/>
      <c r="L225" s="760"/>
      <c r="M225" s="760"/>
      <c r="N225" s="759"/>
      <c r="O225" s="759"/>
      <c r="P225" s="759"/>
      <c r="Q225" s="760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spans="1:26" ht="21.75">
      <c r="A226" s="757"/>
      <c r="B226" s="758"/>
      <c r="C226" s="758"/>
      <c r="D226" s="757"/>
      <c r="E226" s="759"/>
      <c r="F226" s="759"/>
      <c r="G226" s="759"/>
      <c r="H226" s="759"/>
      <c r="I226" s="759"/>
      <c r="J226" s="759"/>
      <c r="K226" s="760"/>
      <c r="L226" s="760"/>
      <c r="M226" s="760"/>
      <c r="N226" s="759"/>
      <c r="O226" s="759"/>
      <c r="P226" s="759"/>
      <c r="Q226" s="760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spans="1:26" ht="21.75">
      <c r="A227" s="757"/>
      <c r="B227" s="758"/>
      <c r="C227" s="758"/>
      <c r="D227" s="757"/>
      <c r="E227" s="759"/>
      <c r="F227" s="759"/>
      <c r="G227" s="759"/>
      <c r="H227" s="759"/>
      <c r="I227" s="759"/>
      <c r="J227" s="759"/>
      <c r="K227" s="760"/>
      <c r="L227" s="760"/>
      <c r="M227" s="760"/>
      <c r="N227" s="759"/>
      <c r="O227" s="759"/>
      <c r="P227" s="759"/>
      <c r="Q227" s="760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spans="1:26" ht="21.75">
      <c r="A228" s="757"/>
      <c r="B228" s="758"/>
      <c r="C228" s="758"/>
      <c r="D228" s="757"/>
      <c r="E228" s="759"/>
      <c r="F228" s="759"/>
      <c r="G228" s="759"/>
      <c r="H228" s="759"/>
      <c r="I228" s="759"/>
      <c r="J228" s="759"/>
      <c r="K228" s="760"/>
      <c r="L228" s="760"/>
      <c r="M228" s="760"/>
      <c r="N228" s="759"/>
      <c r="O228" s="759"/>
      <c r="P228" s="759"/>
      <c r="Q228" s="760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spans="1:26" ht="21.75">
      <c r="A229" s="757"/>
      <c r="B229" s="758"/>
      <c r="C229" s="758"/>
      <c r="D229" s="757"/>
      <c r="E229" s="759"/>
      <c r="F229" s="759"/>
      <c r="G229" s="759"/>
      <c r="H229" s="759"/>
      <c r="I229" s="759"/>
      <c r="J229" s="759"/>
      <c r="K229" s="760"/>
      <c r="L229" s="760"/>
      <c r="M229" s="760"/>
      <c r="N229" s="759"/>
      <c r="O229" s="759"/>
      <c r="P229" s="759"/>
      <c r="Q229" s="760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spans="1:26" ht="21.75">
      <c r="A230" s="757"/>
      <c r="B230" s="758"/>
      <c r="C230" s="758"/>
      <c r="D230" s="757"/>
      <c r="E230" s="759"/>
      <c r="F230" s="759"/>
      <c r="G230" s="759"/>
      <c r="H230" s="759"/>
      <c r="I230" s="759"/>
      <c r="J230" s="759"/>
      <c r="K230" s="760"/>
      <c r="L230" s="760"/>
      <c r="M230" s="760"/>
      <c r="N230" s="759"/>
      <c r="O230" s="759"/>
      <c r="P230" s="759"/>
      <c r="Q230" s="760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spans="1:26" ht="21.75">
      <c r="A231" s="757"/>
      <c r="B231" s="758"/>
      <c r="C231" s="758"/>
      <c r="D231" s="757"/>
      <c r="E231" s="759"/>
      <c r="F231" s="759"/>
      <c r="G231" s="759"/>
      <c r="H231" s="759"/>
      <c r="I231" s="759"/>
      <c r="J231" s="759"/>
      <c r="K231" s="760"/>
      <c r="L231" s="760"/>
      <c r="M231" s="760"/>
      <c r="N231" s="759"/>
      <c r="O231" s="759"/>
      <c r="P231" s="759"/>
      <c r="Q231" s="760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spans="1:26" ht="21.75">
      <c r="A232" s="757"/>
      <c r="B232" s="758"/>
      <c r="C232" s="758"/>
      <c r="D232" s="757"/>
      <c r="E232" s="759"/>
      <c r="F232" s="759"/>
      <c r="G232" s="759"/>
      <c r="H232" s="759"/>
      <c r="I232" s="759"/>
      <c r="J232" s="759"/>
      <c r="K232" s="760"/>
      <c r="L232" s="760"/>
      <c r="M232" s="760"/>
      <c r="N232" s="759"/>
      <c r="O232" s="759"/>
      <c r="P232" s="759"/>
      <c r="Q232" s="760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spans="1:26" ht="21.75">
      <c r="A233" s="757"/>
      <c r="B233" s="758"/>
      <c r="C233" s="758"/>
      <c r="D233" s="757"/>
      <c r="E233" s="759"/>
      <c r="F233" s="759"/>
      <c r="G233" s="759"/>
      <c r="H233" s="759"/>
      <c r="I233" s="759"/>
      <c r="J233" s="759"/>
      <c r="K233" s="760"/>
      <c r="L233" s="760"/>
      <c r="M233" s="760"/>
      <c r="N233" s="759"/>
      <c r="O233" s="759"/>
      <c r="P233" s="759"/>
      <c r="Q233" s="760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spans="1:26" ht="21.75">
      <c r="A234" s="757"/>
      <c r="B234" s="758"/>
      <c r="C234" s="758"/>
      <c r="D234" s="757"/>
      <c r="E234" s="759"/>
      <c r="F234" s="759"/>
      <c r="G234" s="759"/>
      <c r="H234" s="759"/>
      <c r="I234" s="759"/>
      <c r="J234" s="759"/>
      <c r="K234" s="760"/>
      <c r="L234" s="760"/>
      <c r="M234" s="760"/>
      <c r="N234" s="759"/>
      <c r="O234" s="759"/>
      <c r="P234" s="759"/>
      <c r="Q234" s="760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spans="1:26" ht="21.75">
      <c r="A235" s="757"/>
      <c r="B235" s="758"/>
      <c r="C235" s="758"/>
      <c r="D235" s="757"/>
      <c r="E235" s="759"/>
      <c r="F235" s="759"/>
      <c r="G235" s="759"/>
      <c r="H235" s="759"/>
      <c r="I235" s="759"/>
      <c r="J235" s="759"/>
      <c r="K235" s="760"/>
      <c r="L235" s="760"/>
      <c r="M235" s="760"/>
      <c r="N235" s="759"/>
      <c r="O235" s="759"/>
      <c r="P235" s="759"/>
      <c r="Q235" s="760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spans="1:26" ht="21.75">
      <c r="A236" s="757"/>
      <c r="B236" s="758"/>
      <c r="C236" s="758"/>
      <c r="D236" s="757"/>
      <c r="E236" s="759"/>
      <c r="F236" s="759"/>
      <c r="G236" s="759"/>
      <c r="H236" s="759"/>
      <c r="I236" s="759"/>
      <c r="J236" s="759"/>
      <c r="K236" s="760"/>
      <c r="L236" s="760"/>
      <c r="M236" s="760"/>
      <c r="N236" s="759"/>
      <c r="O236" s="759"/>
      <c r="P236" s="759"/>
      <c r="Q236" s="760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spans="1:26" ht="21.75">
      <c r="A237" s="757"/>
      <c r="B237" s="758"/>
      <c r="C237" s="758"/>
      <c r="D237" s="757"/>
      <c r="E237" s="759"/>
      <c r="F237" s="759"/>
      <c r="G237" s="759"/>
      <c r="H237" s="759"/>
      <c r="I237" s="759"/>
      <c r="J237" s="759"/>
      <c r="K237" s="760"/>
      <c r="L237" s="760"/>
      <c r="M237" s="760"/>
      <c r="N237" s="759"/>
      <c r="O237" s="759"/>
      <c r="P237" s="759"/>
      <c r="Q237" s="760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spans="1:26" ht="21.75">
      <c r="A238" s="757"/>
      <c r="B238" s="758"/>
      <c r="C238" s="758"/>
      <c r="D238" s="757"/>
      <c r="E238" s="759"/>
      <c r="F238" s="759"/>
      <c r="G238" s="759"/>
      <c r="H238" s="759"/>
      <c r="I238" s="759"/>
      <c r="J238" s="759"/>
      <c r="K238" s="760"/>
      <c r="L238" s="760"/>
      <c r="M238" s="760"/>
      <c r="N238" s="759"/>
      <c r="O238" s="759"/>
      <c r="P238" s="759"/>
      <c r="Q238" s="760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spans="1:26" ht="21.75">
      <c r="A239" s="757"/>
      <c r="B239" s="758"/>
      <c r="C239" s="758"/>
      <c r="D239" s="757"/>
      <c r="E239" s="759"/>
      <c r="F239" s="759"/>
      <c r="G239" s="759"/>
      <c r="H239" s="759"/>
      <c r="I239" s="759"/>
      <c r="J239" s="759"/>
      <c r="K239" s="760"/>
      <c r="L239" s="760"/>
      <c r="M239" s="760"/>
      <c r="N239" s="759"/>
      <c r="O239" s="759"/>
      <c r="P239" s="759"/>
      <c r="Q239" s="760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spans="1:26" ht="21.75">
      <c r="A240" s="757"/>
      <c r="B240" s="758"/>
      <c r="C240" s="758"/>
      <c r="D240" s="757"/>
      <c r="E240" s="759"/>
      <c r="F240" s="759"/>
      <c r="G240" s="759"/>
      <c r="H240" s="759"/>
      <c r="I240" s="759"/>
      <c r="J240" s="759"/>
      <c r="K240" s="760"/>
      <c r="L240" s="760"/>
      <c r="M240" s="760"/>
      <c r="N240" s="759"/>
      <c r="O240" s="759"/>
      <c r="P240" s="759"/>
      <c r="Q240" s="760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spans="1:26" ht="21.75">
      <c r="A241" s="757"/>
      <c r="B241" s="758"/>
      <c r="C241" s="758"/>
      <c r="D241" s="757"/>
      <c r="E241" s="759"/>
      <c r="F241" s="759"/>
      <c r="G241" s="759"/>
      <c r="H241" s="759"/>
      <c r="I241" s="759"/>
      <c r="J241" s="759"/>
      <c r="K241" s="760"/>
      <c r="L241" s="760"/>
      <c r="M241" s="760"/>
      <c r="N241" s="759"/>
      <c r="O241" s="759"/>
      <c r="P241" s="759"/>
      <c r="Q241" s="760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spans="1:26" ht="21.75">
      <c r="A242" s="757"/>
      <c r="B242" s="758"/>
      <c r="C242" s="758"/>
      <c r="D242" s="757"/>
      <c r="E242" s="759"/>
      <c r="F242" s="759"/>
      <c r="G242" s="759"/>
      <c r="H242" s="759"/>
      <c r="I242" s="759"/>
      <c r="J242" s="759"/>
      <c r="K242" s="760"/>
      <c r="L242" s="760"/>
      <c r="M242" s="760"/>
      <c r="N242" s="759"/>
      <c r="O242" s="759"/>
      <c r="P242" s="759"/>
      <c r="Q242" s="760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spans="1:26" ht="21.75">
      <c r="A243" s="757"/>
      <c r="B243" s="758"/>
      <c r="C243" s="758"/>
      <c r="D243" s="757"/>
      <c r="E243" s="759"/>
      <c r="F243" s="759"/>
      <c r="G243" s="759"/>
      <c r="H243" s="759"/>
      <c r="I243" s="759"/>
      <c r="J243" s="759"/>
      <c r="K243" s="760"/>
      <c r="L243" s="760"/>
      <c r="M243" s="760"/>
      <c r="N243" s="759"/>
      <c r="O243" s="759"/>
      <c r="P243" s="759"/>
      <c r="Q243" s="760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spans="1:26" ht="21.75">
      <c r="A244" s="757"/>
      <c r="B244" s="758"/>
      <c r="C244" s="758"/>
      <c r="D244" s="757"/>
      <c r="E244" s="759"/>
      <c r="F244" s="759"/>
      <c r="G244" s="759"/>
      <c r="H244" s="759"/>
      <c r="I244" s="759"/>
      <c r="J244" s="759"/>
      <c r="K244" s="760"/>
      <c r="L244" s="760"/>
      <c r="M244" s="760"/>
      <c r="N244" s="759"/>
      <c r="O244" s="759"/>
      <c r="P244" s="759"/>
      <c r="Q244" s="760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spans="1:26" ht="21.75">
      <c r="A245" s="757"/>
      <c r="B245" s="758"/>
      <c r="C245" s="758"/>
      <c r="D245" s="757"/>
      <c r="E245" s="759"/>
      <c r="F245" s="759"/>
      <c r="G245" s="759"/>
      <c r="H245" s="759"/>
      <c r="I245" s="759"/>
      <c r="J245" s="759"/>
      <c r="K245" s="760"/>
      <c r="L245" s="760"/>
      <c r="M245" s="760"/>
      <c r="N245" s="759"/>
      <c r="O245" s="759"/>
      <c r="P245" s="759"/>
      <c r="Q245" s="760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spans="1:26" ht="21.75">
      <c r="A246" s="757"/>
      <c r="B246" s="758"/>
      <c r="C246" s="758"/>
      <c r="D246" s="757"/>
      <c r="E246" s="759"/>
      <c r="F246" s="759"/>
      <c r="G246" s="759"/>
      <c r="H246" s="759"/>
      <c r="I246" s="759"/>
      <c r="J246" s="759"/>
      <c r="K246" s="760"/>
      <c r="L246" s="760"/>
      <c r="M246" s="760"/>
      <c r="N246" s="759"/>
      <c r="O246" s="759"/>
      <c r="P246" s="759"/>
      <c r="Q246" s="760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spans="1:26" ht="21.75">
      <c r="A247" s="757"/>
      <c r="B247" s="758"/>
      <c r="C247" s="758"/>
      <c r="D247" s="757"/>
      <c r="E247" s="759"/>
      <c r="F247" s="759"/>
      <c r="G247" s="759"/>
      <c r="H247" s="759"/>
      <c r="I247" s="759"/>
      <c r="J247" s="759"/>
      <c r="K247" s="760"/>
      <c r="L247" s="760"/>
      <c r="M247" s="760"/>
      <c r="N247" s="759"/>
      <c r="O247" s="759"/>
      <c r="P247" s="759"/>
      <c r="Q247" s="760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spans="1:26" ht="21.75">
      <c r="A248" s="757"/>
      <c r="B248" s="758"/>
      <c r="C248" s="758"/>
      <c r="D248" s="757"/>
      <c r="E248" s="759"/>
      <c r="F248" s="759"/>
      <c r="G248" s="759"/>
      <c r="H248" s="759"/>
      <c r="I248" s="759"/>
      <c r="J248" s="759"/>
      <c r="K248" s="760"/>
      <c r="L248" s="760"/>
      <c r="M248" s="760"/>
      <c r="N248" s="759"/>
      <c r="O248" s="759"/>
      <c r="P248" s="759"/>
      <c r="Q248" s="760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spans="1:26" ht="21.75">
      <c r="A249" s="757"/>
      <c r="B249" s="758"/>
      <c r="C249" s="758"/>
      <c r="D249" s="757"/>
      <c r="E249" s="759"/>
      <c r="F249" s="759"/>
      <c r="G249" s="759"/>
      <c r="H249" s="759"/>
      <c r="I249" s="759"/>
      <c r="J249" s="759"/>
      <c r="K249" s="760"/>
      <c r="L249" s="760"/>
      <c r="M249" s="760"/>
      <c r="N249" s="759"/>
      <c r="O249" s="759"/>
      <c r="P249" s="759"/>
      <c r="Q249" s="760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spans="1:26" ht="21.75">
      <c r="A250" s="757"/>
      <c r="B250" s="758"/>
      <c r="C250" s="758"/>
      <c r="D250" s="757"/>
      <c r="E250" s="759"/>
      <c r="F250" s="759"/>
      <c r="G250" s="759"/>
      <c r="H250" s="759"/>
      <c r="I250" s="759"/>
      <c r="J250" s="759"/>
      <c r="K250" s="760"/>
      <c r="L250" s="760"/>
      <c r="M250" s="760"/>
      <c r="N250" s="759"/>
      <c r="O250" s="759"/>
      <c r="P250" s="759"/>
      <c r="Q250" s="760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spans="1:26" ht="21.75">
      <c r="A251" s="757"/>
      <c r="B251" s="758"/>
      <c r="C251" s="758"/>
      <c r="D251" s="757"/>
      <c r="E251" s="759"/>
      <c r="F251" s="759"/>
      <c r="G251" s="759"/>
      <c r="H251" s="759"/>
      <c r="I251" s="759"/>
      <c r="J251" s="759"/>
      <c r="K251" s="760"/>
      <c r="L251" s="760"/>
      <c r="M251" s="760"/>
      <c r="N251" s="759"/>
      <c r="O251" s="759"/>
      <c r="P251" s="759"/>
      <c r="Q251" s="760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spans="1:26" ht="21.75">
      <c r="A252" s="757"/>
      <c r="B252" s="758"/>
      <c r="C252" s="758"/>
      <c r="D252" s="757"/>
      <c r="E252" s="759"/>
      <c r="F252" s="759"/>
      <c r="G252" s="759"/>
      <c r="H252" s="759"/>
      <c r="I252" s="759"/>
      <c r="J252" s="759"/>
      <c r="K252" s="760"/>
      <c r="L252" s="760"/>
      <c r="M252" s="760"/>
      <c r="N252" s="759"/>
      <c r="O252" s="759"/>
      <c r="P252" s="759"/>
      <c r="Q252" s="760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spans="1:26" ht="21.75">
      <c r="A253" s="757"/>
      <c r="B253" s="758"/>
      <c r="C253" s="758"/>
      <c r="D253" s="757"/>
      <c r="E253" s="759"/>
      <c r="F253" s="759"/>
      <c r="G253" s="759"/>
      <c r="H253" s="759"/>
      <c r="I253" s="759"/>
      <c r="J253" s="759"/>
      <c r="K253" s="760"/>
      <c r="L253" s="760"/>
      <c r="M253" s="760"/>
      <c r="N253" s="759"/>
      <c r="O253" s="759"/>
      <c r="P253" s="759"/>
      <c r="Q253" s="760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spans="1:26" ht="21.75">
      <c r="A254" s="757"/>
      <c r="B254" s="758"/>
      <c r="C254" s="758"/>
      <c r="D254" s="757"/>
      <c r="E254" s="759"/>
      <c r="F254" s="759"/>
      <c r="G254" s="759"/>
      <c r="H254" s="759"/>
      <c r="I254" s="759"/>
      <c r="J254" s="759"/>
      <c r="K254" s="760"/>
      <c r="L254" s="760"/>
      <c r="M254" s="760"/>
      <c r="N254" s="759"/>
      <c r="O254" s="759"/>
      <c r="P254" s="759"/>
      <c r="Q254" s="760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spans="1:26" ht="21.75">
      <c r="A255" s="757"/>
      <c r="B255" s="758"/>
      <c r="C255" s="758"/>
      <c r="D255" s="757"/>
      <c r="E255" s="759"/>
      <c r="F255" s="759"/>
      <c r="G255" s="759"/>
      <c r="H255" s="759"/>
      <c r="I255" s="759"/>
      <c r="J255" s="759"/>
      <c r="K255" s="760"/>
      <c r="L255" s="760"/>
      <c r="M255" s="760"/>
      <c r="N255" s="759"/>
      <c r="O255" s="759"/>
      <c r="P255" s="759"/>
      <c r="Q255" s="760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spans="1:26" ht="21.75">
      <c r="A256" s="757"/>
      <c r="B256" s="758"/>
      <c r="C256" s="758"/>
      <c r="D256" s="757"/>
      <c r="E256" s="759"/>
      <c r="F256" s="759"/>
      <c r="G256" s="759"/>
      <c r="H256" s="759"/>
      <c r="I256" s="759"/>
      <c r="J256" s="759"/>
      <c r="K256" s="760"/>
      <c r="L256" s="760"/>
      <c r="M256" s="760"/>
      <c r="N256" s="759"/>
      <c r="O256" s="759"/>
      <c r="P256" s="759"/>
      <c r="Q256" s="760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spans="1:26" ht="21.75">
      <c r="A257" s="757"/>
      <c r="B257" s="758"/>
      <c r="C257" s="758"/>
      <c r="D257" s="757"/>
      <c r="E257" s="759"/>
      <c r="F257" s="759"/>
      <c r="G257" s="759"/>
      <c r="H257" s="759"/>
      <c r="I257" s="759"/>
      <c r="J257" s="759"/>
      <c r="K257" s="760"/>
      <c r="L257" s="760"/>
      <c r="M257" s="760"/>
      <c r="N257" s="759"/>
      <c r="O257" s="759"/>
      <c r="P257" s="759"/>
      <c r="Q257" s="760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spans="1:26" ht="21.75">
      <c r="A258" s="757"/>
      <c r="B258" s="758"/>
      <c r="C258" s="758"/>
      <c r="D258" s="757"/>
      <c r="E258" s="759"/>
      <c r="F258" s="759"/>
      <c r="G258" s="759"/>
      <c r="H258" s="759"/>
      <c r="I258" s="759"/>
      <c r="J258" s="759"/>
      <c r="K258" s="760"/>
      <c r="L258" s="760"/>
      <c r="M258" s="760"/>
      <c r="N258" s="759"/>
      <c r="O258" s="759"/>
      <c r="P258" s="759"/>
      <c r="Q258" s="760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spans="1:26" ht="21.75">
      <c r="A259" s="757"/>
      <c r="B259" s="758"/>
      <c r="C259" s="758"/>
      <c r="D259" s="757"/>
      <c r="E259" s="759"/>
      <c r="F259" s="759"/>
      <c r="G259" s="759"/>
      <c r="H259" s="759"/>
      <c r="I259" s="759"/>
      <c r="J259" s="759"/>
      <c r="K259" s="760"/>
      <c r="L259" s="760"/>
      <c r="M259" s="760"/>
      <c r="N259" s="759"/>
      <c r="O259" s="759"/>
      <c r="P259" s="759"/>
      <c r="Q259" s="760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spans="1:26" ht="21.75">
      <c r="A260" s="757"/>
      <c r="B260" s="758"/>
      <c r="C260" s="758"/>
      <c r="D260" s="757"/>
      <c r="E260" s="759"/>
      <c r="F260" s="759"/>
      <c r="G260" s="759"/>
      <c r="H260" s="759"/>
      <c r="I260" s="759"/>
      <c r="J260" s="759"/>
      <c r="K260" s="760"/>
      <c r="L260" s="760"/>
      <c r="M260" s="760"/>
      <c r="N260" s="759"/>
      <c r="O260" s="759"/>
      <c r="P260" s="759"/>
      <c r="Q260" s="760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spans="1:26" ht="21.75">
      <c r="A261" s="757"/>
      <c r="B261" s="758"/>
      <c r="C261" s="758"/>
      <c r="D261" s="757"/>
      <c r="E261" s="759"/>
      <c r="F261" s="759"/>
      <c r="G261" s="759"/>
      <c r="H261" s="759"/>
      <c r="I261" s="759"/>
      <c r="J261" s="759"/>
      <c r="K261" s="760"/>
      <c r="L261" s="760"/>
      <c r="M261" s="760"/>
      <c r="N261" s="759"/>
      <c r="O261" s="759"/>
      <c r="P261" s="759"/>
      <c r="Q261" s="760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spans="1:26" ht="21.75">
      <c r="A262" s="757"/>
      <c r="B262" s="758"/>
      <c r="C262" s="758"/>
      <c r="D262" s="757"/>
      <c r="E262" s="759"/>
      <c r="F262" s="759"/>
      <c r="G262" s="759"/>
      <c r="H262" s="759"/>
      <c r="I262" s="759"/>
      <c r="J262" s="759"/>
      <c r="K262" s="760"/>
      <c r="L262" s="760"/>
      <c r="M262" s="760"/>
      <c r="N262" s="759"/>
      <c r="O262" s="759"/>
      <c r="P262" s="759"/>
      <c r="Q262" s="760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spans="1:26" ht="21.75">
      <c r="A263" s="757"/>
      <c r="B263" s="758"/>
      <c r="C263" s="758"/>
      <c r="D263" s="757"/>
      <c r="E263" s="759"/>
      <c r="F263" s="759"/>
      <c r="G263" s="759"/>
      <c r="H263" s="759"/>
      <c r="I263" s="759"/>
      <c r="J263" s="759"/>
      <c r="K263" s="760"/>
      <c r="L263" s="760"/>
      <c r="M263" s="760"/>
      <c r="N263" s="759"/>
      <c r="O263" s="759"/>
      <c r="P263" s="759"/>
      <c r="Q263" s="760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spans="1:26" ht="21.75">
      <c r="A264" s="757"/>
      <c r="B264" s="758"/>
      <c r="C264" s="758"/>
      <c r="D264" s="757"/>
      <c r="E264" s="759"/>
      <c r="F264" s="759"/>
      <c r="G264" s="759"/>
      <c r="H264" s="759"/>
      <c r="I264" s="759"/>
      <c r="J264" s="759"/>
      <c r="K264" s="760"/>
      <c r="L264" s="760"/>
      <c r="M264" s="760"/>
      <c r="N264" s="759"/>
      <c r="O264" s="759"/>
      <c r="P264" s="759"/>
      <c r="Q264" s="760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spans="1:26" ht="21.75">
      <c r="A265" s="757"/>
      <c r="B265" s="758"/>
      <c r="C265" s="758"/>
      <c r="D265" s="757"/>
      <c r="E265" s="759"/>
      <c r="F265" s="759"/>
      <c r="G265" s="759"/>
      <c r="H265" s="759"/>
      <c r="I265" s="759"/>
      <c r="J265" s="759"/>
      <c r="K265" s="760"/>
      <c r="L265" s="760"/>
      <c r="M265" s="760"/>
      <c r="N265" s="759"/>
      <c r="O265" s="759"/>
      <c r="P265" s="759"/>
      <c r="Q265" s="760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spans="1:26" ht="21.75">
      <c r="A266" s="757"/>
      <c r="B266" s="758"/>
      <c r="C266" s="758"/>
      <c r="D266" s="757"/>
      <c r="E266" s="759"/>
      <c r="F266" s="759"/>
      <c r="G266" s="759"/>
      <c r="H266" s="759"/>
      <c r="I266" s="759"/>
      <c r="J266" s="759"/>
      <c r="K266" s="760"/>
      <c r="L266" s="760"/>
      <c r="M266" s="760"/>
      <c r="N266" s="759"/>
      <c r="O266" s="759"/>
      <c r="P266" s="759"/>
      <c r="Q266" s="760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spans="1:26" ht="21.75">
      <c r="A267" s="757"/>
      <c r="B267" s="758"/>
      <c r="C267" s="758"/>
      <c r="D267" s="757"/>
      <c r="E267" s="759"/>
      <c r="F267" s="759"/>
      <c r="G267" s="759"/>
      <c r="H267" s="759"/>
      <c r="I267" s="759"/>
      <c r="J267" s="759"/>
      <c r="K267" s="760"/>
      <c r="L267" s="760"/>
      <c r="M267" s="760"/>
      <c r="N267" s="759"/>
      <c r="O267" s="759"/>
      <c r="P267" s="759"/>
      <c r="Q267" s="760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spans="1:26" ht="21.75">
      <c r="A268" s="757"/>
      <c r="B268" s="758"/>
      <c r="C268" s="758"/>
      <c r="D268" s="757"/>
      <c r="E268" s="759"/>
      <c r="F268" s="759"/>
      <c r="G268" s="759"/>
      <c r="H268" s="759"/>
      <c r="I268" s="759"/>
      <c r="J268" s="759"/>
      <c r="K268" s="760"/>
      <c r="L268" s="760"/>
      <c r="M268" s="760"/>
      <c r="N268" s="759"/>
      <c r="O268" s="759"/>
      <c r="P268" s="759"/>
      <c r="Q268" s="760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spans="1:26" ht="21.75">
      <c r="A269" s="757"/>
      <c r="B269" s="758"/>
      <c r="C269" s="758"/>
      <c r="D269" s="757"/>
      <c r="E269" s="759"/>
      <c r="F269" s="759"/>
      <c r="G269" s="759"/>
      <c r="H269" s="759"/>
      <c r="I269" s="759"/>
      <c r="J269" s="759"/>
      <c r="K269" s="760"/>
      <c r="L269" s="760"/>
      <c r="M269" s="760"/>
      <c r="N269" s="759"/>
      <c r="O269" s="759"/>
      <c r="P269" s="759"/>
      <c r="Q269" s="760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spans="1:26" ht="21.75">
      <c r="A270" s="757"/>
      <c r="B270" s="758"/>
      <c r="C270" s="758"/>
      <c r="D270" s="757"/>
      <c r="E270" s="759"/>
      <c r="F270" s="759"/>
      <c r="G270" s="759"/>
      <c r="H270" s="759"/>
      <c r="I270" s="759"/>
      <c r="J270" s="759"/>
      <c r="K270" s="760"/>
      <c r="L270" s="760"/>
      <c r="M270" s="760"/>
      <c r="N270" s="759"/>
      <c r="O270" s="759"/>
      <c r="P270" s="759"/>
      <c r="Q270" s="760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spans="1:26" ht="21.75">
      <c r="A271" s="757"/>
      <c r="B271" s="758"/>
      <c r="C271" s="758"/>
      <c r="D271" s="757"/>
      <c r="E271" s="759"/>
      <c r="F271" s="759"/>
      <c r="G271" s="759"/>
      <c r="H271" s="759"/>
      <c r="I271" s="759"/>
      <c r="J271" s="759"/>
      <c r="K271" s="760"/>
      <c r="L271" s="760"/>
      <c r="M271" s="760"/>
      <c r="N271" s="759"/>
      <c r="O271" s="759"/>
      <c r="P271" s="759"/>
      <c r="Q271" s="760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spans="1:26" ht="21.75">
      <c r="A272" s="757"/>
      <c r="B272" s="758"/>
      <c r="C272" s="758"/>
      <c r="D272" s="757"/>
      <c r="E272" s="759"/>
      <c r="F272" s="759"/>
      <c r="G272" s="759"/>
      <c r="H272" s="759"/>
      <c r="I272" s="759"/>
      <c r="J272" s="759"/>
      <c r="K272" s="760"/>
      <c r="L272" s="760"/>
      <c r="M272" s="760"/>
      <c r="N272" s="759"/>
      <c r="O272" s="759"/>
      <c r="P272" s="759"/>
      <c r="Q272" s="760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spans="1:26" ht="21.75">
      <c r="A273" s="757"/>
      <c r="B273" s="758"/>
      <c r="C273" s="758"/>
      <c r="D273" s="757"/>
      <c r="E273" s="759"/>
      <c r="F273" s="759"/>
      <c r="G273" s="759"/>
      <c r="H273" s="759"/>
      <c r="I273" s="759"/>
      <c r="J273" s="759"/>
      <c r="K273" s="760"/>
      <c r="L273" s="760"/>
      <c r="M273" s="760"/>
      <c r="N273" s="759"/>
      <c r="O273" s="759"/>
      <c r="P273" s="759"/>
      <c r="Q273" s="760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spans="1:26" ht="21.75">
      <c r="A274" s="757"/>
      <c r="B274" s="758"/>
      <c r="C274" s="758"/>
      <c r="D274" s="757"/>
      <c r="E274" s="759"/>
      <c r="F274" s="759"/>
      <c r="G274" s="759"/>
      <c r="H274" s="759"/>
      <c r="I274" s="759"/>
      <c r="J274" s="759"/>
      <c r="K274" s="760"/>
      <c r="L274" s="760"/>
      <c r="M274" s="760"/>
      <c r="N274" s="759"/>
      <c r="O274" s="759"/>
      <c r="P274" s="759"/>
      <c r="Q274" s="760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spans="1:26" ht="21.75">
      <c r="A275" s="757"/>
      <c r="B275" s="758"/>
      <c r="C275" s="758"/>
      <c r="D275" s="757"/>
      <c r="E275" s="759"/>
      <c r="F275" s="759"/>
      <c r="G275" s="759"/>
      <c r="H275" s="759"/>
      <c r="I275" s="759"/>
      <c r="J275" s="759"/>
      <c r="K275" s="760"/>
      <c r="L275" s="760"/>
      <c r="M275" s="760"/>
      <c r="N275" s="759"/>
      <c r="O275" s="759"/>
      <c r="P275" s="759"/>
      <c r="Q275" s="760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spans="1:26" ht="21.75">
      <c r="A276" s="757"/>
      <c r="B276" s="758"/>
      <c r="C276" s="758"/>
      <c r="D276" s="757"/>
      <c r="E276" s="759"/>
      <c r="F276" s="759"/>
      <c r="G276" s="759"/>
      <c r="H276" s="759"/>
      <c r="I276" s="759"/>
      <c r="J276" s="759"/>
      <c r="K276" s="760"/>
      <c r="L276" s="760"/>
      <c r="M276" s="760"/>
      <c r="N276" s="759"/>
      <c r="O276" s="759"/>
      <c r="P276" s="759"/>
      <c r="Q276" s="760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spans="1:26" ht="21.75">
      <c r="A277" s="757"/>
      <c r="B277" s="758"/>
      <c r="C277" s="758"/>
      <c r="D277" s="757"/>
      <c r="E277" s="759"/>
      <c r="F277" s="759"/>
      <c r="G277" s="759"/>
      <c r="H277" s="759"/>
      <c r="I277" s="759"/>
      <c r="J277" s="759"/>
      <c r="K277" s="760"/>
      <c r="L277" s="760"/>
      <c r="M277" s="760"/>
      <c r="N277" s="759"/>
      <c r="O277" s="759"/>
      <c r="P277" s="759"/>
      <c r="Q277" s="760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spans="1:26" ht="21.75">
      <c r="A278" s="757"/>
      <c r="B278" s="758"/>
      <c r="C278" s="758"/>
      <c r="D278" s="757"/>
      <c r="E278" s="759"/>
      <c r="F278" s="759"/>
      <c r="G278" s="759"/>
      <c r="H278" s="759"/>
      <c r="I278" s="759"/>
      <c r="J278" s="759"/>
      <c r="K278" s="760"/>
      <c r="L278" s="760"/>
      <c r="M278" s="760"/>
      <c r="N278" s="759"/>
      <c r="O278" s="759"/>
      <c r="P278" s="759"/>
      <c r="Q278" s="760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spans="1:26" ht="21.75">
      <c r="A279" s="757"/>
      <c r="B279" s="758"/>
      <c r="C279" s="758"/>
      <c r="D279" s="757"/>
      <c r="E279" s="759"/>
      <c r="F279" s="759"/>
      <c r="G279" s="759"/>
      <c r="H279" s="759"/>
      <c r="I279" s="759"/>
      <c r="J279" s="759"/>
      <c r="K279" s="760"/>
      <c r="L279" s="760"/>
      <c r="M279" s="760"/>
      <c r="N279" s="759"/>
      <c r="O279" s="759"/>
      <c r="P279" s="759"/>
      <c r="Q279" s="760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spans="1:26" ht="21.75">
      <c r="A280" s="757"/>
      <c r="B280" s="758"/>
      <c r="C280" s="758"/>
      <c r="D280" s="757"/>
      <c r="E280" s="759"/>
      <c r="F280" s="759"/>
      <c r="G280" s="759"/>
      <c r="H280" s="759"/>
      <c r="I280" s="759"/>
      <c r="J280" s="759"/>
      <c r="K280" s="760"/>
      <c r="L280" s="760"/>
      <c r="M280" s="760"/>
      <c r="N280" s="759"/>
      <c r="O280" s="759"/>
      <c r="P280" s="759"/>
      <c r="Q280" s="760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spans="1:26" ht="21.75">
      <c r="A281" s="757"/>
      <c r="B281" s="758"/>
      <c r="C281" s="758"/>
      <c r="D281" s="757"/>
      <c r="E281" s="759"/>
      <c r="F281" s="759"/>
      <c r="G281" s="759"/>
      <c r="H281" s="759"/>
      <c r="I281" s="759"/>
      <c r="J281" s="759"/>
      <c r="K281" s="760"/>
      <c r="L281" s="760"/>
      <c r="M281" s="760"/>
      <c r="N281" s="759"/>
      <c r="O281" s="759"/>
      <c r="P281" s="759"/>
      <c r="Q281" s="760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spans="1:26" ht="21.75">
      <c r="A282" s="757"/>
      <c r="B282" s="758"/>
      <c r="C282" s="758"/>
      <c r="D282" s="757"/>
      <c r="E282" s="759"/>
      <c r="F282" s="759"/>
      <c r="G282" s="759"/>
      <c r="H282" s="759"/>
      <c r="I282" s="759"/>
      <c r="J282" s="759"/>
      <c r="K282" s="760"/>
      <c r="L282" s="760"/>
      <c r="M282" s="760"/>
      <c r="N282" s="759"/>
      <c r="O282" s="759"/>
      <c r="P282" s="759"/>
      <c r="Q282" s="760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spans="1:26" ht="21.75">
      <c r="A283" s="757"/>
      <c r="B283" s="758"/>
      <c r="C283" s="758"/>
      <c r="D283" s="757"/>
      <c r="E283" s="759"/>
      <c r="F283" s="759"/>
      <c r="G283" s="759"/>
      <c r="H283" s="759"/>
      <c r="I283" s="759"/>
      <c r="J283" s="759"/>
      <c r="K283" s="760"/>
      <c r="L283" s="760"/>
      <c r="M283" s="760"/>
      <c r="N283" s="759"/>
      <c r="O283" s="759"/>
      <c r="P283" s="759"/>
      <c r="Q283" s="760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spans="1:26" ht="21.75">
      <c r="A284" s="757"/>
      <c r="B284" s="758"/>
      <c r="C284" s="758"/>
      <c r="D284" s="757"/>
      <c r="E284" s="759"/>
      <c r="F284" s="759"/>
      <c r="G284" s="759"/>
      <c r="H284" s="759"/>
      <c r="I284" s="759"/>
      <c r="J284" s="759"/>
      <c r="K284" s="760"/>
      <c r="L284" s="760"/>
      <c r="M284" s="760"/>
      <c r="N284" s="759"/>
      <c r="O284" s="759"/>
      <c r="P284" s="759"/>
      <c r="Q284" s="760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spans="1:26" ht="21.75">
      <c r="A285" s="757"/>
      <c r="B285" s="758"/>
      <c r="C285" s="758"/>
      <c r="D285" s="757"/>
      <c r="E285" s="759"/>
      <c r="F285" s="759"/>
      <c r="G285" s="759"/>
      <c r="H285" s="759"/>
      <c r="I285" s="759"/>
      <c r="J285" s="759"/>
      <c r="K285" s="760"/>
      <c r="L285" s="760"/>
      <c r="M285" s="760"/>
      <c r="N285" s="759"/>
      <c r="O285" s="759"/>
      <c r="P285" s="759"/>
      <c r="Q285" s="760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spans="1:26" ht="21.75">
      <c r="A286" s="757"/>
      <c r="B286" s="758"/>
      <c r="C286" s="758"/>
      <c r="D286" s="757"/>
      <c r="E286" s="759"/>
      <c r="F286" s="759"/>
      <c r="G286" s="759"/>
      <c r="H286" s="759"/>
      <c r="I286" s="759"/>
      <c r="J286" s="759"/>
      <c r="K286" s="760"/>
      <c r="L286" s="760"/>
      <c r="M286" s="760"/>
      <c r="N286" s="759"/>
      <c r="O286" s="759"/>
      <c r="P286" s="759"/>
      <c r="Q286" s="760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spans="1:26" ht="21.75">
      <c r="A287" s="757"/>
      <c r="B287" s="758"/>
      <c r="C287" s="758"/>
      <c r="D287" s="757"/>
      <c r="E287" s="759"/>
      <c r="F287" s="759"/>
      <c r="G287" s="759"/>
      <c r="H287" s="759"/>
      <c r="I287" s="759"/>
      <c r="J287" s="759"/>
      <c r="K287" s="760"/>
      <c r="L287" s="760"/>
      <c r="M287" s="760"/>
      <c r="N287" s="759"/>
      <c r="O287" s="759"/>
      <c r="P287" s="759"/>
      <c r="Q287" s="760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spans="1:26" ht="21.75">
      <c r="A288" s="757"/>
      <c r="B288" s="758"/>
      <c r="C288" s="758"/>
      <c r="D288" s="757"/>
      <c r="E288" s="759"/>
      <c r="F288" s="759"/>
      <c r="G288" s="759"/>
      <c r="H288" s="759"/>
      <c r="I288" s="759"/>
      <c r="J288" s="759"/>
      <c r="K288" s="760"/>
      <c r="L288" s="760"/>
      <c r="M288" s="760"/>
      <c r="N288" s="759"/>
      <c r="O288" s="759"/>
      <c r="P288" s="759"/>
      <c r="Q288" s="760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spans="1:26" ht="21.75">
      <c r="A289" s="757"/>
      <c r="B289" s="758"/>
      <c r="C289" s="758"/>
      <c r="D289" s="757"/>
      <c r="E289" s="759"/>
      <c r="F289" s="759"/>
      <c r="G289" s="759"/>
      <c r="H289" s="759"/>
      <c r="I289" s="759"/>
      <c r="J289" s="759"/>
      <c r="K289" s="760"/>
      <c r="L289" s="760"/>
      <c r="M289" s="760"/>
      <c r="N289" s="759"/>
      <c r="O289" s="759"/>
      <c r="P289" s="759"/>
      <c r="Q289" s="760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spans="1:26" ht="21.75">
      <c r="A290" s="757"/>
      <c r="B290" s="758"/>
      <c r="C290" s="758"/>
      <c r="D290" s="757"/>
      <c r="E290" s="759"/>
      <c r="F290" s="759"/>
      <c r="G290" s="759"/>
      <c r="H290" s="759"/>
      <c r="I290" s="759"/>
      <c r="J290" s="759"/>
      <c r="K290" s="760"/>
      <c r="L290" s="760"/>
      <c r="M290" s="760"/>
      <c r="N290" s="759"/>
      <c r="O290" s="759"/>
      <c r="P290" s="759"/>
      <c r="Q290" s="760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spans="1:26" ht="21.75">
      <c r="A291" s="757"/>
      <c r="B291" s="758"/>
      <c r="C291" s="758"/>
      <c r="D291" s="757"/>
      <c r="E291" s="759"/>
      <c r="F291" s="759"/>
      <c r="G291" s="759"/>
      <c r="H291" s="759"/>
      <c r="I291" s="759"/>
      <c r="J291" s="759"/>
      <c r="K291" s="760"/>
      <c r="L291" s="760"/>
      <c r="M291" s="760"/>
      <c r="N291" s="759"/>
      <c r="O291" s="759"/>
      <c r="P291" s="759"/>
      <c r="Q291" s="760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spans="1:26" ht="21.75">
      <c r="A292" s="757"/>
      <c r="B292" s="758"/>
      <c r="C292" s="758"/>
      <c r="D292" s="757"/>
      <c r="E292" s="759"/>
      <c r="F292" s="759"/>
      <c r="G292" s="759"/>
      <c r="H292" s="759"/>
      <c r="I292" s="759"/>
      <c r="J292" s="759"/>
      <c r="K292" s="760"/>
      <c r="L292" s="760"/>
      <c r="M292" s="760"/>
      <c r="N292" s="759"/>
      <c r="O292" s="759"/>
      <c r="P292" s="759"/>
      <c r="Q292" s="760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spans="1:26" ht="21.75">
      <c r="A293" s="757"/>
      <c r="B293" s="758"/>
      <c r="C293" s="758"/>
      <c r="D293" s="757"/>
      <c r="E293" s="759"/>
      <c r="F293" s="759"/>
      <c r="G293" s="759"/>
      <c r="H293" s="759"/>
      <c r="I293" s="759"/>
      <c r="J293" s="759"/>
      <c r="K293" s="760"/>
      <c r="L293" s="760"/>
      <c r="M293" s="760"/>
      <c r="N293" s="759"/>
      <c r="O293" s="759"/>
      <c r="P293" s="759"/>
      <c r="Q293" s="760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spans="1:26" ht="21.75">
      <c r="A294" s="757"/>
      <c r="B294" s="758"/>
      <c r="C294" s="758"/>
      <c r="D294" s="757"/>
      <c r="E294" s="759"/>
      <c r="F294" s="759"/>
      <c r="G294" s="759"/>
      <c r="H294" s="759"/>
      <c r="I294" s="759"/>
      <c r="J294" s="759"/>
      <c r="K294" s="760"/>
      <c r="L294" s="760"/>
      <c r="M294" s="760"/>
      <c r="N294" s="759"/>
      <c r="O294" s="759"/>
      <c r="P294" s="759"/>
      <c r="Q294" s="760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spans="1:26" ht="21.75">
      <c r="A295" s="757"/>
      <c r="B295" s="758"/>
      <c r="C295" s="758"/>
      <c r="D295" s="757"/>
      <c r="E295" s="759"/>
      <c r="F295" s="759"/>
      <c r="G295" s="759"/>
      <c r="H295" s="759"/>
      <c r="I295" s="759"/>
      <c r="J295" s="759"/>
      <c r="K295" s="760"/>
      <c r="L295" s="760"/>
      <c r="M295" s="760"/>
      <c r="N295" s="759"/>
      <c r="O295" s="759"/>
      <c r="P295" s="759"/>
      <c r="Q295" s="760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spans="1:26" ht="21.75">
      <c r="A296" s="757"/>
      <c r="B296" s="758"/>
      <c r="C296" s="758"/>
      <c r="D296" s="757"/>
      <c r="E296" s="759"/>
      <c r="F296" s="759"/>
      <c r="G296" s="759"/>
      <c r="H296" s="759"/>
      <c r="I296" s="759"/>
      <c r="J296" s="759"/>
      <c r="K296" s="760"/>
      <c r="L296" s="760"/>
      <c r="M296" s="760"/>
      <c r="N296" s="759"/>
      <c r="O296" s="759"/>
      <c r="P296" s="759"/>
      <c r="Q296" s="760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spans="1:26" ht="21.75">
      <c r="A297" s="757"/>
      <c r="B297" s="758"/>
      <c r="C297" s="758"/>
      <c r="D297" s="757"/>
      <c r="E297" s="759"/>
      <c r="F297" s="759"/>
      <c r="G297" s="759"/>
      <c r="H297" s="759"/>
      <c r="I297" s="759"/>
      <c r="J297" s="759"/>
      <c r="K297" s="760"/>
      <c r="L297" s="760"/>
      <c r="M297" s="760"/>
      <c r="N297" s="759"/>
      <c r="O297" s="759"/>
      <c r="P297" s="759"/>
      <c r="Q297" s="760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spans="1:26" ht="21.75">
      <c r="A298" s="757"/>
      <c r="B298" s="758"/>
      <c r="C298" s="758"/>
      <c r="D298" s="757"/>
      <c r="E298" s="759"/>
      <c r="F298" s="759"/>
      <c r="G298" s="759"/>
      <c r="H298" s="759"/>
      <c r="I298" s="759"/>
      <c r="J298" s="759"/>
      <c r="K298" s="760"/>
      <c r="L298" s="760"/>
      <c r="M298" s="760"/>
      <c r="N298" s="759"/>
      <c r="O298" s="759"/>
      <c r="P298" s="759"/>
      <c r="Q298" s="760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spans="1:26" ht="21.75">
      <c r="A299" s="757"/>
      <c r="B299" s="758"/>
      <c r="C299" s="758"/>
      <c r="D299" s="757"/>
      <c r="E299" s="759"/>
      <c r="F299" s="759"/>
      <c r="G299" s="759"/>
      <c r="H299" s="759"/>
      <c r="I299" s="759"/>
      <c r="J299" s="759"/>
      <c r="K299" s="760"/>
      <c r="L299" s="760"/>
      <c r="M299" s="760"/>
      <c r="N299" s="759"/>
      <c r="O299" s="759"/>
      <c r="P299" s="759"/>
      <c r="Q299" s="760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spans="1:26" ht="21.75">
      <c r="A300" s="757"/>
      <c r="B300" s="758"/>
      <c r="C300" s="758"/>
      <c r="D300" s="757"/>
      <c r="E300" s="759"/>
      <c r="F300" s="759"/>
      <c r="G300" s="759"/>
      <c r="H300" s="759"/>
      <c r="I300" s="759"/>
      <c r="J300" s="759"/>
      <c r="K300" s="760"/>
      <c r="L300" s="760"/>
      <c r="M300" s="760"/>
      <c r="N300" s="759"/>
      <c r="O300" s="759"/>
      <c r="P300" s="759"/>
      <c r="Q300" s="760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spans="1:26" ht="21.75">
      <c r="A301" s="757"/>
      <c r="B301" s="758"/>
      <c r="C301" s="758"/>
      <c r="D301" s="757"/>
      <c r="E301" s="759"/>
      <c r="F301" s="759"/>
      <c r="G301" s="759"/>
      <c r="H301" s="759"/>
      <c r="I301" s="759"/>
      <c r="J301" s="759"/>
      <c r="K301" s="760"/>
      <c r="L301" s="760"/>
      <c r="M301" s="760"/>
      <c r="N301" s="759"/>
      <c r="O301" s="759"/>
      <c r="P301" s="759"/>
      <c r="Q301" s="760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spans="1:26" ht="21.75">
      <c r="A302" s="757"/>
      <c r="B302" s="758"/>
      <c r="C302" s="758"/>
      <c r="D302" s="757"/>
      <c r="E302" s="759"/>
      <c r="F302" s="759"/>
      <c r="G302" s="759"/>
      <c r="H302" s="759"/>
      <c r="I302" s="759"/>
      <c r="J302" s="759"/>
      <c r="K302" s="760"/>
      <c r="L302" s="760"/>
      <c r="M302" s="760"/>
      <c r="N302" s="759"/>
      <c r="O302" s="759"/>
      <c r="P302" s="759"/>
      <c r="Q302" s="760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spans="1:26" ht="21.75">
      <c r="A303" s="757"/>
      <c r="B303" s="758"/>
      <c r="C303" s="758"/>
      <c r="D303" s="757"/>
      <c r="E303" s="759"/>
      <c r="F303" s="759"/>
      <c r="G303" s="759"/>
      <c r="H303" s="759"/>
      <c r="I303" s="759"/>
      <c r="J303" s="759"/>
      <c r="K303" s="760"/>
      <c r="L303" s="760"/>
      <c r="M303" s="760"/>
      <c r="N303" s="759"/>
      <c r="O303" s="759"/>
      <c r="P303" s="759"/>
      <c r="Q303" s="760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spans="1:26" ht="21.75">
      <c r="A304" s="757"/>
      <c r="B304" s="758"/>
      <c r="C304" s="758"/>
      <c r="D304" s="757"/>
      <c r="E304" s="759"/>
      <c r="F304" s="759"/>
      <c r="G304" s="759"/>
      <c r="H304" s="759"/>
      <c r="I304" s="759"/>
      <c r="J304" s="759"/>
      <c r="K304" s="760"/>
      <c r="L304" s="760"/>
      <c r="M304" s="760"/>
      <c r="N304" s="759"/>
      <c r="O304" s="759"/>
      <c r="P304" s="759"/>
      <c r="Q304" s="760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spans="1:26" ht="21.75">
      <c r="A305" s="757"/>
      <c r="B305" s="758"/>
      <c r="C305" s="758"/>
      <c r="D305" s="757"/>
      <c r="E305" s="759"/>
      <c r="F305" s="759"/>
      <c r="G305" s="759"/>
      <c r="H305" s="759"/>
      <c r="I305" s="759"/>
      <c r="J305" s="759"/>
      <c r="K305" s="760"/>
      <c r="L305" s="760"/>
      <c r="M305" s="760"/>
      <c r="N305" s="759"/>
      <c r="O305" s="759"/>
      <c r="P305" s="759"/>
      <c r="Q305" s="760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spans="1:26" ht="21.75">
      <c r="A306" s="757"/>
      <c r="B306" s="758"/>
      <c r="C306" s="758"/>
      <c r="D306" s="757"/>
      <c r="E306" s="759"/>
      <c r="F306" s="759"/>
      <c r="G306" s="759"/>
      <c r="H306" s="759"/>
      <c r="I306" s="759"/>
      <c r="J306" s="759"/>
      <c r="K306" s="760"/>
      <c r="L306" s="760"/>
      <c r="M306" s="760"/>
      <c r="N306" s="759"/>
      <c r="O306" s="759"/>
      <c r="P306" s="759"/>
      <c r="Q306" s="760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spans="1:26" ht="21.75">
      <c r="A307" s="757"/>
      <c r="B307" s="758"/>
      <c r="C307" s="758"/>
      <c r="D307" s="757"/>
      <c r="E307" s="759"/>
      <c r="F307" s="759"/>
      <c r="G307" s="759"/>
      <c r="H307" s="759"/>
      <c r="I307" s="759"/>
      <c r="J307" s="759"/>
      <c r="K307" s="760"/>
      <c r="L307" s="760"/>
      <c r="M307" s="760"/>
      <c r="N307" s="759"/>
      <c r="O307" s="759"/>
      <c r="P307" s="759"/>
      <c r="Q307" s="760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spans="1:26" ht="21.75">
      <c r="A308" s="757"/>
      <c r="B308" s="758"/>
      <c r="C308" s="758"/>
      <c r="D308" s="757"/>
      <c r="E308" s="759"/>
      <c r="F308" s="759"/>
      <c r="G308" s="759"/>
      <c r="H308" s="759"/>
      <c r="I308" s="759"/>
      <c r="J308" s="759"/>
      <c r="K308" s="760"/>
      <c r="L308" s="760"/>
      <c r="M308" s="760"/>
      <c r="N308" s="759"/>
      <c r="O308" s="759"/>
      <c r="P308" s="759"/>
      <c r="Q308" s="760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spans="1:26" ht="21.75">
      <c r="A309" s="757"/>
      <c r="B309" s="758"/>
      <c r="C309" s="758"/>
      <c r="D309" s="757"/>
      <c r="E309" s="759"/>
      <c r="F309" s="759"/>
      <c r="G309" s="759"/>
      <c r="H309" s="759"/>
      <c r="I309" s="759"/>
      <c r="J309" s="759"/>
      <c r="K309" s="760"/>
      <c r="L309" s="760"/>
      <c r="M309" s="760"/>
      <c r="N309" s="759"/>
      <c r="O309" s="759"/>
      <c r="P309" s="759"/>
      <c r="Q309" s="760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spans="1:26" ht="21.75">
      <c r="A310" s="757"/>
      <c r="B310" s="758"/>
      <c r="C310" s="758"/>
      <c r="D310" s="757"/>
      <c r="E310" s="759"/>
      <c r="F310" s="759"/>
      <c r="G310" s="759"/>
      <c r="H310" s="759"/>
      <c r="I310" s="759"/>
      <c r="J310" s="759"/>
      <c r="K310" s="760"/>
      <c r="L310" s="760"/>
      <c r="M310" s="760"/>
      <c r="N310" s="759"/>
      <c r="O310" s="759"/>
      <c r="P310" s="759"/>
      <c r="Q310" s="760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spans="1:26" ht="21.75">
      <c r="A311" s="757"/>
      <c r="B311" s="758"/>
      <c r="C311" s="758"/>
      <c r="D311" s="757"/>
      <c r="E311" s="759"/>
      <c r="F311" s="759"/>
      <c r="G311" s="759"/>
      <c r="H311" s="759"/>
      <c r="I311" s="759"/>
      <c r="J311" s="759"/>
      <c r="K311" s="760"/>
      <c r="L311" s="760"/>
      <c r="M311" s="760"/>
      <c r="N311" s="759"/>
      <c r="O311" s="759"/>
      <c r="P311" s="759"/>
      <c r="Q311" s="760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spans="1:26" ht="21.75">
      <c r="A312" s="757"/>
      <c r="B312" s="758"/>
      <c r="C312" s="758"/>
      <c r="D312" s="757"/>
      <c r="E312" s="759"/>
      <c r="F312" s="759"/>
      <c r="G312" s="759"/>
      <c r="H312" s="759"/>
      <c r="I312" s="759"/>
      <c r="J312" s="759"/>
      <c r="K312" s="760"/>
      <c r="L312" s="760"/>
      <c r="M312" s="760"/>
      <c r="N312" s="759"/>
      <c r="O312" s="759"/>
      <c r="P312" s="759"/>
      <c r="Q312" s="760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spans="1:26" ht="21.75">
      <c r="A313" s="757"/>
      <c r="B313" s="758"/>
      <c r="C313" s="758"/>
      <c r="D313" s="757"/>
      <c r="E313" s="759"/>
      <c r="F313" s="759"/>
      <c r="G313" s="759"/>
      <c r="H313" s="759"/>
      <c r="I313" s="759"/>
      <c r="J313" s="759"/>
      <c r="K313" s="760"/>
      <c r="L313" s="760"/>
      <c r="M313" s="760"/>
      <c r="N313" s="759"/>
      <c r="O313" s="759"/>
      <c r="P313" s="759"/>
      <c r="Q313" s="760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spans="1:26" ht="21.75">
      <c r="A314" s="757"/>
      <c r="B314" s="758"/>
      <c r="C314" s="758"/>
      <c r="D314" s="757"/>
      <c r="E314" s="759"/>
      <c r="F314" s="759"/>
      <c r="G314" s="759"/>
      <c r="H314" s="759"/>
      <c r="I314" s="759"/>
      <c r="J314" s="759"/>
      <c r="K314" s="760"/>
      <c r="L314" s="760"/>
      <c r="M314" s="760"/>
      <c r="N314" s="759"/>
      <c r="O314" s="759"/>
      <c r="P314" s="759"/>
      <c r="Q314" s="760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spans="1:26" ht="21.75">
      <c r="A315" s="757"/>
      <c r="B315" s="758"/>
      <c r="C315" s="758"/>
      <c r="D315" s="757"/>
      <c r="E315" s="759"/>
      <c r="F315" s="759"/>
      <c r="G315" s="759"/>
      <c r="H315" s="759"/>
      <c r="I315" s="759"/>
      <c r="J315" s="759"/>
      <c r="K315" s="760"/>
      <c r="L315" s="760"/>
      <c r="M315" s="760"/>
      <c r="N315" s="759"/>
      <c r="O315" s="759"/>
      <c r="P315" s="759"/>
      <c r="Q315" s="760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spans="1:26" ht="21.75">
      <c r="A316" s="757"/>
      <c r="B316" s="758"/>
      <c r="C316" s="758"/>
      <c r="D316" s="757"/>
      <c r="E316" s="759"/>
      <c r="F316" s="759"/>
      <c r="G316" s="759"/>
      <c r="H316" s="759"/>
      <c r="I316" s="759"/>
      <c r="J316" s="759"/>
      <c r="K316" s="760"/>
      <c r="L316" s="760"/>
      <c r="M316" s="760"/>
      <c r="N316" s="759"/>
      <c r="O316" s="759"/>
      <c r="P316" s="759"/>
      <c r="Q316" s="760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spans="1:26" ht="21.75">
      <c r="A317" s="757"/>
      <c r="B317" s="758"/>
      <c r="C317" s="758"/>
      <c r="D317" s="757"/>
      <c r="E317" s="759"/>
      <c r="F317" s="759"/>
      <c r="G317" s="759"/>
      <c r="H317" s="759"/>
      <c r="I317" s="759"/>
      <c r="J317" s="759"/>
      <c r="K317" s="760"/>
      <c r="L317" s="760"/>
      <c r="M317" s="760"/>
      <c r="N317" s="759"/>
      <c r="O317" s="759"/>
      <c r="P317" s="759"/>
      <c r="Q317" s="760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spans="1:26" ht="21.75">
      <c r="A318" s="757"/>
      <c r="B318" s="758"/>
      <c r="C318" s="758"/>
      <c r="D318" s="757"/>
      <c r="E318" s="759"/>
      <c r="F318" s="759"/>
      <c r="G318" s="759"/>
      <c r="H318" s="759"/>
      <c r="I318" s="759"/>
      <c r="J318" s="759"/>
      <c r="K318" s="760"/>
      <c r="L318" s="760"/>
      <c r="M318" s="760"/>
      <c r="N318" s="759"/>
      <c r="O318" s="759"/>
      <c r="P318" s="759"/>
      <c r="Q318" s="760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spans="1:26" ht="21.75">
      <c r="A319" s="757"/>
      <c r="B319" s="758"/>
      <c r="C319" s="758"/>
      <c r="D319" s="757"/>
      <c r="E319" s="759"/>
      <c r="F319" s="759"/>
      <c r="G319" s="759"/>
      <c r="H319" s="759"/>
      <c r="I319" s="759"/>
      <c r="J319" s="759"/>
      <c r="K319" s="760"/>
      <c r="L319" s="760"/>
      <c r="M319" s="760"/>
      <c r="N319" s="759"/>
      <c r="O319" s="759"/>
      <c r="P319" s="759"/>
      <c r="Q319" s="760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spans="1:26" ht="21.75">
      <c r="A320" s="757"/>
      <c r="B320" s="758"/>
      <c r="C320" s="758"/>
      <c r="D320" s="757"/>
      <c r="E320" s="759"/>
      <c r="F320" s="759"/>
      <c r="G320" s="759"/>
      <c r="H320" s="759"/>
      <c r="I320" s="759"/>
      <c r="J320" s="759"/>
      <c r="K320" s="760"/>
      <c r="L320" s="760"/>
      <c r="M320" s="760"/>
      <c r="N320" s="759"/>
      <c r="O320" s="759"/>
      <c r="P320" s="759"/>
      <c r="Q320" s="760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spans="1:26" ht="21.75">
      <c r="A321" s="757"/>
      <c r="B321" s="758"/>
      <c r="C321" s="758"/>
      <c r="D321" s="757"/>
      <c r="E321" s="759"/>
      <c r="F321" s="759"/>
      <c r="G321" s="759"/>
      <c r="H321" s="759"/>
      <c r="I321" s="759"/>
      <c r="J321" s="759"/>
      <c r="K321" s="760"/>
      <c r="L321" s="760"/>
      <c r="M321" s="760"/>
      <c r="N321" s="759"/>
      <c r="O321" s="759"/>
      <c r="P321" s="759"/>
      <c r="Q321" s="760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spans="1:26" ht="21.75">
      <c r="A322" s="757"/>
      <c r="B322" s="758"/>
      <c r="C322" s="758"/>
      <c r="D322" s="757"/>
      <c r="E322" s="759"/>
      <c r="F322" s="759"/>
      <c r="G322" s="759"/>
      <c r="H322" s="759"/>
      <c r="I322" s="759"/>
      <c r="J322" s="759"/>
      <c r="K322" s="760"/>
      <c r="L322" s="760"/>
      <c r="M322" s="760"/>
      <c r="N322" s="759"/>
      <c r="O322" s="759"/>
      <c r="P322" s="759"/>
      <c r="Q322" s="760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spans="1:26" ht="21.75">
      <c r="A323" s="757"/>
      <c r="B323" s="758"/>
      <c r="C323" s="758"/>
      <c r="D323" s="757"/>
      <c r="E323" s="759"/>
      <c r="F323" s="759"/>
      <c r="G323" s="759"/>
      <c r="H323" s="759"/>
      <c r="I323" s="759"/>
      <c r="J323" s="759"/>
      <c r="K323" s="760"/>
      <c r="L323" s="760"/>
      <c r="M323" s="760"/>
      <c r="N323" s="759"/>
      <c r="O323" s="759"/>
      <c r="P323" s="759"/>
      <c r="Q323" s="760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spans="1:26" ht="21.75">
      <c r="A324" s="757"/>
      <c r="B324" s="758"/>
      <c r="C324" s="758"/>
      <c r="D324" s="757"/>
      <c r="E324" s="759"/>
      <c r="F324" s="759"/>
      <c r="G324" s="759"/>
      <c r="H324" s="759"/>
      <c r="I324" s="759"/>
      <c r="J324" s="759"/>
      <c r="K324" s="760"/>
      <c r="L324" s="760"/>
      <c r="M324" s="760"/>
      <c r="N324" s="759"/>
      <c r="O324" s="759"/>
      <c r="P324" s="759"/>
      <c r="Q324" s="760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spans="1:26" ht="21.75">
      <c r="A325" s="757"/>
      <c r="B325" s="758"/>
      <c r="C325" s="758"/>
      <c r="D325" s="757"/>
      <c r="E325" s="759"/>
      <c r="F325" s="759"/>
      <c r="G325" s="759"/>
      <c r="H325" s="759"/>
      <c r="I325" s="759"/>
      <c r="J325" s="759"/>
      <c r="K325" s="760"/>
      <c r="L325" s="760"/>
      <c r="M325" s="760"/>
      <c r="N325" s="759"/>
      <c r="O325" s="759"/>
      <c r="P325" s="759"/>
      <c r="Q325" s="760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spans="1:26" ht="21.75">
      <c r="A326" s="757"/>
      <c r="B326" s="758"/>
      <c r="C326" s="758"/>
      <c r="D326" s="757"/>
      <c r="E326" s="759"/>
      <c r="F326" s="759"/>
      <c r="G326" s="759"/>
      <c r="H326" s="759"/>
      <c r="I326" s="759"/>
      <c r="J326" s="759"/>
      <c r="K326" s="760"/>
      <c r="L326" s="760"/>
      <c r="M326" s="760"/>
      <c r="N326" s="759"/>
      <c r="O326" s="759"/>
      <c r="P326" s="759"/>
      <c r="Q326" s="760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spans="1:26" ht="21.75">
      <c r="A327" s="757"/>
      <c r="B327" s="758"/>
      <c r="C327" s="758"/>
      <c r="D327" s="757"/>
      <c r="E327" s="759"/>
      <c r="F327" s="759"/>
      <c r="G327" s="759"/>
      <c r="H327" s="759"/>
      <c r="I327" s="759"/>
      <c r="J327" s="759"/>
      <c r="K327" s="760"/>
      <c r="L327" s="760"/>
      <c r="M327" s="760"/>
      <c r="N327" s="759"/>
      <c r="O327" s="759"/>
      <c r="P327" s="759"/>
      <c r="Q327" s="760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spans="1:26" ht="21.75">
      <c r="A328" s="757"/>
      <c r="B328" s="758"/>
      <c r="C328" s="758"/>
      <c r="D328" s="757"/>
      <c r="E328" s="759"/>
      <c r="F328" s="759"/>
      <c r="G328" s="759"/>
      <c r="H328" s="759"/>
      <c r="I328" s="759"/>
      <c r="J328" s="759"/>
      <c r="K328" s="760"/>
      <c r="L328" s="760"/>
      <c r="M328" s="760"/>
      <c r="N328" s="759"/>
      <c r="O328" s="759"/>
      <c r="P328" s="759"/>
      <c r="Q328" s="760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spans="1:26" ht="21.75">
      <c r="A329" s="757"/>
      <c r="B329" s="758"/>
      <c r="C329" s="758"/>
      <c r="D329" s="757"/>
      <c r="E329" s="759"/>
      <c r="F329" s="759"/>
      <c r="G329" s="759"/>
      <c r="H329" s="759"/>
      <c r="I329" s="759"/>
      <c r="J329" s="759"/>
      <c r="K329" s="760"/>
      <c r="L329" s="760"/>
      <c r="M329" s="760"/>
      <c r="N329" s="759"/>
      <c r="O329" s="759"/>
      <c r="P329" s="759"/>
      <c r="Q329" s="760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spans="1:26" ht="21.75">
      <c r="A330" s="757"/>
      <c r="B330" s="758"/>
      <c r="C330" s="758"/>
      <c r="D330" s="757"/>
      <c r="E330" s="759"/>
      <c r="F330" s="759"/>
      <c r="G330" s="759"/>
      <c r="H330" s="759"/>
      <c r="I330" s="759"/>
      <c r="J330" s="759"/>
      <c r="K330" s="760"/>
      <c r="L330" s="760"/>
      <c r="M330" s="760"/>
      <c r="N330" s="759"/>
      <c r="O330" s="759"/>
      <c r="P330" s="759"/>
      <c r="Q330" s="760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spans="1:26" ht="21.75">
      <c r="A331" s="757"/>
      <c r="B331" s="758"/>
      <c r="C331" s="758"/>
      <c r="D331" s="757"/>
      <c r="E331" s="759"/>
      <c r="F331" s="759"/>
      <c r="G331" s="759"/>
      <c r="H331" s="759"/>
      <c r="I331" s="759"/>
      <c r="J331" s="759"/>
      <c r="K331" s="760"/>
      <c r="L331" s="760"/>
      <c r="M331" s="760"/>
      <c r="N331" s="759"/>
      <c r="O331" s="759"/>
      <c r="P331" s="759"/>
      <c r="Q331" s="760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spans="1:26" ht="21.75">
      <c r="A332" s="757"/>
      <c r="B332" s="758"/>
      <c r="C332" s="758"/>
      <c r="D332" s="757"/>
      <c r="E332" s="759"/>
      <c r="F332" s="759"/>
      <c r="G332" s="759"/>
      <c r="H332" s="759"/>
      <c r="I332" s="759"/>
      <c r="J332" s="759"/>
      <c r="K332" s="760"/>
      <c r="L332" s="760"/>
      <c r="M332" s="760"/>
      <c r="N332" s="759"/>
      <c r="O332" s="759"/>
      <c r="P332" s="759"/>
      <c r="Q332" s="760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spans="1:26" ht="21.75">
      <c r="A333" s="757"/>
      <c r="B333" s="758"/>
      <c r="C333" s="758"/>
      <c r="D333" s="757"/>
      <c r="E333" s="759"/>
      <c r="F333" s="759"/>
      <c r="G333" s="759"/>
      <c r="H333" s="759"/>
      <c r="I333" s="759"/>
      <c r="J333" s="759"/>
      <c r="K333" s="760"/>
      <c r="L333" s="760"/>
      <c r="M333" s="760"/>
      <c r="N333" s="759"/>
      <c r="O333" s="759"/>
      <c r="P333" s="759"/>
      <c r="Q333" s="760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spans="1:26" ht="21.75">
      <c r="A334" s="757"/>
      <c r="B334" s="758"/>
      <c r="C334" s="758"/>
      <c r="D334" s="757"/>
      <c r="E334" s="759"/>
      <c r="F334" s="759"/>
      <c r="G334" s="759"/>
      <c r="H334" s="759"/>
      <c r="I334" s="759"/>
      <c r="J334" s="759"/>
      <c r="K334" s="760"/>
      <c r="L334" s="760"/>
      <c r="M334" s="760"/>
      <c r="N334" s="759"/>
      <c r="O334" s="759"/>
      <c r="P334" s="759"/>
      <c r="Q334" s="760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 spans="1:26" ht="21.75">
      <c r="A335" s="757"/>
      <c r="B335" s="758"/>
      <c r="C335" s="758"/>
      <c r="D335" s="757"/>
      <c r="E335" s="759"/>
      <c r="F335" s="759"/>
      <c r="G335" s="759"/>
      <c r="H335" s="759"/>
      <c r="I335" s="759"/>
      <c r="J335" s="759"/>
      <c r="K335" s="760"/>
      <c r="L335" s="760"/>
      <c r="M335" s="760"/>
      <c r="N335" s="759"/>
      <c r="O335" s="759"/>
      <c r="P335" s="759"/>
      <c r="Q335" s="760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 spans="1:26" ht="21.75">
      <c r="A336" s="757"/>
      <c r="B336" s="758"/>
      <c r="C336" s="758"/>
      <c r="D336" s="757"/>
      <c r="E336" s="759"/>
      <c r="F336" s="759"/>
      <c r="G336" s="759"/>
      <c r="H336" s="759"/>
      <c r="I336" s="759"/>
      <c r="J336" s="759"/>
      <c r="K336" s="760"/>
      <c r="L336" s="760"/>
      <c r="M336" s="760"/>
      <c r="N336" s="759"/>
      <c r="O336" s="759"/>
      <c r="P336" s="759"/>
      <c r="Q336" s="760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 spans="1:26" ht="21.75">
      <c r="A337" s="757"/>
      <c r="B337" s="758"/>
      <c r="C337" s="758"/>
      <c r="D337" s="757"/>
      <c r="E337" s="759"/>
      <c r="F337" s="759"/>
      <c r="G337" s="759"/>
      <c r="H337" s="759"/>
      <c r="I337" s="759"/>
      <c r="J337" s="759"/>
      <c r="K337" s="760"/>
      <c r="L337" s="760"/>
      <c r="M337" s="760"/>
      <c r="N337" s="759"/>
      <c r="O337" s="759"/>
      <c r="P337" s="759"/>
      <c r="Q337" s="760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 spans="1:26" ht="21.75">
      <c r="A338" s="757"/>
      <c r="B338" s="758"/>
      <c r="C338" s="758"/>
      <c r="D338" s="757"/>
      <c r="E338" s="759"/>
      <c r="F338" s="759"/>
      <c r="G338" s="759"/>
      <c r="H338" s="759"/>
      <c r="I338" s="759"/>
      <c r="J338" s="759"/>
      <c r="K338" s="760"/>
      <c r="L338" s="760"/>
      <c r="M338" s="760"/>
      <c r="N338" s="759"/>
      <c r="O338" s="759"/>
      <c r="P338" s="759"/>
      <c r="Q338" s="760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 spans="1:26" ht="21.75">
      <c r="A339" s="757"/>
      <c r="B339" s="758"/>
      <c r="C339" s="758"/>
      <c r="D339" s="757"/>
      <c r="E339" s="759"/>
      <c r="F339" s="759"/>
      <c r="G339" s="759"/>
      <c r="H339" s="759"/>
      <c r="I339" s="759"/>
      <c r="J339" s="759"/>
      <c r="K339" s="760"/>
      <c r="L339" s="760"/>
      <c r="M339" s="760"/>
      <c r="N339" s="759"/>
      <c r="O339" s="759"/>
      <c r="P339" s="759"/>
      <c r="Q339" s="760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 spans="1:26" ht="21.75">
      <c r="A340" s="757"/>
      <c r="B340" s="758"/>
      <c r="C340" s="758"/>
      <c r="D340" s="757"/>
      <c r="E340" s="759"/>
      <c r="F340" s="759"/>
      <c r="G340" s="759"/>
      <c r="H340" s="759"/>
      <c r="I340" s="759"/>
      <c r="J340" s="759"/>
      <c r="K340" s="760"/>
      <c r="L340" s="760"/>
      <c r="M340" s="760"/>
      <c r="N340" s="759"/>
      <c r="O340" s="759"/>
      <c r="P340" s="759"/>
      <c r="Q340" s="760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 spans="1:26" ht="21.75">
      <c r="A341" s="757"/>
      <c r="B341" s="758"/>
      <c r="C341" s="758"/>
      <c r="D341" s="757"/>
      <c r="E341" s="759"/>
      <c r="F341" s="759"/>
      <c r="G341" s="759"/>
      <c r="H341" s="759"/>
      <c r="I341" s="759"/>
      <c r="J341" s="759"/>
      <c r="K341" s="760"/>
      <c r="L341" s="760"/>
      <c r="M341" s="760"/>
      <c r="N341" s="759"/>
      <c r="O341" s="759"/>
      <c r="P341" s="759"/>
      <c r="Q341" s="760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 spans="1:26" ht="21.75">
      <c r="A342" s="757"/>
      <c r="B342" s="758"/>
      <c r="C342" s="758"/>
      <c r="D342" s="757"/>
      <c r="E342" s="759"/>
      <c r="F342" s="759"/>
      <c r="G342" s="759"/>
      <c r="H342" s="759"/>
      <c r="I342" s="759"/>
      <c r="J342" s="759"/>
      <c r="K342" s="760"/>
      <c r="L342" s="760"/>
      <c r="M342" s="760"/>
      <c r="N342" s="759"/>
      <c r="O342" s="759"/>
      <c r="P342" s="759"/>
      <c r="Q342" s="760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 spans="1:26" ht="21.75">
      <c r="A343" s="757"/>
      <c r="B343" s="758"/>
      <c r="C343" s="758"/>
      <c r="D343" s="757"/>
      <c r="E343" s="759"/>
      <c r="F343" s="759"/>
      <c r="G343" s="759"/>
      <c r="H343" s="759"/>
      <c r="I343" s="759"/>
      <c r="J343" s="759"/>
      <c r="K343" s="760"/>
      <c r="L343" s="760"/>
      <c r="M343" s="760"/>
      <c r="N343" s="759"/>
      <c r="O343" s="759"/>
      <c r="P343" s="759"/>
      <c r="Q343" s="760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 spans="1:26" ht="21.75">
      <c r="A344" s="757"/>
      <c r="B344" s="758"/>
      <c r="C344" s="758"/>
      <c r="D344" s="757"/>
      <c r="E344" s="759"/>
      <c r="F344" s="759"/>
      <c r="G344" s="759"/>
      <c r="H344" s="759"/>
      <c r="I344" s="759"/>
      <c r="J344" s="759"/>
      <c r="K344" s="760"/>
      <c r="L344" s="760"/>
      <c r="M344" s="760"/>
      <c r="N344" s="759"/>
      <c r="O344" s="759"/>
      <c r="P344" s="759"/>
      <c r="Q344" s="760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 spans="1:26" ht="21.75">
      <c r="A345" s="757"/>
      <c r="B345" s="758"/>
      <c r="C345" s="758"/>
      <c r="D345" s="757"/>
      <c r="E345" s="759"/>
      <c r="F345" s="759"/>
      <c r="G345" s="759"/>
      <c r="H345" s="759"/>
      <c r="I345" s="759"/>
      <c r="J345" s="759"/>
      <c r="K345" s="760"/>
      <c r="L345" s="760"/>
      <c r="M345" s="760"/>
      <c r="N345" s="759"/>
      <c r="O345" s="759"/>
      <c r="P345" s="759"/>
      <c r="Q345" s="760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 spans="1:26" ht="21.75">
      <c r="A346" s="757"/>
      <c r="B346" s="758"/>
      <c r="C346" s="758"/>
      <c r="D346" s="757"/>
      <c r="E346" s="759"/>
      <c r="F346" s="759"/>
      <c r="G346" s="759"/>
      <c r="H346" s="759"/>
      <c r="I346" s="759"/>
      <c r="J346" s="759"/>
      <c r="K346" s="760"/>
      <c r="L346" s="760"/>
      <c r="M346" s="760"/>
      <c r="N346" s="759"/>
      <c r="O346" s="759"/>
      <c r="P346" s="759"/>
      <c r="Q346" s="760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 spans="1:26" ht="21.75">
      <c r="A347" s="757"/>
      <c r="B347" s="758"/>
      <c r="C347" s="758"/>
      <c r="D347" s="757"/>
      <c r="E347" s="759"/>
      <c r="F347" s="759"/>
      <c r="G347" s="759"/>
      <c r="H347" s="759"/>
      <c r="I347" s="759"/>
      <c r="J347" s="759"/>
      <c r="K347" s="760"/>
      <c r="L347" s="760"/>
      <c r="M347" s="760"/>
      <c r="N347" s="759"/>
      <c r="O347" s="759"/>
      <c r="P347" s="759"/>
      <c r="Q347" s="760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 spans="1:26" ht="21.75">
      <c r="A348" s="757"/>
      <c r="B348" s="758"/>
      <c r="C348" s="758"/>
      <c r="D348" s="757"/>
      <c r="E348" s="759"/>
      <c r="F348" s="759"/>
      <c r="G348" s="759"/>
      <c r="H348" s="759"/>
      <c r="I348" s="759"/>
      <c r="J348" s="759"/>
      <c r="K348" s="760"/>
      <c r="L348" s="760"/>
      <c r="M348" s="760"/>
      <c r="N348" s="759"/>
      <c r="O348" s="759"/>
      <c r="P348" s="759"/>
      <c r="Q348" s="760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 spans="1:26" ht="21.75">
      <c r="A349" s="757"/>
      <c r="B349" s="758"/>
      <c r="C349" s="758"/>
      <c r="D349" s="757"/>
      <c r="E349" s="759"/>
      <c r="F349" s="759"/>
      <c r="G349" s="759"/>
      <c r="H349" s="759"/>
      <c r="I349" s="759"/>
      <c r="J349" s="759"/>
      <c r="K349" s="760"/>
      <c r="L349" s="760"/>
      <c r="M349" s="760"/>
      <c r="N349" s="759"/>
      <c r="O349" s="759"/>
      <c r="P349" s="759"/>
      <c r="Q349" s="760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 spans="1:26" ht="21.75">
      <c r="A350" s="757"/>
      <c r="B350" s="758"/>
      <c r="C350" s="758"/>
      <c r="D350" s="757"/>
      <c r="E350" s="759"/>
      <c r="F350" s="759"/>
      <c r="G350" s="759"/>
      <c r="H350" s="759"/>
      <c r="I350" s="759"/>
      <c r="J350" s="759"/>
      <c r="K350" s="760"/>
      <c r="L350" s="760"/>
      <c r="M350" s="760"/>
      <c r="N350" s="759"/>
      <c r="O350" s="759"/>
      <c r="P350" s="759"/>
      <c r="Q350" s="760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 spans="1:26" ht="21.75">
      <c r="A351" s="757"/>
      <c r="B351" s="758"/>
      <c r="C351" s="758"/>
      <c r="D351" s="757"/>
      <c r="E351" s="759"/>
      <c r="F351" s="759"/>
      <c r="G351" s="759"/>
      <c r="H351" s="759"/>
      <c r="I351" s="759"/>
      <c r="J351" s="759"/>
      <c r="K351" s="760"/>
      <c r="L351" s="760"/>
      <c r="M351" s="760"/>
      <c r="N351" s="759"/>
      <c r="O351" s="759"/>
      <c r="P351" s="759"/>
      <c r="Q351" s="760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 spans="1:26" ht="21.75">
      <c r="A352" s="757"/>
      <c r="B352" s="758"/>
      <c r="C352" s="758"/>
      <c r="D352" s="757"/>
      <c r="E352" s="759"/>
      <c r="F352" s="759"/>
      <c r="G352" s="759"/>
      <c r="H352" s="759"/>
      <c r="I352" s="759"/>
      <c r="J352" s="759"/>
      <c r="K352" s="760"/>
      <c r="L352" s="760"/>
      <c r="M352" s="760"/>
      <c r="N352" s="759"/>
      <c r="O352" s="759"/>
      <c r="P352" s="759"/>
      <c r="Q352" s="760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 spans="1:26" ht="21.75">
      <c r="A353" s="757"/>
      <c r="B353" s="758"/>
      <c r="C353" s="758"/>
      <c r="D353" s="757"/>
      <c r="E353" s="759"/>
      <c r="F353" s="759"/>
      <c r="G353" s="759"/>
      <c r="H353" s="759"/>
      <c r="I353" s="759"/>
      <c r="J353" s="759"/>
      <c r="K353" s="760"/>
      <c r="L353" s="760"/>
      <c r="M353" s="760"/>
      <c r="N353" s="759"/>
      <c r="O353" s="759"/>
      <c r="P353" s="759"/>
      <c r="Q353" s="760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 spans="1:26" ht="21.75">
      <c r="A354" s="757"/>
      <c r="B354" s="758"/>
      <c r="C354" s="758"/>
      <c r="D354" s="757"/>
      <c r="E354" s="759"/>
      <c r="F354" s="759"/>
      <c r="G354" s="759"/>
      <c r="H354" s="759"/>
      <c r="I354" s="759"/>
      <c r="J354" s="759"/>
      <c r="K354" s="760"/>
      <c r="L354" s="760"/>
      <c r="M354" s="760"/>
      <c r="N354" s="759"/>
      <c r="O354" s="759"/>
      <c r="P354" s="759"/>
      <c r="Q354" s="760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 spans="1:26" ht="21.75">
      <c r="A355" s="757"/>
      <c r="B355" s="758"/>
      <c r="C355" s="758"/>
      <c r="D355" s="757"/>
      <c r="E355" s="759"/>
      <c r="F355" s="759"/>
      <c r="G355" s="759"/>
      <c r="H355" s="759"/>
      <c r="I355" s="759"/>
      <c r="J355" s="759"/>
      <c r="K355" s="760"/>
      <c r="L355" s="760"/>
      <c r="M355" s="760"/>
      <c r="N355" s="759"/>
      <c r="O355" s="759"/>
      <c r="P355" s="759"/>
      <c r="Q355" s="760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 spans="1:26" ht="21.75">
      <c r="A356" s="757"/>
      <c r="B356" s="758"/>
      <c r="C356" s="758"/>
      <c r="D356" s="757"/>
      <c r="E356" s="759"/>
      <c r="F356" s="759"/>
      <c r="G356" s="759"/>
      <c r="H356" s="759"/>
      <c r="I356" s="759"/>
      <c r="J356" s="759"/>
      <c r="K356" s="760"/>
      <c r="L356" s="760"/>
      <c r="M356" s="760"/>
      <c r="N356" s="759"/>
      <c r="O356" s="759"/>
      <c r="P356" s="759"/>
      <c r="Q356" s="760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 spans="1:26" ht="21.75">
      <c r="A357" s="757"/>
      <c r="B357" s="758"/>
      <c r="C357" s="758"/>
      <c r="D357" s="757"/>
      <c r="E357" s="759"/>
      <c r="F357" s="759"/>
      <c r="G357" s="759"/>
      <c r="H357" s="759"/>
      <c r="I357" s="759"/>
      <c r="J357" s="759"/>
      <c r="K357" s="760"/>
      <c r="L357" s="760"/>
      <c r="M357" s="760"/>
      <c r="N357" s="759"/>
      <c r="O357" s="759"/>
      <c r="P357" s="759"/>
      <c r="Q357" s="760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 spans="1:26" ht="21.75">
      <c r="A358" s="757"/>
      <c r="B358" s="758"/>
      <c r="C358" s="758"/>
      <c r="D358" s="757"/>
      <c r="E358" s="759"/>
      <c r="F358" s="759"/>
      <c r="G358" s="759"/>
      <c r="H358" s="759"/>
      <c r="I358" s="759"/>
      <c r="J358" s="759"/>
      <c r="K358" s="760"/>
      <c r="L358" s="760"/>
      <c r="M358" s="760"/>
      <c r="N358" s="759"/>
      <c r="O358" s="759"/>
      <c r="P358" s="759"/>
      <c r="Q358" s="760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 spans="1:26" ht="21.75">
      <c r="A359" s="757"/>
      <c r="B359" s="758"/>
      <c r="C359" s="758"/>
      <c r="D359" s="757"/>
      <c r="E359" s="759"/>
      <c r="F359" s="759"/>
      <c r="G359" s="759"/>
      <c r="H359" s="759"/>
      <c r="I359" s="759"/>
      <c r="J359" s="759"/>
      <c r="K359" s="760"/>
      <c r="L359" s="760"/>
      <c r="M359" s="760"/>
      <c r="N359" s="759"/>
      <c r="O359" s="759"/>
      <c r="P359" s="759"/>
      <c r="Q359" s="760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 spans="1:26" ht="21.75">
      <c r="A360" s="757"/>
      <c r="B360" s="758"/>
      <c r="C360" s="758"/>
      <c r="D360" s="757"/>
      <c r="E360" s="759"/>
      <c r="F360" s="759"/>
      <c r="G360" s="759"/>
      <c r="H360" s="759"/>
      <c r="I360" s="759"/>
      <c r="J360" s="759"/>
      <c r="K360" s="760"/>
      <c r="L360" s="760"/>
      <c r="M360" s="760"/>
      <c r="N360" s="759"/>
      <c r="O360" s="759"/>
      <c r="P360" s="759"/>
      <c r="Q360" s="760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 spans="1:26" ht="21.75">
      <c r="A361" s="757"/>
      <c r="B361" s="758"/>
      <c r="C361" s="758"/>
      <c r="D361" s="757"/>
      <c r="E361" s="759"/>
      <c r="F361" s="759"/>
      <c r="G361" s="759"/>
      <c r="H361" s="759"/>
      <c r="I361" s="759"/>
      <c r="J361" s="759"/>
      <c r="K361" s="760"/>
      <c r="L361" s="760"/>
      <c r="M361" s="760"/>
      <c r="N361" s="759"/>
      <c r="O361" s="759"/>
      <c r="P361" s="759"/>
      <c r="Q361" s="760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 spans="1:26" ht="21.75">
      <c r="A362" s="757"/>
      <c r="B362" s="758"/>
      <c r="C362" s="758"/>
      <c r="D362" s="757"/>
      <c r="E362" s="759"/>
      <c r="F362" s="759"/>
      <c r="G362" s="759"/>
      <c r="H362" s="759"/>
      <c r="I362" s="759"/>
      <c r="J362" s="759"/>
      <c r="K362" s="760"/>
      <c r="L362" s="760"/>
      <c r="M362" s="760"/>
      <c r="N362" s="759"/>
      <c r="O362" s="759"/>
      <c r="P362" s="759"/>
      <c r="Q362" s="760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 spans="1:26" ht="21.75">
      <c r="A363" s="757"/>
      <c r="B363" s="758"/>
      <c r="C363" s="758"/>
      <c r="D363" s="757"/>
      <c r="E363" s="759"/>
      <c r="F363" s="759"/>
      <c r="G363" s="759"/>
      <c r="H363" s="759"/>
      <c r="I363" s="759"/>
      <c r="J363" s="759"/>
      <c r="K363" s="760"/>
      <c r="L363" s="760"/>
      <c r="M363" s="760"/>
      <c r="N363" s="759"/>
      <c r="O363" s="759"/>
      <c r="P363" s="759"/>
      <c r="Q363" s="760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 spans="1:26" ht="21.75">
      <c r="A364" s="757"/>
      <c r="B364" s="758"/>
      <c r="C364" s="758"/>
      <c r="D364" s="757"/>
      <c r="E364" s="759"/>
      <c r="F364" s="759"/>
      <c r="G364" s="759"/>
      <c r="H364" s="759"/>
      <c r="I364" s="759"/>
      <c r="J364" s="759"/>
      <c r="K364" s="760"/>
      <c r="L364" s="760"/>
      <c r="M364" s="760"/>
      <c r="N364" s="759"/>
      <c r="O364" s="759"/>
      <c r="P364" s="759"/>
      <c r="Q364" s="760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 spans="1:26" ht="21.75">
      <c r="A365" s="757"/>
      <c r="B365" s="758"/>
      <c r="C365" s="758"/>
      <c r="D365" s="757"/>
      <c r="E365" s="759"/>
      <c r="F365" s="759"/>
      <c r="G365" s="759"/>
      <c r="H365" s="759"/>
      <c r="I365" s="759"/>
      <c r="J365" s="759"/>
      <c r="K365" s="760"/>
      <c r="L365" s="760"/>
      <c r="M365" s="760"/>
      <c r="N365" s="759"/>
      <c r="O365" s="759"/>
      <c r="P365" s="759"/>
      <c r="Q365" s="760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 spans="1:26" ht="21.75">
      <c r="A366" s="757"/>
      <c r="B366" s="758"/>
      <c r="C366" s="758"/>
      <c r="D366" s="757"/>
      <c r="E366" s="759"/>
      <c r="F366" s="759"/>
      <c r="G366" s="759"/>
      <c r="H366" s="759"/>
      <c r="I366" s="759"/>
      <c r="J366" s="759"/>
      <c r="K366" s="760"/>
      <c r="L366" s="760"/>
      <c r="M366" s="760"/>
      <c r="N366" s="759"/>
      <c r="O366" s="759"/>
      <c r="P366" s="759"/>
      <c r="Q366" s="760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 spans="1:26" ht="21.75">
      <c r="A367" s="757"/>
      <c r="B367" s="758"/>
      <c r="C367" s="758"/>
      <c r="D367" s="757"/>
      <c r="E367" s="759"/>
      <c r="F367" s="759"/>
      <c r="G367" s="759"/>
      <c r="H367" s="759"/>
      <c r="I367" s="759"/>
      <c r="J367" s="759"/>
      <c r="K367" s="760"/>
      <c r="L367" s="760"/>
      <c r="M367" s="760"/>
      <c r="N367" s="759"/>
      <c r="O367" s="759"/>
      <c r="P367" s="759"/>
      <c r="Q367" s="760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 spans="1:26" ht="21.75">
      <c r="A368" s="757"/>
      <c r="B368" s="758"/>
      <c r="C368" s="758"/>
      <c r="D368" s="757"/>
      <c r="E368" s="759"/>
      <c r="F368" s="759"/>
      <c r="G368" s="759"/>
      <c r="H368" s="759"/>
      <c r="I368" s="759"/>
      <c r="J368" s="759"/>
      <c r="K368" s="760"/>
      <c r="L368" s="760"/>
      <c r="M368" s="760"/>
      <c r="N368" s="759"/>
      <c r="O368" s="759"/>
      <c r="P368" s="759"/>
      <c r="Q368" s="760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 spans="1:26" ht="21.75">
      <c r="A369" s="757"/>
      <c r="B369" s="758"/>
      <c r="C369" s="758"/>
      <c r="D369" s="757"/>
      <c r="E369" s="759"/>
      <c r="F369" s="759"/>
      <c r="G369" s="759"/>
      <c r="H369" s="759"/>
      <c r="I369" s="759"/>
      <c r="J369" s="759"/>
      <c r="K369" s="760"/>
      <c r="L369" s="760"/>
      <c r="M369" s="760"/>
      <c r="N369" s="759"/>
      <c r="O369" s="759"/>
      <c r="P369" s="759"/>
      <c r="Q369" s="760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 spans="1:26" ht="21.75">
      <c r="A370" s="757"/>
      <c r="B370" s="758"/>
      <c r="C370" s="758"/>
      <c r="D370" s="757"/>
      <c r="E370" s="759"/>
      <c r="F370" s="759"/>
      <c r="G370" s="759"/>
      <c r="H370" s="759"/>
      <c r="I370" s="759"/>
      <c r="J370" s="759"/>
      <c r="K370" s="760"/>
      <c r="L370" s="760"/>
      <c r="M370" s="760"/>
      <c r="N370" s="759"/>
      <c r="O370" s="759"/>
      <c r="P370" s="759"/>
      <c r="Q370" s="760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 spans="1:26" ht="21.75">
      <c r="A371" s="757"/>
      <c r="B371" s="758"/>
      <c r="C371" s="758"/>
      <c r="D371" s="757"/>
      <c r="E371" s="759"/>
      <c r="F371" s="759"/>
      <c r="G371" s="759"/>
      <c r="H371" s="759"/>
      <c r="I371" s="759"/>
      <c r="J371" s="759"/>
      <c r="K371" s="760"/>
      <c r="L371" s="760"/>
      <c r="M371" s="760"/>
      <c r="N371" s="759"/>
      <c r="O371" s="759"/>
      <c r="P371" s="759"/>
      <c r="Q371" s="760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 spans="1:26" ht="21.75">
      <c r="A372" s="757"/>
      <c r="B372" s="758"/>
      <c r="C372" s="758"/>
      <c r="D372" s="757"/>
      <c r="E372" s="759"/>
      <c r="F372" s="759"/>
      <c r="G372" s="759"/>
      <c r="H372" s="759"/>
      <c r="I372" s="759"/>
      <c r="J372" s="759"/>
      <c r="K372" s="760"/>
      <c r="L372" s="760"/>
      <c r="M372" s="760"/>
      <c r="N372" s="759"/>
      <c r="O372" s="759"/>
      <c r="P372" s="759"/>
      <c r="Q372" s="760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 spans="1:26" ht="21.75">
      <c r="A373" s="757"/>
      <c r="B373" s="758"/>
      <c r="C373" s="758"/>
      <c r="D373" s="757"/>
      <c r="E373" s="759"/>
      <c r="F373" s="759"/>
      <c r="G373" s="759"/>
      <c r="H373" s="759"/>
      <c r="I373" s="759"/>
      <c r="J373" s="759"/>
      <c r="K373" s="760"/>
      <c r="L373" s="760"/>
      <c r="M373" s="760"/>
      <c r="N373" s="759"/>
      <c r="O373" s="759"/>
      <c r="P373" s="759"/>
      <c r="Q373" s="760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 spans="1:26" ht="21.75">
      <c r="A374" s="757"/>
      <c r="B374" s="758"/>
      <c r="C374" s="758"/>
      <c r="D374" s="757"/>
      <c r="E374" s="759"/>
      <c r="F374" s="759"/>
      <c r="G374" s="759"/>
      <c r="H374" s="759"/>
      <c r="I374" s="759"/>
      <c r="J374" s="759"/>
      <c r="K374" s="760"/>
      <c r="L374" s="760"/>
      <c r="M374" s="760"/>
      <c r="N374" s="759"/>
      <c r="O374" s="759"/>
      <c r="P374" s="759"/>
      <c r="Q374" s="760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 spans="1:26" ht="21.75">
      <c r="A375" s="757"/>
      <c r="B375" s="758"/>
      <c r="C375" s="758"/>
      <c r="D375" s="757"/>
      <c r="E375" s="759"/>
      <c r="F375" s="759"/>
      <c r="G375" s="759"/>
      <c r="H375" s="759"/>
      <c r="I375" s="759"/>
      <c r="J375" s="759"/>
      <c r="K375" s="760"/>
      <c r="L375" s="760"/>
      <c r="M375" s="760"/>
      <c r="N375" s="759"/>
      <c r="O375" s="759"/>
      <c r="P375" s="759"/>
      <c r="Q375" s="760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 spans="1:26" ht="21.75">
      <c r="A376" s="757"/>
      <c r="B376" s="758"/>
      <c r="C376" s="758"/>
      <c r="D376" s="757"/>
      <c r="E376" s="759"/>
      <c r="F376" s="759"/>
      <c r="G376" s="759"/>
      <c r="H376" s="759"/>
      <c r="I376" s="759"/>
      <c r="J376" s="759"/>
      <c r="K376" s="760"/>
      <c r="L376" s="760"/>
      <c r="M376" s="760"/>
      <c r="N376" s="759"/>
      <c r="O376" s="759"/>
      <c r="P376" s="759"/>
      <c r="Q376" s="760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 spans="1:26" ht="21.75">
      <c r="A377" s="757"/>
      <c r="B377" s="758"/>
      <c r="C377" s="758"/>
      <c r="D377" s="757"/>
      <c r="E377" s="759"/>
      <c r="F377" s="759"/>
      <c r="G377" s="759"/>
      <c r="H377" s="759"/>
      <c r="I377" s="759"/>
      <c r="J377" s="759"/>
      <c r="K377" s="760"/>
      <c r="L377" s="760"/>
      <c r="M377" s="760"/>
      <c r="N377" s="759"/>
      <c r="O377" s="759"/>
      <c r="P377" s="759"/>
      <c r="Q377" s="760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 spans="1:26" ht="21.75">
      <c r="A378" s="757"/>
      <c r="B378" s="758"/>
      <c r="C378" s="758"/>
      <c r="D378" s="757"/>
      <c r="E378" s="759"/>
      <c r="F378" s="759"/>
      <c r="G378" s="759"/>
      <c r="H378" s="759"/>
      <c r="I378" s="759"/>
      <c r="J378" s="759"/>
      <c r="K378" s="760"/>
      <c r="L378" s="760"/>
      <c r="M378" s="760"/>
      <c r="N378" s="759"/>
      <c r="O378" s="759"/>
      <c r="P378" s="759"/>
      <c r="Q378" s="760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 spans="1:26" ht="21.75">
      <c r="A379" s="757"/>
      <c r="B379" s="758"/>
      <c r="C379" s="758"/>
      <c r="D379" s="757"/>
      <c r="E379" s="759"/>
      <c r="F379" s="759"/>
      <c r="G379" s="759"/>
      <c r="H379" s="759"/>
      <c r="I379" s="759"/>
      <c r="J379" s="759"/>
      <c r="K379" s="760"/>
      <c r="L379" s="760"/>
      <c r="M379" s="760"/>
      <c r="N379" s="759"/>
      <c r="O379" s="759"/>
      <c r="P379" s="759"/>
      <c r="Q379" s="760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 spans="1:26" ht="21.75">
      <c r="A380" s="757"/>
      <c r="B380" s="758"/>
      <c r="C380" s="758"/>
      <c r="D380" s="757"/>
      <c r="E380" s="759"/>
      <c r="F380" s="759"/>
      <c r="G380" s="759"/>
      <c r="H380" s="759"/>
      <c r="I380" s="759"/>
      <c r="J380" s="759"/>
      <c r="K380" s="760"/>
      <c r="L380" s="760"/>
      <c r="M380" s="760"/>
      <c r="N380" s="759"/>
      <c r="O380" s="759"/>
      <c r="P380" s="759"/>
      <c r="Q380" s="760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 spans="1:26" ht="21.75">
      <c r="A381" s="757"/>
      <c r="B381" s="758"/>
      <c r="C381" s="758"/>
      <c r="D381" s="757"/>
      <c r="E381" s="759"/>
      <c r="F381" s="759"/>
      <c r="G381" s="759"/>
      <c r="H381" s="759"/>
      <c r="I381" s="759"/>
      <c r="J381" s="759"/>
      <c r="K381" s="760"/>
      <c r="L381" s="760"/>
      <c r="M381" s="760"/>
      <c r="N381" s="759"/>
      <c r="O381" s="759"/>
      <c r="P381" s="759"/>
      <c r="Q381" s="760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 spans="1:26" ht="21.75">
      <c r="A382" s="757"/>
      <c r="B382" s="758"/>
      <c r="C382" s="758"/>
      <c r="D382" s="757"/>
      <c r="E382" s="759"/>
      <c r="F382" s="759"/>
      <c r="G382" s="759"/>
      <c r="H382" s="759"/>
      <c r="I382" s="759"/>
      <c r="J382" s="759"/>
      <c r="K382" s="760"/>
      <c r="L382" s="760"/>
      <c r="M382" s="760"/>
      <c r="N382" s="759"/>
      <c r="O382" s="759"/>
      <c r="P382" s="759"/>
      <c r="Q382" s="760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 spans="1:26" ht="21.75">
      <c r="A383" s="757"/>
      <c r="B383" s="758"/>
      <c r="C383" s="758"/>
      <c r="D383" s="757"/>
      <c r="E383" s="759"/>
      <c r="F383" s="759"/>
      <c r="G383" s="759"/>
      <c r="H383" s="759"/>
      <c r="I383" s="759"/>
      <c r="J383" s="759"/>
      <c r="K383" s="760"/>
      <c r="L383" s="760"/>
      <c r="M383" s="760"/>
      <c r="N383" s="759"/>
      <c r="O383" s="759"/>
      <c r="P383" s="759"/>
      <c r="Q383" s="760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 spans="1:26" ht="21.75">
      <c r="A384" s="757"/>
      <c r="B384" s="758"/>
      <c r="C384" s="758"/>
      <c r="D384" s="757"/>
      <c r="E384" s="759"/>
      <c r="F384" s="759"/>
      <c r="G384" s="759"/>
      <c r="H384" s="759"/>
      <c r="I384" s="759"/>
      <c r="J384" s="759"/>
      <c r="K384" s="760"/>
      <c r="L384" s="760"/>
      <c r="M384" s="760"/>
      <c r="N384" s="759"/>
      <c r="O384" s="759"/>
      <c r="P384" s="759"/>
      <c r="Q384" s="760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 spans="1:26" ht="21.75">
      <c r="A385" s="757"/>
      <c r="B385" s="758"/>
      <c r="C385" s="758"/>
      <c r="D385" s="757"/>
      <c r="E385" s="759"/>
      <c r="F385" s="759"/>
      <c r="G385" s="759"/>
      <c r="H385" s="759"/>
      <c r="I385" s="759"/>
      <c r="J385" s="759"/>
      <c r="K385" s="760"/>
      <c r="L385" s="760"/>
      <c r="M385" s="760"/>
      <c r="N385" s="759"/>
      <c r="O385" s="759"/>
      <c r="P385" s="759"/>
      <c r="Q385" s="760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 spans="1:26" ht="21.75">
      <c r="A386" s="757"/>
      <c r="B386" s="758"/>
      <c r="C386" s="758"/>
      <c r="D386" s="757"/>
      <c r="E386" s="759"/>
      <c r="F386" s="759"/>
      <c r="G386" s="759"/>
      <c r="H386" s="759"/>
      <c r="I386" s="759"/>
      <c r="J386" s="759"/>
      <c r="K386" s="760"/>
      <c r="L386" s="760"/>
      <c r="M386" s="760"/>
      <c r="N386" s="759"/>
      <c r="O386" s="759"/>
      <c r="P386" s="759"/>
      <c r="Q386" s="760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 spans="1:26" ht="21.75">
      <c r="A387" s="757"/>
      <c r="B387" s="758"/>
      <c r="C387" s="758"/>
      <c r="D387" s="757"/>
      <c r="E387" s="759"/>
      <c r="F387" s="759"/>
      <c r="G387" s="759"/>
      <c r="H387" s="759"/>
      <c r="I387" s="759"/>
      <c r="J387" s="759"/>
      <c r="K387" s="760"/>
      <c r="L387" s="760"/>
      <c r="M387" s="760"/>
      <c r="N387" s="759"/>
      <c r="O387" s="759"/>
      <c r="P387" s="759"/>
      <c r="Q387" s="760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 spans="1:26" ht="21.75">
      <c r="A388" s="757"/>
      <c r="B388" s="758"/>
      <c r="C388" s="758"/>
      <c r="D388" s="757"/>
      <c r="E388" s="759"/>
      <c r="F388" s="759"/>
      <c r="G388" s="759"/>
      <c r="H388" s="759"/>
      <c r="I388" s="759"/>
      <c r="J388" s="759"/>
      <c r="K388" s="760"/>
      <c r="L388" s="760"/>
      <c r="M388" s="760"/>
      <c r="N388" s="759"/>
      <c r="O388" s="759"/>
      <c r="P388" s="759"/>
      <c r="Q388" s="760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 spans="1:26" ht="21.75">
      <c r="A389" s="757"/>
      <c r="B389" s="758"/>
      <c r="C389" s="758"/>
      <c r="D389" s="757"/>
      <c r="E389" s="759"/>
      <c r="F389" s="759"/>
      <c r="G389" s="759"/>
      <c r="H389" s="759"/>
      <c r="I389" s="759"/>
      <c r="J389" s="759"/>
      <c r="K389" s="760"/>
      <c r="L389" s="760"/>
      <c r="M389" s="760"/>
      <c r="N389" s="759"/>
      <c r="O389" s="759"/>
      <c r="P389" s="759"/>
      <c r="Q389" s="760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 spans="1:26" ht="21.75">
      <c r="A390" s="757"/>
      <c r="B390" s="758"/>
      <c r="C390" s="758"/>
      <c r="D390" s="757"/>
      <c r="E390" s="759"/>
      <c r="F390" s="759"/>
      <c r="G390" s="759"/>
      <c r="H390" s="759"/>
      <c r="I390" s="759"/>
      <c r="J390" s="759"/>
      <c r="K390" s="760"/>
      <c r="L390" s="760"/>
      <c r="M390" s="760"/>
      <c r="N390" s="759"/>
      <c r="O390" s="759"/>
      <c r="P390" s="759"/>
      <c r="Q390" s="760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 spans="1:26" ht="21.75">
      <c r="A391" s="757"/>
      <c r="B391" s="758"/>
      <c r="C391" s="758"/>
      <c r="D391" s="757"/>
      <c r="E391" s="759"/>
      <c r="F391" s="759"/>
      <c r="G391" s="759"/>
      <c r="H391" s="759"/>
      <c r="I391" s="759"/>
      <c r="J391" s="759"/>
      <c r="K391" s="760"/>
      <c r="L391" s="760"/>
      <c r="M391" s="760"/>
      <c r="N391" s="759"/>
      <c r="O391" s="759"/>
      <c r="P391" s="759"/>
      <c r="Q391" s="760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 spans="1:26" ht="21.75">
      <c r="A392" s="757"/>
      <c r="B392" s="758"/>
      <c r="C392" s="758"/>
      <c r="D392" s="757"/>
      <c r="E392" s="759"/>
      <c r="F392" s="759"/>
      <c r="G392" s="759"/>
      <c r="H392" s="759"/>
      <c r="I392" s="759"/>
      <c r="J392" s="759"/>
      <c r="K392" s="760"/>
      <c r="L392" s="760"/>
      <c r="M392" s="760"/>
      <c r="N392" s="759"/>
      <c r="O392" s="759"/>
      <c r="P392" s="759"/>
      <c r="Q392" s="760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 spans="1:26" ht="21.75">
      <c r="A393" s="757"/>
      <c r="B393" s="758"/>
      <c r="C393" s="758"/>
      <c r="D393" s="757"/>
      <c r="E393" s="759"/>
      <c r="F393" s="759"/>
      <c r="G393" s="759"/>
      <c r="H393" s="759"/>
      <c r="I393" s="759"/>
      <c r="J393" s="759"/>
      <c r="K393" s="760"/>
      <c r="L393" s="760"/>
      <c r="M393" s="760"/>
      <c r="N393" s="759"/>
      <c r="O393" s="759"/>
      <c r="P393" s="759"/>
      <c r="Q393" s="760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 spans="1:26" ht="21.75">
      <c r="A394" s="757"/>
      <c r="B394" s="758"/>
      <c r="C394" s="758"/>
      <c r="D394" s="757"/>
      <c r="E394" s="759"/>
      <c r="F394" s="759"/>
      <c r="G394" s="759"/>
      <c r="H394" s="759"/>
      <c r="I394" s="759"/>
      <c r="J394" s="759"/>
      <c r="K394" s="760"/>
      <c r="L394" s="760"/>
      <c r="M394" s="760"/>
      <c r="N394" s="759"/>
      <c r="O394" s="759"/>
      <c r="P394" s="759"/>
      <c r="Q394" s="760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 spans="1:26" ht="21.75">
      <c r="A395" s="757"/>
      <c r="B395" s="758"/>
      <c r="C395" s="758"/>
      <c r="D395" s="757"/>
      <c r="E395" s="759"/>
      <c r="F395" s="759"/>
      <c r="G395" s="759"/>
      <c r="H395" s="759"/>
      <c r="I395" s="759"/>
      <c r="J395" s="759"/>
      <c r="K395" s="760"/>
      <c r="L395" s="760"/>
      <c r="M395" s="760"/>
      <c r="N395" s="759"/>
      <c r="O395" s="759"/>
      <c r="P395" s="759"/>
      <c r="Q395" s="760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 spans="1:26" ht="21.75">
      <c r="A396" s="757"/>
      <c r="B396" s="758"/>
      <c r="C396" s="758"/>
      <c r="D396" s="757"/>
      <c r="E396" s="759"/>
      <c r="F396" s="759"/>
      <c r="G396" s="759"/>
      <c r="H396" s="759"/>
      <c r="I396" s="759"/>
      <c r="J396" s="759"/>
      <c r="K396" s="760"/>
      <c r="L396" s="760"/>
      <c r="M396" s="760"/>
      <c r="N396" s="759"/>
      <c r="O396" s="759"/>
      <c r="P396" s="759"/>
      <c r="Q396" s="760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 spans="1:26" ht="21.75">
      <c r="A397" s="757"/>
      <c r="B397" s="758"/>
      <c r="C397" s="758"/>
      <c r="D397" s="757"/>
      <c r="E397" s="759"/>
      <c r="F397" s="759"/>
      <c r="G397" s="759"/>
      <c r="H397" s="759"/>
      <c r="I397" s="759"/>
      <c r="J397" s="759"/>
      <c r="K397" s="760"/>
      <c r="L397" s="760"/>
      <c r="M397" s="760"/>
      <c r="N397" s="759"/>
      <c r="O397" s="759"/>
      <c r="P397" s="759"/>
      <c r="Q397" s="760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 spans="1:26" ht="21.75">
      <c r="A398" s="757"/>
      <c r="B398" s="758"/>
      <c r="C398" s="758"/>
      <c r="D398" s="757"/>
      <c r="E398" s="759"/>
      <c r="F398" s="759"/>
      <c r="G398" s="759"/>
      <c r="H398" s="759"/>
      <c r="I398" s="759"/>
      <c r="J398" s="759"/>
      <c r="K398" s="760"/>
      <c r="L398" s="760"/>
      <c r="M398" s="760"/>
      <c r="N398" s="759"/>
      <c r="O398" s="759"/>
      <c r="P398" s="759"/>
      <c r="Q398" s="760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 spans="1:26" ht="21.75">
      <c r="A399" s="757"/>
      <c r="B399" s="758"/>
      <c r="C399" s="758"/>
      <c r="D399" s="757"/>
      <c r="E399" s="759"/>
      <c r="F399" s="759"/>
      <c r="G399" s="759"/>
      <c r="H399" s="759"/>
      <c r="I399" s="759"/>
      <c r="J399" s="759"/>
      <c r="K399" s="760"/>
      <c r="L399" s="760"/>
      <c r="M399" s="760"/>
      <c r="N399" s="759"/>
      <c r="O399" s="759"/>
      <c r="P399" s="759"/>
      <c r="Q399" s="760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 spans="1:26" ht="21.75">
      <c r="A400" s="757"/>
      <c r="B400" s="758"/>
      <c r="C400" s="758"/>
      <c r="D400" s="757"/>
      <c r="E400" s="759"/>
      <c r="F400" s="759"/>
      <c r="G400" s="759"/>
      <c r="H400" s="759"/>
      <c r="I400" s="759"/>
      <c r="J400" s="759"/>
      <c r="K400" s="760"/>
      <c r="L400" s="760"/>
      <c r="M400" s="760"/>
      <c r="N400" s="759"/>
      <c r="O400" s="759"/>
      <c r="P400" s="759"/>
      <c r="Q400" s="760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 spans="1:26" ht="21.75">
      <c r="A401" s="757"/>
      <c r="B401" s="758"/>
      <c r="C401" s="758"/>
      <c r="D401" s="757"/>
      <c r="E401" s="759"/>
      <c r="F401" s="759"/>
      <c r="G401" s="759"/>
      <c r="H401" s="759"/>
      <c r="I401" s="759"/>
      <c r="J401" s="759"/>
      <c r="K401" s="760"/>
      <c r="L401" s="760"/>
      <c r="M401" s="760"/>
      <c r="N401" s="759"/>
      <c r="O401" s="759"/>
      <c r="P401" s="759"/>
      <c r="Q401" s="760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 spans="1:26" ht="21.75">
      <c r="A402" s="757"/>
      <c r="B402" s="758"/>
      <c r="C402" s="758"/>
      <c r="D402" s="757"/>
      <c r="E402" s="759"/>
      <c r="F402" s="759"/>
      <c r="G402" s="759"/>
      <c r="H402" s="759"/>
      <c r="I402" s="759"/>
      <c r="J402" s="759"/>
      <c r="K402" s="760"/>
      <c r="L402" s="760"/>
      <c r="M402" s="760"/>
      <c r="N402" s="759"/>
      <c r="O402" s="759"/>
      <c r="P402" s="759"/>
      <c r="Q402" s="760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 spans="1:26" ht="21.75">
      <c r="A403" s="757"/>
      <c r="B403" s="758"/>
      <c r="C403" s="758"/>
      <c r="D403" s="757"/>
      <c r="E403" s="759"/>
      <c r="F403" s="759"/>
      <c r="G403" s="759"/>
      <c r="H403" s="759"/>
      <c r="I403" s="759"/>
      <c r="J403" s="759"/>
      <c r="K403" s="760"/>
      <c r="L403" s="760"/>
      <c r="M403" s="760"/>
      <c r="N403" s="759"/>
      <c r="O403" s="759"/>
      <c r="P403" s="759"/>
      <c r="Q403" s="760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 spans="1:26" ht="21.75">
      <c r="A404" s="757"/>
      <c r="B404" s="758"/>
      <c r="C404" s="758"/>
      <c r="D404" s="757"/>
      <c r="E404" s="759"/>
      <c r="F404" s="759"/>
      <c r="G404" s="759"/>
      <c r="H404" s="759"/>
      <c r="I404" s="759"/>
      <c r="J404" s="759"/>
      <c r="K404" s="760"/>
      <c r="L404" s="760"/>
      <c r="M404" s="760"/>
      <c r="N404" s="759"/>
      <c r="O404" s="759"/>
      <c r="P404" s="759"/>
      <c r="Q404" s="760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 spans="1:26" ht="21.75">
      <c r="A405" s="757"/>
      <c r="B405" s="758"/>
      <c r="C405" s="758"/>
      <c r="D405" s="757"/>
      <c r="E405" s="759"/>
      <c r="F405" s="759"/>
      <c r="G405" s="759"/>
      <c r="H405" s="759"/>
      <c r="I405" s="759"/>
      <c r="J405" s="759"/>
      <c r="K405" s="760"/>
      <c r="L405" s="760"/>
      <c r="M405" s="760"/>
      <c r="N405" s="759"/>
      <c r="O405" s="759"/>
      <c r="P405" s="759"/>
      <c r="Q405" s="760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 spans="1:26" ht="21.75">
      <c r="A406" s="757"/>
      <c r="B406" s="758"/>
      <c r="C406" s="758"/>
      <c r="D406" s="757"/>
      <c r="E406" s="759"/>
      <c r="F406" s="759"/>
      <c r="G406" s="759"/>
      <c r="H406" s="759"/>
      <c r="I406" s="759"/>
      <c r="J406" s="759"/>
      <c r="K406" s="760"/>
      <c r="L406" s="760"/>
      <c r="M406" s="760"/>
      <c r="N406" s="759"/>
      <c r="O406" s="759"/>
      <c r="P406" s="759"/>
      <c r="Q406" s="760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 spans="1:26" ht="21.75">
      <c r="A407" s="757"/>
      <c r="B407" s="758"/>
      <c r="C407" s="758"/>
      <c r="D407" s="757"/>
      <c r="E407" s="759"/>
      <c r="F407" s="759"/>
      <c r="G407" s="759"/>
      <c r="H407" s="759"/>
      <c r="I407" s="759"/>
      <c r="J407" s="759"/>
      <c r="K407" s="760"/>
      <c r="L407" s="760"/>
      <c r="M407" s="760"/>
      <c r="N407" s="759"/>
      <c r="O407" s="759"/>
      <c r="P407" s="759"/>
      <c r="Q407" s="760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 spans="1:26" ht="21.75">
      <c r="A408" s="757"/>
      <c r="B408" s="758"/>
      <c r="C408" s="758"/>
      <c r="D408" s="757"/>
      <c r="E408" s="759"/>
      <c r="F408" s="759"/>
      <c r="G408" s="759"/>
      <c r="H408" s="759"/>
      <c r="I408" s="759"/>
      <c r="J408" s="759"/>
      <c r="K408" s="760"/>
      <c r="L408" s="760"/>
      <c r="M408" s="760"/>
      <c r="N408" s="759"/>
      <c r="O408" s="759"/>
      <c r="P408" s="759"/>
      <c r="Q408" s="760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 spans="1:26" ht="21.75">
      <c r="A409" s="757"/>
      <c r="B409" s="758"/>
      <c r="C409" s="758"/>
      <c r="D409" s="757"/>
      <c r="E409" s="759"/>
      <c r="F409" s="759"/>
      <c r="G409" s="759"/>
      <c r="H409" s="759"/>
      <c r="I409" s="759"/>
      <c r="J409" s="759"/>
      <c r="K409" s="760"/>
      <c r="L409" s="760"/>
      <c r="M409" s="760"/>
      <c r="N409" s="759"/>
      <c r="O409" s="759"/>
      <c r="P409" s="759"/>
      <c r="Q409" s="760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 spans="1:26" ht="21.75">
      <c r="A410" s="757"/>
      <c r="B410" s="758"/>
      <c r="C410" s="758"/>
      <c r="D410" s="757"/>
      <c r="E410" s="759"/>
      <c r="F410" s="759"/>
      <c r="G410" s="759"/>
      <c r="H410" s="759"/>
      <c r="I410" s="759"/>
      <c r="J410" s="759"/>
      <c r="K410" s="760"/>
      <c r="L410" s="760"/>
      <c r="M410" s="760"/>
      <c r="N410" s="759"/>
      <c r="O410" s="759"/>
      <c r="P410" s="759"/>
      <c r="Q410" s="760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 spans="1:26" ht="21.75">
      <c r="A411" s="757"/>
      <c r="B411" s="758"/>
      <c r="C411" s="758"/>
      <c r="D411" s="757"/>
      <c r="E411" s="759"/>
      <c r="F411" s="759"/>
      <c r="G411" s="759"/>
      <c r="H411" s="759"/>
      <c r="I411" s="759"/>
      <c r="J411" s="759"/>
      <c r="K411" s="760"/>
      <c r="L411" s="760"/>
      <c r="M411" s="760"/>
      <c r="N411" s="759"/>
      <c r="O411" s="759"/>
      <c r="P411" s="759"/>
      <c r="Q411" s="760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 spans="1:26" ht="21.75">
      <c r="A412" s="757"/>
      <c r="B412" s="758"/>
      <c r="C412" s="758"/>
      <c r="D412" s="757"/>
      <c r="E412" s="759"/>
      <c r="F412" s="759"/>
      <c r="G412" s="759"/>
      <c r="H412" s="759"/>
      <c r="I412" s="759"/>
      <c r="J412" s="759"/>
      <c r="K412" s="760"/>
      <c r="L412" s="760"/>
      <c r="M412" s="760"/>
      <c r="N412" s="759"/>
      <c r="O412" s="759"/>
      <c r="P412" s="759"/>
      <c r="Q412" s="760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 spans="1:26" ht="21.75">
      <c r="A413" s="757"/>
      <c r="B413" s="758"/>
      <c r="C413" s="758"/>
      <c r="D413" s="757"/>
      <c r="E413" s="759"/>
      <c r="F413" s="759"/>
      <c r="G413" s="759"/>
      <c r="H413" s="759"/>
      <c r="I413" s="759"/>
      <c r="J413" s="759"/>
      <c r="K413" s="760"/>
      <c r="L413" s="760"/>
      <c r="M413" s="760"/>
      <c r="N413" s="759"/>
      <c r="O413" s="759"/>
      <c r="P413" s="759"/>
      <c r="Q413" s="760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 spans="1:26" ht="21.75">
      <c r="A414" s="757"/>
      <c r="B414" s="758"/>
      <c r="C414" s="758"/>
      <c r="D414" s="757"/>
      <c r="E414" s="759"/>
      <c r="F414" s="759"/>
      <c r="G414" s="759"/>
      <c r="H414" s="759"/>
      <c r="I414" s="759"/>
      <c r="J414" s="759"/>
      <c r="K414" s="760"/>
      <c r="L414" s="760"/>
      <c r="M414" s="760"/>
      <c r="N414" s="759"/>
      <c r="O414" s="759"/>
      <c r="P414" s="759"/>
      <c r="Q414" s="760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 spans="1:26" ht="21.75">
      <c r="A415" s="757"/>
      <c r="B415" s="758"/>
      <c r="C415" s="758"/>
      <c r="D415" s="757"/>
      <c r="E415" s="759"/>
      <c r="F415" s="759"/>
      <c r="G415" s="759"/>
      <c r="H415" s="759"/>
      <c r="I415" s="759"/>
      <c r="J415" s="759"/>
      <c r="K415" s="760"/>
      <c r="L415" s="760"/>
      <c r="M415" s="760"/>
      <c r="N415" s="759"/>
      <c r="O415" s="759"/>
      <c r="P415" s="759"/>
      <c r="Q415" s="760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 spans="1:26" ht="21.75">
      <c r="A416" s="757"/>
      <c r="B416" s="758"/>
      <c r="C416" s="758"/>
      <c r="D416" s="757"/>
      <c r="E416" s="759"/>
      <c r="F416" s="759"/>
      <c r="G416" s="759"/>
      <c r="H416" s="759"/>
      <c r="I416" s="759"/>
      <c r="J416" s="759"/>
      <c r="K416" s="760"/>
      <c r="L416" s="760"/>
      <c r="M416" s="760"/>
      <c r="N416" s="759"/>
      <c r="O416" s="759"/>
      <c r="P416" s="759"/>
      <c r="Q416" s="760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 spans="1:26" ht="21.75">
      <c r="A417" s="757"/>
      <c r="B417" s="758"/>
      <c r="C417" s="758"/>
      <c r="D417" s="757"/>
      <c r="E417" s="759"/>
      <c r="F417" s="759"/>
      <c r="G417" s="759"/>
      <c r="H417" s="759"/>
      <c r="I417" s="759"/>
      <c r="J417" s="759"/>
      <c r="K417" s="760"/>
      <c r="L417" s="760"/>
      <c r="M417" s="760"/>
      <c r="N417" s="759"/>
      <c r="O417" s="759"/>
      <c r="P417" s="759"/>
      <c r="Q417" s="760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 spans="1:26" ht="21.75">
      <c r="A418" s="757"/>
      <c r="B418" s="758"/>
      <c r="C418" s="758"/>
      <c r="D418" s="757"/>
      <c r="E418" s="759"/>
      <c r="F418" s="759"/>
      <c r="G418" s="759"/>
      <c r="H418" s="759"/>
      <c r="I418" s="759"/>
      <c r="J418" s="759"/>
      <c r="K418" s="760"/>
      <c r="L418" s="760"/>
      <c r="M418" s="760"/>
      <c r="N418" s="759"/>
      <c r="O418" s="759"/>
      <c r="P418" s="759"/>
      <c r="Q418" s="760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 spans="1:26" ht="21.75">
      <c r="A419" s="757"/>
      <c r="B419" s="758"/>
      <c r="C419" s="758"/>
      <c r="D419" s="757"/>
      <c r="E419" s="759"/>
      <c r="F419" s="759"/>
      <c r="G419" s="759"/>
      <c r="H419" s="759"/>
      <c r="I419" s="759"/>
      <c r="J419" s="759"/>
      <c r="K419" s="760"/>
      <c r="L419" s="760"/>
      <c r="M419" s="760"/>
      <c r="N419" s="759"/>
      <c r="O419" s="759"/>
      <c r="P419" s="759"/>
      <c r="Q419" s="760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 spans="1:26" ht="21.75">
      <c r="A420" s="757"/>
      <c r="B420" s="758"/>
      <c r="C420" s="758"/>
      <c r="D420" s="757"/>
      <c r="E420" s="759"/>
      <c r="F420" s="759"/>
      <c r="G420" s="759"/>
      <c r="H420" s="759"/>
      <c r="I420" s="759"/>
      <c r="J420" s="759"/>
      <c r="K420" s="760"/>
      <c r="L420" s="760"/>
      <c r="M420" s="760"/>
      <c r="N420" s="759"/>
      <c r="O420" s="759"/>
      <c r="P420" s="759"/>
      <c r="Q420" s="760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 spans="1:26" ht="21.75">
      <c r="A421" s="757"/>
      <c r="B421" s="758"/>
      <c r="C421" s="758"/>
      <c r="D421" s="757"/>
      <c r="E421" s="759"/>
      <c r="F421" s="759"/>
      <c r="G421" s="759"/>
      <c r="H421" s="759"/>
      <c r="I421" s="759"/>
      <c r="J421" s="759"/>
      <c r="K421" s="760"/>
      <c r="L421" s="760"/>
      <c r="M421" s="760"/>
      <c r="N421" s="759"/>
      <c r="O421" s="759"/>
      <c r="P421" s="759"/>
      <c r="Q421" s="760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 spans="1:26" ht="21.75">
      <c r="A422" s="757"/>
      <c r="B422" s="758"/>
      <c r="C422" s="758"/>
      <c r="D422" s="757"/>
      <c r="E422" s="759"/>
      <c r="F422" s="759"/>
      <c r="G422" s="759"/>
      <c r="H422" s="759"/>
      <c r="I422" s="759"/>
      <c r="J422" s="759"/>
      <c r="K422" s="760"/>
      <c r="L422" s="760"/>
      <c r="M422" s="760"/>
      <c r="N422" s="759"/>
      <c r="O422" s="759"/>
      <c r="P422" s="759"/>
      <c r="Q422" s="760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 spans="1:26" ht="21.75">
      <c r="A423" s="757"/>
      <c r="B423" s="758"/>
      <c r="C423" s="758"/>
      <c r="D423" s="757"/>
      <c r="E423" s="759"/>
      <c r="F423" s="759"/>
      <c r="G423" s="759"/>
      <c r="H423" s="759"/>
      <c r="I423" s="759"/>
      <c r="J423" s="759"/>
      <c r="K423" s="760"/>
      <c r="L423" s="760"/>
      <c r="M423" s="760"/>
      <c r="N423" s="759"/>
      <c r="O423" s="759"/>
      <c r="P423" s="759"/>
      <c r="Q423" s="760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 spans="1:26" ht="21.75">
      <c r="A424" s="757"/>
      <c r="B424" s="758"/>
      <c r="C424" s="758"/>
      <c r="D424" s="757"/>
      <c r="E424" s="759"/>
      <c r="F424" s="759"/>
      <c r="G424" s="759"/>
      <c r="H424" s="759"/>
      <c r="I424" s="759"/>
      <c r="J424" s="759"/>
      <c r="K424" s="760"/>
      <c r="L424" s="760"/>
      <c r="M424" s="760"/>
      <c r="N424" s="759"/>
      <c r="O424" s="759"/>
      <c r="P424" s="759"/>
      <c r="Q424" s="760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 spans="1:26" ht="21.75">
      <c r="A425" s="757"/>
      <c r="B425" s="758"/>
      <c r="C425" s="758"/>
      <c r="D425" s="757"/>
      <c r="E425" s="759"/>
      <c r="F425" s="759"/>
      <c r="G425" s="759"/>
      <c r="H425" s="759"/>
      <c r="I425" s="759"/>
      <c r="J425" s="759"/>
      <c r="K425" s="760"/>
      <c r="L425" s="760"/>
      <c r="M425" s="760"/>
      <c r="N425" s="759"/>
      <c r="O425" s="759"/>
      <c r="P425" s="759"/>
      <c r="Q425" s="760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 spans="1:26" ht="21.75">
      <c r="A426" s="757"/>
      <c r="B426" s="758"/>
      <c r="C426" s="758"/>
      <c r="D426" s="757"/>
      <c r="E426" s="759"/>
      <c r="F426" s="759"/>
      <c r="G426" s="759"/>
      <c r="H426" s="759"/>
      <c r="I426" s="759"/>
      <c r="J426" s="759"/>
      <c r="K426" s="760"/>
      <c r="L426" s="760"/>
      <c r="M426" s="760"/>
      <c r="N426" s="759"/>
      <c r="O426" s="759"/>
      <c r="P426" s="759"/>
      <c r="Q426" s="760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 spans="1:26" ht="21.75">
      <c r="A427" s="757"/>
      <c r="B427" s="758"/>
      <c r="C427" s="758"/>
      <c r="D427" s="757"/>
      <c r="E427" s="759"/>
      <c r="F427" s="759"/>
      <c r="G427" s="759"/>
      <c r="H427" s="759"/>
      <c r="I427" s="759"/>
      <c r="J427" s="759"/>
      <c r="K427" s="760"/>
      <c r="L427" s="760"/>
      <c r="M427" s="760"/>
      <c r="N427" s="759"/>
      <c r="O427" s="759"/>
      <c r="P427" s="759"/>
      <c r="Q427" s="760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 spans="1:26" ht="21.75">
      <c r="A428" s="757"/>
      <c r="B428" s="758"/>
      <c r="C428" s="758"/>
      <c r="D428" s="757"/>
      <c r="E428" s="759"/>
      <c r="F428" s="759"/>
      <c r="G428" s="759"/>
      <c r="H428" s="759"/>
      <c r="I428" s="759"/>
      <c r="J428" s="759"/>
      <c r="K428" s="760"/>
      <c r="L428" s="760"/>
      <c r="M428" s="760"/>
      <c r="N428" s="759"/>
      <c r="O428" s="759"/>
      <c r="P428" s="759"/>
      <c r="Q428" s="760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 spans="1:26" ht="21.75">
      <c r="A429" s="757"/>
      <c r="B429" s="758"/>
      <c r="C429" s="758"/>
      <c r="D429" s="757"/>
      <c r="E429" s="759"/>
      <c r="F429" s="759"/>
      <c r="G429" s="759"/>
      <c r="H429" s="759"/>
      <c r="I429" s="759"/>
      <c r="J429" s="759"/>
      <c r="K429" s="760"/>
      <c r="L429" s="760"/>
      <c r="M429" s="760"/>
      <c r="N429" s="759"/>
      <c r="O429" s="759"/>
      <c r="P429" s="759"/>
      <c r="Q429" s="760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 spans="1:26" ht="21.75">
      <c r="A430" s="757"/>
      <c r="B430" s="758"/>
      <c r="C430" s="758"/>
      <c r="D430" s="757"/>
      <c r="E430" s="759"/>
      <c r="F430" s="759"/>
      <c r="G430" s="759"/>
      <c r="H430" s="759"/>
      <c r="I430" s="759"/>
      <c r="J430" s="759"/>
      <c r="K430" s="760"/>
      <c r="L430" s="760"/>
      <c r="M430" s="760"/>
      <c r="N430" s="759"/>
      <c r="O430" s="759"/>
      <c r="P430" s="759"/>
      <c r="Q430" s="760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 spans="1:26" ht="21.75">
      <c r="A431" s="757"/>
      <c r="B431" s="758"/>
      <c r="C431" s="758"/>
      <c r="D431" s="757"/>
      <c r="E431" s="759"/>
      <c r="F431" s="759"/>
      <c r="G431" s="759"/>
      <c r="H431" s="759"/>
      <c r="I431" s="759"/>
      <c r="J431" s="759"/>
      <c r="K431" s="760"/>
      <c r="L431" s="760"/>
      <c r="M431" s="760"/>
      <c r="N431" s="759"/>
      <c r="O431" s="759"/>
      <c r="P431" s="759"/>
      <c r="Q431" s="760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 spans="1:26" ht="21.75">
      <c r="A432" s="757"/>
      <c r="B432" s="758"/>
      <c r="C432" s="758"/>
      <c r="D432" s="757"/>
      <c r="E432" s="759"/>
      <c r="F432" s="759"/>
      <c r="G432" s="759"/>
      <c r="H432" s="759"/>
      <c r="I432" s="759"/>
      <c r="J432" s="759"/>
      <c r="K432" s="760"/>
      <c r="L432" s="760"/>
      <c r="M432" s="760"/>
      <c r="N432" s="759"/>
      <c r="O432" s="759"/>
      <c r="P432" s="759"/>
      <c r="Q432" s="760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 spans="1:26" ht="21.75">
      <c r="A433" s="757"/>
      <c r="B433" s="758"/>
      <c r="C433" s="758"/>
      <c r="D433" s="757"/>
      <c r="E433" s="759"/>
      <c r="F433" s="759"/>
      <c r="G433" s="759"/>
      <c r="H433" s="759"/>
      <c r="I433" s="759"/>
      <c r="J433" s="759"/>
      <c r="K433" s="760"/>
      <c r="L433" s="760"/>
      <c r="M433" s="760"/>
      <c r="N433" s="759"/>
      <c r="O433" s="759"/>
      <c r="P433" s="759"/>
      <c r="Q433" s="760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 spans="1:26" ht="21.75">
      <c r="A434" s="757"/>
      <c r="B434" s="758"/>
      <c r="C434" s="758"/>
      <c r="D434" s="757"/>
      <c r="E434" s="759"/>
      <c r="F434" s="759"/>
      <c r="G434" s="759"/>
      <c r="H434" s="759"/>
      <c r="I434" s="759"/>
      <c r="J434" s="759"/>
      <c r="K434" s="760"/>
      <c r="L434" s="760"/>
      <c r="M434" s="760"/>
      <c r="N434" s="759"/>
      <c r="O434" s="759"/>
      <c r="P434" s="759"/>
      <c r="Q434" s="760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 spans="1:26" ht="21.75">
      <c r="A435" s="757"/>
      <c r="B435" s="758"/>
      <c r="C435" s="758"/>
      <c r="D435" s="757"/>
      <c r="E435" s="759"/>
      <c r="F435" s="759"/>
      <c r="G435" s="759"/>
      <c r="H435" s="759"/>
      <c r="I435" s="759"/>
      <c r="J435" s="759"/>
      <c r="K435" s="760"/>
      <c r="L435" s="760"/>
      <c r="M435" s="760"/>
      <c r="N435" s="759"/>
      <c r="O435" s="759"/>
      <c r="P435" s="759"/>
      <c r="Q435" s="760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 spans="1:26" ht="21.75">
      <c r="A436" s="757"/>
      <c r="B436" s="758"/>
      <c r="C436" s="758"/>
      <c r="D436" s="757"/>
      <c r="E436" s="759"/>
      <c r="F436" s="759"/>
      <c r="G436" s="759"/>
      <c r="H436" s="759"/>
      <c r="I436" s="759"/>
      <c r="J436" s="759"/>
      <c r="K436" s="760"/>
      <c r="L436" s="760"/>
      <c r="M436" s="760"/>
      <c r="N436" s="759"/>
      <c r="O436" s="759"/>
      <c r="P436" s="759"/>
      <c r="Q436" s="760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 spans="1:26" ht="21.75">
      <c r="A437" s="757"/>
      <c r="B437" s="758"/>
      <c r="C437" s="758"/>
      <c r="D437" s="757"/>
      <c r="E437" s="759"/>
      <c r="F437" s="759"/>
      <c r="G437" s="759"/>
      <c r="H437" s="759"/>
      <c r="I437" s="759"/>
      <c r="J437" s="759"/>
      <c r="K437" s="760"/>
      <c r="L437" s="760"/>
      <c r="M437" s="760"/>
      <c r="N437" s="759"/>
      <c r="O437" s="759"/>
      <c r="P437" s="759"/>
      <c r="Q437" s="760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 spans="1:26" ht="21.75">
      <c r="A438" s="757"/>
      <c r="B438" s="758"/>
      <c r="C438" s="758"/>
      <c r="D438" s="757"/>
      <c r="E438" s="759"/>
      <c r="F438" s="759"/>
      <c r="G438" s="759"/>
      <c r="H438" s="759"/>
      <c r="I438" s="759"/>
      <c r="J438" s="759"/>
      <c r="K438" s="760"/>
      <c r="L438" s="760"/>
      <c r="M438" s="760"/>
      <c r="N438" s="759"/>
      <c r="O438" s="759"/>
      <c r="P438" s="759"/>
      <c r="Q438" s="760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 spans="1:26" ht="21.75">
      <c r="A439" s="757"/>
      <c r="B439" s="758"/>
      <c r="C439" s="758"/>
      <c r="D439" s="757"/>
      <c r="E439" s="759"/>
      <c r="F439" s="759"/>
      <c r="G439" s="759"/>
      <c r="H439" s="759"/>
      <c r="I439" s="759"/>
      <c r="J439" s="759"/>
      <c r="K439" s="760"/>
      <c r="L439" s="760"/>
      <c r="M439" s="760"/>
      <c r="N439" s="759"/>
      <c r="O439" s="759"/>
      <c r="P439" s="759"/>
      <c r="Q439" s="760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 spans="1:26" ht="21.75">
      <c r="A440" s="757"/>
      <c r="B440" s="758"/>
      <c r="C440" s="758"/>
      <c r="D440" s="757"/>
      <c r="E440" s="759"/>
      <c r="F440" s="759"/>
      <c r="G440" s="759"/>
      <c r="H440" s="759"/>
      <c r="I440" s="759"/>
      <c r="J440" s="759"/>
      <c r="K440" s="760"/>
      <c r="L440" s="760"/>
      <c r="M440" s="760"/>
      <c r="N440" s="759"/>
      <c r="O440" s="759"/>
      <c r="P440" s="759"/>
      <c r="Q440" s="760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 spans="1:26" ht="21.75">
      <c r="A441" s="757"/>
      <c r="B441" s="758"/>
      <c r="C441" s="758"/>
      <c r="D441" s="757"/>
      <c r="E441" s="759"/>
      <c r="F441" s="759"/>
      <c r="G441" s="759"/>
      <c r="H441" s="759"/>
      <c r="I441" s="759"/>
      <c r="J441" s="759"/>
      <c r="K441" s="760"/>
      <c r="L441" s="760"/>
      <c r="M441" s="760"/>
      <c r="N441" s="759"/>
      <c r="O441" s="759"/>
      <c r="P441" s="759"/>
      <c r="Q441" s="760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 spans="1:26" ht="21.75">
      <c r="A442" s="757"/>
      <c r="B442" s="758"/>
      <c r="C442" s="758"/>
      <c r="D442" s="757"/>
      <c r="E442" s="759"/>
      <c r="F442" s="759"/>
      <c r="G442" s="759"/>
      <c r="H442" s="759"/>
      <c r="I442" s="759"/>
      <c r="J442" s="759"/>
      <c r="K442" s="760"/>
      <c r="L442" s="760"/>
      <c r="M442" s="760"/>
      <c r="N442" s="759"/>
      <c r="O442" s="759"/>
      <c r="P442" s="759"/>
      <c r="Q442" s="760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 spans="1:26" ht="21.75">
      <c r="A443" s="757"/>
      <c r="B443" s="758"/>
      <c r="C443" s="758"/>
      <c r="D443" s="757"/>
      <c r="E443" s="759"/>
      <c r="F443" s="759"/>
      <c r="G443" s="759"/>
      <c r="H443" s="759"/>
      <c r="I443" s="759"/>
      <c r="J443" s="759"/>
      <c r="K443" s="760"/>
      <c r="L443" s="760"/>
      <c r="M443" s="760"/>
      <c r="N443" s="759"/>
      <c r="O443" s="759"/>
      <c r="P443" s="759"/>
      <c r="Q443" s="760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 spans="1:26" ht="21.75">
      <c r="A444" s="757"/>
      <c r="B444" s="758"/>
      <c r="C444" s="758"/>
      <c r="D444" s="757"/>
      <c r="E444" s="759"/>
      <c r="F444" s="759"/>
      <c r="G444" s="759"/>
      <c r="H444" s="759"/>
      <c r="I444" s="759"/>
      <c r="J444" s="759"/>
      <c r="K444" s="760"/>
      <c r="L444" s="760"/>
      <c r="M444" s="760"/>
      <c r="N444" s="759"/>
      <c r="O444" s="759"/>
      <c r="P444" s="759"/>
      <c r="Q444" s="760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 spans="1:26" ht="21.75">
      <c r="A445" s="757"/>
      <c r="B445" s="758"/>
      <c r="C445" s="758"/>
      <c r="D445" s="757"/>
      <c r="E445" s="759"/>
      <c r="F445" s="759"/>
      <c r="G445" s="759"/>
      <c r="H445" s="759"/>
      <c r="I445" s="759"/>
      <c r="J445" s="759"/>
      <c r="K445" s="760"/>
      <c r="L445" s="760"/>
      <c r="M445" s="760"/>
      <c r="N445" s="759"/>
      <c r="O445" s="759"/>
      <c r="P445" s="759"/>
      <c r="Q445" s="760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 spans="1:26" ht="21.75">
      <c r="A446" s="757"/>
      <c r="B446" s="758"/>
      <c r="C446" s="758"/>
      <c r="D446" s="757"/>
      <c r="E446" s="759"/>
      <c r="F446" s="759"/>
      <c r="G446" s="759"/>
      <c r="H446" s="759"/>
      <c r="I446" s="759"/>
      <c r="J446" s="759"/>
      <c r="K446" s="760"/>
      <c r="L446" s="760"/>
      <c r="M446" s="760"/>
      <c r="N446" s="759"/>
      <c r="O446" s="759"/>
      <c r="P446" s="759"/>
      <c r="Q446" s="760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 spans="1:26" ht="21.75">
      <c r="A447" s="757"/>
      <c r="B447" s="758"/>
      <c r="C447" s="758"/>
      <c r="D447" s="757"/>
      <c r="E447" s="759"/>
      <c r="F447" s="759"/>
      <c r="G447" s="759"/>
      <c r="H447" s="759"/>
      <c r="I447" s="759"/>
      <c r="J447" s="759"/>
      <c r="K447" s="760"/>
      <c r="L447" s="760"/>
      <c r="M447" s="760"/>
      <c r="N447" s="759"/>
      <c r="O447" s="759"/>
      <c r="P447" s="759"/>
      <c r="Q447" s="760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 spans="1:26" ht="21.75">
      <c r="A448" s="757"/>
      <c r="B448" s="758"/>
      <c r="C448" s="758"/>
      <c r="D448" s="757"/>
      <c r="E448" s="759"/>
      <c r="F448" s="759"/>
      <c r="G448" s="759"/>
      <c r="H448" s="759"/>
      <c r="I448" s="759"/>
      <c r="J448" s="759"/>
      <c r="K448" s="760"/>
      <c r="L448" s="760"/>
      <c r="M448" s="760"/>
      <c r="N448" s="759"/>
      <c r="O448" s="759"/>
      <c r="P448" s="759"/>
      <c r="Q448" s="760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 spans="1:26" ht="21.75">
      <c r="A449" s="757"/>
      <c r="B449" s="758"/>
      <c r="C449" s="758"/>
      <c r="D449" s="757"/>
      <c r="E449" s="759"/>
      <c r="F449" s="759"/>
      <c r="G449" s="759"/>
      <c r="H449" s="759"/>
      <c r="I449" s="759"/>
      <c r="J449" s="759"/>
      <c r="K449" s="760"/>
      <c r="L449" s="760"/>
      <c r="M449" s="760"/>
      <c r="N449" s="759"/>
      <c r="O449" s="759"/>
      <c r="P449" s="759"/>
      <c r="Q449" s="760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 spans="1:26" ht="21.75">
      <c r="A450" s="757"/>
      <c r="B450" s="758"/>
      <c r="C450" s="758"/>
      <c r="D450" s="757"/>
      <c r="E450" s="759"/>
      <c r="F450" s="759"/>
      <c r="G450" s="759"/>
      <c r="H450" s="759"/>
      <c r="I450" s="759"/>
      <c r="J450" s="759"/>
      <c r="K450" s="760"/>
      <c r="L450" s="760"/>
      <c r="M450" s="760"/>
      <c r="N450" s="759"/>
      <c r="O450" s="759"/>
      <c r="P450" s="759"/>
      <c r="Q450" s="760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 spans="1:26" ht="21.75">
      <c r="A451" s="757"/>
      <c r="B451" s="758"/>
      <c r="C451" s="758"/>
      <c r="D451" s="757"/>
      <c r="E451" s="759"/>
      <c r="F451" s="759"/>
      <c r="G451" s="759"/>
      <c r="H451" s="759"/>
      <c r="I451" s="759"/>
      <c r="J451" s="759"/>
      <c r="K451" s="760"/>
      <c r="L451" s="760"/>
      <c r="M451" s="760"/>
      <c r="N451" s="759"/>
      <c r="O451" s="759"/>
      <c r="P451" s="759"/>
      <c r="Q451" s="760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 spans="1:26" ht="21.75">
      <c r="A452" s="757"/>
      <c r="B452" s="758"/>
      <c r="C452" s="758"/>
      <c r="D452" s="757"/>
      <c r="E452" s="759"/>
      <c r="F452" s="759"/>
      <c r="G452" s="759"/>
      <c r="H452" s="759"/>
      <c r="I452" s="759"/>
      <c r="J452" s="759"/>
      <c r="K452" s="760"/>
      <c r="L452" s="760"/>
      <c r="M452" s="760"/>
      <c r="N452" s="759"/>
      <c r="O452" s="759"/>
      <c r="P452" s="759"/>
      <c r="Q452" s="760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 spans="1:26" ht="21.75">
      <c r="A453" s="757"/>
      <c r="B453" s="758"/>
      <c r="C453" s="758"/>
      <c r="D453" s="757"/>
      <c r="E453" s="759"/>
      <c r="F453" s="759"/>
      <c r="G453" s="759"/>
      <c r="H453" s="759"/>
      <c r="I453" s="759"/>
      <c r="J453" s="759"/>
      <c r="K453" s="760"/>
      <c r="L453" s="760"/>
      <c r="M453" s="760"/>
      <c r="N453" s="759"/>
      <c r="O453" s="759"/>
      <c r="P453" s="759"/>
      <c r="Q453" s="760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 spans="1:26" ht="21.75">
      <c r="A454" s="757"/>
      <c r="B454" s="758"/>
      <c r="C454" s="758"/>
      <c r="D454" s="757"/>
      <c r="E454" s="759"/>
      <c r="F454" s="759"/>
      <c r="G454" s="759"/>
      <c r="H454" s="759"/>
      <c r="I454" s="759"/>
      <c r="J454" s="759"/>
      <c r="K454" s="760"/>
      <c r="L454" s="760"/>
      <c r="M454" s="760"/>
      <c r="N454" s="759"/>
      <c r="O454" s="759"/>
      <c r="P454" s="759"/>
      <c r="Q454" s="760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 spans="1:26" ht="21.75">
      <c r="A455" s="757"/>
      <c r="B455" s="758"/>
      <c r="C455" s="758"/>
      <c r="D455" s="757"/>
      <c r="E455" s="759"/>
      <c r="F455" s="759"/>
      <c r="G455" s="759"/>
      <c r="H455" s="759"/>
      <c r="I455" s="759"/>
      <c r="J455" s="759"/>
      <c r="K455" s="760"/>
      <c r="L455" s="760"/>
      <c r="M455" s="760"/>
      <c r="N455" s="759"/>
      <c r="O455" s="759"/>
      <c r="P455" s="759"/>
      <c r="Q455" s="760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 spans="1:26" ht="21.75">
      <c r="A456" s="757"/>
      <c r="B456" s="758"/>
      <c r="C456" s="758"/>
      <c r="D456" s="757"/>
      <c r="E456" s="759"/>
      <c r="F456" s="759"/>
      <c r="G456" s="759"/>
      <c r="H456" s="759"/>
      <c r="I456" s="759"/>
      <c r="J456" s="759"/>
      <c r="K456" s="760"/>
      <c r="L456" s="760"/>
      <c r="M456" s="760"/>
      <c r="N456" s="759"/>
      <c r="O456" s="759"/>
      <c r="P456" s="759"/>
      <c r="Q456" s="760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 spans="1:26" ht="21.75">
      <c r="A457" s="757"/>
      <c r="B457" s="758"/>
      <c r="C457" s="758"/>
      <c r="D457" s="757"/>
      <c r="E457" s="759"/>
      <c r="F457" s="759"/>
      <c r="G457" s="759"/>
      <c r="H457" s="759"/>
      <c r="I457" s="759"/>
      <c r="J457" s="759"/>
      <c r="K457" s="760"/>
      <c r="L457" s="760"/>
      <c r="M457" s="760"/>
      <c r="N457" s="759"/>
      <c r="O457" s="759"/>
      <c r="P457" s="759"/>
      <c r="Q457" s="760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 spans="1:26" ht="21.75">
      <c r="A458" s="757"/>
      <c r="B458" s="758"/>
      <c r="C458" s="758"/>
      <c r="D458" s="757"/>
      <c r="E458" s="759"/>
      <c r="F458" s="759"/>
      <c r="G458" s="759"/>
      <c r="H458" s="759"/>
      <c r="I458" s="759"/>
      <c r="J458" s="759"/>
      <c r="K458" s="760"/>
      <c r="L458" s="760"/>
      <c r="M458" s="760"/>
      <c r="N458" s="759"/>
      <c r="O458" s="759"/>
      <c r="P458" s="759"/>
      <c r="Q458" s="760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 spans="1:26" ht="21.75">
      <c r="A459" s="757"/>
      <c r="B459" s="758"/>
      <c r="C459" s="758"/>
      <c r="D459" s="757"/>
      <c r="E459" s="759"/>
      <c r="F459" s="759"/>
      <c r="G459" s="759"/>
      <c r="H459" s="759"/>
      <c r="I459" s="759"/>
      <c r="J459" s="759"/>
      <c r="K459" s="760"/>
      <c r="L459" s="760"/>
      <c r="M459" s="760"/>
      <c r="N459" s="759"/>
      <c r="O459" s="759"/>
      <c r="P459" s="759"/>
      <c r="Q459" s="760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 spans="1:26" ht="21.75">
      <c r="A460" s="757"/>
      <c r="B460" s="758"/>
      <c r="C460" s="758"/>
      <c r="D460" s="757"/>
      <c r="E460" s="759"/>
      <c r="F460" s="759"/>
      <c r="G460" s="759"/>
      <c r="H460" s="759"/>
      <c r="I460" s="759"/>
      <c r="J460" s="759"/>
      <c r="K460" s="760"/>
      <c r="L460" s="760"/>
      <c r="M460" s="760"/>
      <c r="N460" s="759"/>
      <c r="O460" s="759"/>
      <c r="P460" s="759"/>
      <c r="Q460" s="760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 spans="1:26" ht="21.75">
      <c r="A461" s="757"/>
      <c r="B461" s="758"/>
      <c r="C461" s="758"/>
      <c r="D461" s="757"/>
      <c r="E461" s="759"/>
      <c r="F461" s="759"/>
      <c r="G461" s="759"/>
      <c r="H461" s="759"/>
      <c r="I461" s="759"/>
      <c r="J461" s="759"/>
      <c r="K461" s="760"/>
      <c r="L461" s="760"/>
      <c r="M461" s="760"/>
      <c r="N461" s="759"/>
      <c r="O461" s="759"/>
      <c r="P461" s="759"/>
      <c r="Q461" s="760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 spans="1:26" ht="21.75">
      <c r="A462" s="757"/>
      <c r="B462" s="758"/>
      <c r="C462" s="758"/>
      <c r="D462" s="757"/>
      <c r="E462" s="759"/>
      <c r="F462" s="759"/>
      <c r="G462" s="759"/>
      <c r="H462" s="759"/>
      <c r="I462" s="759"/>
      <c r="J462" s="759"/>
      <c r="K462" s="760"/>
      <c r="L462" s="760"/>
      <c r="M462" s="760"/>
      <c r="N462" s="759"/>
      <c r="O462" s="759"/>
      <c r="P462" s="759"/>
      <c r="Q462" s="760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 spans="1:26" ht="21.75">
      <c r="A463" s="757"/>
      <c r="B463" s="758"/>
      <c r="C463" s="758"/>
      <c r="D463" s="757"/>
      <c r="E463" s="759"/>
      <c r="F463" s="759"/>
      <c r="G463" s="759"/>
      <c r="H463" s="759"/>
      <c r="I463" s="759"/>
      <c r="J463" s="759"/>
      <c r="K463" s="760"/>
      <c r="L463" s="760"/>
      <c r="M463" s="760"/>
      <c r="N463" s="759"/>
      <c r="O463" s="759"/>
      <c r="P463" s="759"/>
      <c r="Q463" s="760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 spans="1:26" ht="21.75">
      <c r="A464" s="757"/>
      <c r="B464" s="758"/>
      <c r="C464" s="758"/>
      <c r="D464" s="757"/>
      <c r="E464" s="759"/>
      <c r="F464" s="759"/>
      <c r="G464" s="759"/>
      <c r="H464" s="759"/>
      <c r="I464" s="759"/>
      <c r="J464" s="759"/>
      <c r="K464" s="760"/>
      <c r="L464" s="760"/>
      <c r="M464" s="760"/>
      <c r="N464" s="759"/>
      <c r="O464" s="759"/>
      <c r="P464" s="759"/>
      <c r="Q464" s="760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 spans="1:26" ht="21.75">
      <c r="A465" s="757"/>
      <c r="B465" s="758"/>
      <c r="C465" s="758"/>
      <c r="D465" s="757"/>
      <c r="E465" s="759"/>
      <c r="F465" s="759"/>
      <c r="G465" s="759"/>
      <c r="H465" s="759"/>
      <c r="I465" s="759"/>
      <c r="J465" s="759"/>
      <c r="K465" s="760"/>
      <c r="L465" s="760"/>
      <c r="M465" s="760"/>
      <c r="N465" s="759"/>
      <c r="O465" s="759"/>
      <c r="P465" s="759"/>
      <c r="Q465" s="760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 spans="1:26" ht="21.75">
      <c r="A466" s="757"/>
      <c r="B466" s="758"/>
      <c r="C466" s="758"/>
      <c r="D466" s="757"/>
      <c r="E466" s="759"/>
      <c r="F466" s="759"/>
      <c r="G466" s="759"/>
      <c r="H466" s="759"/>
      <c r="I466" s="759"/>
      <c r="J466" s="759"/>
      <c r="K466" s="760"/>
      <c r="L466" s="760"/>
      <c r="M466" s="760"/>
      <c r="N466" s="759"/>
      <c r="O466" s="759"/>
      <c r="P466" s="759"/>
      <c r="Q466" s="760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 spans="1:26" ht="21.75">
      <c r="A467" s="757"/>
      <c r="B467" s="758"/>
      <c r="C467" s="758"/>
      <c r="D467" s="757"/>
      <c r="E467" s="759"/>
      <c r="F467" s="759"/>
      <c r="G467" s="759"/>
      <c r="H467" s="759"/>
      <c r="I467" s="759"/>
      <c r="J467" s="759"/>
      <c r="K467" s="760"/>
      <c r="L467" s="760"/>
      <c r="M467" s="760"/>
      <c r="N467" s="759"/>
      <c r="O467" s="759"/>
      <c r="P467" s="759"/>
      <c r="Q467" s="760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 spans="1:26" ht="21.75">
      <c r="A468" s="757"/>
      <c r="B468" s="758"/>
      <c r="C468" s="758"/>
      <c r="D468" s="757"/>
      <c r="E468" s="759"/>
      <c r="F468" s="759"/>
      <c r="G468" s="759"/>
      <c r="H468" s="759"/>
      <c r="I468" s="759"/>
      <c r="J468" s="759"/>
      <c r="K468" s="760"/>
      <c r="L468" s="760"/>
      <c r="M468" s="760"/>
      <c r="N468" s="759"/>
      <c r="O468" s="759"/>
      <c r="P468" s="759"/>
      <c r="Q468" s="760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 spans="1:26" ht="21.75">
      <c r="A469" s="757"/>
      <c r="B469" s="758"/>
      <c r="C469" s="758"/>
      <c r="D469" s="757"/>
      <c r="E469" s="759"/>
      <c r="F469" s="759"/>
      <c r="G469" s="759"/>
      <c r="H469" s="759"/>
      <c r="I469" s="759"/>
      <c r="J469" s="759"/>
      <c r="K469" s="760"/>
      <c r="L469" s="760"/>
      <c r="M469" s="760"/>
      <c r="N469" s="759"/>
      <c r="O469" s="759"/>
      <c r="P469" s="759"/>
      <c r="Q469" s="760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 spans="1:26" ht="21.75">
      <c r="A470" s="757"/>
      <c r="B470" s="758"/>
      <c r="C470" s="758"/>
      <c r="D470" s="757"/>
      <c r="E470" s="759"/>
      <c r="F470" s="759"/>
      <c r="G470" s="759"/>
      <c r="H470" s="759"/>
      <c r="I470" s="759"/>
      <c r="J470" s="759"/>
      <c r="K470" s="760"/>
      <c r="L470" s="760"/>
      <c r="M470" s="760"/>
      <c r="N470" s="759"/>
      <c r="O470" s="759"/>
      <c r="P470" s="759"/>
      <c r="Q470" s="760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 spans="1:26" ht="21.75">
      <c r="A471" s="757"/>
      <c r="B471" s="758"/>
      <c r="C471" s="758"/>
      <c r="D471" s="757"/>
      <c r="E471" s="759"/>
      <c r="F471" s="759"/>
      <c r="G471" s="759"/>
      <c r="H471" s="759"/>
      <c r="I471" s="759"/>
      <c r="J471" s="759"/>
      <c r="K471" s="760"/>
      <c r="L471" s="760"/>
      <c r="M471" s="760"/>
      <c r="N471" s="759"/>
      <c r="O471" s="759"/>
      <c r="P471" s="759"/>
      <c r="Q471" s="760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 spans="1:26" ht="21.75">
      <c r="A472" s="757"/>
      <c r="B472" s="758"/>
      <c r="C472" s="758"/>
      <c r="D472" s="757"/>
      <c r="E472" s="759"/>
      <c r="F472" s="759"/>
      <c r="G472" s="759"/>
      <c r="H472" s="759"/>
      <c r="I472" s="759"/>
      <c r="J472" s="759"/>
      <c r="K472" s="760"/>
      <c r="L472" s="760"/>
      <c r="M472" s="760"/>
      <c r="N472" s="759"/>
      <c r="O472" s="759"/>
      <c r="P472" s="759"/>
      <c r="Q472" s="760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 spans="1:26" ht="21.75">
      <c r="A473" s="757"/>
      <c r="B473" s="758"/>
      <c r="C473" s="758"/>
      <c r="D473" s="757"/>
      <c r="E473" s="759"/>
      <c r="F473" s="759"/>
      <c r="G473" s="759"/>
      <c r="H473" s="759"/>
      <c r="I473" s="759"/>
      <c r="J473" s="759"/>
      <c r="K473" s="760"/>
      <c r="L473" s="760"/>
      <c r="M473" s="760"/>
      <c r="N473" s="759"/>
      <c r="O473" s="759"/>
      <c r="P473" s="759"/>
      <c r="Q473" s="760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 spans="1:26" ht="21.75">
      <c r="A474" s="757"/>
      <c r="B474" s="758"/>
      <c r="C474" s="758"/>
      <c r="D474" s="757"/>
      <c r="E474" s="759"/>
      <c r="F474" s="759"/>
      <c r="G474" s="759"/>
      <c r="H474" s="759"/>
      <c r="I474" s="759"/>
      <c r="J474" s="759"/>
      <c r="K474" s="760"/>
      <c r="L474" s="760"/>
      <c r="M474" s="760"/>
      <c r="N474" s="759"/>
      <c r="O474" s="759"/>
      <c r="P474" s="759"/>
      <c r="Q474" s="760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 spans="1:26" ht="21.75">
      <c r="A475" s="757"/>
      <c r="B475" s="758"/>
      <c r="C475" s="758"/>
      <c r="D475" s="757"/>
      <c r="E475" s="759"/>
      <c r="F475" s="759"/>
      <c r="G475" s="759"/>
      <c r="H475" s="759"/>
      <c r="I475" s="759"/>
      <c r="J475" s="759"/>
      <c r="K475" s="760"/>
      <c r="L475" s="760"/>
      <c r="M475" s="760"/>
      <c r="N475" s="759"/>
      <c r="O475" s="759"/>
      <c r="P475" s="759"/>
      <c r="Q475" s="760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 spans="1:26" ht="21.75">
      <c r="A476" s="757"/>
      <c r="B476" s="758"/>
      <c r="C476" s="758"/>
      <c r="D476" s="757"/>
      <c r="E476" s="759"/>
      <c r="F476" s="759"/>
      <c r="G476" s="759"/>
      <c r="H476" s="759"/>
      <c r="I476" s="759"/>
      <c r="J476" s="759"/>
      <c r="K476" s="760"/>
      <c r="L476" s="760"/>
      <c r="M476" s="760"/>
      <c r="N476" s="759"/>
      <c r="O476" s="759"/>
      <c r="P476" s="759"/>
      <c r="Q476" s="760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 spans="1:26" ht="21.75">
      <c r="A477" s="757"/>
      <c r="B477" s="758"/>
      <c r="C477" s="758"/>
      <c r="D477" s="757"/>
      <c r="E477" s="759"/>
      <c r="F477" s="759"/>
      <c r="G477" s="759"/>
      <c r="H477" s="759"/>
      <c r="I477" s="759"/>
      <c r="J477" s="759"/>
      <c r="K477" s="760"/>
      <c r="L477" s="760"/>
      <c r="M477" s="760"/>
      <c r="N477" s="759"/>
      <c r="O477" s="759"/>
      <c r="P477" s="759"/>
      <c r="Q477" s="760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 spans="1:26" ht="21.75">
      <c r="A478" s="757"/>
      <c r="B478" s="758"/>
      <c r="C478" s="758"/>
      <c r="D478" s="757"/>
      <c r="E478" s="759"/>
      <c r="F478" s="759"/>
      <c r="G478" s="759"/>
      <c r="H478" s="759"/>
      <c r="I478" s="759"/>
      <c r="J478" s="759"/>
      <c r="K478" s="760"/>
      <c r="L478" s="760"/>
      <c r="M478" s="760"/>
      <c r="N478" s="759"/>
      <c r="O478" s="759"/>
      <c r="P478" s="759"/>
      <c r="Q478" s="760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 spans="1:26" ht="21.75">
      <c r="A479" s="757"/>
      <c r="B479" s="758"/>
      <c r="C479" s="758"/>
      <c r="D479" s="757"/>
      <c r="E479" s="759"/>
      <c r="F479" s="759"/>
      <c r="G479" s="759"/>
      <c r="H479" s="759"/>
      <c r="I479" s="759"/>
      <c r="J479" s="759"/>
      <c r="K479" s="760"/>
      <c r="L479" s="760"/>
      <c r="M479" s="760"/>
      <c r="N479" s="759"/>
      <c r="O479" s="759"/>
      <c r="P479" s="759"/>
      <c r="Q479" s="760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 spans="1:26" ht="21.75">
      <c r="A480" s="757"/>
      <c r="B480" s="758"/>
      <c r="C480" s="758"/>
      <c r="D480" s="757"/>
      <c r="E480" s="759"/>
      <c r="F480" s="759"/>
      <c r="G480" s="759"/>
      <c r="H480" s="759"/>
      <c r="I480" s="759"/>
      <c r="J480" s="759"/>
      <c r="K480" s="760"/>
      <c r="L480" s="760"/>
      <c r="M480" s="760"/>
      <c r="N480" s="759"/>
      <c r="O480" s="759"/>
      <c r="P480" s="759"/>
      <c r="Q480" s="760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 spans="1:26" ht="21.75">
      <c r="A481" s="757"/>
      <c r="B481" s="758"/>
      <c r="C481" s="758"/>
      <c r="D481" s="757"/>
      <c r="E481" s="759"/>
      <c r="F481" s="759"/>
      <c r="G481" s="759"/>
      <c r="H481" s="759"/>
      <c r="I481" s="759"/>
      <c r="J481" s="759"/>
      <c r="K481" s="760"/>
      <c r="L481" s="760"/>
      <c r="M481" s="760"/>
      <c r="N481" s="759"/>
      <c r="O481" s="759"/>
      <c r="P481" s="759"/>
      <c r="Q481" s="760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 spans="1:26" ht="21.75">
      <c r="A482" s="757"/>
      <c r="B482" s="758"/>
      <c r="C482" s="758"/>
      <c r="D482" s="757"/>
      <c r="E482" s="759"/>
      <c r="F482" s="759"/>
      <c r="G482" s="759"/>
      <c r="H482" s="759"/>
      <c r="I482" s="759"/>
      <c r="J482" s="759"/>
      <c r="K482" s="760"/>
      <c r="L482" s="760"/>
      <c r="M482" s="760"/>
      <c r="N482" s="759"/>
      <c r="O482" s="759"/>
      <c r="P482" s="759"/>
      <c r="Q482" s="760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 spans="1:26" ht="21.75">
      <c r="A483" s="757"/>
      <c r="B483" s="758"/>
      <c r="C483" s="758"/>
      <c r="D483" s="757"/>
      <c r="E483" s="759"/>
      <c r="F483" s="759"/>
      <c r="G483" s="759"/>
      <c r="H483" s="759"/>
      <c r="I483" s="759"/>
      <c r="J483" s="759"/>
      <c r="K483" s="760"/>
      <c r="L483" s="760"/>
      <c r="M483" s="760"/>
      <c r="N483" s="759"/>
      <c r="O483" s="759"/>
      <c r="P483" s="759"/>
      <c r="Q483" s="760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 spans="1:26" ht="21.75">
      <c r="A484" s="757"/>
      <c r="B484" s="758"/>
      <c r="C484" s="758"/>
      <c r="D484" s="757"/>
      <c r="E484" s="759"/>
      <c r="F484" s="759"/>
      <c r="G484" s="759"/>
      <c r="H484" s="759"/>
      <c r="I484" s="759"/>
      <c r="J484" s="759"/>
      <c r="K484" s="760"/>
      <c r="L484" s="760"/>
      <c r="M484" s="760"/>
      <c r="N484" s="759"/>
      <c r="O484" s="759"/>
      <c r="P484" s="759"/>
      <c r="Q484" s="760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 spans="1:26" ht="21.75">
      <c r="A485" s="757"/>
      <c r="B485" s="758"/>
      <c r="C485" s="758"/>
      <c r="D485" s="757"/>
      <c r="E485" s="759"/>
      <c r="F485" s="759"/>
      <c r="G485" s="759"/>
      <c r="H485" s="759"/>
      <c r="I485" s="759"/>
      <c r="J485" s="759"/>
      <c r="K485" s="760"/>
      <c r="L485" s="760"/>
      <c r="M485" s="760"/>
      <c r="N485" s="759"/>
      <c r="O485" s="759"/>
      <c r="P485" s="759"/>
      <c r="Q485" s="760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 spans="1:26" ht="21.75">
      <c r="A486" s="757"/>
      <c r="B486" s="758"/>
      <c r="C486" s="758"/>
      <c r="D486" s="757"/>
      <c r="E486" s="759"/>
      <c r="F486" s="759"/>
      <c r="G486" s="759"/>
      <c r="H486" s="759"/>
      <c r="I486" s="759"/>
      <c r="J486" s="759"/>
      <c r="K486" s="760"/>
      <c r="L486" s="760"/>
      <c r="M486" s="760"/>
      <c r="N486" s="759"/>
      <c r="O486" s="759"/>
      <c r="P486" s="759"/>
      <c r="Q486" s="760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 spans="1:26" ht="21.75">
      <c r="A487" s="757"/>
      <c r="B487" s="758"/>
      <c r="C487" s="758"/>
      <c r="D487" s="757"/>
      <c r="E487" s="759"/>
      <c r="F487" s="759"/>
      <c r="G487" s="759"/>
      <c r="H487" s="759"/>
      <c r="I487" s="759"/>
      <c r="J487" s="759"/>
      <c r="K487" s="760"/>
      <c r="L487" s="760"/>
      <c r="M487" s="760"/>
      <c r="N487" s="759"/>
      <c r="O487" s="759"/>
      <c r="P487" s="759"/>
      <c r="Q487" s="760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 spans="1:26" ht="21.75">
      <c r="A488" s="757"/>
      <c r="B488" s="758"/>
      <c r="C488" s="758"/>
      <c r="D488" s="757"/>
      <c r="E488" s="759"/>
      <c r="F488" s="759"/>
      <c r="G488" s="759"/>
      <c r="H488" s="759"/>
      <c r="I488" s="759"/>
      <c r="J488" s="759"/>
      <c r="K488" s="760"/>
      <c r="L488" s="760"/>
      <c r="M488" s="760"/>
      <c r="N488" s="759"/>
      <c r="O488" s="759"/>
      <c r="P488" s="759"/>
      <c r="Q488" s="760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 spans="1:26" ht="21.75">
      <c r="A489" s="757"/>
      <c r="B489" s="758"/>
      <c r="C489" s="758"/>
      <c r="D489" s="757"/>
      <c r="E489" s="759"/>
      <c r="F489" s="759"/>
      <c r="G489" s="759"/>
      <c r="H489" s="759"/>
      <c r="I489" s="759"/>
      <c r="J489" s="759"/>
      <c r="K489" s="760"/>
      <c r="L489" s="760"/>
      <c r="M489" s="760"/>
      <c r="N489" s="759"/>
      <c r="O489" s="759"/>
      <c r="P489" s="759"/>
      <c r="Q489" s="760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 spans="1:26" ht="21.75">
      <c r="A490" s="757"/>
      <c r="B490" s="758"/>
      <c r="C490" s="758"/>
      <c r="D490" s="757"/>
      <c r="E490" s="759"/>
      <c r="F490" s="759"/>
      <c r="G490" s="759"/>
      <c r="H490" s="759"/>
      <c r="I490" s="759"/>
      <c r="J490" s="759"/>
      <c r="K490" s="760"/>
      <c r="L490" s="760"/>
      <c r="M490" s="760"/>
      <c r="N490" s="759"/>
      <c r="O490" s="759"/>
      <c r="P490" s="759"/>
      <c r="Q490" s="760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 spans="1:26" ht="21.75">
      <c r="A491" s="757"/>
      <c r="B491" s="758"/>
      <c r="C491" s="758"/>
      <c r="D491" s="757"/>
      <c r="E491" s="759"/>
      <c r="F491" s="759"/>
      <c r="G491" s="759"/>
      <c r="H491" s="759"/>
      <c r="I491" s="759"/>
      <c r="J491" s="759"/>
      <c r="K491" s="760"/>
      <c r="L491" s="760"/>
      <c r="M491" s="760"/>
      <c r="N491" s="759"/>
      <c r="O491" s="759"/>
      <c r="P491" s="759"/>
      <c r="Q491" s="760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 spans="1:26" ht="21.75">
      <c r="A492" s="757"/>
      <c r="B492" s="758"/>
      <c r="C492" s="758"/>
      <c r="D492" s="757"/>
      <c r="E492" s="759"/>
      <c r="F492" s="759"/>
      <c r="G492" s="759"/>
      <c r="H492" s="759"/>
      <c r="I492" s="759"/>
      <c r="J492" s="759"/>
      <c r="K492" s="760"/>
      <c r="L492" s="760"/>
      <c r="M492" s="760"/>
      <c r="N492" s="759"/>
      <c r="O492" s="759"/>
      <c r="P492" s="759"/>
      <c r="Q492" s="760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 spans="1:26" ht="21.75">
      <c r="A493" s="757"/>
      <c r="B493" s="758"/>
      <c r="C493" s="758"/>
      <c r="D493" s="757"/>
      <c r="E493" s="759"/>
      <c r="F493" s="759"/>
      <c r="G493" s="759"/>
      <c r="H493" s="759"/>
      <c r="I493" s="759"/>
      <c r="J493" s="759"/>
      <c r="K493" s="760"/>
      <c r="L493" s="760"/>
      <c r="M493" s="760"/>
      <c r="N493" s="759"/>
      <c r="O493" s="759"/>
      <c r="P493" s="759"/>
      <c r="Q493" s="760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 spans="1:26" ht="21.75">
      <c r="A494" s="757"/>
      <c r="B494" s="758"/>
      <c r="C494" s="758"/>
      <c r="D494" s="757"/>
      <c r="E494" s="759"/>
      <c r="F494" s="759"/>
      <c r="G494" s="759"/>
      <c r="H494" s="759"/>
      <c r="I494" s="759"/>
      <c r="J494" s="759"/>
      <c r="K494" s="760"/>
      <c r="L494" s="760"/>
      <c r="M494" s="760"/>
      <c r="N494" s="759"/>
      <c r="O494" s="759"/>
      <c r="P494" s="759"/>
      <c r="Q494" s="760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 spans="1:26" ht="21.75">
      <c r="A495" s="757"/>
      <c r="B495" s="758"/>
      <c r="C495" s="758"/>
      <c r="D495" s="757"/>
      <c r="E495" s="759"/>
      <c r="F495" s="759"/>
      <c r="G495" s="759"/>
      <c r="H495" s="759"/>
      <c r="I495" s="759"/>
      <c r="J495" s="759"/>
      <c r="K495" s="760"/>
      <c r="L495" s="760"/>
      <c r="M495" s="760"/>
      <c r="N495" s="759"/>
      <c r="O495" s="759"/>
      <c r="P495" s="759"/>
      <c r="Q495" s="760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 spans="1:26" ht="21.75">
      <c r="A496" s="757"/>
      <c r="B496" s="758"/>
      <c r="C496" s="758"/>
      <c r="D496" s="757"/>
      <c r="E496" s="759"/>
      <c r="F496" s="759"/>
      <c r="G496" s="759"/>
      <c r="H496" s="759"/>
      <c r="I496" s="759"/>
      <c r="J496" s="759"/>
      <c r="K496" s="760"/>
      <c r="L496" s="760"/>
      <c r="M496" s="760"/>
      <c r="N496" s="759"/>
      <c r="O496" s="759"/>
      <c r="P496" s="759"/>
      <c r="Q496" s="760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 spans="1:26" ht="21.75">
      <c r="A497" s="757"/>
      <c r="B497" s="758"/>
      <c r="C497" s="758"/>
      <c r="D497" s="757"/>
      <c r="E497" s="759"/>
      <c r="F497" s="759"/>
      <c r="G497" s="759"/>
      <c r="H497" s="759"/>
      <c r="I497" s="759"/>
      <c r="J497" s="759"/>
      <c r="K497" s="760"/>
      <c r="L497" s="760"/>
      <c r="M497" s="760"/>
      <c r="N497" s="759"/>
      <c r="O497" s="759"/>
      <c r="P497" s="759"/>
      <c r="Q497" s="760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 spans="1:26" ht="21.75">
      <c r="A498" s="757"/>
      <c r="B498" s="758"/>
      <c r="C498" s="758"/>
      <c r="D498" s="757"/>
      <c r="E498" s="759"/>
      <c r="F498" s="759"/>
      <c r="G498" s="759"/>
      <c r="H498" s="759"/>
      <c r="I498" s="759"/>
      <c r="J498" s="759"/>
      <c r="K498" s="760"/>
      <c r="L498" s="760"/>
      <c r="M498" s="760"/>
      <c r="N498" s="759"/>
      <c r="O498" s="759"/>
      <c r="P498" s="759"/>
      <c r="Q498" s="760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 spans="1:26" ht="21.75">
      <c r="A499" s="757"/>
      <c r="B499" s="758"/>
      <c r="C499" s="758"/>
      <c r="D499" s="757"/>
      <c r="E499" s="759"/>
      <c r="F499" s="759"/>
      <c r="G499" s="759"/>
      <c r="H499" s="759"/>
      <c r="I499" s="759"/>
      <c r="J499" s="759"/>
      <c r="K499" s="760"/>
      <c r="L499" s="760"/>
      <c r="M499" s="760"/>
      <c r="N499" s="759"/>
      <c r="O499" s="759"/>
      <c r="P499" s="759"/>
      <c r="Q499" s="760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 spans="1:26" ht="21.75">
      <c r="A500" s="757"/>
      <c r="B500" s="758"/>
      <c r="C500" s="758"/>
      <c r="D500" s="757"/>
      <c r="E500" s="759"/>
      <c r="F500" s="759"/>
      <c r="G500" s="759"/>
      <c r="H500" s="759"/>
      <c r="I500" s="759"/>
      <c r="J500" s="759"/>
      <c r="K500" s="760"/>
      <c r="L500" s="760"/>
      <c r="M500" s="760"/>
      <c r="N500" s="759"/>
      <c r="O500" s="759"/>
      <c r="P500" s="759"/>
      <c r="Q500" s="760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 spans="1:26" ht="21.75">
      <c r="A501" s="757"/>
      <c r="B501" s="758"/>
      <c r="C501" s="758"/>
      <c r="D501" s="757"/>
      <c r="E501" s="759"/>
      <c r="F501" s="759"/>
      <c r="G501" s="759"/>
      <c r="H501" s="759"/>
      <c r="I501" s="759"/>
      <c r="J501" s="759"/>
      <c r="K501" s="760"/>
      <c r="L501" s="760"/>
      <c r="M501" s="760"/>
      <c r="N501" s="759"/>
      <c r="O501" s="759"/>
      <c r="P501" s="759"/>
      <c r="Q501" s="760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 spans="1:26" ht="21.75">
      <c r="A502" s="757"/>
      <c r="B502" s="758"/>
      <c r="C502" s="758"/>
      <c r="D502" s="757"/>
      <c r="E502" s="759"/>
      <c r="F502" s="759"/>
      <c r="G502" s="759"/>
      <c r="H502" s="759"/>
      <c r="I502" s="759"/>
      <c r="J502" s="759"/>
      <c r="K502" s="760"/>
      <c r="L502" s="760"/>
      <c r="M502" s="760"/>
      <c r="N502" s="759"/>
      <c r="O502" s="759"/>
      <c r="P502" s="759"/>
      <c r="Q502" s="760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 spans="1:26" ht="21.75">
      <c r="A503" s="757"/>
      <c r="B503" s="758"/>
      <c r="C503" s="758"/>
      <c r="D503" s="757"/>
      <c r="E503" s="759"/>
      <c r="F503" s="759"/>
      <c r="G503" s="759"/>
      <c r="H503" s="759"/>
      <c r="I503" s="759"/>
      <c r="J503" s="759"/>
      <c r="K503" s="760"/>
      <c r="L503" s="760"/>
      <c r="M503" s="760"/>
      <c r="N503" s="759"/>
      <c r="O503" s="759"/>
      <c r="P503" s="759"/>
      <c r="Q503" s="760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 spans="1:26" ht="21.75">
      <c r="A504" s="757"/>
      <c r="B504" s="758"/>
      <c r="C504" s="758"/>
      <c r="D504" s="757"/>
      <c r="E504" s="759"/>
      <c r="F504" s="759"/>
      <c r="G504" s="759"/>
      <c r="H504" s="759"/>
      <c r="I504" s="759"/>
      <c r="J504" s="759"/>
      <c r="K504" s="760"/>
      <c r="L504" s="760"/>
      <c r="M504" s="760"/>
      <c r="N504" s="759"/>
      <c r="O504" s="759"/>
      <c r="P504" s="759"/>
      <c r="Q504" s="760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 spans="1:26" ht="21.75">
      <c r="A505" s="757"/>
      <c r="B505" s="758"/>
      <c r="C505" s="758"/>
      <c r="D505" s="757"/>
      <c r="E505" s="759"/>
      <c r="F505" s="759"/>
      <c r="G505" s="759"/>
      <c r="H505" s="759"/>
      <c r="I505" s="759"/>
      <c r="J505" s="759"/>
      <c r="K505" s="760"/>
      <c r="L505" s="760"/>
      <c r="M505" s="760"/>
      <c r="N505" s="759"/>
      <c r="O505" s="759"/>
      <c r="P505" s="759"/>
      <c r="Q505" s="760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 spans="1:26" ht="21.75">
      <c r="A506" s="757"/>
      <c r="B506" s="758"/>
      <c r="C506" s="758"/>
      <c r="D506" s="757"/>
      <c r="E506" s="759"/>
      <c r="F506" s="759"/>
      <c r="G506" s="759"/>
      <c r="H506" s="759"/>
      <c r="I506" s="759"/>
      <c r="J506" s="759"/>
      <c r="K506" s="760"/>
      <c r="L506" s="760"/>
      <c r="M506" s="760"/>
      <c r="N506" s="759"/>
      <c r="O506" s="759"/>
      <c r="P506" s="759"/>
      <c r="Q506" s="760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 spans="1:26" ht="21.75">
      <c r="A507" s="757"/>
      <c r="B507" s="758"/>
      <c r="C507" s="758"/>
      <c r="D507" s="757"/>
      <c r="E507" s="759"/>
      <c r="F507" s="759"/>
      <c r="G507" s="759"/>
      <c r="H507" s="759"/>
      <c r="I507" s="759"/>
      <c r="J507" s="759"/>
      <c r="K507" s="760"/>
      <c r="L507" s="760"/>
      <c r="M507" s="760"/>
      <c r="N507" s="759"/>
      <c r="O507" s="759"/>
      <c r="P507" s="759"/>
      <c r="Q507" s="760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 spans="1:26" ht="21.75">
      <c r="A508" s="757"/>
      <c r="B508" s="758"/>
      <c r="C508" s="758"/>
      <c r="D508" s="757"/>
      <c r="E508" s="759"/>
      <c r="F508" s="759"/>
      <c r="G508" s="759"/>
      <c r="H508" s="759"/>
      <c r="I508" s="759"/>
      <c r="J508" s="759"/>
      <c r="K508" s="760"/>
      <c r="L508" s="760"/>
      <c r="M508" s="760"/>
      <c r="N508" s="759"/>
      <c r="O508" s="759"/>
      <c r="P508" s="759"/>
      <c r="Q508" s="760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 spans="1:26" ht="21.75">
      <c r="A509" s="757"/>
      <c r="B509" s="758"/>
      <c r="C509" s="758"/>
      <c r="D509" s="757"/>
      <c r="E509" s="759"/>
      <c r="F509" s="759"/>
      <c r="G509" s="759"/>
      <c r="H509" s="759"/>
      <c r="I509" s="759"/>
      <c r="J509" s="759"/>
      <c r="K509" s="760"/>
      <c r="L509" s="760"/>
      <c r="M509" s="760"/>
      <c r="N509" s="759"/>
      <c r="O509" s="759"/>
      <c r="P509" s="759"/>
      <c r="Q509" s="760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 spans="1:26" ht="21.75">
      <c r="A510" s="757"/>
      <c r="B510" s="758"/>
      <c r="C510" s="758"/>
      <c r="D510" s="757"/>
      <c r="E510" s="759"/>
      <c r="F510" s="759"/>
      <c r="G510" s="759"/>
      <c r="H510" s="759"/>
      <c r="I510" s="759"/>
      <c r="J510" s="759"/>
      <c r="K510" s="760"/>
      <c r="L510" s="760"/>
      <c r="M510" s="760"/>
      <c r="N510" s="759"/>
      <c r="O510" s="759"/>
      <c r="P510" s="759"/>
      <c r="Q510" s="760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 spans="1:26" ht="21.75">
      <c r="A511" s="757"/>
      <c r="B511" s="758"/>
      <c r="C511" s="758"/>
      <c r="D511" s="757"/>
      <c r="E511" s="759"/>
      <c r="F511" s="759"/>
      <c r="G511" s="759"/>
      <c r="H511" s="759"/>
      <c r="I511" s="759"/>
      <c r="J511" s="759"/>
      <c r="K511" s="760"/>
      <c r="L511" s="760"/>
      <c r="M511" s="760"/>
      <c r="N511" s="759"/>
      <c r="O511" s="759"/>
      <c r="P511" s="759"/>
      <c r="Q511" s="760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 spans="1:26" ht="21.75">
      <c r="A512" s="757"/>
      <c r="B512" s="758"/>
      <c r="C512" s="758"/>
      <c r="D512" s="757"/>
      <c r="E512" s="759"/>
      <c r="F512" s="759"/>
      <c r="G512" s="759"/>
      <c r="H512" s="759"/>
      <c r="I512" s="759"/>
      <c r="J512" s="759"/>
      <c r="K512" s="760"/>
      <c r="L512" s="760"/>
      <c r="M512" s="760"/>
      <c r="N512" s="759"/>
      <c r="O512" s="759"/>
      <c r="P512" s="759"/>
      <c r="Q512" s="760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 spans="1:26" ht="21.75">
      <c r="A513" s="757"/>
      <c r="B513" s="758"/>
      <c r="C513" s="758"/>
      <c r="D513" s="757"/>
      <c r="E513" s="759"/>
      <c r="F513" s="759"/>
      <c r="G513" s="759"/>
      <c r="H513" s="759"/>
      <c r="I513" s="759"/>
      <c r="J513" s="759"/>
      <c r="K513" s="760"/>
      <c r="L513" s="760"/>
      <c r="M513" s="760"/>
      <c r="N513" s="759"/>
      <c r="O513" s="759"/>
      <c r="P513" s="759"/>
      <c r="Q513" s="760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 spans="1:26" ht="21.75">
      <c r="A514" s="757"/>
      <c r="B514" s="758"/>
      <c r="C514" s="758"/>
      <c r="D514" s="757"/>
      <c r="E514" s="759"/>
      <c r="F514" s="759"/>
      <c r="G514" s="759"/>
      <c r="H514" s="759"/>
      <c r="I514" s="759"/>
      <c r="J514" s="759"/>
      <c r="K514" s="760"/>
      <c r="L514" s="760"/>
      <c r="M514" s="760"/>
      <c r="N514" s="759"/>
      <c r="O514" s="759"/>
      <c r="P514" s="759"/>
      <c r="Q514" s="760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 spans="1:26" ht="21.75">
      <c r="A515" s="757"/>
      <c r="B515" s="758"/>
      <c r="C515" s="758"/>
      <c r="D515" s="757"/>
      <c r="E515" s="759"/>
      <c r="F515" s="759"/>
      <c r="G515" s="759"/>
      <c r="H515" s="759"/>
      <c r="I515" s="759"/>
      <c r="J515" s="759"/>
      <c r="K515" s="760"/>
      <c r="L515" s="760"/>
      <c r="M515" s="760"/>
      <c r="N515" s="759"/>
      <c r="O515" s="759"/>
      <c r="P515" s="759"/>
      <c r="Q515" s="760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 spans="1:26" ht="21.75">
      <c r="A516" s="757"/>
      <c r="B516" s="758"/>
      <c r="C516" s="758"/>
      <c r="D516" s="757"/>
      <c r="E516" s="759"/>
      <c r="F516" s="759"/>
      <c r="G516" s="759"/>
      <c r="H516" s="759"/>
      <c r="I516" s="759"/>
      <c r="J516" s="759"/>
      <c r="K516" s="760"/>
      <c r="L516" s="760"/>
      <c r="M516" s="760"/>
      <c r="N516" s="759"/>
      <c r="O516" s="759"/>
      <c r="P516" s="759"/>
      <c r="Q516" s="760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 spans="1:26" ht="21.75">
      <c r="A517" s="757"/>
      <c r="B517" s="758"/>
      <c r="C517" s="758"/>
      <c r="D517" s="757"/>
      <c r="E517" s="759"/>
      <c r="F517" s="759"/>
      <c r="G517" s="759"/>
      <c r="H517" s="759"/>
      <c r="I517" s="759"/>
      <c r="J517" s="759"/>
      <c r="K517" s="760"/>
      <c r="L517" s="760"/>
      <c r="M517" s="760"/>
      <c r="N517" s="759"/>
      <c r="O517" s="759"/>
      <c r="P517" s="759"/>
      <c r="Q517" s="760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 spans="1:26" ht="21.75">
      <c r="A518" s="757"/>
      <c r="B518" s="758"/>
      <c r="C518" s="758"/>
      <c r="D518" s="757"/>
      <c r="E518" s="759"/>
      <c r="F518" s="759"/>
      <c r="G518" s="759"/>
      <c r="H518" s="759"/>
      <c r="I518" s="759"/>
      <c r="J518" s="759"/>
      <c r="K518" s="760"/>
      <c r="L518" s="760"/>
      <c r="M518" s="760"/>
      <c r="N518" s="759"/>
      <c r="O518" s="759"/>
      <c r="P518" s="759"/>
      <c r="Q518" s="760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 spans="1:26" ht="21.75">
      <c r="A519" s="757"/>
      <c r="B519" s="758"/>
      <c r="C519" s="758"/>
      <c r="D519" s="757"/>
      <c r="E519" s="759"/>
      <c r="F519" s="759"/>
      <c r="G519" s="759"/>
      <c r="H519" s="759"/>
      <c r="I519" s="759"/>
      <c r="J519" s="759"/>
      <c r="K519" s="760"/>
      <c r="L519" s="760"/>
      <c r="M519" s="760"/>
      <c r="N519" s="759"/>
      <c r="O519" s="759"/>
      <c r="P519" s="759"/>
      <c r="Q519" s="760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 spans="1:26" ht="21.75">
      <c r="A520" s="757"/>
      <c r="B520" s="758"/>
      <c r="C520" s="758"/>
      <c r="D520" s="757"/>
      <c r="E520" s="759"/>
      <c r="F520" s="759"/>
      <c r="G520" s="759"/>
      <c r="H520" s="759"/>
      <c r="I520" s="759"/>
      <c r="J520" s="759"/>
      <c r="K520" s="760"/>
      <c r="L520" s="760"/>
      <c r="M520" s="760"/>
      <c r="N520" s="759"/>
      <c r="O520" s="759"/>
      <c r="P520" s="759"/>
      <c r="Q520" s="760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 spans="1:26" ht="21.75">
      <c r="A521" s="757"/>
      <c r="B521" s="758"/>
      <c r="C521" s="758"/>
      <c r="D521" s="757"/>
      <c r="E521" s="759"/>
      <c r="F521" s="759"/>
      <c r="G521" s="759"/>
      <c r="H521" s="759"/>
      <c r="I521" s="759"/>
      <c r="J521" s="759"/>
      <c r="K521" s="760"/>
      <c r="L521" s="760"/>
      <c r="M521" s="760"/>
      <c r="N521" s="759"/>
      <c r="O521" s="759"/>
      <c r="P521" s="759"/>
      <c r="Q521" s="760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 spans="1:26" ht="21.75">
      <c r="A522" s="757"/>
      <c r="B522" s="758"/>
      <c r="C522" s="758"/>
      <c r="D522" s="757"/>
      <c r="E522" s="759"/>
      <c r="F522" s="759"/>
      <c r="G522" s="759"/>
      <c r="H522" s="759"/>
      <c r="I522" s="759"/>
      <c r="J522" s="759"/>
      <c r="K522" s="760"/>
      <c r="L522" s="760"/>
      <c r="M522" s="760"/>
      <c r="N522" s="759"/>
      <c r="O522" s="759"/>
      <c r="P522" s="759"/>
      <c r="Q522" s="760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 spans="1:26" ht="21.75">
      <c r="A523" s="757"/>
      <c r="B523" s="758"/>
      <c r="C523" s="758"/>
      <c r="D523" s="757"/>
      <c r="E523" s="759"/>
      <c r="F523" s="759"/>
      <c r="G523" s="759"/>
      <c r="H523" s="759"/>
      <c r="I523" s="759"/>
      <c r="J523" s="759"/>
      <c r="K523" s="760"/>
      <c r="L523" s="760"/>
      <c r="M523" s="760"/>
      <c r="N523" s="759"/>
      <c r="O523" s="759"/>
      <c r="P523" s="759"/>
      <c r="Q523" s="760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 spans="1:26" ht="21.75">
      <c r="A524" s="757"/>
      <c r="B524" s="758"/>
      <c r="C524" s="758"/>
      <c r="D524" s="757"/>
      <c r="E524" s="759"/>
      <c r="F524" s="759"/>
      <c r="G524" s="759"/>
      <c r="H524" s="759"/>
      <c r="I524" s="759"/>
      <c r="J524" s="759"/>
      <c r="K524" s="760"/>
      <c r="L524" s="760"/>
      <c r="M524" s="760"/>
      <c r="N524" s="759"/>
      <c r="O524" s="759"/>
      <c r="P524" s="759"/>
      <c r="Q524" s="760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 spans="1:26" ht="21.75">
      <c r="A525" s="757"/>
      <c r="B525" s="758"/>
      <c r="C525" s="758"/>
      <c r="D525" s="757"/>
      <c r="E525" s="759"/>
      <c r="F525" s="759"/>
      <c r="G525" s="759"/>
      <c r="H525" s="759"/>
      <c r="I525" s="759"/>
      <c r="J525" s="759"/>
      <c r="K525" s="760"/>
      <c r="L525" s="760"/>
      <c r="M525" s="760"/>
      <c r="N525" s="759"/>
      <c r="O525" s="759"/>
      <c r="P525" s="759"/>
      <c r="Q525" s="760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 spans="1:26" ht="21.75">
      <c r="A526" s="757"/>
      <c r="B526" s="758"/>
      <c r="C526" s="758"/>
      <c r="D526" s="757"/>
      <c r="E526" s="759"/>
      <c r="F526" s="759"/>
      <c r="G526" s="759"/>
      <c r="H526" s="759"/>
      <c r="I526" s="759"/>
      <c r="J526" s="759"/>
      <c r="K526" s="760"/>
      <c r="L526" s="760"/>
      <c r="M526" s="760"/>
      <c r="N526" s="759"/>
      <c r="O526" s="759"/>
      <c r="P526" s="759"/>
      <c r="Q526" s="760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 spans="1:26" ht="21.75">
      <c r="A527" s="757"/>
      <c r="B527" s="758"/>
      <c r="C527" s="758"/>
      <c r="D527" s="757"/>
      <c r="E527" s="759"/>
      <c r="F527" s="759"/>
      <c r="G527" s="759"/>
      <c r="H527" s="759"/>
      <c r="I527" s="759"/>
      <c r="J527" s="759"/>
      <c r="K527" s="760"/>
      <c r="L527" s="760"/>
      <c r="M527" s="760"/>
      <c r="N527" s="759"/>
      <c r="O527" s="759"/>
      <c r="P527" s="759"/>
      <c r="Q527" s="760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 spans="1:26" ht="21.75">
      <c r="A528" s="757"/>
      <c r="B528" s="758"/>
      <c r="C528" s="758"/>
      <c r="D528" s="757"/>
      <c r="E528" s="759"/>
      <c r="F528" s="759"/>
      <c r="G528" s="759"/>
      <c r="H528" s="759"/>
      <c r="I528" s="759"/>
      <c r="J528" s="759"/>
      <c r="K528" s="760"/>
      <c r="L528" s="760"/>
      <c r="M528" s="760"/>
      <c r="N528" s="759"/>
      <c r="O528" s="759"/>
      <c r="P528" s="759"/>
      <c r="Q528" s="760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 spans="1:26" ht="21.75">
      <c r="A529" s="757"/>
      <c r="B529" s="758"/>
      <c r="C529" s="758"/>
      <c r="D529" s="757"/>
      <c r="E529" s="759"/>
      <c r="F529" s="759"/>
      <c r="G529" s="759"/>
      <c r="H529" s="759"/>
      <c r="I529" s="759"/>
      <c r="J529" s="759"/>
      <c r="K529" s="760"/>
      <c r="L529" s="760"/>
      <c r="M529" s="760"/>
      <c r="N529" s="759"/>
      <c r="O529" s="759"/>
      <c r="P529" s="759"/>
      <c r="Q529" s="760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 spans="1:26" ht="21.75">
      <c r="A530" s="757"/>
      <c r="B530" s="758"/>
      <c r="C530" s="758"/>
      <c r="D530" s="757"/>
      <c r="E530" s="759"/>
      <c r="F530" s="759"/>
      <c r="G530" s="759"/>
      <c r="H530" s="759"/>
      <c r="I530" s="759"/>
      <c r="J530" s="759"/>
      <c r="K530" s="760"/>
      <c r="L530" s="760"/>
      <c r="M530" s="760"/>
      <c r="N530" s="759"/>
      <c r="O530" s="759"/>
      <c r="P530" s="759"/>
      <c r="Q530" s="760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 spans="1:26" ht="21.75">
      <c r="A531" s="757"/>
      <c r="B531" s="758"/>
      <c r="C531" s="758"/>
      <c r="D531" s="757"/>
      <c r="E531" s="759"/>
      <c r="F531" s="759"/>
      <c r="G531" s="759"/>
      <c r="H531" s="759"/>
      <c r="I531" s="759"/>
      <c r="J531" s="759"/>
      <c r="K531" s="760"/>
      <c r="L531" s="760"/>
      <c r="M531" s="760"/>
      <c r="N531" s="759"/>
      <c r="O531" s="759"/>
      <c r="P531" s="759"/>
      <c r="Q531" s="760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 spans="1:26" ht="21.75">
      <c r="A532" s="757"/>
      <c r="B532" s="758"/>
      <c r="C532" s="758"/>
      <c r="D532" s="757"/>
      <c r="E532" s="759"/>
      <c r="F532" s="759"/>
      <c r="G532" s="759"/>
      <c r="H532" s="759"/>
      <c r="I532" s="759"/>
      <c r="J532" s="759"/>
      <c r="K532" s="760"/>
      <c r="L532" s="760"/>
      <c r="M532" s="760"/>
      <c r="N532" s="759"/>
      <c r="O532" s="759"/>
      <c r="P532" s="759"/>
      <c r="Q532" s="760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 spans="1:26" ht="21.75">
      <c r="A533" s="757"/>
      <c r="B533" s="758"/>
      <c r="C533" s="758"/>
      <c r="D533" s="757"/>
      <c r="E533" s="759"/>
      <c r="F533" s="759"/>
      <c r="G533" s="759"/>
      <c r="H533" s="759"/>
      <c r="I533" s="759"/>
      <c r="J533" s="759"/>
      <c r="K533" s="760"/>
      <c r="L533" s="760"/>
      <c r="M533" s="760"/>
      <c r="N533" s="759"/>
      <c r="O533" s="759"/>
      <c r="P533" s="759"/>
      <c r="Q533" s="760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 spans="1:26" ht="21.75">
      <c r="A534" s="757"/>
      <c r="B534" s="758"/>
      <c r="C534" s="758"/>
      <c r="D534" s="757"/>
      <c r="E534" s="759"/>
      <c r="F534" s="759"/>
      <c r="G534" s="759"/>
      <c r="H534" s="759"/>
      <c r="I534" s="759"/>
      <c r="J534" s="759"/>
      <c r="K534" s="760"/>
      <c r="L534" s="760"/>
      <c r="M534" s="760"/>
      <c r="N534" s="759"/>
      <c r="O534" s="759"/>
      <c r="P534" s="759"/>
      <c r="Q534" s="760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 spans="1:26" ht="21.75">
      <c r="A535" s="757"/>
      <c r="B535" s="758"/>
      <c r="C535" s="758"/>
      <c r="D535" s="757"/>
      <c r="E535" s="759"/>
      <c r="F535" s="759"/>
      <c r="G535" s="759"/>
      <c r="H535" s="759"/>
      <c r="I535" s="759"/>
      <c r="J535" s="759"/>
      <c r="K535" s="760"/>
      <c r="L535" s="760"/>
      <c r="M535" s="760"/>
      <c r="N535" s="759"/>
      <c r="O535" s="759"/>
      <c r="P535" s="759"/>
      <c r="Q535" s="760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 spans="1:26" ht="21.75">
      <c r="A536" s="757"/>
      <c r="B536" s="758"/>
      <c r="C536" s="758"/>
      <c r="D536" s="757"/>
      <c r="E536" s="759"/>
      <c r="F536" s="759"/>
      <c r="G536" s="759"/>
      <c r="H536" s="759"/>
      <c r="I536" s="759"/>
      <c r="J536" s="759"/>
      <c r="K536" s="760"/>
      <c r="L536" s="760"/>
      <c r="M536" s="760"/>
      <c r="N536" s="759"/>
      <c r="O536" s="759"/>
      <c r="P536" s="759"/>
      <c r="Q536" s="760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 spans="1:26" ht="21.75">
      <c r="A537" s="757"/>
      <c r="B537" s="758"/>
      <c r="C537" s="758"/>
      <c r="D537" s="757"/>
      <c r="E537" s="759"/>
      <c r="F537" s="759"/>
      <c r="G537" s="759"/>
      <c r="H537" s="759"/>
      <c r="I537" s="759"/>
      <c r="J537" s="759"/>
      <c r="K537" s="760"/>
      <c r="L537" s="760"/>
      <c r="M537" s="760"/>
      <c r="N537" s="759"/>
      <c r="O537" s="759"/>
      <c r="P537" s="759"/>
      <c r="Q537" s="760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 spans="1:26" ht="21.75">
      <c r="A538" s="757"/>
      <c r="B538" s="758"/>
      <c r="C538" s="758"/>
      <c r="D538" s="757"/>
      <c r="E538" s="759"/>
      <c r="F538" s="759"/>
      <c r="G538" s="759"/>
      <c r="H538" s="759"/>
      <c r="I538" s="759"/>
      <c r="J538" s="759"/>
      <c r="K538" s="760"/>
      <c r="L538" s="760"/>
      <c r="M538" s="760"/>
      <c r="N538" s="759"/>
      <c r="O538" s="759"/>
      <c r="P538" s="759"/>
      <c r="Q538" s="760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 spans="1:26" ht="21.75">
      <c r="A539" s="757"/>
      <c r="B539" s="758"/>
      <c r="C539" s="758"/>
      <c r="D539" s="757"/>
      <c r="E539" s="759"/>
      <c r="F539" s="759"/>
      <c r="G539" s="759"/>
      <c r="H539" s="759"/>
      <c r="I539" s="759"/>
      <c r="J539" s="759"/>
      <c r="K539" s="760"/>
      <c r="L539" s="760"/>
      <c r="M539" s="760"/>
      <c r="N539" s="759"/>
      <c r="O539" s="759"/>
      <c r="P539" s="759"/>
      <c r="Q539" s="760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 spans="1:26" ht="21.75">
      <c r="A540" s="757"/>
      <c r="B540" s="758"/>
      <c r="C540" s="758"/>
      <c r="D540" s="757"/>
      <c r="E540" s="759"/>
      <c r="F540" s="759"/>
      <c r="G540" s="759"/>
      <c r="H540" s="759"/>
      <c r="I540" s="759"/>
      <c r="J540" s="759"/>
      <c r="K540" s="760"/>
      <c r="L540" s="760"/>
      <c r="M540" s="760"/>
      <c r="N540" s="759"/>
      <c r="O540" s="759"/>
      <c r="P540" s="759"/>
      <c r="Q540" s="760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 spans="1:26" ht="21.75">
      <c r="A541" s="757"/>
      <c r="B541" s="758"/>
      <c r="C541" s="758"/>
      <c r="D541" s="757"/>
      <c r="E541" s="759"/>
      <c r="F541" s="759"/>
      <c r="G541" s="759"/>
      <c r="H541" s="759"/>
      <c r="I541" s="759"/>
      <c r="J541" s="759"/>
      <c r="K541" s="760"/>
      <c r="L541" s="760"/>
      <c r="M541" s="760"/>
      <c r="N541" s="759"/>
      <c r="O541" s="759"/>
      <c r="P541" s="759"/>
      <c r="Q541" s="760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 spans="1:26" ht="21.75">
      <c r="A542" s="757"/>
      <c r="B542" s="758"/>
      <c r="C542" s="758"/>
      <c r="D542" s="757"/>
      <c r="E542" s="759"/>
      <c r="F542" s="759"/>
      <c r="G542" s="759"/>
      <c r="H542" s="759"/>
      <c r="I542" s="759"/>
      <c r="J542" s="759"/>
      <c r="K542" s="760"/>
      <c r="L542" s="760"/>
      <c r="M542" s="760"/>
      <c r="N542" s="759"/>
      <c r="O542" s="759"/>
      <c r="P542" s="759"/>
      <c r="Q542" s="760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 spans="1:26" ht="21.75">
      <c r="A543" s="757"/>
      <c r="B543" s="758"/>
      <c r="C543" s="758"/>
      <c r="D543" s="757"/>
      <c r="E543" s="759"/>
      <c r="F543" s="759"/>
      <c r="G543" s="759"/>
      <c r="H543" s="759"/>
      <c r="I543" s="759"/>
      <c r="J543" s="759"/>
      <c r="K543" s="760"/>
      <c r="L543" s="760"/>
      <c r="M543" s="760"/>
      <c r="N543" s="759"/>
      <c r="O543" s="759"/>
      <c r="P543" s="759"/>
      <c r="Q543" s="760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 spans="1:26" ht="21.75">
      <c r="A544" s="757"/>
      <c r="B544" s="758"/>
      <c r="C544" s="758"/>
      <c r="D544" s="757"/>
      <c r="E544" s="759"/>
      <c r="F544" s="759"/>
      <c r="G544" s="759"/>
      <c r="H544" s="759"/>
      <c r="I544" s="759"/>
      <c r="J544" s="759"/>
      <c r="K544" s="760"/>
      <c r="L544" s="760"/>
      <c r="M544" s="760"/>
      <c r="N544" s="759"/>
      <c r="O544" s="759"/>
      <c r="P544" s="759"/>
      <c r="Q544" s="760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 spans="1:26" ht="21.75">
      <c r="A545" s="757"/>
      <c r="B545" s="758"/>
      <c r="C545" s="758"/>
      <c r="D545" s="757"/>
      <c r="E545" s="759"/>
      <c r="F545" s="759"/>
      <c r="G545" s="759"/>
      <c r="H545" s="759"/>
      <c r="I545" s="759"/>
      <c r="J545" s="759"/>
      <c r="K545" s="760"/>
      <c r="L545" s="760"/>
      <c r="M545" s="760"/>
      <c r="N545" s="759"/>
      <c r="O545" s="759"/>
      <c r="P545" s="759"/>
      <c r="Q545" s="760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 spans="1:26" ht="21.75">
      <c r="A546" s="757"/>
      <c r="B546" s="758"/>
      <c r="C546" s="758"/>
      <c r="D546" s="757"/>
      <c r="E546" s="759"/>
      <c r="F546" s="759"/>
      <c r="G546" s="759"/>
      <c r="H546" s="759"/>
      <c r="I546" s="759"/>
      <c r="J546" s="759"/>
      <c r="K546" s="760"/>
      <c r="L546" s="760"/>
      <c r="M546" s="760"/>
      <c r="N546" s="759"/>
      <c r="O546" s="759"/>
      <c r="P546" s="759"/>
      <c r="Q546" s="760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 spans="1:26" ht="21.75">
      <c r="A547" s="757"/>
      <c r="B547" s="758"/>
      <c r="C547" s="758"/>
      <c r="D547" s="757"/>
      <c r="E547" s="759"/>
      <c r="F547" s="759"/>
      <c r="G547" s="759"/>
      <c r="H547" s="759"/>
      <c r="I547" s="759"/>
      <c r="J547" s="759"/>
      <c r="K547" s="760"/>
      <c r="L547" s="760"/>
      <c r="M547" s="760"/>
      <c r="N547" s="759"/>
      <c r="O547" s="759"/>
      <c r="P547" s="759"/>
      <c r="Q547" s="760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 spans="1:26" ht="21.75">
      <c r="A548" s="757"/>
      <c r="B548" s="758"/>
      <c r="C548" s="758"/>
      <c r="D548" s="757"/>
      <c r="E548" s="759"/>
      <c r="F548" s="759"/>
      <c r="G548" s="759"/>
      <c r="H548" s="759"/>
      <c r="I548" s="759"/>
      <c r="J548" s="759"/>
      <c r="K548" s="760"/>
      <c r="L548" s="760"/>
      <c r="M548" s="760"/>
      <c r="N548" s="759"/>
      <c r="O548" s="759"/>
      <c r="P548" s="759"/>
      <c r="Q548" s="760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 spans="1:26" ht="21.75">
      <c r="A549" s="757"/>
      <c r="B549" s="758"/>
      <c r="C549" s="758"/>
      <c r="D549" s="757"/>
      <c r="E549" s="759"/>
      <c r="F549" s="759"/>
      <c r="G549" s="759"/>
      <c r="H549" s="759"/>
      <c r="I549" s="759"/>
      <c r="J549" s="759"/>
      <c r="K549" s="760"/>
      <c r="L549" s="760"/>
      <c r="M549" s="760"/>
      <c r="N549" s="759"/>
      <c r="O549" s="759"/>
      <c r="P549" s="759"/>
      <c r="Q549" s="760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 spans="1:26" ht="21.75">
      <c r="A550" s="757"/>
      <c r="B550" s="758"/>
      <c r="C550" s="758"/>
      <c r="D550" s="757"/>
      <c r="E550" s="759"/>
      <c r="F550" s="759"/>
      <c r="G550" s="759"/>
      <c r="H550" s="759"/>
      <c r="I550" s="759"/>
      <c r="J550" s="759"/>
      <c r="K550" s="760"/>
      <c r="L550" s="760"/>
      <c r="M550" s="760"/>
      <c r="N550" s="759"/>
      <c r="O550" s="759"/>
      <c r="P550" s="759"/>
      <c r="Q550" s="760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 spans="1:26" ht="21.75">
      <c r="A551" s="757"/>
      <c r="B551" s="758"/>
      <c r="C551" s="758"/>
      <c r="D551" s="757"/>
      <c r="E551" s="759"/>
      <c r="F551" s="759"/>
      <c r="G551" s="759"/>
      <c r="H551" s="759"/>
      <c r="I551" s="759"/>
      <c r="J551" s="759"/>
      <c r="K551" s="760"/>
      <c r="L551" s="760"/>
      <c r="M551" s="760"/>
      <c r="N551" s="759"/>
      <c r="O551" s="759"/>
      <c r="P551" s="759"/>
      <c r="Q551" s="760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 spans="1:26" ht="21.75">
      <c r="A552" s="757"/>
      <c r="B552" s="758"/>
      <c r="C552" s="758"/>
      <c r="D552" s="757"/>
      <c r="E552" s="759"/>
      <c r="F552" s="759"/>
      <c r="G552" s="759"/>
      <c r="H552" s="759"/>
      <c r="I552" s="759"/>
      <c r="J552" s="759"/>
      <c r="K552" s="760"/>
      <c r="L552" s="760"/>
      <c r="M552" s="760"/>
      <c r="N552" s="759"/>
      <c r="O552" s="759"/>
      <c r="P552" s="759"/>
      <c r="Q552" s="760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 spans="1:26" ht="21.75">
      <c r="A553" s="757"/>
      <c r="B553" s="758"/>
      <c r="C553" s="758"/>
      <c r="D553" s="757"/>
      <c r="E553" s="759"/>
      <c r="F553" s="759"/>
      <c r="G553" s="759"/>
      <c r="H553" s="759"/>
      <c r="I553" s="759"/>
      <c r="J553" s="759"/>
      <c r="K553" s="760"/>
      <c r="L553" s="760"/>
      <c r="M553" s="760"/>
      <c r="N553" s="759"/>
      <c r="O553" s="759"/>
      <c r="P553" s="759"/>
      <c r="Q553" s="760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 spans="1:26" ht="21.75">
      <c r="A554" s="757"/>
      <c r="B554" s="758"/>
      <c r="C554" s="758"/>
      <c r="D554" s="757"/>
      <c r="E554" s="759"/>
      <c r="F554" s="759"/>
      <c r="G554" s="759"/>
      <c r="H554" s="759"/>
      <c r="I554" s="759"/>
      <c r="J554" s="759"/>
      <c r="K554" s="760"/>
      <c r="L554" s="760"/>
      <c r="M554" s="760"/>
      <c r="N554" s="759"/>
      <c r="O554" s="759"/>
      <c r="P554" s="759"/>
      <c r="Q554" s="760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 spans="1:26" ht="21.75">
      <c r="A555" s="757"/>
      <c r="B555" s="758"/>
      <c r="C555" s="758"/>
      <c r="D555" s="757"/>
      <c r="E555" s="759"/>
      <c r="F555" s="759"/>
      <c r="G555" s="759"/>
      <c r="H555" s="759"/>
      <c r="I555" s="759"/>
      <c r="J555" s="759"/>
      <c r="K555" s="760"/>
      <c r="L555" s="760"/>
      <c r="M555" s="760"/>
      <c r="N555" s="759"/>
      <c r="O555" s="759"/>
      <c r="P555" s="759"/>
      <c r="Q555" s="760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 spans="1:26" ht="21.75">
      <c r="A556" s="757"/>
      <c r="B556" s="758"/>
      <c r="C556" s="758"/>
      <c r="D556" s="757"/>
      <c r="E556" s="759"/>
      <c r="F556" s="759"/>
      <c r="G556" s="759"/>
      <c r="H556" s="759"/>
      <c r="I556" s="759"/>
      <c r="J556" s="759"/>
      <c r="K556" s="760"/>
      <c r="L556" s="760"/>
      <c r="M556" s="760"/>
      <c r="N556" s="759"/>
      <c r="O556" s="759"/>
      <c r="P556" s="759"/>
      <c r="Q556" s="760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 spans="1:26" ht="21.75">
      <c r="A557" s="757"/>
      <c r="B557" s="758"/>
      <c r="C557" s="758"/>
      <c r="D557" s="757"/>
      <c r="E557" s="759"/>
      <c r="F557" s="759"/>
      <c r="G557" s="759"/>
      <c r="H557" s="759"/>
      <c r="I557" s="759"/>
      <c r="J557" s="759"/>
      <c r="K557" s="760"/>
      <c r="L557" s="760"/>
      <c r="M557" s="760"/>
      <c r="N557" s="759"/>
      <c r="O557" s="759"/>
      <c r="P557" s="759"/>
      <c r="Q557" s="760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 spans="1:26" ht="21.75">
      <c r="A558" s="757"/>
      <c r="B558" s="758"/>
      <c r="C558" s="758"/>
      <c r="D558" s="757"/>
      <c r="E558" s="759"/>
      <c r="F558" s="759"/>
      <c r="G558" s="759"/>
      <c r="H558" s="759"/>
      <c r="I558" s="759"/>
      <c r="J558" s="759"/>
      <c r="K558" s="760"/>
      <c r="L558" s="760"/>
      <c r="M558" s="760"/>
      <c r="N558" s="759"/>
      <c r="O558" s="759"/>
      <c r="P558" s="759"/>
      <c r="Q558" s="760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 spans="1:26" ht="21.75">
      <c r="A559" s="757"/>
      <c r="B559" s="758"/>
      <c r="C559" s="758"/>
      <c r="D559" s="757"/>
      <c r="E559" s="759"/>
      <c r="F559" s="759"/>
      <c r="G559" s="759"/>
      <c r="H559" s="759"/>
      <c r="I559" s="759"/>
      <c r="J559" s="759"/>
      <c r="K559" s="760"/>
      <c r="L559" s="760"/>
      <c r="M559" s="760"/>
      <c r="N559" s="759"/>
      <c r="O559" s="759"/>
      <c r="P559" s="759"/>
      <c r="Q559" s="760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 spans="1:26" ht="21.75">
      <c r="A560" s="757"/>
      <c r="B560" s="758"/>
      <c r="C560" s="758"/>
      <c r="D560" s="757"/>
      <c r="E560" s="759"/>
      <c r="F560" s="759"/>
      <c r="G560" s="759"/>
      <c r="H560" s="759"/>
      <c r="I560" s="759"/>
      <c r="J560" s="759"/>
      <c r="K560" s="760"/>
      <c r="L560" s="760"/>
      <c r="M560" s="760"/>
      <c r="N560" s="759"/>
      <c r="O560" s="759"/>
      <c r="P560" s="759"/>
      <c r="Q560" s="760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 spans="1:26" ht="21.75">
      <c r="A561" s="757"/>
      <c r="B561" s="758"/>
      <c r="C561" s="758"/>
      <c r="D561" s="757"/>
      <c r="E561" s="759"/>
      <c r="F561" s="759"/>
      <c r="G561" s="759"/>
      <c r="H561" s="759"/>
      <c r="I561" s="759"/>
      <c r="J561" s="759"/>
      <c r="K561" s="760"/>
      <c r="L561" s="760"/>
      <c r="M561" s="760"/>
      <c r="N561" s="759"/>
      <c r="O561" s="759"/>
      <c r="P561" s="759"/>
      <c r="Q561" s="760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 spans="1:26" ht="21.75">
      <c r="A562" s="757"/>
      <c r="B562" s="758"/>
      <c r="C562" s="758"/>
      <c r="D562" s="757"/>
      <c r="E562" s="759"/>
      <c r="F562" s="759"/>
      <c r="G562" s="759"/>
      <c r="H562" s="759"/>
      <c r="I562" s="759"/>
      <c r="J562" s="759"/>
      <c r="K562" s="760"/>
      <c r="L562" s="760"/>
      <c r="M562" s="760"/>
      <c r="N562" s="759"/>
      <c r="O562" s="759"/>
      <c r="P562" s="759"/>
      <c r="Q562" s="760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 spans="1:26" ht="21.75">
      <c r="A563" s="757"/>
      <c r="B563" s="758"/>
      <c r="C563" s="758"/>
      <c r="D563" s="757"/>
      <c r="E563" s="759"/>
      <c r="F563" s="759"/>
      <c r="G563" s="759"/>
      <c r="H563" s="759"/>
      <c r="I563" s="759"/>
      <c r="J563" s="759"/>
      <c r="K563" s="760"/>
      <c r="L563" s="760"/>
      <c r="M563" s="760"/>
      <c r="N563" s="759"/>
      <c r="O563" s="759"/>
      <c r="P563" s="759"/>
      <c r="Q563" s="760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 spans="1:26" ht="21.75">
      <c r="A564" s="757"/>
      <c r="B564" s="758"/>
      <c r="C564" s="758"/>
      <c r="D564" s="757"/>
      <c r="E564" s="759"/>
      <c r="F564" s="759"/>
      <c r="G564" s="759"/>
      <c r="H564" s="759"/>
      <c r="I564" s="759"/>
      <c r="J564" s="759"/>
      <c r="K564" s="760"/>
      <c r="L564" s="760"/>
      <c r="M564" s="760"/>
      <c r="N564" s="759"/>
      <c r="O564" s="759"/>
      <c r="P564" s="759"/>
      <c r="Q564" s="760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 spans="1:26" ht="21.75">
      <c r="A565" s="757"/>
      <c r="B565" s="758"/>
      <c r="C565" s="758"/>
      <c r="D565" s="757"/>
      <c r="E565" s="759"/>
      <c r="F565" s="759"/>
      <c r="G565" s="759"/>
      <c r="H565" s="759"/>
      <c r="I565" s="759"/>
      <c r="J565" s="759"/>
      <c r="K565" s="760"/>
      <c r="L565" s="760"/>
      <c r="M565" s="760"/>
      <c r="N565" s="759"/>
      <c r="O565" s="759"/>
      <c r="P565" s="759"/>
      <c r="Q565" s="760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 spans="1:26" ht="21.75">
      <c r="A566" s="757"/>
      <c r="B566" s="758"/>
      <c r="C566" s="758"/>
      <c r="D566" s="757"/>
      <c r="E566" s="759"/>
      <c r="F566" s="759"/>
      <c r="G566" s="759"/>
      <c r="H566" s="759"/>
      <c r="I566" s="759"/>
      <c r="J566" s="759"/>
      <c r="K566" s="760"/>
      <c r="L566" s="760"/>
      <c r="M566" s="760"/>
      <c r="N566" s="759"/>
      <c r="O566" s="759"/>
      <c r="P566" s="759"/>
      <c r="Q566" s="760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 spans="1:26" ht="21.75">
      <c r="A567" s="757"/>
      <c r="B567" s="758"/>
      <c r="C567" s="758"/>
      <c r="D567" s="757"/>
      <c r="E567" s="759"/>
      <c r="F567" s="759"/>
      <c r="G567" s="759"/>
      <c r="H567" s="759"/>
      <c r="I567" s="759"/>
      <c r="J567" s="759"/>
      <c r="K567" s="760"/>
      <c r="L567" s="760"/>
      <c r="M567" s="760"/>
      <c r="N567" s="759"/>
      <c r="O567" s="759"/>
      <c r="P567" s="759"/>
      <c r="Q567" s="760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 spans="1:26" ht="21.75">
      <c r="A568" s="757"/>
      <c r="B568" s="758"/>
      <c r="C568" s="758"/>
      <c r="D568" s="757"/>
      <c r="E568" s="759"/>
      <c r="F568" s="759"/>
      <c r="G568" s="759"/>
      <c r="H568" s="759"/>
      <c r="I568" s="759"/>
      <c r="J568" s="759"/>
      <c r="K568" s="760"/>
      <c r="L568" s="760"/>
      <c r="M568" s="760"/>
      <c r="N568" s="759"/>
      <c r="O568" s="759"/>
      <c r="P568" s="759"/>
      <c r="Q568" s="760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 spans="1:26" ht="21.75">
      <c r="A569" s="757"/>
      <c r="B569" s="758"/>
      <c r="C569" s="758"/>
      <c r="D569" s="757"/>
      <c r="E569" s="759"/>
      <c r="F569" s="759"/>
      <c r="G569" s="759"/>
      <c r="H569" s="759"/>
      <c r="I569" s="759"/>
      <c r="J569" s="759"/>
      <c r="K569" s="760"/>
      <c r="L569" s="760"/>
      <c r="M569" s="760"/>
      <c r="N569" s="759"/>
      <c r="O569" s="759"/>
      <c r="P569" s="759"/>
      <c r="Q569" s="760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 spans="1:26" ht="21.75">
      <c r="A570" s="757"/>
      <c r="B570" s="758"/>
      <c r="C570" s="758"/>
      <c r="D570" s="757"/>
      <c r="E570" s="759"/>
      <c r="F570" s="759"/>
      <c r="G570" s="759"/>
      <c r="H570" s="759"/>
      <c r="I570" s="759"/>
      <c r="J570" s="759"/>
      <c r="K570" s="760"/>
      <c r="L570" s="760"/>
      <c r="M570" s="760"/>
      <c r="N570" s="759"/>
      <c r="O570" s="759"/>
      <c r="P570" s="759"/>
      <c r="Q570" s="760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spans="1:26" ht="21.75">
      <c r="A571" s="757"/>
      <c r="B571" s="758"/>
      <c r="C571" s="758"/>
      <c r="D571" s="757"/>
      <c r="E571" s="759"/>
      <c r="F571" s="759"/>
      <c r="G571" s="759"/>
      <c r="H571" s="759"/>
      <c r="I571" s="759"/>
      <c r="J571" s="759"/>
      <c r="K571" s="760"/>
      <c r="L571" s="760"/>
      <c r="M571" s="760"/>
      <c r="N571" s="759"/>
      <c r="O571" s="759"/>
      <c r="P571" s="759"/>
      <c r="Q571" s="760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 spans="1:26" ht="21.75">
      <c r="A572" s="757"/>
      <c r="B572" s="758"/>
      <c r="C572" s="758"/>
      <c r="D572" s="757"/>
      <c r="E572" s="759"/>
      <c r="F572" s="759"/>
      <c r="G572" s="759"/>
      <c r="H572" s="759"/>
      <c r="I572" s="759"/>
      <c r="J572" s="759"/>
      <c r="K572" s="760"/>
      <c r="L572" s="760"/>
      <c r="M572" s="760"/>
      <c r="N572" s="759"/>
      <c r="O572" s="759"/>
      <c r="P572" s="759"/>
      <c r="Q572" s="760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 spans="1:26" ht="21.75">
      <c r="A573" s="757"/>
      <c r="B573" s="758"/>
      <c r="C573" s="758"/>
      <c r="D573" s="757"/>
      <c r="E573" s="759"/>
      <c r="F573" s="759"/>
      <c r="G573" s="759"/>
      <c r="H573" s="759"/>
      <c r="I573" s="759"/>
      <c r="J573" s="759"/>
      <c r="K573" s="760"/>
      <c r="L573" s="760"/>
      <c r="M573" s="760"/>
      <c r="N573" s="759"/>
      <c r="O573" s="759"/>
      <c r="P573" s="759"/>
      <c r="Q573" s="760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 spans="1:26" ht="21.75">
      <c r="A574" s="757"/>
      <c r="B574" s="758"/>
      <c r="C574" s="758"/>
      <c r="D574" s="757"/>
      <c r="E574" s="759"/>
      <c r="F574" s="759"/>
      <c r="G574" s="759"/>
      <c r="H574" s="759"/>
      <c r="I574" s="759"/>
      <c r="J574" s="759"/>
      <c r="K574" s="760"/>
      <c r="L574" s="760"/>
      <c r="M574" s="760"/>
      <c r="N574" s="759"/>
      <c r="O574" s="759"/>
      <c r="P574" s="759"/>
      <c r="Q574" s="760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 spans="1:26" ht="21.75">
      <c r="A575" s="757"/>
      <c r="B575" s="758"/>
      <c r="C575" s="758"/>
      <c r="D575" s="757"/>
      <c r="E575" s="759"/>
      <c r="F575" s="759"/>
      <c r="G575" s="759"/>
      <c r="H575" s="759"/>
      <c r="I575" s="759"/>
      <c r="J575" s="759"/>
      <c r="K575" s="760"/>
      <c r="L575" s="760"/>
      <c r="M575" s="760"/>
      <c r="N575" s="759"/>
      <c r="O575" s="759"/>
      <c r="P575" s="759"/>
      <c r="Q575" s="760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 spans="1:26" ht="21.75">
      <c r="A576" s="757"/>
      <c r="B576" s="758"/>
      <c r="C576" s="758"/>
      <c r="D576" s="757"/>
      <c r="E576" s="759"/>
      <c r="F576" s="759"/>
      <c r="G576" s="759"/>
      <c r="H576" s="759"/>
      <c r="I576" s="759"/>
      <c r="J576" s="759"/>
      <c r="K576" s="760"/>
      <c r="L576" s="760"/>
      <c r="M576" s="760"/>
      <c r="N576" s="759"/>
      <c r="O576" s="759"/>
      <c r="P576" s="759"/>
      <c r="Q576" s="760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 spans="1:26" ht="21.75">
      <c r="A577" s="757"/>
      <c r="B577" s="758"/>
      <c r="C577" s="758"/>
      <c r="D577" s="757"/>
      <c r="E577" s="759"/>
      <c r="F577" s="759"/>
      <c r="G577" s="759"/>
      <c r="H577" s="759"/>
      <c r="I577" s="759"/>
      <c r="J577" s="759"/>
      <c r="K577" s="760"/>
      <c r="L577" s="760"/>
      <c r="M577" s="760"/>
      <c r="N577" s="759"/>
      <c r="O577" s="759"/>
      <c r="P577" s="759"/>
      <c r="Q577" s="760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 spans="1:26" ht="21.75">
      <c r="A578" s="757"/>
      <c r="B578" s="758"/>
      <c r="C578" s="758"/>
      <c r="D578" s="757"/>
      <c r="E578" s="759"/>
      <c r="F578" s="759"/>
      <c r="G578" s="759"/>
      <c r="H578" s="759"/>
      <c r="I578" s="759"/>
      <c r="J578" s="759"/>
      <c r="K578" s="760"/>
      <c r="L578" s="760"/>
      <c r="M578" s="760"/>
      <c r="N578" s="759"/>
      <c r="O578" s="759"/>
      <c r="P578" s="759"/>
      <c r="Q578" s="760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 spans="1:26" ht="21.75">
      <c r="A579" s="757"/>
      <c r="B579" s="758"/>
      <c r="C579" s="758"/>
      <c r="D579" s="757"/>
      <c r="E579" s="759"/>
      <c r="F579" s="759"/>
      <c r="G579" s="759"/>
      <c r="H579" s="759"/>
      <c r="I579" s="759"/>
      <c r="J579" s="759"/>
      <c r="K579" s="760"/>
      <c r="L579" s="760"/>
      <c r="M579" s="760"/>
      <c r="N579" s="759"/>
      <c r="O579" s="759"/>
      <c r="P579" s="759"/>
      <c r="Q579" s="760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 spans="1:26" ht="21.75">
      <c r="A580" s="757"/>
      <c r="B580" s="758"/>
      <c r="C580" s="758"/>
      <c r="D580" s="757"/>
      <c r="E580" s="759"/>
      <c r="F580" s="759"/>
      <c r="G580" s="759"/>
      <c r="H580" s="759"/>
      <c r="I580" s="759"/>
      <c r="J580" s="759"/>
      <c r="K580" s="760"/>
      <c r="L580" s="760"/>
      <c r="M580" s="760"/>
      <c r="N580" s="759"/>
      <c r="O580" s="759"/>
      <c r="P580" s="759"/>
      <c r="Q580" s="760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 spans="1:26" ht="21.75">
      <c r="A581" s="757"/>
      <c r="B581" s="758"/>
      <c r="C581" s="758"/>
      <c r="D581" s="757"/>
      <c r="E581" s="759"/>
      <c r="F581" s="759"/>
      <c r="G581" s="759"/>
      <c r="H581" s="759"/>
      <c r="I581" s="759"/>
      <c r="J581" s="759"/>
      <c r="K581" s="760"/>
      <c r="L581" s="760"/>
      <c r="M581" s="760"/>
      <c r="N581" s="759"/>
      <c r="O581" s="759"/>
      <c r="P581" s="759"/>
      <c r="Q581" s="760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 spans="1:26" ht="21.75">
      <c r="A582" s="757"/>
      <c r="B582" s="758"/>
      <c r="C582" s="758"/>
      <c r="D582" s="757"/>
      <c r="E582" s="759"/>
      <c r="F582" s="759"/>
      <c r="G582" s="759"/>
      <c r="H582" s="759"/>
      <c r="I582" s="759"/>
      <c r="J582" s="759"/>
      <c r="K582" s="760"/>
      <c r="L582" s="760"/>
      <c r="M582" s="760"/>
      <c r="N582" s="759"/>
      <c r="O582" s="759"/>
      <c r="P582" s="759"/>
      <c r="Q582" s="760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 spans="1:26" ht="21.75">
      <c r="A583" s="757"/>
      <c r="B583" s="758"/>
      <c r="C583" s="758"/>
      <c r="D583" s="757"/>
      <c r="E583" s="759"/>
      <c r="F583" s="759"/>
      <c r="G583" s="759"/>
      <c r="H583" s="759"/>
      <c r="I583" s="759"/>
      <c r="J583" s="759"/>
      <c r="K583" s="760"/>
      <c r="L583" s="760"/>
      <c r="M583" s="760"/>
      <c r="N583" s="759"/>
      <c r="O583" s="759"/>
      <c r="P583" s="759"/>
      <c r="Q583" s="760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 spans="1:26" ht="21.75">
      <c r="A584" s="757"/>
      <c r="B584" s="758"/>
      <c r="C584" s="758"/>
      <c r="D584" s="757"/>
      <c r="E584" s="759"/>
      <c r="F584" s="759"/>
      <c r="G584" s="759"/>
      <c r="H584" s="759"/>
      <c r="I584" s="759"/>
      <c r="J584" s="759"/>
      <c r="K584" s="760"/>
      <c r="L584" s="760"/>
      <c r="M584" s="760"/>
      <c r="N584" s="759"/>
      <c r="O584" s="759"/>
      <c r="P584" s="759"/>
      <c r="Q584" s="760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 spans="1:26" ht="21.75">
      <c r="A585" s="757"/>
      <c r="B585" s="758"/>
      <c r="C585" s="758"/>
      <c r="D585" s="757"/>
      <c r="E585" s="759"/>
      <c r="F585" s="759"/>
      <c r="G585" s="759"/>
      <c r="H585" s="759"/>
      <c r="I585" s="759"/>
      <c r="J585" s="759"/>
      <c r="K585" s="760"/>
      <c r="L585" s="760"/>
      <c r="M585" s="760"/>
      <c r="N585" s="759"/>
      <c r="O585" s="759"/>
      <c r="P585" s="759"/>
      <c r="Q585" s="760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 spans="1:26" ht="21.75">
      <c r="A586" s="757"/>
      <c r="B586" s="758"/>
      <c r="C586" s="758"/>
      <c r="D586" s="757"/>
      <c r="E586" s="759"/>
      <c r="F586" s="759"/>
      <c r="G586" s="759"/>
      <c r="H586" s="759"/>
      <c r="I586" s="759"/>
      <c r="J586" s="759"/>
      <c r="K586" s="760"/>
      <c r="L586" s="760"/>
      <c r="M586" s="760"/>
      <c r="N586" s="759"/>
      <c r="O586" s="759"/>
      <c r="P586" s="759"/>
      <c r="Q586" s="760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 spans="1:26" ht="21.75">
      <c r="A587" s="757"/>
      <c r="B587" s="758"/>
      <c r="C587" s="758"/>
      <c r="D587" s="757"/>
      <c r="E587" s="759"/>
      <c r="F587" s="759"/>
      <c r="G587" s="759"/>
      <c r="H587" s="759"/>
      <c r="I587" s="759"/>
      <c r="J587" s="759"/>
      <c r="K587" s="760"/>
      <c r="L587" s="760"/>
      <c r="M587" s="760"/>
      <c r="N587" s="759"/>
      <c r="O587" s="759"/>
      <c r="P587" s="759"/>
      <c r="Q587" s="760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 spans="1:26" ht="21.75">
      <c r="A588" s="757"/>
      <c r="B588" s="758"/>
      <c r="C588" s="758"/>
      <c r="D588" s="757"/>
      <c r="E588" s="759"/>
      <c r="F588" s="759"/>
      <c r="G588" s="759"/>
      <c r="H588" s="759"/>
      <c r="I588" s="759"/>
      <c r="J588" s="759"/>
      <c r="K588" s="760"/>
      <c r="L588" s="760"/>
      <c r="M588" s="760"/>
      <c r="N588" s="759"/>
      <c r="O588" s="759"/>
      <c r="P588" s="759"/>
      <c r="Q588" s="760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 spans="1:26" ht="21.75">
      <c r="A589" s="757"/>
      <c r="B589" s="758"/>
      <c r="C589" s="758"/>
      <c r="D589" s="757"/>
      <c r="E589" s="759"/>
      <c r="F589" s="759"/>
      <c r="G589" s="759"/>
      <c r="H589" s="759"/>
      <c r="I589" s="759"/>
      <c r="J589" s="759"/>
      <c r="K589" s="760"/>
      <c r="L589" s="760"/>
      <c r="M589" s="760"/>
      <c r="N589" s="759"/>
      <c r="O589" s="759"/>
      <c r="P589" s="759"/>
      <c r="Q589" s="760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 spans="1:26" ht="21.75">
      <c r="A590" s="757"/>
      <c r="B590" s="758"/>
      <c r="C590" s="758"/>
      <c r="D590" s="757"/>
      <c r="E590" s="759"/>
      <c r="F590" s="759"/>
      <c r="G590" s="759"/>
      <c r="H590" s="759"/>
      <c r="I590" s="759"/>
      <c r="J590" s="759"/>
      <c r="K590" s="760"/>
      <c r="L590" s="760"/>
      <c r="M590" s="760"/>
      <c r="N590" s="759"/>
      <c r="O590" s="759"/>
      <c r="P590" s="759"/>
      <c r="Q590" s="760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 spans="1:26" ht="21.75">
      <c r="A591" s="757"/>
      <c r="B591" s="758"/>
      <c r="C591" s="758"/>
      <c r="D591" s="757"/>
      <c r="E591" s="759"/>
      <c r="F591" s="759"/>
      <c r="G591" s="759"/>
      <c r="H591" s="759"/>
      <c r="I591" s="759"/>
      <c r="J591" s="759"/>
      <c r="K591" s="760"/>
      <c r="L591" s="760"/>
      <c r="M591" s="760"/>
      <c r="N591" s="759"/>
      <c r="O591" s="759"/>
      <c r="P591" s="759"/>
      <c r="Q591" s="760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 spans="1:26" ht="21.75">
      <c r="A592" s="757"/>
      <c r="B592" s="758"/>
      <c r="C592" s="758"/>
      <c r="D592" s="757"/>
      <c r="E592" s="759"/>
      <c r="F592" s="759"/>
      <c r="G592" s="759"/>
      <c r="H592" s="759"/>
      <c r="I592" s="759"/>
      <c r="J592" s="759"/>
      <c r="K592" s="760"/>
      <c r="L592" s="760"/>
      <c r="M592" s="760"/>
      <c r="N592" s="759"/>
      <c r="O592" s="759"/>
      <c r="P592" s="759"/>
      <c r="Q592" s="760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 spans="1:26" ht="21.75">
      <c r="A593" s="757"/>
      <c r="B593" s="758"/>
      <c r="C593" s="758"/>
      <c r="D593" s="757"/>
      <c r="E593" s="759"/>
      <c r="F593" s="759"/>
      <c r="G593" s="759"/>
      <c r="H593" s="759"/>
      <c r="I593" s="759"/>
      <c r="J593" s="759"/>
      <c r="K593" s="760"/>
      <c r="L593" s="760"/>
      <c r="M593" s="760"/>
      <c r="N593" s="759"/>
      <c r="O593" s="759"/>
      <c r="P593" s="759"/>
      <c r="Q593" s="760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 spans="1:26" ht="21.75">
      <c r="A594" s="757"/>
      <c r="B594" s="758"/>
      <c r="C594" s="758"/>
      <c r="D594" s="757"/>
      <c r="E594" s="759"/>
      <c r="F594" s="759"/>
      <c r="G594" s="759"/>
      <c r="H594" s="759"/>
      <c r="I594" s="759"/>
      <c r="J594" s="759"/>
      <c r="K594" s="760"/>
      <c r="L594" s="760"/>
      <c r="M594" s="760"/>
      <c r="N594" s="759"/>
      <c r="O594" s="759"/>
      <c r="P594" s="759"/>
      <c r="Q594" s="760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 spans="1:26" ht="21.75">
      <c r="A595" s="757"/>
      <c r="B595" s="758"/>
      <c r="C595" s="758"/>
      <c r="D595" s="757"/>
      <c r="E595" s="759"/>
      <c r="F595" s="759"/>
      <c r="G595" s="759"/>
      <c r="H595" s="759"/>
      <c r="I595" s="759"/>
      <c r="J595" s="759"/>
      <c r="K595" s="760"/>
      <c r="L595" s="760"/>
      <c r="M595" s="760"/>
      <c r="N595" s="759"/>
      <c r="O595" s="759"/>
      <c r="P595" s="759"/>
      <c r="Q595" s="760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 spans="1:26" ht="21.75">
      <c r="A596" s="757"/>
      <c r="B596" s="758"/>
      <c r="C596" s="758"/>
      <c r="D596" s="757"/>
      <c r="E596" s="759"/>
      <c r="F596" s="759"/>
      <c r="G596" s="759"/>
      <c r="H596" s="759"/>
      <c r="I596" s="759"/>
      <c r="J596" s="759"/>
      <c r="K596" s="760"/>
      <c r="L596" s="760"/>
      <c r="M596" s="760"/>
      <c r="N596" s="759"/>
      <c r="O596" s="759"/>
      <c r="P596" s="759"/>
      <c r="Q596" s="760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 spans="1:26" ht="21.75">
      <c r="A597" s="757"/>
      <c r="B597" s="758"/>
      <c r="C597" s="758"/>
      <c r="D597" s="757"/>
      <c r="E597" s="759"/>
      <c r="F597" s="759"/>
      <c r="G597" s="759"/>
      <c r="H597" s="759"/>
      <c r="I597" s="759"/>
      <c r="J597" s="759"/>
      <c r="K597" s="760"/>
      <c r="L597" s="760"/>
      <c r="M597" s="760"/>
      <c r="N597" s="759"/>
      <c r="O597" s="759"/>
      <c r="P597" s="759"/>
      <c r="Q597" s="760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 spans="1:26" ht="21.75">
      <c r="A598" s="757"/>
      <c r="B598" s="758"/>
      <c r="C598" s="758"/>
      <c r="D598" s="757"/>
      <c r="E598" s="759"/>
      <c r="F598" s="759"/>
      <c r="G598" s="759"/>
      <c r="H598" s="759"/>
      <c r="I598" s="759"/>
      <c r="J598" s="759"/>
      <c r="K598" s="760"/>
      <c r="L598" s="760"/>
      <c r="M598" s="760"/>
      <c r="N598" s="759"/>
      <c r="O598" s="759"/>
      <c r="P598" s="759"/>
      <c r="Q598" s="760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 spans="1:26" ht="21.75">
      <c r="A599" s="757"/>
      <c r="B599" s="758"/>
      <c r="C599" s="758"/>
      <c r="D599" s="757"/>
      <c r="E599" s="759"/>
      <c r="F599" s="759"/>
      <c r="G599" s="759"/>
      <c r="H599" s="759"/>
      <c r="I599" s="759"/>
      <c r="J599" s="759"/>
      <c r="K599" s="760"/>
      <c r="L599" s="760"/>
      <c r="M599" s="760"/>
      <c r="N599" s="759"/>
      <c r="O599" s="759"/>
      <c r="P599" s="759"/>
      <c r="Q599" s="760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 spans="1:26" ht="21.75">
      <c r="A600" s="757"/>
      <c r="B600" s="758"/>
      <c r="C600" s="758"/>
      <c r="D600" s="757"/>
      <c r="E600" s="759"/>
      <c r="F600" s="759"/>
      <c r="G600" s="759"/>
      <c r="H600" s="759"/>
      <c r="I600" s="759"/>
      <c r="J600" s="759"/>
      <c r="K600" s="760"/>
      <c r="L600" s="760"/>
      <c r="M600" s="760"/>
      <c r="N600" s="759"/>
      <c r="O600" s="759"/>
      <c r="P600" s="759"/>
      <c r="Q600" s="760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 spans="1:26" ht="21.75">
      <c r="A601" s="757"/>
      <c r="B601" s="758"/>
      <c r="C601" s="758"/>
      <c r="D601" s="757"/>
      <c r="E601" s="759"/>
      <c r="F601" s="759"/>
      <c r="G601" s="759"/>
      <c r="H601" s="759"/>
      <c r="I601" s="759"/>
      <c r="J601" s="759"/>
      <c r="K601" s="760"/>
      <c r="L601" s="760"/>
      <c r="M601" s="760"/>
      <c r="N601" s="759"/>
      <c r="O601" s="759"/>
      <c r="P601" s="759"/>
      <c r="Q601" s="760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 spans="1:26" ht="21.75">
      <c r="A602" s="757"/>
      <c r="B602" s="758"/>
      <c r="C602" s="758"/>
      <c r="D602" s="757"/>
      <c r="E602" s="759"/>
      <c r="F602" s="759"/>
      <c r="G602" s="759"/>
      <c r="H602" s="759"/>
      <c r="I602" s="759"/>
      <c r="J602" s="759"/>
      <c r="K602" s="760"/>
      <c r="L602" s="760"/>
      <c r="M602" s="760"/>
      <c r="N602" s="759"/>
      <c r="O602" s="759"/>
      <c r="P602" s="759"/>
      <c r="Q602" s="760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 spans="1:26" ht="21.75">
      <c r="A603" s="757"/>
      <c r="B603" s="758"/>
      <c r="C603" s="758"/>
      <c r="D603" s="757"/>
      <c r="E603" s="759"/>
      <c r="F603" s="759"/>
      <c r="G603" s="759"/>
      <c r="H603" s="759"/>
      <c r="I603" s="759"/>
      <c r="J603" s="759"/>
      <c r="K603" s="760"/>
      <c r="L603" s="760"/>
      <c r="M603" s="760"/>
      <c r="N603" s="759"/>
      <c r="O603" s="759"/>
      <c r="P603" s="759"/>
      <c r="Q603" s="760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 spans="1:26" ht="21.75">
      <c r="A604" s="757"/>
      <c r="B604" s="758"/>
      <c r="C604" s="758"/>
      <c r="D604" s="757"/>
      <c r="E604" s="759"/>
      <c r="F604" s="759"/>
      <c r="G604" s="759"/>
      <c r="H604" s="759"/>
      <c r="I604" s="759"/>
      <c r="J604" s="759"/>
      <c r="K604" s="760"/>
      <c r="L604" s="760"/>
      <c r="M604" s="760"/>
      <c r="N604" s="759"/>
      <c r="O604" s="759"/>
      <c r="P604" s="759"/>
      <c r="Q604" s="760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 spans="1:26" ht="21.75">
      <c r="A605" s="757"/>
      <c r="B605" s="758"/>
      <c r="C605" s="758"/>
      <c r="D605" s="757"/>
      <c r="E605" s="759"/>
      <c r="F605" s="759"/>
      <c r="G605" s="759"/>
      <c r="H605" s="759"/>
      <c r="I605" s="759"/>
      <c r="J605" s="759"/>
      <c r="K605" s="760"/>
      <c r="L605" s="760"/>
      <c r="M605" s="760"/>
      <c r="N605" s="759"/>
      <c r="O605" s="759"/>
      <c r="P605" s="759"/>
      <c r="Q605" s="760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 spans="1:26" ht="21.75">
      <c r="A606" s="757"/>
      <c r="B606" s="758"/>
      <c r="C606" s="758"/>
      <c r="D606" s="757"/>
      <c r="E606" s="759"/>
      <c r="F606" s="759"/>
      <c r="G606" s="759"/>
      <c r="H606" s="759"/>
      <c r="I606" s="759"/>
      <c r="J606" s="759"/>
      <c r="K606" s="760"/>
      <c r="L606" s="760"/>
      <c r="M606" s="760"/>
      <c r="N606" s="759"/>
      <c r="O606" s="759"/>
      <c r="P606" s="759"/>
      <c r="Q606" s="760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 spans="1:26" ht="21.75">
      <c r="A607" s="757"/>
      <c r="B607" s="758"/>
      <c r="C607" s="758"/>
      <c r="D607" s="757"/>
      <c r="E607" s="759"/>
      <c r="F607" s="759"/>
      <c r="G607" s="759"/>
      <c r="H607" s="759"/>
      <c r="I607" s="759"/>
      <c r="J607" s="759"/>
      <c r="K607" s="760"/>
      <c r="L607" s="760"/>
      <c r="M607" s="760"/>
      <c r="N607" s="759"/>
      <c r="O607" s="759"/>
      <c r="P607" s="759"/>
      <c r="Q607" s="760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 spans="1:26" ht="21.75">
      <c r="A608" s="757"/>
      <c r="B608" s="758"/>
      <c r="C608" s="758"/>
      <c r="D608" s="757"/>
      <c r="E608" s="759"/>
      <c r="F608" s="759"/>
      <c r="G608" s="759"/>
      <c r="H608" s="759"/>
      <c r="I608" s="759"/>
      <c r="J608" s="759"/>
      <c r="K608" s="760"/>
      <c r="L608" s="760"/>
      <c r="M608" s="760"/>
      <c r="N608" s="759"/>
      <c r="O608" s="759"/>
      <c r="P608" s="759"/>
      <c r="Q608" s="760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 spans="1:26" ht="21.75">
      <c r="A609" s="757"/>
      <c r="B609" s="758"/>
      <c r="C609" s="758"/>
      <c r="D609" s="757"/>
      <c r="E609" s="759"/>
      <c r="F609" s="759"/>
      <c r="G609" s="759"/>
      <c r="H609" s="759"/>
      <c r="I609" s="759"/>
      <c r="J609" s="759"/>
      <c r="K609" s="760"/>
      <c r="L609" s="760"/>
      <c r="M609" s="760"/>
      <c r="N609" s="759"/>
      <c r="O609" s="759"/>
      <c r="P609" s="759"/>
      <c r="Q609" s="760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 spans="1:26" ht="21.75">
      <c r="A610" s="757"/>
      <c r="B610" s="758"/>
      <c r="C610" s="758"/>
      <c r="D610" s="757"/>
      <c r="E610" s="759"/>
      <c r="F610" s="759"/>
      <c r="G610" s="759"/>
      <c r="H610" s="759"/>
      <c r="I610" s="759"/>
      <c r="J610" s="759"/>
      <c r="K610" s="760"/>
      <c r="L610" s="760"/>
      <c r="M610" s="760"/>
      <c r="N610" s="759"/>
      <c r="O610" s="759"/>
      <c r="P610" s="759"/>
      <c r="Q610" s="760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 spans="1:26" ht="21.75">
      <c r="A611" s="757"/>
      <c r="B611" s="758"/>
      <c r="C611" s="758"/>
      <c r="D611" s="757"/>
      <c r="E611" s="759"/>
      <c r="F611" s="759"/>
      <c r="G611" s="759"/>
      <c r="H611" s="759"/>
      <c r="I611" s="759"/>
      <c r="J611" s="759"/>
      <c r="K611" s="760"/>
      <c r="L611" s="760"/>
      <c r="M611" s="760"/>
      <c r="N611" s="759"/>
      <c r="O611" s="759"/>
      <c r="P611" s="759"/>
      <c r="Q611" s="760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 spans="1:26" ht="21.75">
      <c r="A612" s="757"/>
      <c r="B612" s="758"/>
      <c r="C612" s="758"/>
      <c r="D612" s="757"/>
      <c r="E612" s="759"/>
      <c r="F612" s="759"/>
      <c r="G612" s="759"/>
      <c r="H612" s="759"/>
      <c r="I612" s="759"/>
      <c r="J612" s="759"/>
      <c r="K612" s="760"/>
      <c r="L612" s="760"/>
      <c r="M612" s="760"/>
      <c r="N612" s="759"/>
      <c r="O612" s="759"/>
      <c r="P612" s="759"/>
      <c r="Q612" s="760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 spans="1:26" ht="21.75">
      <c r="A613" s="757"/>
      <c r="B613" s="758"/>
      <c r="C613" s="758"/>
      <c r="D613" s="757"/>
      <c r="E613" s="759"/>
      <c r="F613" s="759"/>
      <c r="G613" s="759"/>
      <c r="H613" s="759"/>
      <c r="I613" s="759"/>
      <c r="J613" s="759"/>
      <c r="K613" s="760"/>
      <c r="L613" s="760"/>
      <c r="M613" s="760"/>
      <c r="N613" s="759"/>
      <c r="O613" s="759"/>
      <c r="P613" s="759"/>
      <c r="Q613" s="760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 spans="1:26" ht="21.75">
      <c r="A614" s="757"/>
      <c r="B614" s="758"/>
      <c r="C614" s="758"/>
      <c r="D614" s="757"/>
      <c r="E614" s="759"/>
      <c r="F614" s="759"/>
      <c r="G614" s="759"/>
      <c r="H614" s="759"/>
      <c r="I614" s="759"/>
      <c r="J614" s="759"/>
      <c r="K614" s="760"/>
      <c r="L614" s="760"/>
      <c r="M614" s="760"/>
      <c r="N614" s="759"/>
      <c r="O614" s="759"/>
      <c r="P614" s="759"/>
      <c r="Q614" s="760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 spans="1:26" ht="21.75">
      <c r="A615" s="757"/>
      <c r="B615" s="758"/>
      <c r="C615" s="758"/>
      <c r="D615" s="757"/>
      <c r="E615" s="759"/>
      <c r="F615" s="759"/>
      <c r="G615" s="759"/>
      <c r="H615" s="759"/>
      <c r="I615" s="759"/>
      <c r="J615" s="759"/>
      <c r="K615" s="760"/>
      <c r="L615" s="760"/>
      <c r="M615" s="760"/>
      <c r="N615" s="759"/>
      <c r="O615" s="759"/>
      <c r="P615" s="759"/>
      <c r="Q615" s="760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 spans="1:26" ht="21.75">
      <c r="A616" s="757"/>
      <c r="B616" s="758"/>
      <c r="C616" s="758"/>
      <c r="D616" s="757"/>
      <c r="E616" s="759"/>
      <c r="F616" s="759"/>
      <c r="G616" s="759"/>
      <c r="H616" s="759"/>
      <c r="I616" s="759"/>
      <c r="J616" s="759"/>
      <c r="K616" s="760"/>
      <c r="L616" s="760"/>
      <c r="M616" s="760"/>
      <c r="N616" s="759"/>
      <c r="O616" s="759"/>
      <c r="P616" s="759"/>
      <c r="Q616" s="760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 spans="1:26" ht="21.75">
      <c r="A617" s="757"/>
      <c r="B617" s="758"/>
      <c r="C617" s="758"/>
      <c r="D617" s="757"/>
      <c r="E617" s="759"/>
      <c r="F617" s="759"/>
      <c r="G617" s="759"/>
      <c r="H617" s="759"/>
      <c r="I617" s="759"/>
      <c r="J617" s="759"/>
      <c r="K617" s="760"/>
      <c r="L617" s="760"/>
      <c r="M617" s="760"/>
      <c r="N617" s="759"/>
      <c r="O617" s="759"/>
      <c r="P617" s="759"/>
      <c r="Q617" s="760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 spans="1:26" ht="21.75">
      <c r="A618" s="757"/>
      <c r="B618" s="758"/>
      <c r="C618" s="758"/>
      <c r="D618" s="757"/>
      <c r="E618" s="759"/>
      <c r="F618" s="759"/>
      <c r="G618" s="759"/>
      <c r="H618" s="759"/>
      <c r="I618" s="759"/>
      <c r="J618" s="759"/>
      <c r="K618" s="760"/>
      <c r="L618" s="760"/>
      <c r="M618" s="760"/>
      <c r="N618" s="759"/>
      <c r="O618" s="759"/>
      <c r="P618" s="759"/>
      <c r="Q618" s="760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 spans="1:26" ht="21.75">
      <c r="A619" s="757"/>
      <c r="B619" s="758"/>
      <c r="C619" s="758"/>
      <c r="D619" s="757"/>
      <c r="E619" s="759"/>
      <c r="F619" s="759"/>
      <c r="G619" s="759"/>
      <c r="H619" s="759"/>
      <c r="I619" s="759"/>
      <c r="J619" s="759"/>
      <c r="K619" s="760"/>
      <c r="L619" s="760"/>
      <c r="M619" s="760"/>
      <c r="N619" s="759"/>
      <c r="O619" s="759"/>
      <c r="P619" s="759"/>
      <c r="Q619" s="760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 spans="1:26" ht="21.75">
      <c r="A620" s="757"/>
      <c r="B620" s="758"/>
      <c r="C620" s="758"/>
      <c r="D620" s="757"/>
      <c r="E620" s="759"/>
      <c r="F620" s="759"/>
      <c r="G620" s="759"/>
      <c r="H620" s="759"/>
      <c r="I620" s="759"/>
      <c r="J620" s="759"/>
      <c r="K620" s="760"/>
      <c r="L620" s="760"/>
      <c r="M620" s="760"/>
      <c r="N620" s="759"/>
      <c r="O620" s="759"/>
      <c r="P620" s="759"/>
      <c r="Q620" s="760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 spans="1:26" ht="21.75">
      <c r="A621" s="757"/>
      <c r="B621" s="758"/>
      <c r="C621" s="758"/>
      <c r="D621" s="757"/>
      <c r="E621" s="759"/>
      <c r="F621" s="759"/>
      <c r="G621" s="759"/>
      <c r="H621" s="759"/>
      <c r="I621" s="759"/>
      <c r="J621" s="759"/>
      <c r="K621" s="760"/>
      <c r="L621" s="760"/>
      <c r="M621" s="760"/>
      <c r="N621" s="759"/>
      <c r="O621" s="759"/>
      <c r="P621" s="759"/>
      <c r="Q621" s="760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 spans="1:26" ht="21.75">
      <c r="A622" s="757"/>
      <c r="B622" s="758"/>
      <c r="C622" s="758"/>
      <c r="D622" s="757"/>
      <c r="E622" s="759"/>
      <c r="F622" s="759"/>
      <c r="G622" s="759"/>
      <c r="H622" s="759"/>
      <c r="I622" s="759"/>
      <c r="J622" s="759"/>
      <c r="K622" s="760"/>
      <c r="L622" s="760"/>
      <c r="M622" s="760"/>
      <c r="N622" s="759"/>
      <c r="O622" s="759"/>
      <c r="P622" s="759"/>
      <c r="Q622" s="760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 spans="1:26" ht="21.75">
      <c r="A623" s="757"/>
      <c r="B623" s="758"/>
      <c r="C623" s="758"/>
      <c r="D623" s="757"/>
      <c r="E623" s="759"/>
      <c r="F623" s="759"/>
      <c r="G623" s="759"/>
      <c r="H623" s="759"/>
      <c r="I623" s="759"/>
      <c r="J623" s="759"/>
      <c r="K623" s="760"/>
      <c r="L623" s="760"/>
      <c r="M623" s="760"/>
      <c r="N623" s="759"/>
      <c r="O623" s="759"/>
      <c r="P623" s="759"/>
      <c r="Q623" s="760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 spans="1:26" ht="21.75">
      <c r="A624" s="757"/>
      <c r="B624" s="758"/>
      <c r="C624" s="758"/>
      <c r="D624" s="757"/>
      <c r="E624" s="759"/>
      <c r="F624" s="759"/>
      <c r="G624" s="759"/>
      <c r="H624" s="759"/>
      <c r="I624" s="759"/>
      <c r="J624" s="759"/>
      <c r="K624" s="760"/>
      <c r="L624" s="760"/>
      <c r="M624" s="760"/>
      <c r="N624" s="759"/>
      <c r="O624" s="759"/>
      <c r="P624" s="759"/>
      <c r="Q624" s="760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 spans="1:26" ht="21.75">
      <c r="A625" s="757"/>
      <c r="B625" s="758"/>
      <c r="C625" s="758"/>
      <c r="D625" s="757"/>
      <c r="E625" s="759"/>
      <c r="F625" s="759"/>
      <c r="G625" s="759"/>
      <c r="H625" s="759"/>
      <c r="I625" s="759"/>
      <c r="J625" s="759"/>
      <c r="K625" s="760"/>
      <c r="L625" s="760"/>
      <c r="M625" s="760"/>
      <c r="N625" s="759"/>
      <c r="O625" s="759"/>
      <c r="P625" s="759"/>
      <c r="Q625" s="760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 spans="1:26" ht="21.75">
      <c r="A626" s="757"/>
      <c r="B626" s="758"/>
      <c r="C626" s="758"/>
      <c r="D626" s="757"/>
      <c r="E626" s="759"/>
      <c r="F626" s="759"/>
      <c r="G626" s="759"/>
      <c r="H626" s="759"/>
      <c r="I626" s="759"/>
      <c r="J626" s="759"/>
      <c r="K626" s="760"/>
      <c r="L626" s="760"/>
      <c r="M626" s="760"/>
      <c r="N626" s="759"/>
      <c r="O626" s="759"/>
      <c r="P626" s="759"/>
      <c r="Q626" s="760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 spans="1:26" ht="21.75">
      <c r="A627" s="757"/>
      <c r="B627" s="758"/>
      <c r="C627" s="758"/>
      <c r="D627" s="757"/>
      <c r="E627" s="759"/>
      <c r="F627" s="759"/>
      <c r="G627" s="759"/>
      <c r="H627" s="759"/>
      <c r="I627" s="759"/>
      <c r="J627" s="759"/>
      <c r="K627" s="760"/>
      <c r="L627" s="760"/>
      <c r="M627" s="760"/>
      <c r="N627" s="759"/>
      <c r="O627" s="759"/>
      <c r="P627" s="759"/>
      <c r="Q627" s="760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 spans="1:26" ht="21.75">
      <c r="A628" s="757"/>
      <c r="B628" s="758"/>
      <c r="C628" s="758"/>
      <c r="D628" s="757"/>
      <c r="E628" s="759"/>
      <c r="F628" s="759"/>
      <c r="G628" s="759"/>
      <c r="H628" s="759"/>
      <c r="I628" s="759"/>
      <c r="J628" s="759"/>
      <c r="K628" s="760"/>
      <c r="L628" s="760"/>
      <c r="M628" s="760"/>
      <c r="N628" s="759"/>
      <c r="O628" s="759"/>
      <c r="P628" s="759"/>
      <c r="Q628" s="760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 spans="1:26" ht="21.75">
      <c r="A629" s="757"/>
      <c r="B629" s="758"/>
      <c r="C629" s="758"/>
      <c r="D629" s="757"/>
      <c r="E629" s="759"/>
      <c r="F629" s="759"/>
      <c r="G629" s="759"/>
      <c r="H629" s="759"/>
      <c r="I629" s="759"/>
      <c r="J629" s="759"/>
      <c r="K629" s="760"/>
      <c r="L629" s="760"/>
      <c r="M629" s="760"/>
      <c r="N629" s="759"/>
      <c r="O629" s="759"/>
      <c r="P629" s="759"/>
      <c r="Q629" s="760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 spans="1:26" ht="21.75">
      <c r="A630" s="757"/>
      <c r="B630" s="758"/>
      <c r="C630" s="758"/>
      <c r="D630" s="757"/>
      <c r="E630" s="759"/>
      <c r="F630" s="759"/>
      <c r="G630" s="759"/>
      <c r="H630" s="759"/>
      <c r="I630" s="759"/>
      <c r="J630" s="759"/>
      <c r="K630" s="760"/>
      <c r="L630" s="760"/>
      <c r="M630" s="760"/>
      <c r="N630" s="759"/>
      <c r="O630" s="759"/>
      <c r="P630" s="759"/>
      <c r="Q630" s="760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 spans="1:26" ht="21.75">
      <c r="A631" s="757"/>
      <c r="B631" s="758"/>
      <c r="C631" s="758"/>
      <c r="D631" s="757"/>
      <c r="E631" s="759"/>
      <c r="F631" s="759"/>
      <c r="G631" s="759"/>
      <c r="H631" s="759"/>
      <c r="I631" s="759"/>
      <c r="J631" s="759"/>
      <c r="K631" s="760"/>
      <c r="L631" s="760"/>
      <c r="M631" s="760"/>
      <c r="N631" s="759"/>
      <c r="O631" s="759"/>
      <c r="P631" s="759"/>
      <c r="Q631" s="760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 spans="1:26" ht="21.75">
      <c r="A632" s="757"/>
      <c r="B632" s="758"/>
      <c r="C632" s="758"/>
      <c r="D632" s="757"/>
      <c r="E632" s="759"/>
      <c r="F632" s="759"/>
      <c r="G632" s="759"/>
      <c r="H632" s="759"/>
      <c r="I632" s="759"/>
      <c r="J632" s="759"/>
      <c r="K632" s="760"/>
      <c r="L632" s="760"/>
      <c r="M632" s="760"/>
      <c r="N632" s="759"/>
      <c r="O632" s="759"/>
      <c r="P632" s="759"/>
      <c r="Q632" s="760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 spans="1:26" ht="21.75">
      <c r="A633" s="757"/>
      <c r="B633" s="758"/>
      <c r="C633" s="758"/>
      <c r="D633" s="757"/>
      <c r="E633" s="759"/>
      <c r="F633" s="759"/>
      <c r="G633" s="759"/>
      <c r="H633" s="759"/>
      <c r="I633" s="759"/>
      <c r="J633" s="759"/>
      <c r="K633" s="760"/>
      <c r="L633" s="760"/>
      <c r="M633" s="760"/>
      <c r="N633" s="759"/>
      <c r="O633" s="759"/>
      <c r="P633" s="759"/>
      <c r="Q633" s="760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 spans="1:26" ht="21.75">
      <c r="A634" s="757"/>
      <c r="B634" s="758"/>
      <c r="C634" s="758"/>
      <c r="D634" s="757"/>
      <c r="E634" s="759"/>
      <c r="F634" s="759"/>
      <c r="G634" s="759"/>
      <c r="H634" s="759"/>
      <c r="I634" s="759"/>
      <c r="J634" s="759"/>
      <c r="K634" s="760"/>
      <c r="L634" s="760"/>
      <c r="M634" s="760"/>
      <c r="N634" s="759"/>
      <c r="O634" s="759"/>
      <c r="P634" s="759"/>
      <c r="Q634" s="760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 spans="1:26" ht="21.75">
      <c r="A635" s="757"/>
      <c r="B635" s="758"/>
      <c r="C635" s="758"/>
      <c r="D635" s="757"/>
      <c r="E635" s="759"/>
      <c r="F635" s="759"/>
      <c r="G635" s="759"/>
      <c r="H635" s="759"/>
      <c r="I635" s="759"/>
      <c r="J635" s="759"/>
      <c r="K635" s="760"/>
      <c r="L635" s="760"/>
      <c r="M635" s="760"/>
      <c r="N635" s="759"/>
      <c r="O635" s="759"/>
      <c r="P635" s="759"/>
      <c r="Q635" s="760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 spans="1:26" ht="21.75">
      <c r="A636" s="757"/>
      <c r="B636" s="758"/>
      <c r="C636" s="758"/>
      <c r="D636" s="757"/>
      <c r="E636" s="759"/>
      <c r="F636" s="759"/>
      <c r="G636" s="759"/>
      <c r="H636" s="759"/>
      <c r="I636" s="759"/>
      <c r="J636" s="759"/>
      <c r="K636" s="760"/>
      <c r="L636" s="760"/>
      <c r="M636" s="760"/>
      <c r="N636" s="759"/>
      <c r="O636" s="759"/>
      <c r="P636" s="759"/>
      <c r="Q636" s="760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 spans="1:26" ht="21.75">
      <c r="A637" s="757"/>
      <c r="B637" s="758"/>
      <c r="C637" s="758"/>
      <c r="D637" s="757"/>
      <c r="E637" s="759"/>
      <c r="F637" s="759"/>
      <c r="G637" s="759"/>
      <c r="H637" s="759"/>
      <c r="I637" s="759"/>
      <c r="J637" s="759"/>
      <c r="K637" s="760"/>
      <c r="L637" s="760"/>
      <c r="M637" s="760"/>
      <c r="N637" s="759"/>
      <c r="O637" s="759"/>
      <c r="P637" s="759"/>
      <c r="Q637" s="760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 spans="1:26" ht="21.75">
      <c r="A638" s="757"/>
      <c r="B638" s="758"/>
      <c r="C638" s="758"/>
      <c r="D638" s="757"/>
      <c r="E638" s="759"/>
      <c r="F638" s="759"/>
      <c r="G638" s="759"/>
      <c r="H638" s="759"/>
      <c r="I638" s="759"/>
      <c r="J638" s="759"/>
      <c r="K638" s="760"/>
      <c r="L638" s="760"/>
      <c r="M638" s="760"/>
      <c r="N638" s="759"/>
      <c r="O638" s="759"/>
      <c r="P638" s="759"/>
      <c r="Q638" s="760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 spans="1:26" ht="21.75">
      <c r="A639" s="757"/>
      <c r="B639" s="758"/>
      <c r="C639" s="758"/>
      <c r="D639" s="757"/>
      <c r="E639" s="759"/>
      <c r="F639" s="759"/>
      <c r="G639" s="759"/>
      <c r="H639" s="759"/>
      <c r="I639" s="759"/>
      <c r="J639" s="759"/>
      <c r="K639" s="760"/>
      <c r="L639" s="760"/>
      <c r="M639" s="760"/>
      <c r="N639" s="759"/>
      <c r="O639" s="759"/>
      <c r="P639" s="759"/>
      <c r="Q639" s="760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 spans="1:26" ht="21.75">
      <c r="A640" s="757"/>
      <c r="B640" s="758"/>
      <c r="C640" s="758"/>
      <c r="D640" s="757"/>
      <c r="E640" s="759"/>
      <c r="F640" s="759"/>
      <c r="G640" s="759"/>
      <c r="H640" s="759"/>
      <c r="I640" s="759"/>
      <c r="J640" s="759"/>
      <c r="K640" s="760"/>
      <c r="L640" s="760"/>
      <c r="M640" s="760"/>
      <c r="N640" s="759"/>
      <c r="O640" s="759"/>
      <c r="P640" s="759"/>
      <c r="Q640" s="760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 spans="1:26" ht="21.75">
      <c r="A641" s="757"/>
      <c r="B641" s="758"/>
      <c r="C641" s="758"/>
      <c r="D641" s="757"/>
      <c r="E641" s="759"/>
      <c r="F641" s="759"/>
      <c r="G641" s="759"/>
      <c r="H641" s="759"/>
      <c r="I641" s="759"/>
      <c r="J641" s="759"/>
      <c r="K641" s="760"/>
      <c r="L641" s="760"/>
      <c r="M641" s="760"/>
      <c r="N641" s="759"/>
      <c r="O641" s="759"/>
      <c r="P641" s="759"/>
      <c r="Q641" s="760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spans="1:26" ht="21.75">
      <c r="A642" s="757"/>
      <c r="B642" s="758"/>
      <c r="C642" s="758"/>
      <c r="D642" s="757"/>
      <c r="E642" s="759"/>
      <c r="F642" s="759"/>
      <c r="G642" s="759"/>
      <c r="H642" s="759"/>
      <c r="I642" s="759"/>
      <c r="J642" s="759"/>
      <c r="K642" s="760"/>
      <c r="L642" s="760"/>
      <c r="M642" s="760"/>
      <c r="N642" s="759"/>
      <c r="O642" s="759"/>
      <c r="P642" s="759"/>
      <c r="Q642" s="760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 spans="1:26" ht="21.75">
      <c r="A643" s="757"/>
      <c r="B643" s="758"/>
      <c r="C643" s="758"/>
      <c r="D643" s="757"/>
      <c r="E643" s="759"/>
      <c r="F643" s="759"/>
      <c r="G643" s="759"/>
      <c r="H643" s="759"/>
      <c r="I643" s="759"/>
      <c r="J643" s="759"/>
      <c r="K643" s="760"/>
      <c r="L643" s="760"/>
      <c r="M643" s="760"/>
      <c r="N643" s="759"/>
      <c r="O643" s="759"/>
      <c r="P643" s="759"/>
      <c r="Q643" s="760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 spans="1:26" ht="21.75">
      <c r="A644" s="757"/>
      <c r="B644" s="758"/>
      <c r="C644" s="758"/>
      <c r="D644" s="757"/>
      <c r="E644" s="759"/>
      <c r="F644" s="759"/>
      <c r="G644" s="759"/>
      <c r="H644" s="759"/>
      <c r="I644" s="759"/>
      <c r="J644" s="759"/>
      <c r="K644" s="760"/>
      <c r="L644" s="760"/>
      <c r="M644" s="760"/>
      <c r="N644" s="759"/>
      <c r="O644" s="759"/>
      <c r="P644" s="759"/>
      <c r="Q644" s="760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 spans="1:26" ht="21.75">
      <c r="A645" s="757"/>
      <c r="B645" s="758"/>
      <c r="C645" s="758"/>
      <c r="D645" s="757"/>
      <c r="E645" s="759"/>
      <c r="F645" s="759"/>
      <c r="G645" s="759"/>
      <c r="H645" s="759"/>
      <c r="I645" s="759"/>
      <c r="J645" s="759"/>
      <c r="K645" s="760"/>
      <c r="L645" s="760"/>
      <c r="M645" s="760"/>
      <c r="N645" s="759"/>
      <c r="O645" s="759"/>
      <c r="P645" s="759"/>
      <c r="Q645" s="760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 spans="1:26" ht="21.75">
      <c r="A646" s="757"/>
      <c r="B646" s="758"/>
      <c r="C646" s="758"/>
      <c r="D646" s="757"/>
      <c r="E646" s="759"/>
      <c r="F646" s="759"/>
      <c r="G646" s="759"/>
      <c r="H646" s="759"/>
      <c r="I646" s="759"/>
      <c r="J646" s="759"/>
      <c r="K646" s="760"/>
      <c r="L646" s="760"/>
      <c r="M646" s="760"/>
      <c r="N646" s="759"/>
      <c r="O646" s="759"/>
      <c r="P646" s="759"/>
      <c r="Q646" s="760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 spans="1:26" ht="21.75">
      <c r="A647" s="757"/>
      <c r="B647" s="758"/>
      <c r="C647" s="758"/>
      <c r="D647" s="757"/>
      <c r="E647" s="759"/>
      <c r="F647" s="759"/>
      <c r="G647" s="759"/>
      <c r="H647" s="759"/>
      <c r="I647" s="759"/>
      <c r="J647" s="759"/>
      <c r="K647" s="760"/>
      <c r="L647" s="760"/>
      <c r="M647" s="760"/>
      <c r="N647" s="759"/>
      <c r="O647" s="759"/>
      <c r="P647" s="759"/>
      <c r="Q647" s="760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 spans="1:26" ht="21.75">
      <c r="A648" s="757"/>
      <c r="B648" s="758"/>
      <c r="C648" s="758"/>
      <c r="D648" s="757"/>
      <c r="E648" s="759"/>
      <c r="F648" s="759"/>
      <c r="G648" s="759"/>
      <c r="H648" s="759"/>
      <c r="I648" s="759"/>
      <c r="J648" s="759"/>
      <c r="K648" s="760"/>
      <c r="L648" s="760"/>
      <c r="M648" s="760"/>
      <c r="N648" s="759"/>
      <c r="O648" s="759"/>
      <c r="P648" s="759"/>
      <c r="Q648" s="760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 spans="1:26" ht="21.75">
      <c r="A649" s="757"/>
      <c r="B649" s="758"/>
      <c r="C649" s="758"/>
      <c r="D649" s="757"/>
      <c r="E649" s="759"/>
      <c r="F649" s="759"/>
      <c r="G649" s="759"/>
      <c r="H649" s="759"/>
      <c r="I649" s="759"/>
      <c r="J649" s="759"/>
      <c r="K649" s="760"/>
      <c r="L649" s="760"/>
      <c r="M649" s="760"/>
      <c r="N649" s="759"/>
      <c r="O649" s="759"/>
      <c r="P649" s="759"/>
      <c r="Q649" s="760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 spans="1:26" ht="21.75">
      <c r="A650" s="757"/>
      <c r="B650" s="758"/>
      <c r="C650" s="758"/>
      <c r="D650" s="757"/>
      <c r="E650" s="759"/>
      <c r="F650" s="759"/>
      <c r="G650" s="759"/>
      <c r="H650" s="759"/>
      <c r="I650" s="759"/>
      <c r="J650" s="759"/>
      <c r="K650" s="760"/>
      <c r="L650" s="760"/>
      <c r="M650" s="760"/>
      <c r="N650" s="759"/>
      <c r="O650" s="759"/>
      <c r="P650" s="759"/>
      <c r="Q650" s="760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 spans="1:26" ht="21.75">
      <c r="A651" s="757"/>
      <c r="B651" s="758"/>
      <c r="C651" s="758"/>
      <c r="D651" s="757"/>
      <c r="E651" s="759"/>
      <c r="F651" s="759"/>
      <c r="G651" s="759"/>
      <c r="H651" s="759"/>
      <c r="I651" s="759"/>
      <c r="J651" s="759"/>
      <c r="K651" s="760"/>
      <c r="L651" s="760"/>
      <c r="M651" s="760"/>
      <c r="N651" s="759"/>
      <c r="O651" s="759"/>
      <c r="P651" s="759"/>
      <c r="Q651" s="760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 spans="1:26" ht="21.75">
      <c r="A652" s="757"/>
      <c r="B652" s="758"/>
      <c r="C652" s="758"/>
      <c r="D652" s="757"/>
      <c r="E652" s="759"/>
      <c r="F652" s="759"/>
      <c r="G652" s="759"/>
      <c r="H652" s="759"/>
      <c r="I652" s="759"/>
      <c r="J652" s="759"/>
      <c r="K652" s="760"/>
      <c r="L652" s="760"/>
      <c r="M652" s="760"/>
      <c r="N652" s="759"/>
      <c r="O652" s="759"/>
      <c r="P652" s="759"/>
      <c r="Q652" s="760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 spans="1:26" ht="21.75">
      <c r="A653" s="757"/>
      <c r="B653" s="758"/>
      <c r="C653" s="758"/>
      <c r="D653" s="757"/>
      <c r="E653" s="759"/>
      <c r="F653" s="759"/>
      <c r="G653" s="759"/>
      <c r="H653" s="759"/>
      <c r="I653" s="759"/>
      <c r="J653" s="759"/>
      <c r="K653" s="760"/>
      <c r="L653" s="760"/>
      <c r="M653" s="760"/>
      <c r="N653" s="759"/>
      <c r="O653" s="759"/>
      <c r="P653" s="759"/>
      <c r="Q653" s="760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 spans="1:26" ht="21.75">
      <c r="A654" s="757"/>
      <c r="B654" s="758"/>
      <c r="C654" s="758"/>
      <c r="D654" s="757"/>
      <c r="E654" s="759"/>
      <c r="F654" s="759"/>
      <c r="G654" s="759"/>
      <c r="H654" s="759"/>
      <c r="I654" s="759"/>
      <c r="J654" s="759"/>
      <c r="K654" s="760"/>
      <c r="L654" s="760"/>
      <c r="M654" s="760"/>
      <c r="N654" s="759"/>
      <c r="O654" s="759"/>
      <c r="P654" s="759"/>
      <c r="Q654" s="760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 spans="1:26" ht="21.75">
      <c r="A655" s="757"/>
      <c r="B655" s="758"/>
      <c r="C655" s="758"/>
      <c r="D655" s="757"/>
      <c r="E655" s="759"/>
      <c r="F655" s="759"/>
      <c r="G655" s="759"/>
      <c r="H655" s="759"/>
      <c r="I655" s="759"/>
      <c r="J655" s="759"/>
      <c r="K655" s="760"/>
      <c r="L655" s="760"/>
      <c r="M655" s="760"/>
      <c r="N655" s="759"/>
      <c r="O655" s="759"/>
      <c r="P655" s="759"/>
      <c r="Q655" s="760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 spans="1:26" ht="21.75">
      <c r="A656" s="757"/>
      <c r="B656" s="758"/>
      <c r="C656" s="758"/>
      <c r="D656" s="757"/>
      <c r="E656" s="759"/>
      <c r="F656" s="759"/>
      <c r="G656" s="759"/>
      <c r="H656" s="759"/>
      <c r="I656" s="759"/>
      <c r="J656" s="759"/>
      <c r="K656" s="760"/>
      <c r="L656" s="760"/>
      <c r="M656" s="760"/>
      <c r="N656" s="759"/>
      <c r="O656" s="759"/>
      <c r="P656" s="759"/>
      <c r="Q656" s="760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 spans="1:26" ht="21.75">
      <c r="A657" s="757"/>
      <c r="B657" s="758"/>
      <c r="C657" s="758"/>
      <c r="D657" s="757"/>
      <c r="E657" s="759"/>
      <c r="F657" s="759"/>
      <c r="G657" s="759"/>
      <c r="H657" s="759"/>
      <c r="I657" s="759"/>
      <c r="J657" s="759"/>
      <c r="K657" s="760"/>
      <c r="L657" s="760"/>
      <c r="M657" s="760"/>
      <c r="N657" s="759"/>
      <c r="O657" s="759"/>
      <c r="P657" s="759"/>
      <c r="Q657" s="760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 spans="1:26" ht="21.75">
      <c r="A658" s="757"/>
      <c r="B658" s="758"/>
      <c r="C658" s="758"/>
      <c r="D658" s="757"/>
      <c r="E658" s="759"/>
      <c r="F658" s="759"/>
      <c r="G658" s="759"/>
      <c r="H658" s="759"/>
      <c r="I658" s="759"/>
      <c r="J658" s="759"/>
      <c r="K658" s="760"/>
      <c r="L658" s="760"/>
      <c r="M658" s="760"/>
      <c r="N658" s="759"/>
      <c r="O658" s="759"/>
      <c r="P658" s="759"/>
      <c r="Q658" s="760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 spans="1:26" ht="21.75">
      <c r="A659" s="757"/>
      <c r="B659" s="758"/>
      <c r="C659" s="758"/>
      <c r="D659" s="757"/>
      <c r="E659" s="759"/>
      <c r="F659" s="759"/>
      <c r="G659" s="759"/>
      <c r="H659" s="759"/>
      <c r="I659" s="759"/>
      <c r="J659" s="759"/>
      <c r="K659" s="760"/>
      <c r="L659" s="760"/>
      <c r="M659" s="760"/>
      <c r="N659" s="759"/>
      <c r="O659" s="759"/>
      <c r="P659" s="759"/>
      <c r="Q659" s="760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 spans="1:26" ht="21.75">
      <c r="A660" s="757"/>
      <c r="B660" s="758"/>
      <c r="C660" s="758"/>
      <c r="D660" s="757"/>
      <c r="E660" s="759"/>
      <c r="F660" s="759"/>
      <c r="G660" s="759"/>
      <c r="H660" s="759"/>
      <c r="I660" s="759"/>
      <c r="J660" s="759"/>
      <c r="K660" s="760"/>
      <c r="L660" s="760"/>
      <c r="M660" s="760"/>
      <c r="N660" s="759"/>
      <c r="O660" s="759"/>
      <c r="P660" s="759"/>
      <c r="Q660" s="760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 spans="1:26" ht="21.75">
      <c r="A661" s="757"/>
      <c r="B661" s="758"/>
      <c r="C661" s="758"/>
      <c r="D661" s="757"/>
      <c r="E661" s="759"/>
      <c r="F661" s="759"/>
      <c r="G661" s="759"/>
      <c r="H661" s="759"/>
      <c r="I661" s="759"/>
      <c r="J661" s="759"/>
      <c r="K661" s="760"/>
      <c r="L661" s="760"/>
      <c r="M661" s="760"/>
      <c r="N661" s="759"/>
      <c r="O661" s="759"/>
      <c r="P661" s="759"/>
      <c r="Q661" s="760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 spans="1:26" ht="21.75">
      <c r="A662" s="757"/>
      <c r="B662" s="758"/>
      <c r="C662" s="758"/>
      <c r="D662" s="757"/>
      <c r="E662" s="759"/>
      <c r="F662" s="759"/>
      <c r="G662" s="759"/>
      <c r="H662" s="759"/>
      <c r="I662" s="759"/>
      <c r="J662" s="759"/>
      <c r="K662" s="760"/>
      <c r="L662" s="760"/>
      <c r="M662" s="760"/>
      <c r="N662" s="759"/>
      <c r="O662" s="759"/>
      <c r="P662" s="759"/>
      <c r="Q662" s="760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 spans="1:26" ht="21.75">
      <c r="A663" s="757"/>
      <c r="B663" s="758"/>
      <c r="C663" s="758"/>
      <c r="D663" s="757"/>
      <c r="E663" s="759"/>
      <c r="F663" s="759"/>
      <c r="G663" s="759"/>
      <c r="H663" s="759"/>
      <c r="I663" s="759"/>
      <c r="J663" s="759"/>
      <c r="K663" s="760"/>
      <c r="L663" s="760"/>
      <c r="M663" s="760"/>
      <c r="N663" s="759"/>
      <c r="O663" s="759"/>
      <c r="P663" s="759"/>
      <c r="Q663" s="760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 spans="1:26" ht="21.75">
      <c r="A664" s="757"/>
      <c r="B664" s="758"/>
      <c r="C664" s="758"/>
      <c r="D664" s="757"/>
      <c r="E664" s="759"/>
      <c r="F664" s="759"/>
      <c r="G664" s="759"/>
      <c r="H664" s="759"/>
      <c r="I664" s="759"/>
      <c r="J664" s="759"/>
      <c r="K664" s="760"/>
      <c r="L664" s="760"/>
      <c r="M664" s="760"/>
      <c r="N664" s="759"/>
      <c r="O664" s="759"/>
      <c r="P664" s="759"/>
      <c r="Q664" s="760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 spans="1:26" ht="21.75">
      <c r="A665" s="757"/>
      <c r="B665" s="758"/>
      <c r="C665" s="758"/>
      <c r="D665" s="757"/>
      <c r="E665" s="759"/>
      <c r="F665" s="759"/>
      <c r="G665" s="759"/>
      <c r="H665" s="759"/>
      <c r="I665" s="759"/>
      <c r="J665" s="759"/>
      <c r="K665" s="760"/>
      <c r="L665" s="760"/>
      <c r="M665" s="760"/>
      <c r="N665" s="759"/>
      <c r="O665" s="759"/>
      <c r="P665" s="759"/>
      <c r="Q665" s="760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 spans="1:26" ht="21.75">
      <c r="A666" s="757"/>
      <c r="B666" s="758"/>
      <c r="C666" s="758"/>
      <c r="D666" s="757"/>
      <c r="E666" s="759"/>
      <c r="F666" s="759"/>
      <c r="G666" s="759"/>
      <c r="H666" s="759"/>
      <c r="I666" s="759"/>
      <c r="J666" s="759"/>
      <c r="K666" s="760"/>
      <c r="L666" s="760"/>
      <c r="M666" s="760"/>
      <c r="N666" s="759"/>
      <c r="O666" s="759"/>
      <c r="P666" s="759"/>
      <c r="Q666" s="760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 spans="1:26" ht="21.75">
      <c r="A667" s="757"/>
      <c r="B667" s="758"/>
      <c r="C667" s="758"/>
      <c r="D667" s="757"/>
      <c r="E667" s="759"/>
      <c r="F667" s="759"/>
      <c r="G667" s="759"/>
      <c r="H667" s="759"/>
      <c r="I667" s="759"/>
      <c r="J667" s="759"/>
      <c r="K667" s="760"/>
      <c r="L667" s="760"/>
      <c r="M667" s="760"/>
      <c r="N667" s="759"/>
      <c r="O667" s="759"/>
      <c r="P667" s="759"/>
      <c r="Q667" s="760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spans="1:26" ht="21.75">
      <c r="A668" s="757"/>
      <c r="B668" s="758"/>
      <c r="C668" s="758"/>
      <c r="D668" s="757"/>
      <c r="E668" s="759"/>
      <c r="F668" s="759"/>
      <c r="G668" s="759"/>
      <c r="H668" s="759"/>
      <c r="I668" s="759"/>
      <c r="J668" s="759"/>
      <c r="K668" s="760"/>
      <c r="L668" s="760"/>
      <c r="M668" s="760"/>
      <c r="N668" s="759"/>
      <c r="O668" s="759"/>
      <c r="P668" s="759"/>
      <c r="Q668" s="760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spans="1:26" ht="21.75">
      <c r="A669" s="757"/>
      <c r="B669" s="758"/>
      <c r="C669" s="758"/>
      <c r="D669" s="757"/>
      <c r="E669" s="759"/>
      <c r="F669" s="759"/>
      <c r="G669" s="759"/>
      <c r="H669" s="759"/>
      <c r="I669" s="759"/>
      <c r="J669" s="759"/>
      <c r="K669" s="760"/>
      <c r="L669" s="760"/>
      <c r="M669" s="760"/>
      <c r="N669" s="759"/>
      <c r="O669" s="759"/>
      <c r="P669" s="759"/>
      <c r="Q669" s="760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spans="1:26" ht="21.75">
      <c r="A670" s="757"/>
      <c r="B670" s="758"/>
      <c r="C670" s="758"/>
      <c r="D670" s="757"/>
      <c r="E670" s="759"/>
      <c r="F670" s="759"/>
      <c r="G670" s="759"/>
      <c r="H670" s="759"/>
      <c r="I670" s="759"/>
      <c r="J670" s="759"/>
      <c r="K670" s="760"/>
      <c r="L670" s="760"/>
      <c r="M670" s="760"/>
      <c r="N670" s="759"/>
      <c r="O670" s="759"/>
      <c r="P670" s="759"/>
      <c r="Q670" s="760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spans="1:26" ht="21.75">
      <c r="A671" s="757"/>
      <c r="B671" s="758"/>
      <c r="C671" s="758"/>
      <c r="D671" s="757"/>
      <c r="E671" s="759"/>
      <c r="F671" s="759"/>
      <c r="G671" s="759"/>
      <c r="H671" s="759"/>
      <c r="I671" s="759"/>
      <c r="J671" s="759"/>
      <c r="K671" s="760"/>
      <c r="L671" s="760"/>
      <c r="M671" s="760"/>
      <c r="N671" s="759"/>
      <c r="O671" s="759"/>
      <c r="P671" s="759"/>
      <c r="Q671" s="760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 spans="1:26" ht="21.75">
      <c r="A672" s="757"/>
      <c r="B672" s="758"/>
      <c r="C672" s="758"/>
      <c r="D672" s="757"/>
      <c r="E672" s="759"/>
      <c r="F672" s="759"/>
      <c r="G672" s="759"/>
      <c r="H672" s="759"/>
      <c r="I672" s="759"/>
      <c r="J672" s="759"/>
      <c r="K672" s="760"/>
      <c r="L672" s="760"/>
      <c r="M672" s="760"/>
      <c r="N672" s="759"/>
      <c r="O672" s="759"/>
      <c r="P672" s="759"/>
      <c r="Q672" s="760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 spans="1:26" ht="21.75">
      <c r="A673" s="757"/>
      <c r="B673" s="758"/>
      <c r="C673" s="758"/>
      <c r="D673" s="757"/>
      <c r="E673" s="759"/>
      <c r="F673" s="759"/>
      <c r="G673" s="759"/>
      <c r="H673" s="759"/>
      <c r="I673" s="759"/>
      <c r="J673" s="759"/>
      <c r="K673" s="760"/>
      <c r="L673" s="760"/>
      <c r="M673" s="760"/>
      <c r="N673" s="759"/>
      <c r="O673" s="759"/>
      <c r="P673" s="759"/>
      <c r="Q673" s="760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 spans="1:26" ht="21.75">
      <c r="A674" s="757"/>
      <c r="B674" s="758"/>
      <c r="C674" s="758"/>
      <c r="D674" s="757"/>
      <c r="E674" s="759"/>
      <c r="F674" s="759"/>
      <c r="G674" s="759"/>
      <c r="H674" s="759"/>
      <c r="I674" s="759"/>
      <c r="J674" s="759"/>
      <c r="K674" s="760"/>
      <c r="L674" s="760"/>
      <c r="M674" s="760"/>
      <c r="N674" s="759"/>
      <c r="O674" s="759"/>
      <c r="P674" s="759"/>
      <c r="Q674" s="760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 spans="1:26" ht="21.75">
      <c r="A675" s="757"/>
      <c r="B675" s="758"/>
      <c r="C675" s="758"/>
      <c r="D675" s="757"/>
      <c r="E675" s="759"/>
      <c r="F675" s="759"/>
      <c r="G675" s="759"/>
      <c r="H675" s="759"/>
      <c r="I675" s="759"/>
      <c r="J675" s="759"/>
      <c r="K675" s="760"/>
      <c r="L675" s="760"/>
      <c r="M675" s="760"/>
      <c r="N675" s="759"/>
      <c r="O675" s="759"/>
      <c r="P675" s="759"/>
      <c r="Q675" s="760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 spans="1:26" ht="21.75">
      <c r="A676" s="757"/>
      <c r="B676" s="758"/>
      <c r="C676" s="758"/>
      <c r="D676" s="757"/>
      <c r="E676" s="759"/>
      <c r="F676" s="759"/>
      <c r="G676" s="759"/>
      <c r="H676" s="759"/>
      <c r="I676" s="759"/>
      <c r="J676" s="759"/>
      <c r="K676" s="760"/>
      <c r="L676" s="760"/>
      <c r="M676" s="760"/>
      <c r="N676" s="759"/>
      <c r="O676" s="759"/>
      <c r="P676" s="759"/>
      <c r="Q676" s="760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 spans="1:26" ht="21.75">
      <c r="A677" s="757"/>
      <c r="B677" s="758"/>
      <c r="C677" s="758"/>
      <c r="D677" s="757"/>
      <c r="E677" s="759"/>
      <c r="F677" s="759"/>
      <c r="G677" s="759"/>
      <c r="H677" s="759"/>
      <c r="I677" s="759"/>
      <c r="J677" s="759"/>
      <c r="K677" s="760"/>
      <c r="L677" s="760"/>
      <c r="M677" s="760"/>
      <c r="N677" s="759"/>
      <c r="O677" s="759"/>
      <c r="P677" s="759"/>
      <c r="Q677" s="760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 spans="1:26" ht="21.75">
      <c r="A678" s="757"/>
      <c r="B678" s="758"/>
      <c r="C678" s="758"/>
      <c r="D678" s="757"/>
      <c r="E678" s="759"/>
      <c r="F678" s="759"/>
      <c r="G678" s="759"/>
      <c r="H678" s="759"/>
      <c r="I678" s="759"/>
      <c r="J678" s="759"/>
      <c r="K678" s="760"/>
      <c r="L678" s="760"/>
      <c r="M678" s="760"/>
      <c r="N678" s="759"/>
      <c r="O678" s="759"/>
      <c r="P678" s="759"/>
      <c r="Q678" s="760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 spans="1:26" ht="21.75">
      <c r="A679" s="757"/>
      <c r="B679" s="758"/>
      <c r="C679" s="758"/>
      <c r="D679" s="757"/>
      <c r="E679" s="759"/>
      <c r="F679" s="759"/>
      <c r="G679" s="759"/>
      <c r="H679" s="759"/>
      <c r="I679" s="759"/>
      <c r="J679" s="759"/>
      <c r="K679" s="760"/>
      <c r="L679" s="760"/>
      <c r="M679" s="760"/>
      <c r="N679" s="759"/>
      <c r="O679" s="759"/>
      <c r="P679" s="759"/>
      <c r="Q679" s="760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 spans="1:26" ht="21.75">
      <c r="A680" s="757"/>
      <c r="B680" s="758"/>
      <c r="C680" s="758"/>
      <c r="D680" s="757"/>
      <c r="E680" s="759"/>
      <c r="F680" s="759"/>
      <c r="G680" s="759"/>
      <c r="H680" s="759"/>
      <c r="I680" s="759"/>
      <c r="J680" s="759"/>
      <c r="K680" s="760"/>
      <c r="L680" s="760"/>
      <c r="M680" s="760"/>
      <c r="N680" s="759"/>
      <c r="O680" s="759"/>
      <c r="P680" s="759"/>
      <c r="Q680" s="760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 spans="1:26" ht="21.75">
      <c r="A681" s="757"/>
      <c r="B681" s="758"/>
      <c r="C681" s="758"/>
      <c r="D681" s="757"/>
      <c r="E681" s="759"/>
      <c r="F681" s="759"/>
      <c r="G681" s="759"/>
      <c r="H681" s="759"/>
      <c r="I681" s="759"/>
      <c r="J681" s="759"/>
      <c r="K681" s="760"/>
      <c r="L681" s="760"/>
      <c r="M681" s="760"/>
      <c r="N681" s="759"/>
      <c r="O681" s="759"/>
      <c r="P681" s="759"/>
      <c r="Q681" s="760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 spans="1:26" ht="21.75">
      <c r="A682" s="757"/>
      <c r="B682" s="758"/>
      <c r="C682" s="758"/>
      <c r="D682" s="757"/>
      <c r="E682" s="759"/>
      <c r="F682" s="759"/>
      <c r="G682" s="759"/>
      <c r="H682" s="759"/>
      <c r="I682" s="759"/>
      <c r="J682" s="759"/>
      <c r="K682" s="760"/>
      <c r="L682" s="760"/>
      <c r="M682" s="760"/>
      <c r="N682" s="759"/>
      <c r="O682" s="759"/>
      <c r="P682" s="759"/>
      <c r="Q682" s="760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 spans="1:26" ht="21.75">
      <c r="A683" s="757"/>
      <c r="B683" s="758"/>
      <c r="C683" s="758"/>
      <c r="D683" s="757"/>
      <c r="E683" s="759"/>
      <c r="F683" s="759"/>
      <c r="G683" s="759"/>
      <c r="H683" s="759"/>
      <c r="I683" s="759"/>
      <c r="J683" s="759"/>
      <c r="K683" s="760"/>
      <c r="L683" s="760"/>
      <c r="M683" s="760"/>
      <c r="N683" s="759"/>
      <c r="O683" s="759"/>
      <c r="P683" s="759"/>
      <c r="Q683" s="760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 spans="1:26" ht="21.75">
      <c r="A684" s="757"/>
      <c r="B684" s="758"/>
      <c r="C684" s="758"/>
      <c r="D684" s="757"/>
      <c r="E684" s="759"/>
      <c r="F684" s="759"/>
      <c r="G684" s="759"/>
      <c r="H684" s="759"/>
      <c r="I684" s="759"/>
      <c r="J684" s="759"/>
      <c r="K684" s="760"/>
      <c r="L684" s="760"/>
      <c r="M684" s="760"/>
      <c r="N684" s="759"/>
      <c r="O684" s="759"/>
      <c r="P684" s="759"/>
      <c r="Q684" s="760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 spans="1:26" ht="21.75">
      <c r="A685" s="757"/>
      <c r="B685" s="758"/>
      <c r="C685" s="758"/>
      <c r="D685" s="757"/>
      <c r="E685" s="759"/>
      <c r="F685" s="759"/>
      <c r="G685" s="759"/>
      <c r="H685" s="759"/>
      <c r="I685" s="759"/>
      <c r="J685" s="759"/>
      <c r="K685" s="760"/>
      <c r="L685" s="760"/>
      <c r="M685" s="760"/>
      <c r="N685" s="759"/>
      <c r="O685" s="759"/>
      <c r="P685" s="759"/>
      <c r="Q685" s="760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 spans="1:26" ht="21.75">
      <c r="A686" s="757"/>
      <c r="B686" s="758"/>
      <c r="C686" s="758"/>
      <c r="D686" s="757"/>
      <c r="E686" s="759"/>
      <c r="F686" s="759"/>
      <c r="G686" s="759"/>
      <c r="H686" s="759"/>
      <c r="I686" s="759"/>
      <c r="J686" s="759"/>
      <c r="K686" s="760"/>
      <c r="L686" s="760"/>
      <c r="M686" s="760"/>
      <c r="N686" s="759"/>
      <c r="O686" s="759"/>
      <c r="P686" s="759"/>
      <c r="Q686" s="760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 spans="1:26" ht="21.75">
      <c r="A687" s="757"/>
      <c r="B687" s="758"/>
      <c r="C687" s="758"/>
      <c r="D687" s="757"/>
      <c r="E687" s="759"/>
      <c r="F687" s="759"/>
      <c r="G687" s="759"/>
      <c r="H687" s="759"/>
      <c r="I687" s="759"/>
      <c r="J687" s="759"/>
      <c r="K687" s="760"/>
      <c r="L687" s="760"/>
      <c r="M687" s="760"/>
      <c r="N687" s="759"/>
      <c r="O687" s="759"/>
      <c r="P687" s="759"/>
      <c r="Q687" s="760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 spans="1:26" ht="21.75">
      <c r="A688" s="757"/>
      <c r="B688" s="758"/>
      <c r="C688" s="758"/>
      <c r="D688" s="757"/>
      <c r="E688" s="759"/>
      <c r="F688" s="759"/>
      <c r="G688" s="759"/>
      <c r="H688" s="759"/>
      <c r="I688" s="759"/>
      <c r="J688" s="759"/>
      <c r="K688" s="760"/>
      <c r="L688" s="760"/>
      <c r="M688" s="760"/>
      <c r="N688" s="759"/>
      <c r="O688" s="759"/>
      <c r="P688" s="759"/>
      <c r="Q688" s="760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 spans="1:26" ht="21.75">
      <c r="A689" s="757"/>
      <c r="B689" s="758"/>
      <c r="C689" s="758"/>
      <c r="D689" s="757"/>
      <c r="E689" s="759"/>
      <c r="F689" s="759"/>
      <c r="G689" s="759"/>
      <c r="H689" s="759"/>
      <c r="I689" s="759"/>
      <c r="J689" s="759"/>
      <c r="K689" s="760"/>
      <c r="L689" s="760"/>
      <c r="M689" s="760"/>
      <c r="N689" s="759"/>
      <c r="O689" s="759"/>
      <c r="P689" s="759"/>
      <c r="Q689" s="760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 spans="1:26" ht="21.75">
      <c r="A690" s="757"/>
      <c r="B690" s="758"/>
      <c r="C690" s="758"/>
      <c r="D690" s="757"/>
      <c r="E690" s="759"/>
      <c r="F690" s="759"/>
      <c r="G690" s="759"/>
      <c r="H690" s="759"/>
      <c r="I690" s="759"/>
      <c r="J690" s="759"/>
      <c r="K690" s="760"/>
      <c r="L690" s="760"/>
      <c r="M690" s="760"/>
      <c r="N690" s="759"/>
      <c r="O690" s="759"/>
      <c r="P690" s="759"/>
      <c r="Q690" s="760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 spans="1:26" ht="21.75">
      <c r="A691" s="757"/>
      <c r="B691" s="758"/>
      <c r="C691" s="758"/>
      <c r="D691" s="757"/>
      <c r="E691" s="759"/>
      <c r="F691" s="759"/>
      <c r="G691" s="759"/>
      <c r="H691" s="759"/>
      <c r="I691" s="759"/>
      <c r="J691" s="759"/>
      <c r="K691" s="760"/>
      <c r="L691" s="760"/>
      <c r="M691" s="760"/>
      <c r="N691" s="759"/>
      <c r="O691" s="759"/>
      <c r="P691" s="759"/>
      <c r="Q691" s="760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 spans="1:26" ht="21.75">
      <c r="A692" s="757"/>
      <c r="B692" s="758"/>
      <c r="C692" s="758"/>
      <c r="D692" s="757"/>
      <c r="E692" s="759"/>
      <c r="F692" s="759"/>
      <c r="G692" s="759"/>
      <c r="H692" s="759"/>
      <c r="I692" s="759"/>
      <c r="J692" s="759"/>
      <c r="K692" s="760"/>
      <c r="L692" s="760"/>
      <c r="M692" s="760"/>
      <c r="N692" s="759"/>
      <c r="O692" s="759"/>
      <c r="P692" s="759"/>
      <c r="Q692" s="760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 spans="1:26" ht="21.75">
      <c r="A693" s="757"/>
      <c r="B693" s="758"/>
      <c r="C693" s="758"/>
      <c r="D693" s="757"/>
      <c r="E693" s="759"/>
      <c r="F693" s="759"/>
      <c r="G693" s="759"/>
      <c r="H693" s="759"/>
      <c r="I693" s="759"/>
      <c r="J693" s="759"/>
      <c r="K693" s="760"/>
      <c r="L693" s="760"/>
      <c r="M693" s="760"/>
      <c r="N693" s="759"/>
      <c r="O693" s="759"/>
      <c r="P693" s="759"/>
      <c r="Q693" s="760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 spans="1:26" ht="21.75">
      <c r="A694" s="757"/>
      <c r="B694" s="758"/>
      <c r="C694" s="758"/>
      <c r="D694" s="757"/>
      <c r="E694" s="759"/>
      <c r="F694" s="759"/>
      <c r="G694" s="759"/>
      <c r="H694" s="759"/>
      <c r="I694" s="759"/>
      <c r="J694" s="759"/>
      <c r="K694" s="760"/>
      <c r="L694" s="760"/>
      <c r="M694" s="760"/>
      <c r="N694" s="759"/>
      <c r="O694" s="759"/>
      <c r="P694" s="759"/>
      <c r="Q694" s="760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 spans="1:26" ht="21.75">
      <c r="A695" s="757"/>
      <c r="B695" s="758"/>
      <c r="C695" s="758"/>
      <c r="D695" s="757"/>
      <c r="E695" s="759"/>
      <c r="F695" s="759"/>
      <c r="G695" s="759"/>
      <c r="H695" s="759"/>
      <c r="I695" s="759"/>
      <c r="J695" s="759"/>
      <c r="K695" s="760"/>
      <c r="L695" s="760"/>
      <c r="M695" s="760"/>
      <c r="N695" s="759"/>
      <c r="O695" s="759"/>
      <c r="P695" s="759"/>
      <c r="Q695" s="760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 spans="1:26" ht="21.75">
      <c r="A696" s="757"/>
      <c r="B696" s="758"/>
      <c r="C696" s="758"/>
      <c r="D696" s="757"/>
      <c r="E696" s="759"/>
      <c r="F696" s="759"/>
      <c r="G696" s="759"/>
      <c r="H696" s="759"/>
      <c r="I696" s="759"/>
      <c r="J696" s="759"/>
      <c r="K696" s="760"/>
      <c r="L696" s="760"/>
      <c r="M696" s="760"/>
      <c r="N696" s="759"/>
      <c r="O696" s="759"/>
      <c r="P696" s="759"/>
      <c r="Q696" s="760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 spans="1:26" ht="21.75">
      <c r="A697" s="757"/>
      <c r="B697" s="758"/>
      <c r="C697" s="758"/>
      <c r="D697" s="757"/>
      <c r="E697" s="759"/>
      <c r="F697" s="759"/>
      <c r="G697" s="759"/>
      <c r="H697" s="759"/>
      <c r="I697" s="759"/>
      <c r="J697" s="759"/>
      <c r="K697" s="760"/>
      <c r="L697" s="760"/>
      <c r="M697" s="760"/>
      <c r="N697" s="759"/>
      <c r="O697" s="759"/>
      <c r="P697" s="759"/>
      <c r="Q697" s="760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 spans="1:26" ht="21.75">
      <c r="A698" s="757"/>
      <c r="B698" s="758"/>
      <c r="C698" s="758"/>
      <c r="D698" s="757"/>
      <c r="E698" s="759"/>
      <c r="F698" s="759"/>
      <c r="G698" s="759"/>
      <c r="H698" s="759"/>
      <c r="I698" s="759"/>
      <c r="J698" s="759"/>
      <c r="K698" s="760"/>
      <c r="L698" s="760"/>
      <c r="M698" s="760"/>
      <c r="N698" s="759"/>
      <c r="O698" s="759"/>
      <c r="P698" s="759"/>
      <c r="Q698" s="760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 spans="1:26" ht="21.75">
      <c r="A699" s="757"/>
      <c r="B699" s="758"/>
      <c r="C699" s="758"/>
      <c r="D699" s="757"/>
      <c r="E699" s="759"/>
      <c r="F699" s="759"/>
      <c r="G699" s="759"/>
      <c r="H699" s="759"/>
      <c r="I699" s="759"/>
      <c r="J699" s="759"/>
      <c r="K699" s="760"/>
      <c r="L699" s="760"/>
      <c r="M699" s="760"/>
      <c r="N699" s="759"/>
      <c r="O699" s="759"/>
      <c r="P699" s="759"/>
      <c r="Q699" s="760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 spans="1:26" ht="21.75">
      <c r="A700" s="757"/>
      <c r="B700" s="758"/>
      <c r="C700" s="758"/>
      <c r="D700" s="757"/>
      <c r="E700" s="759"/>
      <c r="F700" s="759"/>
      <c r="G700" s="759"/>
      <c r="H700" s="759"/>
      <c r="I700" s="759"/>
      <c r="J700" s="759"/>
      <c r="K700" s="760"/>
      <c r="L700" s="760"/>
      <c r="M700" s="760"/>
      <c r="N700" s="759"/>
      <c r="O700" s="759"/>
      <c r="P700" s="759"/>
      <c r="Q700" s="760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 spans="1:26" ht="21.75">
      <c r="A701" s="757"/>
      <c r="B701" s="758"/>
      <c r="C701" s="758"/>
      <c r="D701" s="757"/>
      <c r="E701" s="759"/>
      <c r="F701" s="759"/>
      <c r="G701" s="759"/>
      <c r="H701" s="759"/>
      <c r="I701" s="759"/>
      <c r="J701" s="759"/>
      <c r="K701" s="760"/>
      <c r="L701" s="760"/>
      <c r="M701" s="760"/>
      <c r="N701" s="759"/>
      <c r="O701" s="759"/>
      <c r="P701" s="759"/>
      <c r="Q701" s="760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spans="1:26" ht="21.75">
      <c r="A702" s="757"/>
      <c r="B702" s="758"/>
      <c r="C702" s="758"/>
      <c r="D702" s="757"/>
      <c r="E702" s="759"/>
      <c r="F702" s="759"/>
      <c r="G702" s="759"/>
      <c r="H702" s="759"/>
      <c r="I702" s="759"/>
      <c r="J702" s="759"/>
      <c r="K702" s="760"/>
      <c r="L702" s="760"/>
      <c r="M702" s="760"/>
      <c r="N702" s="759"/>
      <c r="O702" s="759"/>
      <c r="P702" s="759"/>
      <c r="Q702" s="760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 spans="1:26" ht="21.75">
      <c r="A703" s="757"/>
      <c r="B703" s="758"/>
      <c r="C703" s="758"/>
      <c r="D703" s="757"/>
      <c r="E703" s="759"/>
      <c r="F703" s="759"/>
      <c r="G703" s="759"/>
      <c r="H703" s="759"/>
      <c r="I703" s="759"/>
      <c r="J703" s="759"/>
      <c r="K703" s="760"/>
      <c r="L703" s="760"/>
      <c r="M703" s="760"/>
      <c r="N703" s="759"/>
      <c r="O703" s="759"/>
      <c r="P703" s="759"/>
      <c r="Q703" s="760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 spans="1:26" ht="21.75">
      <c r="A704" s="757"/>
      <c r="B704" s="758"/>
      <c r="C704" s="758"/>
      <c r="D704" s="757"/>
      <c r="E704" s="759"/>
      <c r="F704" s="759"/>
      <c r="G704" s="759"/>
      <c r="H704" s="759"/>
      <c r="I704" s="759"/>
      <c r="J704" s="759"/>
      <c r="K704" s="760"/>
      <c r="L704" s="760"/>
      <c r="M704" s="760"/>
      <c r="N704" s="759"/>
      <c r="O704" s="759"/>
      <c r="P704" s="759"/>
      <c r="Q704" s="760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 spans="1:26" ht="21.75">
      <c r="A705" s="757"/>
      <c r="B705" s="758"/>
      <c r="C705" s="758"/>
      <c r="D705" s="757"/>
      <c r="E705" s="759"/>
      <c r="F705" s="759"/>
      <c r="G705" s="759"/>
      <c r="H705" s="759"/>
      <c r="I705" s="759"/>
      <c r="J705" s="759"/>
      <c r="K705" s="760"/>
      <c r="L705" s="760"/>
      <c r="M705" s="760"/>
      <c r="N705" s="759"/>
      <c r="O705" s="759"/>
      <c r="P705" s="759"/>
      <c r="Q705" s="760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 spans="1:26" ht="21.75">
      <c r="A706" s="757"/>
      <c r="B706" s="758"/>
      <c r="C706" s="758"/>
      <c r="D706" s="757"/>
      <c r="E706" s="759"/>
      <c r="F706" s="759"/>
      <c r="G706" s="759"/>
      <c r="H706" s="759"/>
      <c r="I706" s="759"/>
      <c r="J706" s="759"/>
      <c r="K706" s="760"/>
      <c r="L706" s="760"/>
      <c r="M706" s="760"/>
      <c r="N706" s="759"/>
      <c r="O706" s="759"/>
      <c r="P706" s="759"/>
      <c r="Q706" s="760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 spans="1:26" ht="21.75">
      <c r="A707" s="757"/>
      <c r="B707" s="758"/>
      <c r="C707" s="758"/>
      <c r="D707" s="757"/>
      <c r="E707" s="759"/>
      <c r="F707" s="759"/>
      <c r="G707" s="759"/>
      <c r="H707" s="759"/>
      <c r="I707" s="759"/>
      <c r="J707" s="759"/>
      <c r="K707" s="760"/>
      <c r="L707" s="760"/>
      <c r="M707" s="760"/>
      <c r="N707" s="759"/>
      <c r="O707" s="759"/>
      <c r="P707" s="759"/>
      <c r="Q707" s="760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 spans="1:26" ht="21.75">
      <c r="A708" s="757"/>
      <c r="B708" s="758"/>
      <c r="C708" s="758"/>
      <c r="D708" s="757"/>
      <c r="E708" s="759"/>
      <c r="F708" s="759"/>
      <c r="G708" s="759"/>
      <c r="H708" s="759"/>
      <c r="I708" s="759"/>
      <c r="J708" s="759"/>
      <c r="K708" s="760"/>
      <c r="L708" s="760"/>
      <c r="M708" s="760"/>
      <c r="N708" s="759"/>
      <c r="O708" s="759"/>
      <c r="P708" s="759"/>
      <c r="Q708" s="760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 spans="1:26" ht="21.75">
      <c r="A709" s="757"/>
      <c r="B709" s="758"/>
      <c r="C709" s="758"/>
      <c r="D709" s="757"/>
      <c r="E709" s="759"/>
      <c r="F709" s="759"/>
      <c r="G709" s="759"/>
      <c r="H709" s="759"/>
      <c r="I709" s="759"/>
      <c r="J709" s="759"/>
      <c r="K709" s="760"/>
      <c r="L709" s="760"/>
      <c r="M709" s="760"/>
      <c r="N709" s="759"/>
      <c r="O709" s="759"/>
      <c r="P709" s="759"/>
      <c r="Q709" s="760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 spans="1:26" ht="21.75">
      <c r="A710" s="757"/>
      <c r="B710" s="758"/>
      <c r="C710" s="758"/>
      <c r="D710" s="757"/>
      <c r="E710" s="759"/>
      <c r="F710" s="759"/>
      <c r="G710" s="759"/>
      <c r="H710" s="759"/>
      <c r="I710" s="759"/>
      <c r="J710" s="759"/>
      <c r="K710" s="760"/>
      <c r="L710" s="760"/>
      <c r="M710" s="760"/>
      <c r="N710" s="759"/>
      <c r="O710" s="759"/>
      <c r="P710" s="759"/>
      <c r="Q710" s="760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 spans="1:26" ht="21.75">
      <c r="A711" s="757"/>
      <c r="B711" s="758"/>
      <c r="C711" s="758"/>
      <c r="D711" s="757"/>
      <c r="E711" s="759"/>
      <c r="F711" s="759"/>
      <c r="G711" s="759"/>
      <c r="H711" s="759"/>
      <c r="I711" s="759"/>
      <c r="J711" s="759"/>
      <c r="K711" s="760"/>
      <c r="L711" s="760"/>
      <c r="M711" s="760"/>
      <c r="N711" s="759"/>
      <c r="O711" s="759"/>
      <c r="P711" s="759"/>
      <c r="Q711" s="760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 spans="1:26" ht="21.75">
      <c r="A712" s="757"/>
      <c r="B712" s="758"/>
      <c r="C712" s="758"/>
      <c r="D712" s="757"/>
      <c r="E712" s="759"/>
      <c r="F712" s="759"/>
      <c r="G712" s="759"/>
      <c r="H712" s="759"/>
      <c r="I712" s="759"/>
      <c r="J712" s="759"/>
      <c r="K712" s="760"/>
      <c r="L712" s="760"/>
      <c r="M712" s="760"/>
      <c r="N712" s="759"/>
      <c r="O712" s="759"/>
      <c r="P712" s="759"/>
      <c r="Q712" s="760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 spans="1:26" ht="21.75">
      <c r="A713" s="757"/>
      <c r="B713" s="758"/>
      <c r="C713" s="758"/>
      <c r="D713" s="757"/>
      <c r="E713" s="759"/>
      <c r="F713" s="759"/>
      <c r="G713" s="759"/>
      <c r="H713" s="759"/>
      <c r="I713" s="759"/>
      <c r="J713" s="759"/>
      <c r="K713" s="760"/>
      <c r="L713" s="760"/>
      <c r="M713" s="760"/>
      <c r="N713" s="759"/>
      <c r="O713" s="759"/>
      <c r="P713" s="759"/>
      <c r="Q713" s="760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 spans="1:26" ht="21.75">
      <c r="A714" s="757"/>
      <c r="B714" s="758"/>
      <c r="C714" s="758"/>
      <c r="D714" s="757"/>
      <c r="E714" s="759"/>
      <c r="F714" s="759"/>
      <c r="G714" s="759"/>
      <c r="H714" s="759"/>
      <c r="I714" s="759"/>
      <c r="J714" s="759"/>
      <c r="K714" s="760"/>
      <c r="L714" s="760"/>
      <c r="M714" s="760"/>
      <c r="N714" s="759"/>
      <c r="O714" s="759"/>
      <c r="P714" s="759"/>
      <c r="Q714" s="760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 spans="1:26" ht="21.75">
      <c r="A715" s="757"/>
      <c r="B715" s="758"/>
      <c r="C715" s="758"/>
      <c r="D715" s="757"/>
      <c r="E715" s="759"/>
      <c r="F715" s="759"/>
      <c r="G715" s="759"/>
      <c r="H715" s="759"/>
      <c r="I715" s="759"/>
      <c r="J715" s="759"/>
      <c r="K715" s="760"/>
      <c r="L715" s="760"/>
      <c r="M715" s="760"/>
      <c r="N715" s="759"/>
      <c r="O715" s="759"/>
      <c r="P715" s="759"/>
      <c r="Q715" s="760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 spans="1:26" ht="21.75">
      <c r="A716" s="757"/>
      <c r="B716" s="758"/>
      <c r="C716" s="758"/>
      <c r="D716" s="757"/>
      <c r="E716" s="759"/>
      <c r="F716" s="759"/>
      <c r="G716" s="759"/>
      <c r="H716" s="759"/>
      <c r="I716" s="759"/>
      <c r="J716" s="759"/>
      <c r="K716" s="760"/>
      <c r="L716" s="760"/>
      <c r="M716" s="760"/>
      <c r="N716" s="759"/>
      <c r="O716" s="759"/>
      <c r="P716" s="759"/>
      <c r="Q716" s="760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 spans="1:26" ht="21.75">
      <c r="A717" s="757"/>
      <c r="B717" s="758"/>
      <c r="C717" s="758"/>
      <c r="D717" s="757"/>
      <c r="E717" s="759"/>
      <c r="F717" s="759"/>
      <c r="G717" s="759"/>
      <c r="H717" s="759"/>
      <c r="I717" s="759"/>
      <c r="J717" s="759"/>
      <c r="K717" s="760"/>
      <c r="L717" s="760"/>
      <c r="M717" s="760"/>
      <c r="N717" s="759"/>
      <c r="O717" s="759"/>
      <c r="P717" s="759"/>
      <c r="Q717" s="760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 spans="1:26" ht="21.75">
      <c r="A718" s="757"/>
      <c r="B718" s="758"/>
      <c r="C718" s="758"/>
      <c r="D718" s="757"/>
      <c r="E718" s="759"/>
      <c r="F718" s="759"/>
      <c r="G718" s="759"/>
      <c r="H718" s="759"/>
      <c r="I718" s="759"/>
      <c r="J718" s="759"/>
      <c r="K718" s="760"/>
      <c r="L718" s="760"/>
      <c r="M718" s="760"/>
      <c r="N718" s="759"/>
      <c r="O718" s="759"/>
      <c r="P718" s="759"/>
      <c r="Q718" s="760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 spans="1:26" ht="21.75">
      <c r="A719" s="757"/>
      <c r="B719" s="758"/>
      <c r="C719" s="758"/>
      <c r="D719" s="757"/>
      <c r="E719" s="759"/>
      <c r="F719" s="759"/>
      <c r="G719" s="759"/>
      <c r="H719" s="759"/>
      <c r="I719" s="759"/>
      <c r="J719" s="759"/>
      <c r="K719" s="760"/>
      <c r="L719" s="760"/>
      <c r="M719" s="760"/>
      <c r="N719" s="759"/>
      <c r="O719" s="759"/>
      <c r="P719" s="759"/>
      <c r="Q719" s="760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 spans="1:26" ht="21.75">
      <c r="A720" s="757"/>
      <c r="B720" s="758"/>
      <c r="C720" s="758"/>
      <c r="D720" s="757"/>
      <c r="E720" s="759"/>
      <c r="F720" s="759"/>
      <c r="G720" s="759"/>
      <c r="H720" s="759"/>
      <c r="I720" s="759"/>
      <c r="J720" s="759"/>
      <c r="K720" s="760"/>
      <c r="L720" s="760"/>
      <c r="M720" s="760"/>
      <c r="N720" s="759"/>
      <c r="O720" s="759"/>
      <c r="P720" s="759"/>
      <c r="Q720" s="760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 spans="1:26" ht="21.75">
      <c r="A721" s="757"/>
      <c r="B721" s="758"/>
      <c r="C721" s="758"/>
      <c r="D721" s="757"/>
      <c r="E721" s="759"/>
      <c r="F721" s="759"/>
      <c r="G721" s="759"/>
      <c r="H721" s="759"/>
      <c r="I721" s="759"/>
      <c r="J721" s="759"/>
      <c r="K721" s="760"/>
      <c r="L721" s="760"/>
      <c r="M721" s="760"/>
      <c r="N721" s="759"/>
      <c r="O721" s="759"/>
      <c r="P721" s="759"/>
      <c r="Q721" s="760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 spans="1:26" ht="21.75">
      <c r="A722" s="757"/>
      <c r="B722" s="758"/>
      <c r="C722" s="758"/>
      <c r="D722" s="757"/>
      <c r="E722" s="759"/>
      <c r="F722" s="759"/>
      <c r="G722" s="759"/>
      <c r="H722" s="759"/>
      <c r="I722" s="759"/>
      <c r="J722" s="759"/>
      <c r="K722" s="760"/>
      <c r="L722" s="760"/>
      <c r="M722" s="760"/>
      <c r="N722" s="759"/>
      <c r="O722" s="759"/>
      <c r="P722" s="759"/>
      <c r="Q722" s="760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 spans="1:26" ht="21.75">
      <c r="A723" s="757"/>
      <c r="B723" s="758"/>
      <c r="C723" s="758"/>
      <c r="D723" s="757"/>
      <c r="E723" s="759"/>
      <c r="F723" s="759"/>
      <c r="G723" s="759"/>
      <c r="H723" s="759"/>
      <c r="I723" s="759"/>
      <c r="J723" s="759"/>
      <c r="K723" s="760"/>
      <c r="L723" s="760"/>
      <c r="M723" s="760"/>
      <c r="N723" s="759"/>
      <c r="O723" s="759"/>
      <c r="P723" s="759"/>
      <c r="Q723" s="760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 spans="1:26" ht="21.75">
      <c r="A724" s="757"/>
      <c r="B724" s="758"/>
      <c r="C724" s="758"/>
      <c r="D724" s="757"/>
      <c r="E724" s="759"/>
      <c r="F724" s="759"/>
      <c r="G724" s="759"/>
      <c r="H724" s="759"/>
      <c r="I724" s="759"/>
      <c r="J724" s="759"/>
      <c r="K724" s="760"/>
      <c r="L724" s="760"/>
      <c r="M724" s="760"/>
      <c r="N724" s="759"/>
      <c r="O724" s="759"/>
      <c r="P724" s="759"/>
      <c r="Q724" s="760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 spans="1:26" ht="21.75">
      <c r="A725" s="757"/>
      <c r="B725" s="758"/>
      <c r="C725" s="758"/>
      <c r="D725" s="757"/>
      <c r="E725" s="759"/>
      <c r="F725" s="759"/>
      <c r="G725" s="759"/>
      <c r="H725" s="759"/>
      <c r="I725" s="759"/>
      <c r="J725" s="759"/>
      <c r="K725" s="760"/>
      <c r="L725" s="760"/>
      <c r="M725" s="760"/>
      <c r="N725" s="759"/>
      <c r="O725" s="759"/>
      <c r="P725" s="759"/>
      <c r="Q725" s="760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 spans="1:26" ht="21.75">
      <c r="A726" s="757"/>
      <c r="B726" s="758"/>
      <c r="C726" s="758"/>
      <c r="D726" s="757"/>
      <c r="E726" s="759"/>
      <c r="F726" s="759"/>
      <c r="G726" s="759"/>
      <c r="H726" s="759"/>
      <c r="I726" s="759"/>
      <c r="J726" s="759"/>
      <c r="K726" s="760"/>
      <c r="L726" s="760"/>
      <c r="M726" s="760"/>
      <c r="N726" s="759"/>
      <c r="O726" s="759"/>
      <c r="P726" s="759"/>
      <c r="Q726" s="760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 spans="1:26" ht="21.75">
      <c r="A727" s="757"/>
      <c r="B727" s="758"/>
      <c r="C727" s="758"/>
      <c r="D727" s="757"/>
      <c r="E727" s="759"/>
      <c r="F727" s="759"/>
      <c r="G727" s="759"/>
      <c r="H727" s="759"/>
      <c r="I727" s="759"/>
      <c r="J727" s="759"/>
      <c r="K727" s="760"/>
      <c r="L727" s="760"/>
      <c r="M727" s="760"/>
      <c r="N727" s="759"/>
      <c r="O727" s="759"/>
      <c r="P727" s="759"/>
      <c r="Q727" s="760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 spans="1:26" ht="21.75">
      <c r="A728" s="757"/>
      <c r="B728" s="758"/>
      <c r="C728" s="758"/>
      <c r="D728" s="757"/>
      <c r="E728" s="759"/>
      <c r="F728" s="759"/>
      <c r="G728" s="759"/>
      <c r="H728" s="759"/>
      <c r="I728" s="759"/>
      <c r="J728" s="759"/>
      <c r="K728" s="760"/>
      <c r="L728" s="760"/>
      <c r="M728" s="760"/>
      <c r="N728" s="759"/>
      <c r="O728" s="759"/>
      <c r="P728" s="759"/>
      <c r="Q728" s="760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 spans="1:26" ht="21.75">
      <c r="A729" s="757"/>
      <c r="B729" s="758"/>
      <c r="C729" s="758"/>
      <c r="D729" s="757"/>
      <c r="E729" s="759"/>
      <c r="F729" s="759"/>
      <c r="G729" s="759"/>
      <c r="H729" s="759"/>
      <c r="I729" s="759"/>
      <c r="J729" s="759"/>
      <c r="K729" s="760"/>
      <c r="L729" s="760"/>
      <c r="M729" s="760"/>
      <c r="N729" s="759"/>
      <c r="O729" s="759"/>
      <c r="P729" s="759"/>
      <c r="Q729" s="760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 spans="1:26" ht="21.75">
      <c r="A730" s="757"/>
      <c r="B730" s="758"/>
      <c r="C730" s="758"/>
      <c r="D730" s="757"/>
      <c r="E730" s="759"/>
      <c r="F730" s="759"/>
      <c r="G730" s="759"/>
      <c r="H730" s="759"/>
      <c r="I730" s="759"/>
      <c r="J730" s="759"/>
      <c r="K730" s="760"/>
      <c r="L730" s="760"/>
      <c r="M730" s="760"/>
      <c r="N730" s="759"/>
      <c r="O730" s="759"/>
      <c r="P730" s="759"/>
      <c r="Q730" s="760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 spans="1:26" ht="21.75">
      <c r="A731" s="757"/>
      <c r="B731" s="758"/>
      <c r="C731" s="758"/>
      <c r="D731" s="757"/>
      <c r="E731" s="759"/>
      <c r="F731" s="759"/>
      <c r="G731" s="759"/>
      <c r="H731" s="759"/>
      <c r="I731" s="759"/>
      <c r="J731" s="759"/>
      <c r="K731" s="760"/>
      <c r="L731" s="760"/>
      <c r="M731" s="760"/>
      <c r="N731" s="759"/>
      <c r="O731" s="759"/>
      <c r="P731" s="759"/>
      <c r="Q731" s="760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 spans="1:26" ht="21.75">
      <c r="A732" s="757"/>
      <c r="B732" s="758"/>
      <c r="C732" s="758"/>
      <c r="D732" s="757"/>
      <c r="E732" s="759"/>
      <c r="F732" s="759"/>
      <c r="G732" s="759"/>
      <c r="H732" s="759"/>
      <c r="I732" s="759"/>
      <c r="J732" s="759"/>
      <c r="K732" s="760"/>
      <c r="L732" s="760"/>
      <c r="M732" s="760"/>
      <c r="N732" s="759"/>
      <c r="O732" s="759"/>
      <c r="P732" s="759"/>
      <c r="Q732" s="760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 spans="1:26" ht="21.75">
      <c r="A733" s="757"/>
      <c r="B733" s="758"/>
      <c r="C733" s="758"/>
      <c r="D733" s="757"/>
      <c r="E733" s="759"/>
      <c r="F733" s="759"/>
      <c r="G733" s="759"/>
      <c r="H733" s="759"/>
      <c r="I733" s="759"/>
      <c r="J733" s="759"/>
      <c r="K733" s="760"/>
      <c r="L733" s="760"/>
      <c r="M733" s="760"/>
      <c r="N733" s="759"/>
      <c r="O733" s="759"/>
      <c r="P733" s="759"/>
      <c r="Q733" s="760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 spans="1:26" ht="21.75">
      <c r="A734" s="757"/>
      <c r="B734" s="758"/>
      <c r="C734" s="758"/>
      <c r="D734" s="757"/>
      <c r="E734" s="759"/>
      <c r="F734" s="759"/>
      <c r="G734" s="759"/>
      <c r="H734" s="759"/>
      <c r="I734" s="759"/>
      <c r="J734" s="759"/>
      <c r="K734" s="760"/>
      <c r="L734" s="760"/>
      <c r="M734" s="760"/>
      <c r="N734" s="759"/>
      <c r="O734" s="759"/>
      <c r="P734" s="759"/>
      <c r="Q734" s="760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 spans="1:26" ht="21.75">
      <c r="A735" s="757"/>
      <c r="B735" s="758"/>
      <c r="C735" s="758"/>
      <c r="D735" s="757"/>
      <c r="E735" s="759"/>
      <c r="F735" s="759"/>
      <c r="G735" s="759"/>
      <c r="H735" s="759"/>
      <c r="I735" s="759"/>
      <c r="J735" s="759"/>
      <c r="K735" s="760"/>
      <c r="L735" s="760"/>
      <c r="M735" s="760"/>
      <c r="N735" s="759"/>
      <c r="O735" s="759"/>
      <c r="P735" s="759"/>
      <c r="Q735" s="760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 spans="1:26" ht="21.75">
      <c r="A736" s="757"/>
      <c r="B736" s="758"/>
      <c r="C736" s="758"/>
      <c r="D736" s="757"/>
      <c r="E736" s="759"/>
      <c r="F736" s="759"/>
      <c r="G736" s="759"/>
      <c r="H736" s="759"/>
      <c r="I736" s="759"/>
      <c r="J736" s="759"/>
      <c r="K736" s="760"/>
      <c r="L736" s="760"/>
      <c r="M736" s="760"/>
      <c r="N736" s="759"/>
      <c r="O736" s="759"/>
      <c r="P736" s="759"/>
      <c r="Q736" s="760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 spans="1:26" ht="21.75">
      <c r="A737" s="757"/>
      <c r="B737" s="758"/>
      <c r="C737" s="758"/>
      <c r="D737" s="757"/>
      <c r="E737" s="759"/>
      <c r="F737" s="759"/>
      <c r="G737" s="759"/>
      <c r="H737" s="759"/>
      <c r="I737" s="759"/>
      <c r="J737" s="759"/>
      <c r="K737" s="760"/>
      <c r="L737" s="760"/>
      <c r="M737" s="760"/>
      <c r="N737" s="759"/>
      <c r="O737" s="759"/>
      <c r="P737" s="759"/>
      <c r="Q737" s="760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 spans="1:26" ht="21.75">
      <c r="A738" s="757"/>
      <c r="B738" s="758"/>
      <c r="C738" s="758"/>
      <c r="D738" s="757"/>
      <c r="E738" s="759"/>
      <c r="F738" s="759"/>
      <c r="G738" s="759"/>
      <c r="H738" s="759"/>
      <c r="I738" s="759"/>
      <c r="J738" s="759"/>
      <c r="K738" s="760"/>
      <c r="L738" s="760"/>
      <c r="M738" s="760"/>
      <c r="N738" s="759"/>
      <c r="O738" s="759"/>
      <c r="P738" s="759"/>
      <c r="Q738" s="760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 spans="1:26" ht="21.75">
      <c r="A739" s="757"/>
      <c r="B739" s="758"/>
      <c r="C739" s="758"/>
      <c r="D739" s="757"/>
      <c r="E739" s="759"/>
      <c r="F739" s="759"/>
      <c r="G739" s="759"/>
      <c r="H739" s="759"/>
      <c r="I739" s="759"/>
      <c r="J739" s="759"/>
      <c r="K739" s="760"/>
      <c r="L739" s="760"/>
      <c r="M739" s="760"/>
      <c r="N739" s="759"/>
      <c r="O739" s="759"/>
      <c r="P739" s="759"/>
      <c r="Q739" s="760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 spans="1:26" ht="21.75">
      <c r="A740" s="757"/>
      <c r="B740" s="758"/>
      <c r="C740" s="758"/>
      <c r="D740" s="757"/>
      <c r="E740" s="759"/>
      <c r="F740" s="759"/>
      <c r="G740" s="759"/>
      <c r="H740" s="759"/>
      <c r="I740" s="759"/>
      <c r="J740" s="759"/>
      <c r="K740" s="760"/>
      <c r="L740" s="760"/>
      <c r="M740" s="760"/>
      <c r="N740" s="759"/>
      <c r="O740" s="759"/>
      <c r="P740" s="759"/>
      <c r="Q740" s="760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 spans="1:26" ht="21.75">
      <c r="A741" s="757"/>
      <c r="B741" s="758"/>
      <c r="C741" s="758"/>
      <c r="D741" s="757"/>
      <c r="E741" s="759"/>
      <c r="F741" s="759"/>
      <c r="G741" s="759"/>
      <c r="H741" s="759"/>
      <c r="I741" s="759"/>
      <c r="J741" s="759"/>
      <c r="K741" s="760"/>
      <c r="L741" s="760"/>
      <c r="M741" s="760"/>
      <c r="N741" s="759"/>
      <c r="O741" s="759"/>
      <c r="P741" s="759"/>
      <c r="Q741" s="760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 spans="1:26" ht="21.75">
      <c r="A742" s="757"/>
      <c r="B742" s="758"/>
      <c r="C742" s="758"/>
      <c r="D742" s="757"/>
      <c r="E742" s="759"/>
      <c r="F742" s="759"/>
      <c r="G742" s="759"/>
      <c r="H742" s="759"/>
      <c r="I742" s="759"/>
      <c r="J742" s="759"/>
      <c r="K742" s="760"/>
      <c r="L742" s="760"/>
      <c r="M742" s="760"/>
      <c r="N742" s="759"/>
      <c r="O742" s="759"/>
      <c r="P742" s="759"/>
      <c r="Q742" s="760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 spans="1:26" ht="21.75">
      <c r="A743" s="757"/>
      <c r="B743" s="758"/>
      <c r="C743" s="758"/>
      <c r="D743" s="757"/>
      <c r="E743" s="759"/>
      <c r="F743" s="759"/>
      <c r="G743" s="759"/>
      <c r="H743" s="759"/>
      <c r="I743" s="759"/>
      <c r="J743" s="759"/>
      <c r="K743" s="760"/>
      <c r="L743" s="760"/>
      <c r="M743" s="760"/>
      <c r="N743" s="759"/>
      <c r="O743" s="759"/>
      <c r="P743" s="759"/>
      <c r="Q743" s="760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 spans="1:26" ht="21.75">
      <c r="A744" s="757"/>
      <c r="B744" s="758"/>
      <c r="C744" s="758"/>
      <c r="D744" s="757"/>
      <c r="E744" s="759"/>
      <c r="F744" s="759"/>
      <c r="G744" s="759"/>
      <c r="H744" s="759"/>
      <c r="I744" s="759"/>
      <c r="J744" s="759"/>
      <c r="K744" s="760"/>
      <c r="L744" s="760"/>
      <c r="M744" s="760"/>
      <c r="N744" s="759"/>
      <c r="O744" s="759"/>
      <c r="P744" s="759"/>
      <c r="Q744" s="760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 spans="1:26" ht="21.75">
      <c r="A745" s="757"/>
      <c r="B745" s="758"/>
      <c r="C745" s="758"/>
      <c r="D745" s="757"/>
      <c r="E745" s="759"/>
      <c r="F745" s="759"/>
      <c r="G745" s="759"/>
      <c r="H745" s="759"/>
      <c r="I745" s="759"/>
      <c r="J745" s="759"/>
      <c r="K745" s="760"/>
      <c r="L745" s="760"/>
      <c r="M745" s="760"/>
      <c r="N745" s="759"/>
      <c r="O745" s="759"/>
      <c r="P745" s="759"/>
      <c r="Q745" s="760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 spans="1:26" ht="21.75">
      <c r="A746" s="757"/>
      <c r="B746" s="758"/>
      <c r="C746" s="758"/>
      <c r="D746" s="757"/>
      <c r="E746" s="759"/>
      <c r="F746" s="759"/>
      <c r="G746" s="759"/>
      <c r="H746" s="759"/>
      <c r="I746" s="759"/>
      <c r="J746" s="759"/>
      <c r="K746" s="760"/>
      <c r="L746" s="760"/>
      <c r="M746" s="760"/>
      <c r="N746" s="759"/>
      <c r="O746" s="759"/>
      <c r="P746" s="759"/>
      <c r="Q746" s="760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 spans="1:26" ht="21.75">
      <c r="A747" s="757"/>
      <c r="B747" s="758"/>
      <c r="C747" s="758"/>
      <c r="D747" s="757"/>
      <c r="E747" s="759"/>
      <c r="F747" s="759"/>
      <c r="G747" s="759"/>
      <c r="H747" s="759"/>
      <c r="I747" s="759"/>
      <c r="J747" s="759"/>
      <c r="K747" s="760"/>
      <c r="L747" s="760"/>
      <c r="M747" s="760"/>
      <c r="N747" s="759"/>
      <c r="O747" s="759"/>
      <c r="P747" s="759"/>
      <c r="Q747" s="760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 spans="1:26" ht="21.75">
      <c r="A748" s="757"/>
      <c r="B748" s="758"/>
      <c r="C748" s="758"/>
      <c r="D748" s="757"/>
      <c r="E748" s="759"/>
      <c r="F748" s="759"/>
      <c r="G748" s="759"/>
      <c r="H748" s="759"/>
      <c r="I748" s="759"/>
      <c r="J748" s="759"/>
      <c r="K748" s="760"/>
      <c r="L748" s="760"/>
      <c r="M748" s="760"/>
      <c r="N748" s="759"/>
      <c r="O748" s="759"/>
      <c r="P748" s="759"/>
      <c r="Q748" s="760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 spans="1:26" ht="21.75">
      <c r="A749" s="757"/>
      <c r="B749" s="758"/>
      <c r="C749" s="758"/>
      <c r="D749" s="757"/>
      <c r="E749" s="759"/>
      <c r="F749" s="759"/>
      <c r="G749" s="759"/>
      <c r="H749" s="759"/>
      <c r="I749" s="759"/>
      <c r="J749" s="759"/>
      <c r="K749" s="760"/>
      <c r="L749" s="760"/>
      <c r="M749" s="760"/>
      <c r="N749" s="759"/>
      <c r="O749" s="759"/>
      <c r="P749" s="759"/>
      <c r="Q749" s="760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 spans="1:26" ht="21.75">
      <c r="A750" s="757"/>
      <c r="B750" s="758"/>
      <c r="C750" s="758"/>
      <c r="D750" s="757"/>
      <c r="E750" s="759"/>
      <c r="F750" s="759"/>
      <c r="G750" s="759"/>
      <c r="H750" s="759"/>
      <c r="I750" s="759"/>
      <c r="J750" s="759"/>
      <c r="K750" s="760"/>
      <c r="L750" s="760"/>
      <c r="M750" s="760"/>
      <c r="N750" s="759"/>
      <c r="O750" s="759"/>
      <c r="P750" s="759"/>
      <c r="Q750" s="760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 spans="1:26" ht="21.75">
      <c r="A751" s="757"/>
      <c r="B751" s="758"/>
      <c r="C751" s="758"/>
      <c r="D751" s="757"/>
      <c r="E751" s="759"/>
      <c r="F751" s="759"/>
      <c r="G751" s="759"/>
      <c r="H751" s="759"/>
      <c r="I751" s="759"/>
      <c r="J751" s="759"/>
      <c r="K751" s="760"/>
      <c r="L751" s="760"/>
      <c r="M751" s="760"/>
      <c r="N751" s="759"/>
      <c r="O751" s="759"/>
      <c r="P751" s="759"/>
      <c r="Q751" s="760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 spans="1:26" ht="21.75">
      <c r="A752" s="757"/>
      <c r="B752" s="758"/>
      <c r="C752" s="758"/>
      <c r="D752" s="757"/>
      <c r="E752" s="759"/>
      <c r="F752" s="759"/>
      <c r="G752" s="759"/>
      <c r="H752" s="759"/>
      <c r="I752" s="759"/>
      <c r="J752" s="759"/>
      <c r="K752" s="760"/>
      <c r="L752" s="760"/>
      <c r="M752" s="760"/>
      <c r="N752" s="759"/>
      <c r="O752" s="759"/>
      <c r="P752" s="759"/>
      <c r="Q752" s="760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 spans="1:26" ht="21.75">
      <c r="A753" s="757"/>
      <c r="B753" s="758"/>
      <c r="C753" s="758"/>
      <c r="D753" s="757"/>
      <c r="E753" s="759"/>
      <c r="F753" s="759"/>
      <c r="G753" s="759"/>
      <c r="H753" s="759"/>
      <c r="I753" s="759"/>
      <c r="J753" s="759"/>
      <c r="K753" s="760"/>
      <c r="L753" s="760"/>
      <c r="M753" s="760"/>
      <c r="N753" s="759"/>
      <c r="O753" s="759"/>
      <c r="P753" s="759"/>
      <c r="Q753" s="760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 spans="1:26" ht="21.75">
      <c r="A754" s="757"/>
      <c r="B754" s="758"/>
      <c r="C754" s="758"/>
      <c r="D754" s="757"/>
      <c r="E754" s="759"/>
      <c r="F754" s="759"/>
      <c r="G754" s="759"/>
      <c r="H754" s="759"/>
      <c r="I754" s="759"/>
      <c r="J754" s="759"/>
      <c r="K754" s="760"/>
      <c r="L754" s="760"/>
      <c r="M754" s="760"/>
      <c r="N754" s="759"/>
      <c r="O754" s="759"/>
      <c r="P754" s="759"/>
      <c r="Q754" s="760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 spans="1:26" ht="21.75">
      <c r="A755" s="757"/>
      <c r="B755" s="758"/>
      <c r="C755" s="758"/>
      <c r="D755" s="757"/>
      <c r="E755" s="759"/>
      <c r="F755" s="759"/>
      <c r="G755" s="759"/>
      <c r="H755" s="759"/>
      <c r="I755" s="759"/>
      <c r="J755" s="759"/>
      <c r="K755" s="760"/>
      <c r="L755" s="760"/>
      <c r="M755" s="760"/>
      <c r="N755" s="759"/>
      <c r="O755" s="759"/>
      <c r="P755" s="759"/>
      <c r="Q755" s="760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 spans="1:26" ht="21.75">
      <c r="A756" s="757"/>
      <c r="B756" s="758"/>
      <c r="C756" s="758"/>
      <c r="D756" s="757"/>
      <c r="E756" s="759"/>
      <c r="F756" s="759"/>
      <c r="G756" s="759"/>
      <c r="H756" s="759"/>
      <c r="I756" s="759"/>
      <c r="J756" s="759"/>
      <c r="K756" s="760"/>
      <c r="L756" s="760"/>
      <c r="M756" s="760"/>
      <c r="N756" s="759"/>
      <c r="O756" s="759"/>
      <c r="P756" s="759"/>
      <c r="Q756" s="760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 spans="1:26" ht="21.75">
      <c r="A757" s="757"/>
      <c r="B757" s="758"/>
      <c r="C757" s="758"/>
      <c r="D757" s="757"/>
      <c r="E757" s="759"/>
      <c r="F757" s="759"/>
      <c r="G757" s="759"/>
      <c r="H757" s="759"/>
      <c r="I757" s="759"/>
      <c r="J757" s="759"/>
      <c r="K757" s="760"/>
      <c r="L757" s="760"/>
      <c r="M757" s="760"/>
      <c r="N757" s="759"/>
      <c r="O757" s="759"/>
      <c r="P757" s="759"/>
      <c r="Q757" s="760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 spans="1:26" ht="21.75">
      <c r="A758" s="757"/>
      <c r="B758" s="758"/>
      <c r="C758" s="758"/>
      <c r="D758" s="757"/>
      <c r="E758" s="759"/>
      <c r="F758" s="759"/>
      <c r="G758" s="759"/>
      <c r="H758" s="759"/>
      <c r="I758" s="759"/>
      <c r="J758" s="759"/>
      <c r="K758" s="760"/>
      <c r="L758" s="760"/>
      <c r="M758" s="760"/>
      <c r="N758" s="759"/>
      <c r="O758" s="759"/>
      <c r="P758" s="759"/>
      <c r="Q758" s="760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 spans="1:26" ht="21.75">
      <c r="A759" s="757"/>
      <c r="B759" s="758"/>
      <c r="C759" s="758"/>
      <c r="D759" s="757"/>
      <c r="E759" s="759"/>
      <c r="F759" s="759"/>
      <c r="G759" s="759"/>
      <c r="H759" s="759"/>
      <c r="I759" s="759"/>
      <c r="J759" s="759"/>
      <c r="K759" s="760"/>
      <c r="L759" s="760"/>
      <c r="M759" s="760"/>
      <c r="N759" s="759"/>
      <c r="O759" s="759"/>
      <c r="P759" s="759"/>
      <c r="Q759" s="760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 spans="1:26" ht="21.75">
      <c r="A760" s="757"/>
      <c r="B760" s="758"/>
      <c r="C760" s="758"/>
      <c r="D760" s="757"/>
      <c r="E760" s="759"/>
      <c r="F760" s="759"/>
      <c r="G760" s="759"/>
      <c r="H760" s="759"/>
      <c r="I760" s="759"/>
      <c r="J760" s="759"/>
      <c r="K760" s="760"/>
      <c r="L760" s="760"/>
      <c r="M760" s="760"/>
      <c r="N760" s="759"/>
      <c r="O760" s="759"/>
      <c r="P760" s="759"/>
      <c r="Q760" s="760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 spans="1:26" ht="21.75">
      <c r="A761" s="757"/>
      <c r="B761" s="758"/>
      <c r="C761" s="758"/>
      <c r="D761" s="757"/>
      <c r="E761" s="759"/>
      <c r="F761" s="759"/>
      <c r="G761" s="759"/>
      <c r="H761" s="759"/>
      <c r="I761" s="759"/>
      <c r="J761" s="759"/>
      <c r="K761" s="760"/>
      <c r="L761" s="760"/>
      <c r="M761" s="760"/>
      <c r="N761" s="759"/>
      <c r="O761" s="759"/>
      <c r="P761" s="759"/>
      <c r="Q761" s="760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 spans="1:26" ht="21.75">
      <c r="A762" s="757"/>
      <c r="B762" s="758"/>
      <c r="C762" s="758"/>
      <c r="D762" s="757"/>
      <c r="E762" s="759"/>
      <c r="F762" s="759"/>
      <c r="G762" s="759"/>
      <c r="H762" s="759"/>
      <c r="I762" s="759"/>
      <c r="J762" s="759"/>
      <c r="K762" s="760"/>
      <c r="L762" s="760"/>
      <c r="M762" s="760"/>
      <c r="N762" s="759"/>
      <c r="O762" s="759"/>
      <c r="P762" s="759"/>
      <c r="Q762" s="760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 spans="1:26" ht="21.75">
      <c r="A763" s="757"/>
      <c r="B763" s="758"/>
      <c r="C763" s="758"/>
      <c r="D763" s="757"/>
      <c r="E763" s="759"/>
      <c r="F763" s="759"/>
      <c r="G763" s="759"/>
      <c r="H763" s="759"/>
      <c r="I763" s="759"/>
      <c r="J763" s="759"/>
      <c r="K763" s="760"/>
      <c r="L763" s="760"/>
      <c r="M763" s="760"/>
      <c r="N763" s="759"/>
      <c r="O763" s="759"/>
      <c r="P763" s="759"/>
      <c r="Q763" s="760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 spans="1:26" ht="21.75">
      <c r="A764" s="757"/>
      <c r="B764" s="758"/>
      <c r="C764" s="758"/>
      <c r="D764" s="757"/>
      <c r="E764" s="759"/>
      <c r="F764" s="759"/>
      <c r="G764" s="759"/>
      <c r="H764" s="759"/>
      <c r="I764" s="759"/>
      <c r="J764" s="759"/>
      <c r="K764" s="760"/>
      <c r="L764" s="760"/>
      <c r="M764" s="760"/>
      <c r="N764" s="759"/>
      <c r="O764" s="759"/>
      <c r="P764" s="759"/>
      <c r="Q764" s="760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 spans="1:26" ht="21.75">
      <c r="A765" s="757"/>
      <c r="B765" s="758"/>
      <c r="C765" s="758"/>
      <c r="D765" s="757"/>
      <c r="E765" s="759"/>
      <c r="F765" s="759"/>
      <c r="G765" s="759"/>
      <c r="H765" s="759"/>
      <c r="I765" s="759"/>
      <c r="J765" s="759"/>
      <c r="K765" s="760"/>
      <c r="L765" s="760"/>
      <c r="M765" s="760"/>
      <c r="N765" s="759"/>
      <c r="O765" s="759"/>
      <c r="P765" s="759"/>
      <c r="Q765" s="760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 spans="1:26" ht="21.75">
      <c r="A766" s="757"/>
      <c r="B766" s="758"/>
      <c r="C766" s="758"/>
      <c r="D766" s="757"/>
      <c r="E766" s="759"/>
      <c r="F766" s="759"/>
      <c r="G766" s="759"/>
      <c r="H766" s="759"/>
      <c r="I766" s="759"/>
      <c r="J766" s="759"/>
      <c r="K766" s="760"/>
      <c r="L766" s="760"/>
      <c r="M766" s="760"/>
      <c r="N766" s="759"/>
      <c r="O766" s="759"/>
      <c r="P766" s="759"/>
      <c r="Q766" s="760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 spans="1:26" ht="21.75">
      <c r="A767" s="757"/>
      <c r="B767" s="758"/>
      <c r="C767" s="758"/>
      <c r="D767" s="757"/>
      <c r="E767" s="759"/>
      <c r="F767" s="759"/>
      <c r="G767" s="759"/>
      <c r="H767" s="759"/>
      <c r="I767" s="759"/>
      <c r="J767" s="759"/>
      <c r="K767" s="760"/>
      <c r="L767" s="760"/>
      <c r="M767" s="760"/>
      <c r="N767" s="759"/>
      <c r="O767" s="759"/>
      <c r="P767" s="759"/>
      <c r="Q767" s="760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 spans="1:26" ht="21.75">
      <c r="A768" s="757"/>
      <c r="B768" s="758"/>
      <c r="C768" s="758"/>
      <c r="D768" s="757"/>
      <c r="E768" s="759"/>
      <c r="F768" s="759"/>
      <c r="G768" s="759"/>
      <c r="H768" s="759"/>
      <c r="I768" s="759"/>
      <c r="J768" s="759"/>
      <c r="K768" s="760"/>
      <c r="L768" s="760"/>
      <c r="M768" s="760"/>
      <c r="N768" s="759"/>
      <c r="O768" s="759"/>
      <c r="P768" s="759"/>
      <c r="Q768" s="760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 spans="1:26" ht="21.75">
      <c r="A769" s="757"/>
      <c r="B769" s="758"/>
      <c r="C769" s="758"/>
      <c r="D769" s="757"/>
      <c r="E769" s="759"/>
      <c r="F769" s="759"/>
      <c r="G769" s="759"/>
      <c r="H769" s="759"/>
      <c r="I769" s="759"/>
      <c r="J769" s="759"/>
      <c r="K769" s="760"/>
      <c r="L769" s="760"/>
      <c r="M769" s="760"/>
      <c r="N769" s="759"/>
      <c r="O769" s="759"/>
      <c r="P769" s="759"/>
      <c r="Q769" s="760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 spans="1:26" ht="21.75">
      <c r="A770" s="757"/>
      <c r="B770" s="758"/>
      <c r="C770" s="758"/>
      <c r="D770" s="757"/>
      <c r="E770" s="759"/>
      <c r="F770" s="759"/>
      <c r="G770" s="759"/>
      <c r="H770" s="759"/>
      <c r="I770" s="759"/>
      <c r="J770" s="759"/>
      <c r="K770" s="760"/>
      <c r="L770" s="760"/>
      <c r="M770" s="760"/>
      <c r="N770" s="759"/>
      <c r="O770" s="759"/>
      <c r="P770" s="759"/>
      <c r="Q770" s="760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 spans="1:26" ht="21.75">
      <c r="A771" s="757"/>
      <c r="B771" s="758"/>
      <c r="C771" s="758"/>
      <c r="D771" s="757"/>
      <c r="E771" s="759"/>
      <c r="F771" s="759"/>
      <c r="G771" s="759"/>
      <c r="H771" s="759"/>
      <c r="I771" s="759"/>
      <c r="J771" s="759"/>
      <c r="K771" s="760"/>
      <c r="L771" s="760"/>
      <c r="M771" s="760"/>
      <c r="N771" s="759"/>
      <c r="O771" s="759"/>
      <c r="P771" s="759"/>
      <c r="Q771" s="760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 spans="1:26" ht="21.75">
      <c r="A772" s="757"/>
      <c r="B772" s="758"/>
      <c r="C772" s="758"/>
      <c r="D772" s="757"/>
      <c r="E772" s="759"/>
      <c r="F772" s="759"/>
      <c r="G772" s="759"/>
      <c r="H772" s="759"/>
      <c r="I772" s="759"/>
      <c r="J772" s="759"/>
      <c r="K772" s="760"/>
      <c r="L772" s="760"/>
      <c r="M772" s="760"/>
      <c r="N772" s="759"/>
      <c r="O772" s="759"/>
      <c r="P772" s="759"/>
      <c r="Q772" s="760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 spans="1:26" ht="21.75">
      <c r="A773" s="757"/>
      <c r="B773" s="758"/>
      <c r="C773" s="758"/>
      <c r="D773" s="757"/>
      <c r="E773" s="759"/>
      <c r="F773" s="759"/>
      <c r="G773" s="759"/>
      <c r="H773" s="759"/>
      <c r="I773" s="759"/>
      <c r="J773" s="759"/>
      <c r="K773" s="760"/>
      <c r="L773" s="760"/>
      <c r="M773" s="760"/>
      <c r="N773" s="759"/>
      <c r="O773" s="759"/>
      <c r="P773" s="759"/>
      <c r="Q773" s="760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 spans="1:26" ht="21.75">
      <c r="A774" s="757"/>
      <c r="B774" s="758"/>
      <c r="C774" s="758"/>
      <c r="D774" s="757"/>
      <c r="E774" s="759"/>
      <c r="F774" s="759"/>
      <c r="G774" s="759"/>
      <c r="H774" s="759"/>
      <c r="I774" s="759"/>
      <c r="J774" s="759"/>
      <c r="K774" s="760"/>
      <c r="L774" s="760"/>
      <c r="M774" s="760"/>
      <c r="N774" s="759"/>
      <c r="O774" s="759"/>
      <c r="P774" s="759"/>
      <c r="Q774" s="760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 spans="1:26" ht="21.75">
      <c r="A775" s="757"/>
      <c r="B775" s="758"/>
      <c r="C775" s="758"/>
      <c r="D775" s="757"/>
      <c r="E775" s="759"/>
      <c r="F775" s="759"/>
      <c r="G775" s="759"/>
      <c r="H775" s="759"/>
      <c r="I775" s="759"/>
      <c r="J775" s="759"/>
      <c r="K775" s="760"/>
      <c r="L775" s="760"/>
      <c r="M775" s="760"/>
      <c r="N775" s="759"/>
      <c r="O775" s="759"/>
      <c r="P775" s="759"/>
      <c r="Q775" s="760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 spans="1:26" ht="21.75">
      <c r="A776" s="757"/>
      <c r="B776" s="758"/>
      <c r="C776" s="758"/>
      <c r="D776" s="757"/>
      <c r="E776" s="759"/>
      <c r="F776" s="759"/>
      <c r="G776" s="759"/>
      <c r="H776" s="759"/>
      <c r="I776" s="759"/>
      <c r="J776" s="759"/>
      <c r="K776" s="760"/>
      <c r="L776" s="760"/>
      <c r="M776" s="760"/>
      <c r="N776" s="759"/>
      <c r="O776" s="759"/>
      <c r="P776" s="759"/>
      <c r="Q776" s="760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 spans="1:26" ht="21.75">
      <c r="A777" s="757"/>
      <c r="B777" s="758"/>
      <c r="C777" s="758"/>
      <c r="D777" s="757"/>
      <c r="E777" s="759"/>
      <c r="F777" s="759"/>
      <c r="G777" s="759"/>
      <c r="H777" s="759"/>
      <c r="I777" s="759"/>
      <c r="J777" s="759"/>
      <c r="K777" s="760"/>
      <c r="L777" s="760"/>
      <c r="M777" s="760"/>
      <c r="N777" s="759"/>
      <c r="O777" s="759"/>
      <c r="P777" s="759"/>
      <c r="Q777" s="760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 spans="1:26" ht="21.75">
      <c r="A778" s="757"/>
      <c r="B778" s="758"/>
      <c r="C778" s="758"/>
      <c r="D778" s="757"/>
      <c r="E778" s="759"/>
      <c r="F778" s="759"/>
      <c r="G778" s="759"/>
      <c r="H778" s="759"/>
      <c r="I778" s="759"/>
      <c r="J778" s="759"/>
      <c r="K778" s="760"/>
      <c r="L778" s="760"/>
      <c r="M778" s="760"/>
      <c r="N778" s="759"/>
      <c r="O778" s="759"/>
      <c r="P778" s="759"/>
      <c r="Q778" s="760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 spans="1:26" ht="21.75">
      <c r="A779" s="757"/>
      <c r="B779" s="758"/>
      <c r="C779" s="758"/>
      <c r="D779" s="757"/>
      <c r="E779" s="759"/>
      <c r="F779" s="759"/>
      <c r="G779" s="759"/>
      <c r="H779" s="759"/>
      <c r="I779" s="759"/>
      <c r="J779" s="759"/>
      <c r="K779" s="760"/>
      <c r="L779" s="760"/>
      <c r="M779" s="760"/>
      <c r="N779" s="759"/>
      <c r="O779" s="759"/>
      <c r="P779" s="759"/>
      <c r="Q779" s="760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 spans="1:26" ht="21.75">
      <c r="A780" s="757"/>
      <c r="B780" s="758"/>
      <c r="C780" s="758"/>
      <c r="D780" s="757"/>
      <c r="E780" s="759"/>
      <c r="F780" s="759"/>
      <c r="G780" s="759"/>
      <c r="H780" s="759"/>
      <c r="I780" s="759"/>
      <c r="J780" s="759"/>
      <c r="K780" s="760"/>
      <c r="L780" s="760"/>
      <c r="M780" s="760"/>
      <c r="N780" s="759"/>
      <c r="O780" s="759"/>
      <c r="P780" s="759"/>
      <c r="Q780" s="760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 spans="1:26" ht="21.75">
      <c r="A781" s="757"/>
      <c r="B781" s="758"/>
      <c r="C781" s="758"/>
      <c r="D781" s="757"/>
      <c r="E781" s="759"/>
      <c r="F781" s="759"/>
      <c r="G781" s="759"/>
      <c r="H781" s="759"/>
      <c r="I781" s="759"/>
      <c r="J781" s="759"/>
      <c r="K781" s="760"/>
      <c r="L781" s="760"/>
      <c r="M781" s="760"/>
      <c r="N781" s="759"/>
      <c r="O781" s="759"/>
      <c r="P781" s="759"/>
      <c r="Q781" s="760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 spans="1:26" ht="21.75">
      <c r="A782" s="757"/>
      <c r="B782" s="758"/>
      <c r="C782" s="758"/>
      <c r="D782" s="757"/>
      <c r="E782" s="759"/>
      <c r="F782" s="759"/>
      <c r="G782" s="759"/>
      <c r="H782" s="759"/>
      <c r="I782" s="759"/>
      <c r="J782" s="759"/>
      <c r="K782" s="760"/>
      <c r="L782" s="760"/>
      <c r="M782" s="760"/>
      <c r="N782" s="759"/>
      <c r="O782" s="759"/>
      <c r="P782" s="759"/>
      <c r="Q782" s="760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 spans="1:26" ht="21.75">
      <c r="A783" s="757"/>
      <c r="B783" s="758"/>
      <c r="C783" s="758"/>
      <c r="D783" s="757"/>
      <c r="E783" s="759"/>
      <c r="F783" s="759"/>
      <c r="G783" s="759"/>
      <c r="H783" s="759"/>
      <c r="I783" s="759"/>
      <c r="J783" s="759"/>
      <c r="K783" s="760"/>
      <c r="L783" s="760"/>
      <c r="M783" s="760"/>
      <c r="N783" s="759"/>
      <c r="O783" s="759"/>
      <c r="P783" s="759"/>
      <c r="Q783" s="760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 spans="1:26" ht="21.75">
      <c r="A784" s="757"/>
      <c r="B784" s="758"/>
      <c r="C784" s="758"/>
      <c r="D784" s="757"/>
      <c r="E784" s="759"/>
      <c r="F784" s="759"/>
      <c r="G784" s="759"/>
      <c r="H784" s="759"/>
      <c r="I784" s="759"/>
      <c r="J784" s="759"/>
      <c r="K784" s="760"/>
      <c r="L784" s="760"/>
      <c r="M784" s="760"/>
      <c r="N784" s="759"/>
      <c r="O784" s="759"/>
      <c r="P784" s="759"/>
      <c r="Q784" s="760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 spans="1:26" ht="21.75">
      <c r="A785" s="757"/>
      <c r="B785" s="758"/>
      <c r="C785" s="758"/>
      <c r="D785" s="757"/>
      <c r="E785" s="759"/>
      <c r="F785" s="759"/>
      <c r="G785" s="759"/>
      <c r="H785" s="759"/>
      <c r="I785" s="759"/>
      <c r="J785" s="759"/>
      <c r="K785" s="760"/>
      <c r="L785" s="760"/>
      <c r="M785" s="760"/>
      <c r="N785" s="759"/>
      <c r="O785" s="759"/>
      <c r="P785" s="759"/>
      <c r="Q785" s="760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 spans="1:26" ht="21.75">
      <c r="A786" s="757"/>
      <c r="B786" s="758"/>
      <c r="C786" s="758"/>
      <c r="D786" s="757"/>
      <c r="E786" s="759"/>
      <c r="F786" s="759"/>
      <c r="G786" s="759"/>
      <c r="H786" s="759"/>
      <c r="I786" s="759"/>
      <c r="J786" s="759"/>
      <c r="K786" s="760"/>
      <c r="L786" s="760"/>
      <c r="M786" s="760"/>
      <c r="N786" s="759"/>
      <c r="O786" s="759"/>
      <c r="P786" s="759"/>
      <c r="Q786" s="760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 spans="1:26" ht="21.75">
      <c r="A787" s="757"/>
      <c r="B787" s="758"/>
      <c r="C787" s="758"/>
      <c r="D787" s="757"/>
      <c r="E787" s="759"/>
      <c r="F787" s="759"/>
      <c r="G787" s="759"/>
      <c r="H787" s="759"/>
      <c r="I787" s="759"/>
      <c r="J787" s="759"/>
      <c r="K787" s="760"/>
      <c r="L787" s="760"/>
      <c r="M787" s="760"/>
      <c r="N787" s="759"/>
      <c r="O787" s="759"/>
      <c r="P787" s="759"/>
      <c r="Q787" s="760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 spans="1:26" ht="21.75">
      <c r="A788" s="757"/>
      <c r="B788" s="758"/>
      <c r="C788" s="758"/>
      <c r="D788" s="757"/>
      <c r="E788" s="759"/>
      <c r="F788" s="759"/>
      <c r="G788" s="759"/>
      <c r="H788" s="759"/>
      <c r="I788" s="759"/>
      <c r="J788" s="759"/>
      <c r="K788" s="760"/>
      <c r="L788" s="760"/>
      <c r="M788" s="760"/>
      <c r="N788" s="759"/>
      <c r="O788" s="759"/>
      <c r="P788" s="759"/>
      <c r="Q788" s="760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 spans="1:26" ht="21.75">
      <c r="A789" s="757"/>
      <c r="B789" s="758"/>
      <c r="C789" s="758"/>
      <c r="D789" s="757"/>
      <c r="E789" s="759"/>
      <c r="F789" s="759"/>
      <c r="G789" s="759"/>
      <c r="H789" s="759"/>
      <c r="I789" s="759"/>
      <c r="J789" s="759"/>
      <c r="K789" s="760"/>
      <c r="L789" s="760"/>
      <c r="M789" s="760"/>
      <c r="N789" s="759"/>
      <c r="O789" s="759"/>
      <c r="P789" s="759"/>
      <c r="Q789" s="760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 spans="1:26" ht="21.75">
      <c r="A790" s="757"/>
      <c r="B790" s="758"/>
      <c r="C790" s="758"/>
      <c r="D790" s="757"/>
      <c r="E790" s="759"/>
      <c r="F790" s="759"/>
      <c r="G790" s="759"/>
      <c r="H790" s="759"/>
      <c r="I790" s="759"/>
      <c r="J790" s="759"/>
      <c r="K790" s="760"/>
      <c r="L790" s="760"/>
      <c r="M790" s="760"/>
      <c r="N790" s="759"/>
      <c r="O790" s="759"/>
      <c r="P790" s="759"/>
      <c r="Q790" s="760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 spans="1:26" ht="21.75">
      <c r="A791" s="757"/>
      <c r="B791" s="758"/>
      <c r="C791" s="758"/>
      <c r="D791" s="757"/>
      <c r="E791" s="759"/>
      <c r="F791" s="759"/>
      <c r="G791" s="759"/>
      <c r="H791" s="759"/>
      <c r="I791" s="759"/>
      <c r="J791" s="759"/>
      <c r="K791" s="760"/>
      <c r="L791" s="760"/>
      <c r="M791" s="760"/>
      <c r="N791" s="759"/>
      <c r="O791" s="759"/>
      <c r="P791" s="759"/>
      <c r="Q791" s="760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 spans="1:26" ht="21.75">
      <c r="A792" s="757"/>
      <c r="B792" s="758"/>
      <c r="C792" s="758"/>
      <c r="D792" s="757"/>
      <c r="E792" s="759"/>
      <c r="F792" s="759"/>
      <c r="G792" s="759"/>
      <c r="H792" s="759"/>
      <c r="I792" s="759"/>
      <c r="J792" s="759"/>
      <c r="K792" s="760"/>
      <c r="L792" s="760"/>
      <c r="M792" s="760"/>
      <c r="N792" s="759"/>
      <c r="O792" s="759"/>
      <c r="P792" s="759"/>
      <c r="Q792" s="760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 spans="1:26" ht="21.75">
      <c r="A793" s="757"/>
      <c r="B793" s="758"/>
      <c r="C793" s="758"/>
      <c r="D793" s="757"/>
      <c r="E793" s="759"/>
      <c r="F793" s="759"/>
      <c r="G793" s="759"/>
      <c r="H793" s="759"/>
      <c r="I793" s="759"/>
      <c r="J793" s="759"/>
      <c r="K793" s="760"/>
      <c r="L793" s="760"/>
      <c r="M793" s="760"/>
      <c r="N793" s="759"/>
      <c r="O793" s="759"/>
      <c r="P793" s="759"/>
      <c r="Q793" s="760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 spans="1:26" ht="21.75">
      <c r="A794" s="757"/>
      <c r="B794" s="758"/>
      <c r="C794" s="758"/>
      <c r="D794" s="757"/>
      <c r="E794" s="759"/>
      <c r="F794" s="759"/>
      <c r="G794" s="759"/>
      <c r="H794" s="759"/>
      <c r="I794" s="759"/>
      <c r="J794" s="759"/>
      <c r="K794" s="760"/>
      <c r="L794" s="760"/>
      <c r="M794" s="760"/>
      <c r="N794" s="759"/>
      <c r="O794" s="759"/>
      <c r="P794" s="759"/>
      <c r="Q794" s="760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 spans="1:26" ht="21.75">
      <c r="A795" s="757"/>
      <c r="B795" s="758"/>
      <c r="C795" s="758"/>
      <c r="D795" s="757"/>
      <c r="E795" s="759"/>
      <c r="F795" s="759"/>
      <c r="G795" s="759"/>
      <c r="H795" s="759"/>
      <c r="I795" s="759"/>
      <c r="J795" s="759"/>
      <c r="K795" s="760"/>
      <c r="L795" s="760"/>
      <c r="M795" s="760"/>
      <c r="N795" s="759"/>
      <c r="O795" s="759"/>
      <c r="P795" s="759"/>
      <c r="Q795" s="760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 spans="1:26" ht="21.75">
      <c r="A796" s="757"/>
      <c r="B796" s="758"/>
      <c r="C796" s="758"/>
      <c r="D796" s="757"/>
      <c r="E796" s="759"/>
      <c r="F796" s="759"/>
      <c r="G796" s="759"/>
      <c r="H796" s="759"/>
      <c r="I796" s="759"/>
      <c r="J796" s="759"/>
      <c r="K796" s="760"/>
      <c r="L796" s="760"/>
      <c r="M796" s="760"/>
      <c r="N796" s="759"/>
      <c r="O796" s="759"/>
      <c r="P796" s="759"/>
      <c r="Q796" s="760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 spans="1:26" ht="21.75">
      <c r="A797" s="757"/>
      <c r="B797" s="758"/>
      <c r="C797" s="758"/>
      <c r="D797" s="757"/>
      <c r="E797" s="759"/>
      <c r="F797" s="759"/>
      <c r="G797" s="759"/>
      <c r="H797" s="759"/>
      <c r="I797" s="759"/>
      <c r="J797" s="759"/>
      <c r="K797" s="760"/>
      <c r="L797" s="760"/>
      <c r="M797" s="760"/>
      <c r="N797" s="759"/>
      <c r="O797" s="759"/>
      <c r="P797" s="759"/>
      <c r="Q797" s="760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 spans="1:26" ht="21.75">
      <c r="A798" s="757"/>
      <c r="B798" s="758"/>
      <c r="C798" s="758"/>
      <c r="D798" s="757"/>
      <c r="E798" s="759"/>
      <c r="F798" s="759"/>
      <c r="G798" s="759"/>
      <c r="H798" s="759"/>
      <c r="I798" s="759"/>
      <c r="J798" s="759"/>
      <c r="K798" s="760"/>
      <c r="L798" s="760"/>
      <c r="M798" s="760"/>
      <c r="N798" s="759"/>
      <c r="O798" s="759"/>
      <c r="P798" s="759"/>
      <c r="Q798" s="760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 spans="1:26" ht="21.75">
      <c r="A799" s="757"/>
      <c r="B799" s="758"/>
      <c r="C799" s="758"/>
      <c r="D799" s="757"/>
      <c r="E799" s="759"/>
      <c r="F799" s="759"/>
      <c r="G799" s="759"/>
      <c r="H799" s="759"/>
      <c r="I799" s="759"/>
      <c r="J799" s="759"/>
      <c r="K799" s="760"/>
      <c r="L799" s="760"/>
      <c r="M799" s="760"/>
      <c r="N799" s="759"/>
      <c r="O799" s="759"/>
      <c r="P799" s="759"/>
      <c r="Q799" s="760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 spans="1:26" ht="21.75">
      <c r="A800" s="757"/>
      <c r="B800" s="758"/>
      <c r="C800" s="758"/>
      <c r="D800" s="757"/>
      <c r="E800" s="759"/>
      <c r="F800" s="759"/>
      <c r="G800" s="759"/>
      <c r="H800" s="759"/>
      <c r="I800" s="759"/>
      <c r="J800" s="759"/>
      <c r="K800" s="760"/>
      <c r="L800" s="760"/>
      <c r="M800" s="760"/>
      <c r="N800" s="759"/>
      <c r="O800" s="759"/>
      <c r="P800" s="759"/>
      <c r="Q800" s="760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 spans="1:26" ht="21.75">
      <c r="A801" s="757"/>
      <c r="B801" s="758"/>
      <c r="C801" s="758"/>
      <c r="D801" s="757"/>
      <c r="E801" s="759"/>
      <c r="F801" s="759"/>
      <c r="G801" s="759"/>
      <c r="H801" s="759"/>
      <c r="I801" s="759"/>
      <c r="J801" s="759"/>
      <c r="K801" s="760"/>
      <c r="L801" s="760"/>
      <c r="M801" s="760"/>
      <c r="N801" s="759"/>
      <c r="O801" s="759"/>
      <c r="P801" s="759"/>
      <c r="Q801" s="760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 spans="1:26" ht="21.75">
      <c r="A802" s="757"/>
      <c r="B802" s="758"/>
      <c r="C802" s="758"/>
      <c r="D802" s="757"/>
      <c r="E802" s="759"/>
      <c r="F802" s="759"/>
      <c r="G802" s="759"/>
      <c r="H802" s="759"/>
      <c r="I802" s="759"/>
      <c r="J802" s="759"/>
      <c r="K802" s="760"/>
      <c r="L802" s="760"/>
      <c r="M802" s="760"/>
      <c r="N802" s="759"/>
      <c r="O802" s="759"/>
      <c r="P802" s="759"/>
      <c r="Q802" s="760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 spans="1:26" ht="21.75">
      <c r="A803" s="757"/>
      <c r="B803" s="758"/>
      <c r="C803" s="758"/>
      <c r="D803" s="757"/>
      <c r="E803" s="759"/>
      <c r="F803" s="759"/>
      <c r="G803" s="759"/>
      <c r="H803" s="759"/>
      <c r="I803" s="759"/>
      <c r="J803" s="759"/>
      <c r="K803" s="760"/>
      <c r="L803" s="760"/>
      <c r="M803" s="760"/>
      <c r="N803" s="759"/>
      <c r="O803" s="759"/>
      <c r="P803" s="759"/>
      <c r="Q803" s="760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 spans="1:26" ht="21.75">
      <c r="A804" s="757"/>
      <c r="B804" s="758"/>
      <c r="C804" s="758"/>
      <c r="D804" s="757"/>
      <c r="E804" s="759"/>
      <c r="F804" s="759"/>
      <c r="G804" s="759"/>
      <c r="H804" s="759"/>
      <c r="I804" s="759"/>
      <c r="J804" s="759"/>
      <c r="K804" s="760"/>
      <c r="L804" s="760"/>
      <c r="M804" s="760"/>
      <c r="N804" s="759"/>
      <c r="O804" s="759"/>
      <c r="P804" s="759"/>
      <c r="Q804" s="760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 spans="1:26" ht="21.75">
      <c r="A805" s="757"/>
      <c r="B805" s="758"/>
      <c r="C805" s="758"/>
      <c r="D805" s="757"/>
      <c r="E805" s="759"/>
      <c r="F805" s="759"/>
      <c r="G805" s="759"/>
      <c r="H805" s="759"/>
      <c r="I805" s="759"/>
      <c r="J805" s="759"/>
      <c r="K805" s="760"/>
      <c r="L805" s="760"/>
      <c r="M805" s="760"/>
      <c r="N805" s="759"/>
      <c r="O805" s="759"/>
      <c r="P805" s="759"/>
      <c r="Q805" s="760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 spans="1:26" ht="21.75">
      <c r="A806" s="757"/>
      <c r="B806" s="758"/>
      <c r="C806" s="758"/>
      <c r="D806" s="757"/>
      <c r="E806" s="759"/>
      <c r="F806" s="759"/>
      <c r="G806" s="759"/>
      <c r="H806" s="759"/>
      <c r="I806" s="759"/>
      <c r="J806" s="759"/>
      <c r="K806" s="760"/>
      <c r="L806" s="760"/>
      <c r="M806" s="760"/>
      <c r="N806" s="759"/>
      <c r="O806" s="759"/>
      <c r="P806" s="759"/>
      <c r="Q806" s="760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 spans="1:26" ht="21.75">
      <c r="A807" s="757"/>
      <c r="B807" s="758"/>
      <c r="C807" s="758"/>
      <c r="D807" s="757"/>
      <c r="E807" s="759"/>
      <c r="F807" s="759"/>
      <c r="G807" s="759"/>
      <c r="H807" s="759"/>
      <c r="I807" s="759"/>
      <c r="J807" s="759"/>
      <c r="K807" s="760"/>
      <c r="L807" s="760"/>
      <c r="M807" s="760"/>
      <c r="N807" s="759"/>
      <c r="O807" s="759"/>
      <c r="P807" s="759"/>
      <c r="Q807" s="760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 spans="1:26" ht="21.75">
      <c r="A808" s="757"/>
      <c r="B808" s="758"/>
      <c r="C808" s="758"/>
      <c r="D808" s="757"/>
      <c r="E808" s="759"/>
      <c r="F808" s="759"/>
      <c r="G808" s="759"/>
      <c r="H808" s="759"/>
      <c r="I808" s="759"/>
      <c r="J808" s="759"/>
      <c r="K808" s="760"/>
      <c r="L808" s="760"/>
      <c r="M808" s="760"/>
      <c r="N808" s="759"/>
      <c r="O808" s="759"/>
      <c r="P808" s="759"/>
      <c r="Q808" s="760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 spans="1:26" ht="21.75">
      <c r="A809" s="757"/>
      <c r="B809" s="758"/>
      <c r="C809" s="758"/>
      <c r="D809" s="757"/>
      <c r="E809" s="759"/>
      <c r="F809" s="759"/>
      <c r="G809" s="759"/>
      <c r="H809" s="759"/>
      <c r="I809" s="759"/>
      <c r="J809" s="759"/>
      <c r="K809" s="760"/>
      <c r="L809" s="760"/>
      <c r="M809" s="760"/>
      <c r="N809" s="759"/>
      <c r="O809" s="759"/>
      <c r="P809" s="759"/>
      <c r="Q809" s="760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 spans="1:26" ht="21.75">
      <c r="A810" s="757"/>
      <c r="B810" s="758"/>
      <c r="C810" s="758"/>
      <c r="D810" s="757"/>
      <c r="E810" s="759"/>
      <c r="F810" s="759"/>
      <c r="G810" s="759"/>
      <c r="H810" s="759"/>
      <c r="I810" s="759"/>
      <c r="J810" s="759"/>
      <c r="K810" s="760"/>
      <c r="L810" s="760"/>
      <c r="M810" s="760"/>
      <c r="N810" s="759"/>
      <c r="O810" s="759"/>
      <c r="P810" s="759"/>
      <c r="Q810" s="760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 spans="1:26" ht="21.75">
      <c r="A811" s="757"/>
      <c r="B811" s="758"/>
      <c r="C811" s="758"/>
      <c r="D811" s="757"/>
      <c r="E811" s="759"/>
      <c r="F811" s="759"/>
      <c r="G811" s="759"/>
      <c r="H811" s="759"/>
      <c r="I811" s="759"/>
      <c r="J811" s="759"/>
      <c r="K811" s="760"/>
      <c r="L811" s="760"/>
      <c r="M811" s="760"/>
      <c r="N811" s="759"/>
      <c r="O811" s="759"/>
      <c r="P811" s="759"/>
      <c r="Q811" s="760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 spans="1:26" ht="21.75">
      <c r="A812" s="757"/>
      <c r="B812" s="758"/>
      <c r="C812" s="758"/>
      <c r="D812" s="757"/>
      <c r="E812" s="759"/>
      <c r="F812" s="759"/>
      <c r="G812" s="759"/>
      <c r="H812" s="759"/>
      <c r="I812" s="759"/>
      <c r="J812" s="759"/>
      <c r="K812" s="760"/>
      <c r="L812" s="760"/>
      <c r="M812" s="760"/>
      <c r="N812" s="759"/>
      <c r="O812" s="759"/>
      <c r="P812" s="759"/>
      <c r="Q812" s="760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 spans="1:26" ht="21.75">
      <c r="A813" s="757"/>
      <c r="B813" s="758"/>
      <c r="C813" s="758"/>
      <c r="D813" s="757"/>
      <c r="E813" s="759"/>
      <c r="F813" s="759"/>
      <c r="G813" s="759"/>
      <c r="H813" s="759"/>
      <c r="I813" s="759"/>
      <c r="J813" s="759"/>
      <c r="K813" s="760"/>
      <c r="L813" s="760"/>
      <c r="M813" s="760"/>
      <c r="N813" s="759"/>
      <c r="O813" s="759"/>
      <c r="P813" s="759"/>
      <c r="Q813" s="760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 spans="1:26" ht="21.75">
      <c r="A814" s="757"/>
      <c r="B814" s="758"/>
      <c r="C814" s="758"/>
      <c r="D814" s="757"/>
      <c r="E814" s="759"/>
      <c r="F814" s="759"/>
      <c r="G814" s="759"/>
      <c r="H814" s="759"/>
      <c r="I814" s="759"/>
      <c r="J814" s="759"/>
      <c r="K814" s="760"/>
      <c r="L814" s="760"/>
      <c r="M814" s="760"/>
      <c r="N814" s="759"/>
      <c r="O814" s="759"/>
      <c r="P814" s="759"/>
      <c r="Q814" s="760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 spans="1:26" ht="21.75">
      <c r="A815" s="757"/>
      <c r="B815" s="758"/>
      <c r="C815" s="758"/>
      <c r="D815" s="757"/>
      <c r="E815" s="759"/>
      <c r="F815" s="759"/>
      <c r="G815" s="759"/>
      <c r="H815" s="759"/>
      <c r="I815" s="759"/>
      <c r="J815" s="759"/>
      <c r="K815" s="760"/>
      <c r="L815" s="760"/>
      <c r="M815" s="760"/>
      <c r="N815" s="759"/>
      <c r="O815" s="759"/>
      <c r="P815" s="759"/>
      <c r="Q815" s="760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 spans="1:26" ht="21.75">
      <c r="A816" s="757"/>
      <c r="B816" s="758"/>
      <c r="C816" s="758"/>
      <c r="D816" s="757"/>
      <c r="E816" s="759"/>
      <c r="F816" s="759"/>
      <c r="G816" s="759"/>
      <c r="H816" s="759"/>
      <c r="I816" s="759"/>
      <c r="J816" s="759"/>
      <c r="K816" s="760"/>
      <c r="L816" s="760"/>
      <c r="M816" s="760"/>
      <c r="N816" s="759"/>
      <c r="O816" s="759"/>
      <c r="P816" s="759"/>
      <c r="Q816" s="760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 spans="1:26" ht="21.75">
      <c r="A817" s="757"/>
      <c r="B817" s="758"/>
      <c r="C817" s="758"/>
      <c r="D817" s="757"/>
      <c r="E817" s="759"/>
      <c r="F817" s="759"/>
      <c r="G817" s="759"/>
      <c r="H817" s="759"/>
      <c r="I817" s="759"/>
      <c r="J817" s="759"/>
      <c r="K817" s="760"/>
      <c r="L817" s="760"/>
      <c r="M817" s="760"/>
      <c r="N817" s="759"/>
      <c r="O817" s="759"/>
      <c r="P817" s="759"/>
      <c r="Q817" s="760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 spans="1:26" ht="21.75">
      <c r="A818" s="757"/>
      <c r="B818" s="758"/>
      <c r="C818" s="758"/>
      <c r="D818" s="757"/>
      <c r="E818" s="759"/>
      <c r="F818" s="759"/>
      <c r="G818" s="759"/>
      <c r="H818" s="759"/>
      <c r="I818" s="759"/>
      <c r="J818" s="759"/>
      <c r="K818" s="760"/>
      <c r="L818" s="760"/>
      <c r="M818" s="760"/>
      <c r="N818" s="759"/>
      <c r="O818" s="759"/>
      <c r="P818" s="759"/>
      <c r="Q818" s="760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 spans="1:26" ht="21.75">
      <c r="A819" s="757"/>
      <c r="B819" s="758"/>
      <c r="C819" s="758"/>
      <c r="D819" s="757"/>
      <c r="E819" s="759"/>
      <c r="F819" s="759"/>
      <c r="G819" s="759"/>
      <c r="H819" s="759"/>
      <c r="I819" s="759"/>
      <c r="J819" s="759"/>
      <c r="K819" s="760"/>
      <c r="L819" s="760"/>
      <c r="M819" s="760"/>
      <c r="N819" s="759"/>
      <c r="O819" s="759"/>
      <c r="P819" s="759"/>
      <c r="Q819" s="760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 spans="1:26" ht="21.75">
      <c r="A820" s="757"/>
      <c r="B820" s="758"/>
      <c r="C820" s="758"/>
      <c r="D820" s="757"/>
      <c r="E820" s="759"/>
      <c r="F820" s="759"/>
      <c r="G820" s="759"/>
      <c r="H820" s="759"/>
      <c r="I820" s="759"/>
      <c r="J820" s="759"/>
      <c r="K820" s="760"/>
      <c r="L820" s="760"/>
      <c r="M820" s="760"/>
      <c r="N820" s="759"/>
      <c r="O820" s="759"/>
      <c r="P820" s="759"/>
      <c r="Q820" s="760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 spans="1:26" ht="21.75">
      <c r="A821" s="757"/>
      <c r="B821" s="758"/>
      <c r="C821" s="758"/>
      <c r="D821" s="757"/>
      <c r="E821" s="759"/>
      <c r="F821" s="759"/>
      <c r="G821" s="759"/>
      <c r="H821" s="759"/>
      <c r="I821" s="759"/>
      <c r="J821" s="759"/>
      <c r="K821" s="760"/>
      <c r="L821" s="760"/>
      <c r="M821" s="760"/>
      <c r="N821" s="759"/>
      <c r="O821" s="759"/>
      <c r="P821" s="759"/>
      <c r="Q821" s="760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 spans="1:26" ht="21.75">
      <c r="A822" s="757"/>
      <c r="B822" s="758"/>
      <c r="C822" s="758"/>
      <c r="D822" s="757"/>
      <c r="E822" s="759"/>
      <c r="F822" s="759"/>
      <c r="G822" s="759"/>
      <c r="H822" s="759"/>
      <c r="I822" s="759"/>
      <c r="J822" s="759"/>
      <c r="K822" s="760"/>
      <c r="L822" s="760"/>
      <c r="M822" s="760"/>
      <c r="N822" s="759"/>
      <c r="O822" s="759"/>
      <c r="P822" s="759"/>
      <c r="Q822" s="760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 spans="1:26" ht="21.75">
      <c r="A823" s="757"/>
      <c r="B823" s="758"/>
      <c r="C823" s="758"/>
      <c r="D823" s="757"/>
      <c r="E823" s="759"/>
      <c r="F823" s="759"/>
      <c r="G823" s="759"/>
      <c r="H823" s="759"/>
      <c r="I823" s="759"/>
      <c r="J823" s="759"/>
      <c r="K823" s="760"/>
      <c r="L823" s="760"/>
      <c r="M823" s="760"/>
      <c r="N823" s="759"/>
      <c r="O823" s="759"/>
      <c r="P823" s="759"/>
      <c r="Q823" s="760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 spans="1:26" ht="21.75">
      <c r="A824" s="757"/>
      <c r="B824" s="758"/>
      <c r="C824" s="758"/>
      <c r="D824" s="757"/>
      <c r="E824" s="759"/>
      <c r="F824" s="759"/>
      <c r="G824" s="759"/>
      <c r="H824" s="759"/>
      <c r="I824" s="759"/>
      <c r="J824" s="759"/>
      <c r="K824" s="760"/>
      <c r="L824" s="760"/>
      <c r="M824" s="760"/>
      <c r="N824" s="759"/>
      <c r="O824" s="759"/>
      <c r="P824" s="759"/>
      <c r="Q824" s="760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 spans="1:26" ht="21.75">
      <c r="A825" s="757"/>
      <c r="B825" s="758"/>
      <c r="C825" s="758"/>
      <c r="D825" s="757"/>
      <c r="E825" s="759"/>
      <c r="F825" s="759"/>
      <c r="G825" s="759"/>
      <c r="H825" s="759"/>
      <c r="I825" s="759"/>
      <c r="J825" s="759"/>
      <c r="K825" s="760"/>
      <c r="L825" s="760"/>
      <c r="M825" s="760"/>
      <c r="N825" s="759"/>
      <c r="O825" s="759"/>
      <c r="P825" s="759"/>
      <c r="Q825" s="760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 spans="1:26" ht="21.75">
      <c r="A826" s="757"/>
      <c r="B826" s="758"/>
      <c r="C826" s="758"/>
      <c r="D826" s="757"/>
      <c r="E826" s="759"/>
      <c r="F826" s="759"/>
      <c r="G826" s="759"/>
      <c r="H826" s="759"/>
      <c r="I826" s="759"/>
      <c r="J826" s="759"/>
      <c r="K826" s="760"/>
      <c r="L826" s="760"/>
      <c r="M826" s="760"/>
      <c r="N826" s="759"/>
      <c r="O826" s="759"/>
      <c r="P826" s="759"/>
      <c r="Q826" s="760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 spans="1:26" ht="21.75">
      <c r="A827" s="757"/>
      <c r="B827" s="758"/>
      <c r="C827" s="758"/>
      <c r="D827" s="757"/>
      <c r="E827" s="759"/>
      <c r="F827" s="759"/>
      <c r="G827" s="759"/>
      <c r="H827" s="759"/>
      <c r="I827" s="759"/>
      <c r="J827" s="759"/>
      <c r="K827" s="760"/>
      <c r="L827" s="760"/>
      <c r="M827" s="760"/>
      <c r="N827" s="759"/>
      <c r="O827" s="759"/>
      <c r="P827" s="759"/>
      <c r="Q827" s="760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 spans="1:26" ht="21.75">
      <c r="A828" s="757"/>
      <c r="B828" s="758"/>
      <c r="C828" s="758"/>
      <c r="D828" s="757"/>
      <c r="E828" s="759"/>
      <c r="F828" s="759"/>
      <c r="G828" s="759"/>
      <c r="H828" s="759"/>
      <c r="I828" s="759"/>
      <c r="J828" s="759"/>
      <c r="K828" s="760"/>
      <c r="L828" s="760"/>
      <c r="M828" s="760"/>
      <c r="N828" s="759"/>
      <c r="O828" s="759"/>
      <c r="P828" s="759"/>
      <c r="Q828" s="760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 spans="1:26" ht="21.75">
      <c r="A829" s="757"/>
      <c r="B829" s="758"/>
      <c r="C829" s="758"/>
      <c r="D829" s="757"/>
      <c r="E829" s="759"/>
      <c r="F829" s="759"/>
      <c r="G829" s="759"/>
      <c r="H829" s="759"/>
      <c r="I829" s="759"/>
      <c r="J829" s="759"/>
      <c r="K829" s="760"/>
      <c r="L829" s="760"/>
      <c r="M829" s="760"/>
      <c r="N829" s="759"/>
      <c r="O829" s="759"/>
      <c r="P829" s="759"/>
      <c r="Q829" s="760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 spans="1:26" ht="21.75">
      <c r="A830" s="757"/>
      <c r="B830" s="758"/>
      <c r="C830" s="758"/>
      <c r="D830" s="757"/>
      <c r="E830" s="759"/>
      <c r="F830" s="759"/>
      <c r="G830" s="759"/>
      <c r="H830" s="759"/>
      <c r="I830" s="759"/>
      <c r="J830" s="759"/>
      <c r="K830" s="760"/>
      <c r="L830" s="760"/>
      <c r="M830" s="760"/>
      <c r="N830" s="759"/>
      <c r="O830" s="759"/>
      <c r="P830" s="759"/>
      <c r="Q830" s="760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 spans="1:26" ht="21.75">
      <c r="A831" s="757"/>
      <c r="B831" s="758"/>
      <c r="C831" s="758"/>
      <c r="D831" s="757"/>
      <c r="E831" s="759"/>
      <c r="F831" s="759"/>
      <c r="G831" s="759"/>
      <c r="H831" s="759"/>
      <c r="I831" s="759"/>
      <c r="J831" s="759"/>
      <c r="K831" s="760"/>
      <c r="L831" s="760"/>
      <c r="M831" s="760"/>
      <c r="N831" s="759"/>
      <c r="O831" s="759"/>
      <c r="P831" s="759"/>
      <c r="Q831" s="760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 spans="1:26" ht="21.75">
      <c r="A832" s="757"/>
      <c r="B832" s="758"/>
      <c r="C832" s="758"/>
      <c r="D832" s="757"/>
      <c r="E832" s="759"/>
      <c r="F832" s="759"/>
      <c r="G832" s="759"/>
      <c r="H832" s="759"/>
      <c r="I832" s="759"/>
      <c r="J832" s="759"/>
      <c r="K832" s="760"/>
      <c r="L832" s="760"/>
      <c r="M832" s="760"/>
      <c r="N832" s="759"/>
      <c r="O832" s="759"/>
      <c r="P832" s="759"/>
      <c r="Q832" s="760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 spans="1:26" ht="21.75">
      <c r="A833" s="757"/>
      <c r="B833" s="758"/>
      <c r="C833" s="758"/>
      <c r="D833" s="757"/>
      <c r="E833" s="759"/>
      <c r="F833" s="759"/>
      <c r="G833" s="759"/>
      <c r="H833" s="759"/>
      <c r="I833" s="759"/>
      <c r="J833" s="759"/>
      <c r="K833" s="760"/>
      <c r="L833" s="760"/>
      <c r="M833" s="760"/>
      <c r="N833" s="759"/>
      <c r="O833" s="759"/>
      <c r="P833" s="759"/>
      <c r="Q833" s="760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 spans="1:26" ht="21.75">
      <c r="A834" s="757"/>
      <c r="B834" s="758"/>
      <c r="C834" s="758"/>
      <c r="D834" s="757"/>
      <c r="E834" s="759"/>
      <c r="F834" s="759"/>
      <c r="G834" s="759"/>
      <c r="H834" s="759"/>
      <c r="I834" s="759"/>
      <c r="J834" s="759"/>
      <c r="K834" s="760"/>
      <c r="L834" s="760"/>
      <c r="M834" s="760"/>
      <c r="N834" s="759"/>
      <c r="O834" s="759"/>
      <c r="P834" s="759"/>
      <c r="Q834" s="760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 spans="1:26" ht="21.75">
      <c r="A835" s="757"/>
      <c r="B835" s="758"/>
      <c r="C835" s="758"/>
      <c r="D835" s="757"/>
      <c r="E835" s="759"/>
      <c r="F835" s="759"/>
      <c r="G835" s="759"/>
      <c r="H835" s="759"/>
      <c r="I835" s="759"/>
      <c r="J835" s="759"/>
      <c r="K835" s="760"/>
      <c r="L835" s="760"/>
      <c r="M835" s="760"/>
      <c r="N835" s="759"/>
      <c r="O835" s="759"/>
      <c r="P835" s="759"/>
      <c r="Q835" s="760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 spans="1:26" ht="21.75">
      <c r="A836" s="757"/>
      <c r="B836" s="758"/>
      <c r="C836" s="758"/>
      <c r="D836" s="757"/>
      <c r="E836" s="759"/>
      <c r="F836" s="759"/>
      <c r="G836" s="759"/>
      <c r="H836" s="759"/>
      <c r="I836" s="759"/>
      <c r="J836" s="759"/>
      <c r="K836" s="760"/>
      <c r="L836" s="760"/>
      <c r="M836" s="760"/>
      <c r="N836" s="759"/>
      <c r="O836" s="759"/>
      <c r="P836" s="759"/>
      <c r="Q836" s="760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 spans="1:26" ht="21.75">
      <c r="A837" s="757"/>
      <c r="B837" s="758"/>
      <c r="C837" s="758"/>
      <c r="D837" s="757"/>
      <c r="E837" s="759"/>
      <c r="F837" s="759"/>
      <c r="G837" s="759"/>
      <c r="H837" s="759"/>
      <c r="I837" s="759"/>
      <c r="J837" s="759"/>
      <c r="K837" s="760"/>
      <c r="L837" s="760"/>
      <c r="M837" s="760"/>
      <c r="N837" s="759"/>
      <c r="O837" s="759"/>
      <c r="P837" s="759"/>
      <c r="Q837" s="760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 spans="1:26" ht="21.75">
      <c r="A838" s="757"/>
      <c r="B838" s="758"/>
      <c r="C838" s="758"/>
      <c r="D838" s="757"/>
      <c r="E838" s="759"/>
      <c r="F838" s="759"/>
      <c r="G838" s="759"/>
      <c r="H838" s="759"/>
      <c r="I838" s="759"/>
      <c r="J838" s="759"/>
      <c r="K838" s="760"/>
      <c r="L838" s="760"/>
      <c r="M838" s="760"/>
      <c r="N838" s="759"/>
      <c r="O838" s="759"/>
      <c r="P838" s="759"/>
      <c r="Q838" s="760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 spans="1:26" ht="21.75">
      <c r="A839" s="757"/>
      <c r="B839" s="758"/>
      <c r="C839" s="758"/>
      <c r="D839" s="757"/>
      <c r="E839" s="759"/>
      <c r="F839" s="759"/>
      <c r="G839" s="759"/>
      <c r="H839" s="759"/>
      <c r="I839" s="759"/>
      <c r="J839" s="759"/>
      <c r="K839" s="760"/>
      <c r="L839" s="760"/>
      <c r="M839" s="760"/>
      <c r="N839" s="759"/>
      <c r="O839" s="759"/>
      <c r="P839" s="759"/>
      <c r="Q839" s="760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 spans="1:26" ht="21.75">
      <c r="A840" s="757"/>
      <c r="B840" s="758"/>
      <c r="C840" s="758"/>
      <c r="D840" s="757"/>
      <c r="E840" s="759"/>
      <c r="F840" s="759"/>
      <c r="G840" s="759"/>
      <c r="H840" s="759"/>
      <c r="I840" s="759"/>
      <c r="J840" s="759"/>
      <c r="K840" s="760"/>
      <c r="L840" s="760"/>
      <c r="M840" s="760"/>
      <c r="N840" s="759"/>
      <c r="O840" s="759"/>
      <c r="P840" s="759"/>
      <c r="Q840" s="760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 spans="1:26" ht="21.75">
      <c r="A841" s="757"/>
      <c r="B841" s="758"/>
      <c r="C841" s="758"/>
      <c r="D841" s="757"/>
      <c r="E841" s="759"/>
      <c r="F841" s="759"/>
      <c r="G841" s="759"/>
      <c r="H841" s="759"/>
      <c r="I841" s="759"/>
      <c r="J841" s="759"/>
      <c r="K841" s="760"/>
      <c r="L841" s="760"/>
      <c r="M841" s="760"/>
      <c r="N841" s="759"/>
      <c r="O841" s="759"/>
      <c r="P841" s="759"/>
      <c r="Q841" s="760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 spans="1:26" ht="21.75">
      <c r="A842" s="757"/>
      <c r="B842" s="758"/>
      <c r="C842" s="758"/>
      <c r="D842" s="757"/>
      <c r="E842" s="759"/>
      <c r="F842" s="759"/>
      <c r="G842" s="759"/>
      <c r="H842" s="759"/>
      <c r="I842" s="759"/>
      <c r="J842" s="759"/>
      <c r="K842" s="760"/>
      <c r="L842" s="760"/>
      <c r="M842" s="760"/>
      <c r="N842" s="759"/>
      <c r="O842" s="759"/>
      <c r="P842" s="759"/>
      <c r="Q842" s="760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 spans="1:26" ht="21.75">
      <c r="A843" s="757"/>
      <c r="B843" s="758"/>
      <c r="C843" s="758"/>
      <c r="D843" s="757"/>
      <c r="E843" s="759"/>
      <c r="F843" s="759"/>
      <c r="G843" s="759"/>
      <c r="H843" s="759"/>
      <c r="I843" s="759"/>
      <c r="J843" s="759"/>
      <c r="K843" s="760"/>
      <c r="L843" s="760"/>
      <c r="M843" s="760"/>
      <c r="N843" s="759"/>
      <c r="O843" s="759"/>
      <c r="P843" s="759"/>
      <c r="Q843" s="760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 spans="1:26" ht="21.75">
      <c r="A844" s="757"/>
      <c r="B844" s="758"/>
      <c r="C844" s="758"/>
      <c r="D844" s="757"/>
      <c r="E844" s="759"/>
      <c r="F844" s="759"/>
      <c r="G844" s="759"/>
      <c r="H844" s="759"/>
      <c r="I844" s="759"/>
      <c r="J844" s="759"/>
      <c r="K844" s="760"/>
      <c r="L844" s="760"/>
      <c r="M844" s="760"/>
      <c r="N844" s="759"/>
      <c r="O844" s="759"/>
      <c r="P844" s="759"/>
      <c r="Q844" s="760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 spans="1:26" ht="21.75">
      <c r="A845" s="757"/>
      <c r="B845" s="758"/>
      <c r="C845" s="758"/>
      <c r="D845" s="757"/>
      <c r="E845" s="759"/>
      <c r="F845" s="759"/>
      <c r="G845" s="759"/>
      <c r="H845" s="759"/>
      <c r="I845" s="759"/>
      <c r="J845" s="759"/>
      <c r="K845" s="760"/>
      <c r="L845" s="760"/>
      <c r="M845" s="760"/>
      <c r="N845" s="759"/>
      <c r="O845" s="759"/>
      <c r="P845" s="759"/>
      <c r="Q845" s="760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 spans="1:26" ht="21.75">
      <c r="A846" s="757"/>
      <c r="B846" s="758"/>
      <c r="C846" s="758"/>
      <c r="D846" s="757"/>
      <c r="E846" s="759"/>
      <c r="F846" s="759"/>
      <c r="G846" s="759"/>
      <c r="H846" s="759"/>
      <c r="I846" s="759"/>
      <c r="J846" s="759"/>
      <c r="K846" s="760"/>
      <c r="L846" s="760"/>
      <c r="M846" s="760"/>
      <c r="N846" s="759"/>
      <c r="O846" s="759"/>
      <c r="P846" s="759"/>
      <c r="Q846" s="760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 spans="1:26" ht="21.75">
      <c r="A847" s="757"/>
      <c r="B847" s="758"/>
      <c r="C847" s="758"/>
      <c r="D847" s="757"/>
      <c r="E847" s="759"/>
      <c r="F847" s="759"/>
      <c r="G847" s="759"/>
      <c r="H847" s="759"/>
      <c r="I847" s="759"/>
      <c r="J847" s="759"/>
      <c r="K847" s="760"/>
      <c r="L847" s="760"/>
      <c r="M847" s="760"/>
      <c r="N847" s="759"/>
      <c r="O847" s="759"/>
      <c r="P847" s="759"/>
      <c r="Q847" s="760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 spans="1:26" ht="21.75">
      <c r="A848" s="757"/>
      <c r="B848" s="758"/>
      <c r="C848" s="758"/>
      <c r="D848" s="757"/>
      <c r="E848" s="759"/>
      <c r="F848" s="759"/>
      <c r="G848" s="759"/>
      <c r="H848" s="759"/>
      <c r="I848" s="759"/>
      <c r="J848" s="759"/>
      <c r="K848" s="760"/>
      <c r="L848" s="760"/>
      <c r="M848" s="760"/>
      <c r="N848" s="759"/>
      <c r="O848" s="759"/>
      <c r="P848" s="759"/>
      <c r="Q848" s="760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 spans="1:26" ht="21.75">
      <c r="A849" s="757"/>
      <c r="B849" s="758"/>
      <c r="C849" s="758"/>
      <c r="D849" s="757"/>
      <c r="E849" s="759"/>
      <c r="F849" s="759"/>
      <c r="G849" s="759"/>
      <c r="H849" s="759"/>
      <c r="I849" s="759"/>
      <c r="J849" s="759"/>
      <c r="K849" s="760"/>
      <c r="L849" s="760"/>
      <c r="M849" s="760"/>
      <c r="N849" s="759"/>
      <c r="O849" s="759"/>
      <c r="P849" s="759"/>
      <c r="Q849" s="760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 spans="1:26" ht="21.75">
      <c r="A850" s="757"/>
      <c r="B850" s="758"/>
      <c r="C850" s="758"/>
      <c r="D850" s="757"/>
      <c r="E850" s="759"/>
      <c r="F850" s="759"/>
      <c r="G850" s="759"/>
      <c r="H850" s="759"/>
      <c r="I850" s="759"/>
      <c r="J850" s="759"/>
      <c r="K850" s="760"/>
      <c r="L850" s="760"/>
      <c r="M850" s="760"/>
      <c r="N850" s="759"/>
      <c r="O850" s="759"/>
      <c r="P850" s="759"/>
      <c r="Q850" s="760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 spans="1:26" ht="21.75">
      <c r="A851" s="757"/>
      <c r="B851" s="758"/>
      <c r="C851" s="758"/>
      <c r="D851" s="757"/>
      <c r="E851" s="759"/>
      <c r="F851" s="759"/>
      <c r="G851" s="759"/>
      <c r="H851" s="759"/>
      <c r="I851" s="759"/>
      <c r="J851" s="759"/>
      <c r="K851" s="760"/>
      <c r="L851" s="760"/>
      <c r="M851" s="760"/>
      <c r="N851" s="759"/>
      <c r="O851" s="759"/>
      <c r="P851" s="759"/>
      <c r="Q851" s="760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 spans="1:26" ht="21.75">
      <c r="A852" s="757"/>
      <c r="B852" s="758"/>
      <c r="C852" s="758"/>
      <c r="D852" s="757"/>
      <c r="E852" s="759"/>
      <c r="F852" s="759"/>
      <c r="G852" s="759"/>
      <c r="H852" s="759"/>
      <c r="I852" s="759"/>
      <c r="J852" s="759"/>
      <c r="K852" s="760"/>
      <c r="L852" s="760"/>
      <c r="M852" s="760"/>
      <c r="N852" s="759"/>
      <c r="O852" s="759"/>
      <c r="P852" s="759"/>
      <c r="Q852" s="760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 spans="1:26" ht="21.75">
      <c r="A853" s="757"/>
      <c r="B853" s="758"/>
      <c r="C853" s="758"/>
      <c r="D853" s="757"/>
      <c r="E853" s="759"/>
      <c r="F853" s="759"/>
      <c r="G853" s="759"/>
      <c r="H853" s="759"/>
      <c r="I853" s="759"/>
      <c r="J853" s="759"/>
      <c r="K853" s="760"/>
      <c r="L853" s="760"/>
      <c r="M853" s="760"/>
      <c r="N853" s="759"/>
      <c r="O853" s="759"/>
      <c r="P853" s="759"/>
      <c r="Q853" s="760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 spans="1:26" ht="21.75">
      <c r="A854" s="757"/>
      <c r="B854" s="758"/>
      <c r="C854" s="758"/>
      <c r="D854" s="757"/>
      <c r="E854" s="759"/>
      <c r="F854" s="759"/>
      <c r="G854" s="759"/>
      <c r="H854" s="759"/>
      <c r="I854" s="759"/>
      <c r="J854" s="759"/>
      <c r="K854" s="760"/>
      <c r="L854" s="760"/>
      <c r="M854" s="760"/>
      <c r="N854" s="759"/>
      <c r="O854" s="759"/>
      <c r="P854" s="759"/>
      <c r="Q854" s="760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 spans="1:26" ht="21.75">
      <c r="A855" s="757"/>
      <c r="B855" s="758"/>
      <c r="C855" s="758"/>
      <c r="D855" s="757"/>
      <c r="E855" s="759"/>
      <c r="F855" s="759"/>
      <c r="G855" s="759"/>
      <c r="H855" s="759"/>
      <c r="I855" s="759"/>
      <c r="J855" s="759"/>
      <c r="K855" s="760"/>
      <c r="L855" s="760"/>
      <c r="M855" s="760"/>
      <c r="N855" s="759"/>
      <c r="O855" s="759"/>
      <c r="P855" s="759"/>
      <c r="Q855" s="760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 spans="1:26" ht="21.75">
      <c r="A856" s="757"/>
      <c r="B856" s="758"/>
      <c r="C856" s="758"/>
      <c r="D856" s="757"/>
      <c r="E856" s="759"/>
      <c r="F856" s="759"/>
      <c r="G856" s="759"/>
      <c r="H856" s="759"/>
      <c r="I856" s="759"/>
      <c r="J856" s="759"/>
      <c r="K856" s="760"/>
      <c r="L856" s="760"/>
      <c r="M856" s="760"/>
      <c r="N856" s="759"/>
      <c r="O856" s="759"/>
      <c r="P856" s="759"/>
      <c r="Q856" s="760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 spans="1:26" ht="21.75">
      <c r="A857" s="757"/>
      <c r="B857" s="758"/>
      <c r="C857" s="758"/>
      <c r="D857" s="757"/>
      <c r="E857" s="759"/>
      <c r="F857" s="759"/>
      <c r="G857" s="759"/>
      <c r="H857" s="759"/>
      <c r="I857" s="759"/>
      <c r="J857" s="759"/>
      <c r="K857" s="760"/>
      <c r="L857" s="760"/>
      <c r="M857" s="760"/>
      <c r="N857" s="759"/>
      <c r="O857" s="759"/>
      <c r="P857" s="759"/>
      <c r="Q857" s="760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 spans="1:26" ht="21.75">
      <c r="A858" s="757"/>
      <c r="B858" s="758"/>
      <c r="C858" s="758"/>
      <c r="D858" s="757"/>
      <c r="E858" s="759"/>
      <c r="F858" s="759"/>
      <c r="G858" s="759"/>
      <c r="H858" s="759"/>
      <c r="I858" s="759"/>
      <c r="J858" s="759"/>
      <c r="K858" s="760"/>
      <c r="L858" s="760"/>
      <c r="M858" s="760"/>
      <c r="N858" s="759"/>
      <c r="O858" s="759"/>
      <c r="P858" s="759"/>
      <c r="Q858" s="760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 spans="1:26" ht="21.75">
      <c r="A859" s="757"/>
      <c r="B859" s="758"/>
      <c r="C859" s="758"/>
      <c r="D859" s="757"/>
      <c r="E859" s="759"/>
      <c r="F859" s="759"/>
      <c r="G859" s="759"/>
      <c r="H859" s="759"/>
      <c r="I859" s="759"/>
      <c r="J859" s="759"/>
      <c r="K859" s="760"/>
      <c r="L859" s="760"/>
      <c r="M859" s="760"/>
      <c r="N859" s="759"/>
      <c r="O859" s="759"/>
      <c r="P859" s="759"/>
      <c r="Q859" s="760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 spans="1:26" ht="21.75">
      <c r="A860" s="757"/>
      <c r="B860" s="758"/>
      <c r="C860" s="758"/>
      <c r="D860" s="757"/>
      <c r="E860" s="759"/>
      <c r="F860" s="759"/>
      <c r="G860" s="759"/>
      <c r="H860" s="759"/>
      <c r="I860" s="759"/>
      <c r="J860" s="759"/>
      <c r="K860" s="760"/>
      <c r="L860" s="760"/>
      <c r="M860" s="760"/>
      <c r="N860" s="759"/>
      <c r="O860" s="759"/>
      <c r="P860" s="759"/>
      <c r="Q860" s="760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 spans="1:26" ht="21.75">
      <c r="A861" s="757"/>
      <c r="B861" s="758"/>
      <c r="C861" s="758"/>
      <c r="D861" s="757"/>
      <c r="E861" s="759"/>
      <c r="F861" s="759"/>
      <c r="G861" s="759"/>
      <c r="H861" s="759"/>
      <c r="I861" s="759"/>
      <c r="J861" s="759"/>
      <c r="K861" s="760"/>
      <c r="L861" s="760"/>
      <c r="M861" s="760"/>
      <c r="N861" s="759"/>
      <c r="O861" s="759"/>
      <c r="P861" s="759"/>
      <c r="Q861" s="760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 spans="1:26" ht="21.75">
      <c r="A862" s="757"/>
      <c r="B862" s="758"/>
      <c r="C862" s="758"/>
      <c r="D862" s="757"/>
      <c r="E862" s="759"/>
      <c r="F862" s="759"/>
      <c r="G862" s="759"/>
      <c r="H862" s="759"/>
      <c r="I862" s="759"/>
      <c r="J862" s="759"/>
      <c r="K862" s="760"/>
      <c r="L862" s="760"/>
      <c r="M862" s="760"/>
      <c r="N862" s="759"/>
      <c r="O862" s="759"/>
      <c r="P862" s="759"/>
      <c r="Q862" s="760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 spans="1:26" ht="21.75">
      <c r="A863" s="757"/>
      <c r="B863" s="758"/>
      <c r="C863" s="758"/>
      <c r="D863" s="757"/>
      <c r="E863" s="759"/>
      <c r="F863" s="759"/>
      <c r="G863" s="759"/>
      <c r="H863" s="759"/>
      <c r="I863" s="759"/>
      <c r="J863" s="759"/>
      <c r="K863" s="760"/>
      <c r="L863" s="760"/>
      <c r="M863" s="760"/>
      <c r="N863" s="759"/>
      <c r="O863" s="759"/>
      <c r="P863" s="759"/>
      <c r="Q863" s="760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 spans="1:26" ht="21.75">
      <c r="A864" s="757"/>
      <c r="B864" s="758"/>
      <c r="C864" s="758"/>
      <c r="D864" s="757"/>
      <c r="E864" s="759"/>
      <c r="F864" s="759"/>
      <c r="G864" s="759"/>
      <c r="H864" s="759"/>
      <c r="I864" s="759"/>
      <c r="J864" s="759"/>
      <c r="K864" s="760"/>
      <c r="L864" s="760"/>
      <c r="M864" s="760"/>
      <c r="N864" s="759"/>
      <c r="O864" s="759"/>
      <c r="P864" s="759"/>
      <c r="Q864" s="760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 spans="1:26" ht="21.75">
      <c r="A865" s="757"/>
      <c r="B865" s="758"/>
      <c r="C865" s="758"/>
      <c r="D865" s="757"/>
      <c r="E865" s="759"/>
      <c r="F865" s="759"/>
      <c r="G865" s="759"/>
      <c r="H865" s="759"/>
      <c r="I865" s="759"/>
      <c r="J865" s="759"/>
      <c r="K865" s="760"/>
      <c r="L865" s="760"/>
      <c r="M865" s="760"/>
      <c r="N865" s="759"/>
      <c r="O865" s="759"/>
      <c r="P865" s="759"/>
      <c r="Q865" s="760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 spans="1:26" ht="21.75">
      <c r="A866" s="757"/>
      <c r="B866" s="758"/>
      <c r="C866" s="758"/>
      <c r="D866" s="757"/>
      <c r="E866" s="759"/>
      <c r="F866" s="759"/>
      <c r="G866" s="759"/>
      <c r="H866" s="759"/>
      <c r="I866" s="759"/>
      <c r="J866" s="759"/>
      <c r="K866" s="760"/>
      <c r="L866" s="760"/>
      <c r="M866" s="760"/>
      <c r="N866" s="759"/>
      <c r="O866" s="759"/>
      <c r="P866" s="759"/>
      <c r="Q866" s="760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 spans="1:26" ht="21.75">
      <c r="A867" s="757"/>
      <c r="B867" s="758"/>
      <c r="C867" s="758"/>
      <c r="D867" s="757"/>
      <c r="E867" s="759"/>
      <c r="F867" s="759"/>
      <c r="G867" s="759"/>
      <c r="H867" s="759"/>
      <c r="I867" s="759"/>
      <c r="J867" s="759"/>
      <c r="K867" s="760"/>
      <c r="L867" s="760"/>
      <c r="M867" s="760"/>
      <c r="N867" s="759"/>
      <c r="O867" s="759"/>
      <c r="P867" s="759"/>
      <c r="Q867" s="760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 spans="1:26" ht="21.75">
      <c r="A868" s="757"/>
      <c r="B868" s="758"/>
      <c r="C868" s="758"/>
      <c r="D868" s="757"/>
      <c r="E868" s="759"/>
      <c r="F868" s="759"/>
      <c r="G868" s="759"/>
      <c r="H868" s="759"/>
      <c r="I868" s="759"/>
      <c r="J868" s="759"/>
      <c r="K868" s="760"/>
      <c r="L868" s="760"/>
      <c r="M868" s="760"/>
      <c r="N868" s="759"/>
      <c r="O868" s="759"/>
      <c r="P868" s="759"/>
      <c r="Q868" s="760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 spans="1:26" ht="21.75">
      <c r="A869" s="757"/>
      <c r="B869" s="758"/>
      <c r="C869" s="758"/>
      <c r="D869" s="757"/>
      <c r="E869" s="759"/>
      <c r="F869" s="759"/>
      <c r="G869" s="759"/>
      <c r="H869" s="759"/>
      <c r="I869" s="759"/>
      <c r="J869" s="759"/>
      <c r="K869" s="760"/>
      <c r="L869" s="760"/>
      <c r="M869" s="760"/>
      <c r="N869" s="759"/>
      <c r="O869" s="759"/>
      <c r="P869" s="759"/>
      <c r="Q869" s="760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 spans="1:26" ht="21.75">
      <c r="A870" s="757"/>
      <c r="B870" s="758"/>
      <c r="C870" s="758"/>
      <c r="D870" s="757"/>
      <c r="E870" s="759"/>
      <c r="F870" s="759"/>
      <c r="G870" s="759"/>
      <c r="H870" s="759"/>
      <c r="I870" s="759"/>
      <c r="J870" s="759"/>
      <c r="K870" s="760"/>
      <c r="L870" s="760"/>
      <c r="M870" s="760"/>
      <c r="N870" s="759"/>
      <c r="O870" s="759"/>
      <c r="P870" s="759"/>
      <c r="Q870" s="760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 spans="1:26" ht="21.75">
      <c r="A871" s="757"/>
      <c r="B871" s="758"/>
      <c r="C871" s="758"/>
      <c r="D871" s="757"/>
      <c r="E871" s="759"/>
      <c r="F871" s="759"/>
      <c r="G871" s="759"/>
      <c r="H871" s="759"/>
      <c r="I871" s="759"/>
      <c r="J871" s="759"/>
      <c r="K871" s="760"/>
      <c r="L871" s="760"/>
      <c r="M871" s="760"/>
      <c r="N871" s="759"/>
      <c r="O871" s="759"/>
      <c r="P871" s="759"/>
      <c r="Q871" s="760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 spans="1:26" ht="21.75">
      <c r="A872" s="757"/>
      <c r="B872" s="758"/>
      <c r="C872" s="758"/>
      <c r="D872" s="757"/>
      <c r="E872" s="759"/>
      <c r="F872" s="759"/>
      <c r="G872" s="759"/>
      <c r="H872" s="759"/>
      <c r="I872" s="759"/>
      <c r="J872" s="759"/>
      <c r="K872" s="760"/>
      <c r="L872" s="760"/>
      <c r="M872" s="760"/>
      <c r="N872" s="759"/>
      <c r="O872" s="759"/>
      <c r="P872" s="759"/>
      <c r="Q872" s="760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 spans="1:26" ht="21.75">
      <c r="A873" s="757"/>
      <c r="B873" s="758"/>
      <c r="C873" s="758"/>
      <c r="D873" s="757"/>
      <c r="E873" s="759"/>
      <c r="F873" s="759"/>
      <c r="G873" s="759"/>
      <c r="H873" s="759"/>
      <c r="I873" s="759"/>
      <c r="J873" s="759"/>
      <c r="K873" s="760"/>
      <c r="L873" s="760"/>
      <c r="M873" s="760"/>
      <c r="N873" s="759"/>
      <c r="O873" s="759"/>
      <c r="P873" s="759"/>
      <c r="Q873" s="760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 spans="1:26" ht="21.75">
      <c r="A874" s="757"/>
      <c r="B874" s="758"/>
      <c r="C874" s="758"/>
      <c r="D874" s="757"/>
      <c r="E874" s="759"/>
      <c r="F874" s="759"/>
      <c r="G874" s="759"/>
      <c r="H874" s="759"/>
      <c r="I874" s="759"/>
      <c r="J874" s="759"/>
      <c r="K874" s="760"/>
      <c r="L874" s="760"/>
      <c r="M874" s="760"/>
      <c r="N874" s="759"/>
      <c r="O874" s="759"/>
      <c r="P874" s="759"/>
      <c r="Q874" s="760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 spans="1:26" ht="21.75">
      <c r="A875" s="757"/>
      <c r="B875" s="758"/>
      <c r="C875" s="758"/>
      <c r="D875" s="757"/>
      <c r="E875" s="759"/>
      <c r="F875" s="759"/>
      <c r="G875" s="759"/>
      <c r="H875" s="759"/>
      <c r="I875" s="759"/>
      <c r="J875" s="759"/>
      <c r="K875" s="760"/>
      <c r="L875" s="760"/>
      <c r="M875" s="760"/>
      <c r="N875" s="759"/>
      <c r="O875" s="759"/>
      <c r="P875" s="759"/>
      <c r="Q875" s="760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 spans="1:26" ht="21.75">
      <c r="A876" s="757"/>
      <c r="B876" s="758"/>
      <c r="C876" s="758"/>
      <c r="D876" s="757"/>
      <c r="E876" s="759"/>
      <c r="F876" s="759"/>
      <c r="G876" s="759"/>
      <c r="H876" s="759"/>
      <c r="I876" s="759"/>
      <c r="J876" s="759"/>
      <c r="K876" s="760"/>
      <c r="L876" s="760"/>
      <c r="M876" s="760"/>
      <c r="N876" s="759"/>
      <c r="O876" s="759"/>
      <c r="P876" s="759"/>
      <c r="Q876" s="760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 spans="1:26" ht="21.75">
      <c r="A877" s="757"/>
      <c r="B877" s="758"/>
      <c r="C877" s="758"/>
      <c r="D877" s="757"/>
      <c r="E877" s="759"/>
      <c r="F877" s="759"/>
      <c r="G877" s="759"/>
      <c r="H877" s="759"/>
      <c r="I877" s="759"/>
      <c r="J877" s="759"/>
      <c r="K877" s="760"/>
      <c r="L877" s="760"/>
      <c r="M877" s="760"/>
      <c r="N877" s="759"/>
      <c r="O877" s="759"/>
      <c r="P877" s="759"/>
      <c r="Q877" s="760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 spans="1:26" ht="21.75">
      <c r="A878" s="757"/>
      <c r="B878" s="758"/>
      <c r="C878" s="758"/>
      <c r="D878" s="757"/>
      <c r="E878" s="759"/>
      <c r="F878" s="759"/>
      <c r="G878" s="759"/>
      <c r="H878" s="759"/>
      <c r="I878" s="759"/>
      <c r="J878" s="759"/>
      <c r="K878" s="760"/>
      <c r="L878" s="760"/>
      <c r="M878" s="760"/>
      <c r="N878" s="759"/>
      <c r="O878" s="759"/>
      <c r="P878" s="759"/>
      <c r="Q878" s="760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 spans="1:26" ht="21.75">
      <c r="A879" s="757"/>
      <c r="B879" s="758"/>
      <c r="C879" s="758"/>
      <c r="D879" s="757"/>
      <c r="E879" s="759"/>
      <c r="F879" s="759"/>
      <c r="G879" s="759"/>
      <c r="H879" s="759"/>
      <c r="I879" s="759"/>
      <c r="J879" s="759"/>
      <c r="K879" s="760"/>
      <c r="L879" s="760"/>
      <c r="M879" s="760"/>
      <c r="N879" s="759"/>
      <c r="O879" s="759"/>
      <c r="P879" s="759"/>
      <c r="Q879" s="760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 spans="1:26" ht="21.75">
      <c r="A880" s="757"/>
      <c r="B880" s="758"/>
      <c r="C880" s="758"/>
      <c r="D880" s="757"/>
      <c r="E880" s="759"/>
      <c r="F880" s="759"/>
      <c r="G880" s="759"/>
      <c r="H880" s="759"/>
      <c r="I880" s="759"/>
      <c r="J880" s="759"/>
      <c r="K880" s="760"/>
      <c r="L880" s="760"/>
      <c r="M880" s="760"/>
      <c r="N880" s="759"/>
      <c r="O880" s="759"/>
      <c r="P880" s="759"/>
      <c r="Q880" s="760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 spans="1:26" ht="21.75">
      <c r="A881" s="757"/>
      <c r="B881" s="758"/>
      <c r="C881" s="758"/>
      <c r="D881" s="757"/>
      <c r="E881" s="759"/>
      <c r="F881" s="759"/>
      <c r="G881" s="759"/>
      <c r="H881" s="759"/>
      <c r="I881" s="759"/>
      <c r="J881" s="759"/>
      <c r="K881" s="760"/>
      <c r="L881" s="760"/>
      <c r="M881" s="760"/>
      <c r="N881" s="759"/>
      <c r="O881" s="759"/>
      <c r="P881" s="759"/>
      <c r="Q881" s="760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 spans="1:26" ht="21.75">
      <c r="A882" s="757"/>
      <c r="B882" s="758"/>
      <c r="C882" s="758"/>
      <c r="D882" s="757"/>
      <c r="E882" s="759"/>
      <c r="F882" s="759"/>
      <c r="G882" s="759"/>
      <c r="H882" s="759"/>
      <c r="I882" s="759"/>
      <c r="J882" s="759"/>
      <c r="K882" s="760"/>
      <c r="L882" s="760"/>
      <c r="M882" s="760"/>
      <c r="N882" s="759"/>
      <c r="O882" s="759"/>
      <c r="P882" s="759"/>
      <c r="Q882" s="760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 spans="1:26" ht="21.75">
      <c r="A883" s="757"/>
      <c r="B883" s="758"/>
      <c r="C883" s="758"/>
      <c r="D883" s="757"/>
      <c r="E883" s="759"/>
      <c r="F883" s="759"/>
      <c r="G883" s="759"/>
      <c r="H883" s="759"/>
      <c r="I883" s="759"/>
      <c r="J883" s="759"/>
      <c r="K883" s="760"/>
      <c r="L883" s="760"/>
      <c r="M883" s="760"/>
      <c r="N883" s="759"/>
      <c r="O883" s="759"/>
      <c r="P883" s="759"/>
      <c r="Q883" s="760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 spans="1:26" ht="21.75">
      <c r="A884" s="757"/>
      <c r="B884" s="758"/>
      <c r="C884" s="758"/>
      <c r="D884" s="757"/>
      <c r="E884" s="759"/>
      <c r="F884" s="759"/>
      <c r="G884" s="759"/>
      <c r="H884" s="759"/>
      <c r="I884" s="759"/>
      <c r="J884" s="759"/>
      <c r="K884" s="760"/>
      <c r="L884" s="760"/>
      <c r="M884" s="760"/>
      <c r="N884" s="759"/>
      <c r="O884" s="759"/>
      <c r="P884" s="759"/>
      <c r="Q884" s="760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 spans="1:26" ht="21.75">
      <c r="A885" s="757"/>
      <c r="B885" s="758"/>
      <c r="C885" s="758"/>
      <c r="D885" s="757"/>
      <c r="E885" s="759"/>
      <c r="F885" s="759"/>
      <c r="G885" s="759"/>
      <c r="H885" s="759"/>
      <c r="I885" s="759"/>
      <c r="J885" s="759"/>
      <c r="K885" s="760"/>
      <c r="L885" s="760"/>
      <c r="M885" s="760"/>
      <c r="N885" s="759"/>
      <c r="O885" s="759"/>
      <c r="P885" s="759"/>
      <c r="Q885" s="760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 spans="1:26" ht="21.75">
      <c r="A886" s="757"/>
      <c r="B886" s="758"/>
      <c r="C886" s="758"/>
      <c r="D886" s="757"/>
      <c r="E886" s="759"/>
      <c r="F886" s="759"/>
      <c r="G886" s="759"/>
      <c r="H886" s="759"/>
      <c r="I886" s="759"/>
      <c r="J886" s="759"/>
      <c r="K886" s="760"/>
      <c r="L886" s="760"/>
      <c r="M886" s="760"/>
      <c r="N886" s="759"/>
      <c r="O886" s="759"/>
      <c r="P886" s="759"/>
      <c r="Q886" s="760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 spans="1:26" ht="21.75">
      <c r="A887" s="757"/>
      <c r="B887" s="758"/>
      <c r="C887" s="758"/>
      <c r="D887" s="757"/>
      <c r="E887" s="759"/>
      <c r="F887" s="759"/>
      <c r="G887" s="759"/>
      <c r="H887" s="759"/>
      <c r="I887" s="759"/>
      <c r="J887" s="759"/>
      <c r="K887" s="760"/>
      <c r="L887" s="760"/>
      <c r="M887" s="760"/>
      <c r="N887" s="759"/>
      <c r="O887" s="759"/>
      <c r="P887" s="759"/>
      <c r="Q887" s="760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 spans="1:26" ht="21.75">
      <c r="A888" s="757"/>
      <c r="B888" s="758"/>
      <c r="C888" s="758"/>
      <c r="D888" s="757"/>
      <c r="E888" s="759"/>
      <c r="F888" s="759"/>
      <c r="G888" s="759"/>
      <c r="H888" s="759"/>
      <c r="I888" s="759"/>
      <c r="J888" s="759"/>
      <c r="K888" s="760"/>
      <c r="L888" s="760"/>
      <c r="M888" s="760"/>
      <c r="N888" s="759"/>
      <c r="O888" s="759"/>
      <c r="P888" s="759"/>
      <c r="Q888" s="760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 spans="1:26" ht="21.75">
      <c r="A889" s="757"/>
      <c r="B889" s="758"/>
      <c r="C889" s="758"/>
      <c r="D889" s="757"/>
      <c r="E889" s="759"/>
      <c r="F889" s="759"/>
      <c r="G889" s="759"/>
      <c r="H889" s="759"/>
      <c r="I889" s="759"/>
      <c r="J889" s="759"/>
      <c r="K889" s="760"/>
      <c r="L889" s="760"/>
      <c r="M889" s="760"/>
      <c r="N889" s="759"/>
      <c r="O889" s="759"/>
      <c r="P889" s="759"/>
      <c r="Q889" s="760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 spans="1:26" ht="21.75">
      <c r="A890" s="757"/>
      <c r="B890" s="758"/>
      <c r="C890" s="758"/>
      <c r="D890" s="757"/>
      <c r="E890" s="759"/>
      <c r="F890" s="759"/>
      <c r="G890" s="759"/>
      <c r="H890" s="759"/>
      <c r="I890" s="759"/>
      <c r="J890" s="759"/>
      <c r="K890" s="760"/>
      <c r="L890" s="760"/>
      <c r="M890" s="760"/>
      <c r="N890" s="759"/>
      <c r="O890" s="759"/>
      <c r="P890" s="759"/>
      <c r="Q890" s="760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 spans="1:26" ht="21.75">
      <c r="A891" s="757"/>
      <c r="B891" s="758"/>
      <c r="C891" s="758"/>
      <c r="D891" s="757"/>
      <c r="E891" s="759"/>
      <c r="F891" s="759"/>
      <c r="G891" s="759"/>
      <c r="H891" s="759"/>
      <c r="I891" s="759"/>
      <c r="J891" s="759"/>
      <c r="K891" s="760"/>
      <c r="L891" s="760"/>
      <c r="M891" s="760"/>
      <c r="N891" s="759"/>
      <c r="O891" s="759"/>
      <c r="P891" s="759"/>
      <c r="Q891" s="760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 spans="1:26" ht="21.75">
      <c r="A892" s="757"/>
      <c r="B892" s="758"/>
      <c r="C892" s="758"/>
      <c r="D892" s="757"/>
      <c r="E892" s="759"/>
      <c r="F892" s="759"/>
      <c r="G892" s="759"/>
      <c r="H892" s="759"/>
      <c r="I892" s="759"/>
      <c r="J892" s="759"/>
      <c r="K892" s="760"/>
      <c r="L892" s="760"/>
      <c r="M892" s="760"/>
      <c r="N892" s="759"/>
      <c r="O892" s="759"/>
      <c r="P892" s="759"/>
      <c r="Q892" s="760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 spans="1:26" ht="21.75">
      <c r="A893" s="757"/>
      <c r="B893" s="758"/>
      <c r="C893" s="758"/>
      <c r="D893" s="757"/>
      <c r="E893" s="759"/>
      <c r="F893" s="759"/>
      <c r="G893" s="759"/>
      <c r="H893" s="759"/>
      <c r="I893" s="759"/>
      <c r="J893" s="759"/>
      <c r="K893" s="760"/>
      <c r="L893" s="760"/>
      <c r="M893" s="760"/>
      <c r="N893" s="759"/>
      <c r="O893" s="759"/>
      <c r="P893" s="759"/>
      <c r="Q893" s="760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 spans="1:26" ht="21.75">
      <c r="A894" s="757"/>
      <c r="B894" s="758"/>
      <c r="C894" s="758"/>
      <c r="D894" s="757"/>
      <c r="E894" s="759"/>
      <c r="F894" s="759"/>
      <c r="G894" s="759"/>
      <c r="H894" s="759"/>
      <c r="I894" s="759"/>
      <c r="J894" s="759"/>
      <c r="K894" s="760"/>
      <c r="L894" s="760"/>
      <c r="M894" s="760"/>
      <c r="N894" s="759"/>
      <c r="O894" s="759"/>
      <c r="P894" s="759"/>
      <c r="Q894" s="760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 spans="1:26" ht="21.75">
      <c r="A895" s="757"/>
      <c r="B895" s="758"/>
      <c r="C895" s="758"/>
      <c r="D895" s="757"/>
      <c r="E895" s="759"/>
      <c r="F895" s="759"/>
      <c r="G895" s="759"/>
      <c r="H895" s="759"/>
      <c r="I895" s="759"/>
      <c r="J895" s="759"/>
      <c r="K895" s="760"/>
      <c r="L895" s="760"/>
      <c r="M895" s="760"/>
      <c r="N895" s="759"/>
      <c r="O895" s="759"/>
      <c r="P895" s="759"/>
      <c r="Q895" s="760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 spans="1:26" ht="21.75">
      <c r="A896" s="757"/>
      <c r="B896" s="758"/>
      <c r="C896" s="758"/>
      <c r="D896" s="757"/>
      <c r="E896" s="759"/>
      <c r="F896" s="759"/>
      <c r="G896" s="759"/>
      <c r="H896" s="759"/>
      <c r="I896" s="759"/>
      <c r="J896" s="759"/>
      <c r="K896" s="760"/>
      <c r="L896" s="760"/>
      <c r="M896" s="760"/>
      <c r="N896" s="759"/>
      <c r="O896" s="759"/>
      <c r="P896" s="759"/>
      <c r="Q896" s="760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 spans="1:26" ht="21.75">
      <c r="A897" s="757"/>
      <c r="B897" s="758"/>
      <c r="C897" s="758"/>
      <c r="D897" s="757"/>
      <c r="E897" s="759"/>
      <c r="F897" s="759"/>
      <c r="G897" s="759"/>
      <c r="H897" s="759"/>
      <c r="I897" s="759"/>
      <c r="J897" s="759"/>
      <c r="K897" s="760"/>
      <c r="L897" s="760"/>
      <c r="M897" s="760"/>
      <c r="N897" s="759"/>
      <c r="O897" s="759"/>
      <c r="P897" s="759"/>
      <c r="Q897" s="760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 spans="1:26" ht="21.75">
      <c r="A898" s="757"/>
      <c r="B898" s="758"/>
      <c r="C898" s="758"/>
      <c r="D898" s="757"/>
      <c r="E898" s="759"/>
      <c r="F898" s="759"/>
      <c r="G898" s="759"/>
      <c r="H898" s="759"/>
      <c r="I898" s="759"/>
      <c r="J898" s="759"/>
      <c r="K898" s="760"/>
      <c r="L898" s="760"/>
      <c r="M898" s="760"/>
      <c r="N898" s="759"/>
      <c r="O898" s="759"/>
      <c r="P898" s="759"/>
      <c r="Q898" s="760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 spans="1:26" ht="21.75">
      <c r="A899" s="757"/>
      <c r="B899" s="758"/>
      <c r="C899" s="758"/>
      <c r="D899" s="757"/>
      <c r="E899" s="759"/>
      <c r="F899" s="759"/>
      <c r="G899" s="759"/>
      <c r="H899" s="759"/>
      <c r="I899" s="759"/>
      <c r="J899" s="759"/>
      <c r="K899" s="760"/>
      <c r="L899" s="760"/>
      <c r="M899" s="760"/>
      <c r="N899" s="759"/>
      <c r="O899" s="759"/>
      <c r="P899" s="759"/>
      <c r="Q899" s="760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 spans="1:26" ht="21.75">
      <c r="A900" s="757"/>
      <c r="B900" s="758"/>
      <c r="C900" s="758"/>
      <c r="D900" s="757"/>
      <c r="E900" s="759"/>
      <c r="F900" s="759"/>
      <c r="G900" s="759"/>
      <c r="H900" s="759"/>
      <c r="I900" s="759"/>
      <c r="J900" s="759"/>
      <c r="K900" s="760"/>
      <c r="L900" s="760"/>
      <c r="M900" s="760"/>
      <c r="N900" s="759"/>
      <c r="O900" s="759"/>
      <c r="P900" s="759"/>
      <c r="Q900" s="760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 spans="1:26" ht="21.75">
      <c r="A901" s="757"/>
      <c r="B901" s="758"/>
      <c r="C901" s="758"/>
      <c r="D901" s="757"/>
      <c r="E901" s="759"/>
      <c r="F901" s="759"/>
      <c r="G901" s="759"/>
      <c r="H901" s="759"/>
      <c r="I901" s="759"/>
      <c r="J901" s="759"/>
      <c r="K901" s="760"/>
      <c r="L901" s="760"/>
      <c r="M901" s="760"/>
      <c r="N901" s="759"/>
      <c r="O901" s="759"/>
      <c r="P901" s="759"/>
      <c r="Q901" s="760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 spans="1:26" ht="21.75">
      <c r="A902" s="757"/>
      <c r="B902" s="758"/>
      <c r="C902" s="758"/>
      <c r="D902" s="757"/>
      <c r="E902" s="759"/>
      <c r="F902" s="759"/>
      <c r="G902" s="759"/>
      <c r="H902" s="759"/>
      <c r="I902" s="759"/>
      <c r="J902" s="759"/>
      <c r="K902" s="760"/>
      <c r="L902" s="760"/>
      <c r="M902" s="760"/>
      <c r="N902" s="759"/>
      <c r="O902" s="759"/>
      <c r="P902" s="759"/>
      <c r="Q902" s="760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 spans="1:26" ht="21.75">
      <c r="A903" s="757"/>
      <c r="B903" s="758"/>
      <c r="C903" s="758"/>
      <c r="D903" s="757"/>
      <c r="E903" s="759"/>
      <c r="F903" s="759"/>
      <c r="G903" s="759"/>
      <c r="H903" s="759"/>
      <c r="I903" s="759"/>
      <c r="J903" s="759"/>
      <c r="K903" s="760"/>
      <c r="L903" s="760"/>
      <c r="M903" s="760"/>
      <c r="N903" s="759"/>
      <c r="O903" s="759"/>
      <c r="P903" s="759"/>
      <c r="Q903" s="760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 spans="1:26" ht="21.75">
      <c r="A904" s="757"/>
      <c r="B904" s="758"/>
      <c r="C904" s="758"/>
      <c r="D904" s="757"/>
      <c r="E904" s="759"/>
      <c r="F904" s="759"/>
      <c r="G904" s="759"/>
      <c r="H904" s="759"/>
      <c r="I904" s="759"/>
      <c r="J904" s="759"/>
      <c r="K904" s="760"/>
      <c r="L904" s="760"/>
      <c r="M904" s="760"/>
      <c r="N904" s="759"/>
      <c r="O904" s="759"/>
      <c r="P904" s="759"/>
      <c r="Q904" s="760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 spans="1:26" ht="21.75">
      <c r="A905" s="757"/>
      <c r="B905" s="758"/>
      <c r="C905" s="758"/>
      <c r="D905" s="757"/>
      <c r="E905" s="759"/>
      <c r="F905" s="759"/>
      <c r="G905" s="759"/>
      <c r="H905" s="759"/>
      <c r="I905" s="759"/>
      <c r="J905" s="759"/>
      <c r="K905" s="760"/>
      <c r="L905" s="760"/>
      <c r="M905" s="760"/>
      <c r="N905" s="759"/>
      <c r="O905" s="759"/>
      <c r="P905" s="759"/>
      <c r="Q905" s="760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 spans="1:26" ht="21.75">
      <c r="A906" s="757"/>
      <c r="B906" s="758"/>
      <c r="C906" s="758"/>
      <c r="D906" s="757"/>
      <c r="E906" s="759"/>
      <c r="F906" s="759"/>
      <c r="G906" s="759"/>
      <c r="H906" s="759"/>
      <c r="I906" s="759"/>
      <c r="J906" s="759"/>
      <c r="K906" s="760"/>
      <c r="L906" s="760"/>
      <c r="M906" s="760"/>
      <c r="N906" s="759"/>
      <c r="O906" s="759"/>
      <c r="P906" s="759"/>
      <c r="Q906" s="760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 spans="1:26" ht="21.75">
      <c r="A907" s="757"/>
      <c r="B907" s="758"/>
      <c r="C907" s="758"/>
      <c r="D907" s="757"/>
      <c r="E907" s="759"/>
      <c r="F907" s="759"/>
      <c r="G907" s="759"/>
      <c r="H907" s="759"/>
      <c r="I907" s="759"/>
      <c r="J907" s="759"/>
      <c r="K907" s="760"/>
      <c r="L907" s="760"/>
      <c r="M907" s="760"/>
      <c r="N907" s="759"/>
      <c r="O907" s="759"/>
      <c r="P907" s="759"/>
      <c r="Q907" s="760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 spans="1:26" ht="21.75">
      <c r="A908" s="757"/>
      <c r="B908" s="758"/>
      <c r="C908" s="758"/>
      <c r="D908" s="757"/>
      <c r="E908" s="759"/>
      <c r="F908" s="759"/>
      <c r="G908" s="759"/>
      <c r="H908" s="759"/>
      <c r="I908" s="759"/>
      <c r="J908" s="759"/>
      <c r="K908" s="760"/>
      <c r="L908" s="760"/>
      <c r="M908" s="760"/>
      <c r="N908" s="759"/>
      <c r="O908" s="759"/>
      <c r="P908" s="759"/>
      <c r="Q908" s="760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 spans="1:26" ht="21.75">
      <c r="A909" s="757"/>
      <c r="B909" s="758"/>
      <c r="C909" s="758"/>
      <c r="D909" s="757"/>
      <c r="E909" s="759"/>
      <c r="F909" s="759"/>
      <c r="G909" s="759"/>
      <c r="H909" s="759"/>
      <c r="I909" s="759"/>
      <c r="J909" s="759"/>
      <c r="K909" s="760"/>
      <c r="L909" s="760"/>
      <c r="M909" s="760"/>
      <c r="N909" s="759"/>
      <c r="O909" s="759"/>
      <c r="P909" s="759"/>
      <c r="Q909" s="760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 spans="1:26" ht="21.75">
      <c r="A910" s="757"/>
      <c r="B910" s="758"/>
      <c r="C910" s="758"/>
      <c r="D910" s="757"/>
      <c r="E910" s="759"/>
      <c r="F910" s="759"/>
      <c r="G910" s="759"/>
      <c r="H910" s="759"/>
      <c r="I910" s="759"/>
      <c r="J910" s="759"/>
      <c r="K910" s="760"/>
      <c r="L910" s="760"/>
      <c r="M910" s="760"/>
      <c r="N910" s="759"/>
      <c r="O910" s="759"/>
      <c r="P910" s="759"/>
      <c r="Q910" s="760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 spans="1:26" ht="21.75">
      <c r="A911" s="757"/>
      <c r="B911" s="758"/>
      <c r="C911" s="758"/>
      <c r="D911" s="757"/>
      <c r="E911" s="759"/>
      <c r="F911" s="759"/>
      <c r="G911" s="759"/>
      <c r="H911" s="759"/>
      <c r="I911" s="759"/>
      <c r="J911" s="759"/>
      <c r="K911" s="760"/>
      <c r="L911" s="760"/>
      <c r="M911" s="760"/>
      <c r="N911" s="759"/>
      <c r="O911" s="759"/>
      <c r="P911" s="759"/>
      <c r="Q911" s="760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 spans="1:26" ht="21.75">
      <c r="A912" s="757"/>
      <c r="B912" s="758"/>
      <c r="C912" s="758"/>
      <c r="D912" s="757"/>
      <c r="E912" s="759"/>
      <c r="F912" s="759"/>
      <c r="G912" s="759"/>
      <c r="H912" s="759"/>
      <c r="I912" s="759"/>
      <c r="J912" s="759"/>
      <c r="K912" s="760"/>
      <c r="L912" s="760"/>
      <c r="M912" s="760"/>
      <c r="N912" s="759"/>
      <c r="O912" s="759"/>
      <c r="P912" s="759"/>
      <c r="Q912" s="760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 spans="1:26" ht="21.75">
      <c r="A913" s="757"/>
      <c r="B913" s="758"/>
      <c r="C913" s="758"/>
      <c r="D913" s="757"/>
      <c r="E913" s="759"/>
      <c r="F913" s="759"/>
      <c r="G913" s="759"/>
      <c r="H913" s="759"/>
      <c r="I913" s="759"/>
      <c r="J913" s="759"/>
      <c r="K913" s="760"/>
      <c r="L913" s="760"/>
      <c r="M913" s="760"/>
      <c r="N913" s="759"/>
      <c r="O913" s="759"/>
      <c r="P913" s="759"/>
      <c r="Q913" s="760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 spans="1:26" ht="21.75">
      <c r="A914" s="757"/>
      <c r="B914" s="758"/>
      <c r="C914" s="758"/>
      <c r="D914" s="757"/>
      <c r="E914" s="759"/>
      <c r="F914" s="759"/>
      <c r="G914" s="759"/>
      <c r="H914" s="759"/>
      <c r="I914" s="759"/>
      <c r="J914" s="759"/>
      <c r="K914" s="760"/>
      <c r="L914" s="760"/>
      <c r="M914" s="760"/>
      <c r="N914" s="759"/>
      <c r="O914" s="759"/>
      <c r="P914" s="759"/>
      <c r="Q914" s="760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 spans="1:26" ht="21.75">
      <c r="A915" s="757"/>
      <c r="B915" s="758"/>
      <c r="C915" s="758"/>
      <c r="D915" s="757"/>
      <c r="E915" s="759"/>
      <c r="F915" s="759"/>
      <c r="G915" s="759"/>
      <c r="H915" s="759"/>
      <c r="I915" s="759"/>
      <c r="J915" s="759"/>
      <c r="K915" s="760"/>
      <c r="L915" s="760"/>
      <c r="M915" s="760"/>
      <c r="N915" s="759"/>
      <c r="O915" s="759"/>
      <c r="P915" s="759"/>
      <c r="Q915" s="760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 spans="1:26" ht="21.75">
      <c r="A916" s="757"/>
      <c r="B916" s="758"/>
      <c r="C916" s="758"/>
      <c r="D916" s="757"/>
      <c r="E916" s="759"/>
      <c r="F916" s="759"/>
      <c r="G916" s="759"/>
      <c r="H916" s="759"/>
      <c r="I916" s="759"/>
      <c r="J916" s="759"/>
      <c r="K916" s="760"/>
      <c r="L916" s="760"/>
      <c r="M916" s="760"/>
      <c r="N916" s="759"/>
      <c r="O916" s="759"/>
      <c r="P916" s="759"/>
      <c r="Q916" s="760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 spans="1:26" ht="21.75">
      <c r="A917" s="757"/>
      <c r="B917" s="758"/>
      <c r="C917" s="758"/>
      <c r="D917" s="757"/>
      <c r="E917" s="759"/>
      <c r="F917" s="759"/>
      <c r="G917" s="759"/>
      <c r="H917" s="759"/>
      <c r="I917" s="759"/>
      <c r="J917" s="759"/>
      <c r="K917" s="760"/>
      <c r="L917" s="760"/>
      <c r="M917" s="760"/>
      <c r="N917" s="759"/>
      <c r="O917" s="759"/>
      <c r="P917" s="759"/>
      <c r="Q917" s="760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 spans="1:26" ht="21.75">
      <c r="A918" s="757"/>
      <c r="B918" s="758"/>
      <c r="C918" s="758"/>
      <c r="D918" s="757"/>
      <c r="E918" s="759"/>
      <c r="F918" s="759"/>
      <c r="G918" s="759"/>
      <c r="H918" s="759"/>
      <c r="I918" s="759"/>
      <c r="J918" s="759"/>
      <c r="K918" s="760"/>
      <c r="L918" s="760"/>
      <c r="M918" s="760"/>
      <c r="N918" s="759"/>
      <c r="O918" s="759"/>
      <c r="P918" s="759"/>
      <c r="Q918" s="760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 spans="1:26" ht="21.75">
      <c r="A919" s="757"/>
      <c r="B919" s="758"/>
      <c r="C919" s="758"/>
      <c r="D919" s="757"/>
      <c r="E919" s="759"/>
      <c r="F919" s="759"/>
      <c r="G919" s="759"/>
      <c r="H919" s="759"/>
      <c r="I919" s="759"/>
      <c r="J919" s="759"/>
      <c r="K919" s="760"/>
      <c r="L919" s="760"/>
      <c r="M919" s="760"/>
      <c r="N919" s="759"/>
      <c r="O919" s="759"/>
      <c r="P919" s="759"/>
      <c r="Q919" s="760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 spans="1:26" ht="21.75">
      <c r="A920" s="757"/>
      <c r="B920" s="758"/>
      <c r="C920" s="758"/>
      <c r="D920" s="757"/>
      <c r="E920" s="759"/>
      <c r="F920" s="759"/>
      <c r="G920" s="759"/>
      <c r="H920" s="759"/>
      <c r="I920" s="759"/>
      <c r="J920" s="759"/>
      <c r="K920" s="760"/>
      <c r="L920" s="760"/>
      <c r="M920" s="760"/>
      <c r="N920" s="759"/>
      <c r="O920" s="759"/>
      <c r="P920" s="759"/>
      <c r="Q920" s="760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 spans="1:26" ht="21.75">
      <c r="A921" s="757"/>
      <c r="B921" s="758"/>
      <c r="C921" s="758"/>
      <c r="D921" s="757"/>
      <c r="E921" s="759"/>
      <c r="F921" s="759"/>
      <c r="G921" s="759"/>
      <c r="H921" s="759"/>
      <c r="I921" s="759"/>
      <c r="J921" s="759"/>
      <c r="K921" s="760"/>
      <c r="L921" s="760"/>
      <c r="M921" s="760"/>
      <c r="N921" s="759"/>
      <c r="O921" s="759"/>
      <c r="P921" s="759"/>
      <c r="Q921" s="760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 spans="1:26" ht="21.75">
      <c r="A922" s="757"/>
      <c r="B922" s="758"/>
      <c r="C922" s="758"/>
      <c r="D922" s="757"/>
      <c r="E922" s="759"/>
      <c r="F922" s="759"/>
      <c r="G922" s="759"/>
      <c r="H922" s="759"/>
      <c r="I922" s="759"/>
      <c r="J922" s="759"/>
      <c r="K922" s="760"/>
      <c r="L922" s="760"/>
      <c r="M922" s="760"/>
      <c r="N922" s="759"/>
      <c r="O922" s="759"/>
      <c r="P922" s="759"/>
      <c r="Q922" s="760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 spans="1:26" ht="21.75">
      <c r="A923" s="757"/>
      <c r="B923" s="758"/>
      <c r="C923" s="758"/>
      <c r="D923" s="757"/>
      <c r="E923" s="759"/>
      <c r="F923" s="759"/>
      <c r="G923" s="759"/>
      <c r="H923" s="759"/>
      <c r="I923" s="759"/>
      <c r="J923" s="759"/>
      <c r="K923" s="760"/>
      <c r="L923" s="760"/>
      <c r="M923" s="760"/>
      <c r="N923" s="759"/>
      <c r="O923" s="759"/>
      <c r="P923" s="759"/>
      <c r="Q923" s="760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 spans="1:26" ht="21.75">
      <c r="A924" s="757"/>
      <c r="B924" s="758"/>
      <c r="C924" s="758"/>
      <c r="D924" s="757"/>
      <c r="E924" s="759"/>
      <c r="F924" s="759"/>
      <c r="G924" s="759"/>
      <c r="H924" s="759"/>
      <c r="I924" s="759"/>
      <c r="J924" s="759"/>
      <c r="K924" s="760"/>
      <c r="L924" s="760"/>
      <c r="M924" s="760"/>
      <c r="N924" s="759"/>
      <c r="O924" s="759"/>
      <c r="P924" s="759"/>
      <c r="Q924" s="760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 spans="1:26" ht="21.75">
      <c r="A925" s="757"/>
      <c r="B925" s="758"/>
      <c r="C925" s="758"/>
      <c r="D925" s="757"/>
      <c r="E925" s="759"/>
      <c r="F925" s="759"/>
      <c r="G925" s="759"/>
      <c r="H925" s="759"/>
      <c r="I925" s="759"/>
      <c r="J925" s="759"/>
      <c r="K925" s="760"/>
      <c r="L925" s="760"/>
      <c r="M925" s="760"/>
      <c r="N925" s="759"/>
      <c r="O925" s="759"/>
      <c r="P925" s="759"/>
      <c r="Q925" s="760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 spans="1:26" ht="21.75">
      <c r="A926" s="757"/>
      <c r="B926" s="758"/>
      <c r="C926" s="758"/>
      <c r="D926" s="757"/>
      <c r="E926" s="759"/>
      <c r="F926" s="759"/>
      <c r="G926" s="759"/>
      <c r="H926" s="759"/>
      <c r="I926" s="759"/>
      <c r="J926" s="759"/>
      <c r="K926" s="760"/>
      <c r="L926" s="760"/>
      <c r="M926" s="760"/>
      <c r="N926" s="759"/>
      <c r="O926" s="759"/>
      <c r="P926" s="759"/>
      <c r="Q926" s="760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 spans="1:26" ht="21.75">
      <c r="A927" s="757"/>
      <c r="B927" s="758"/>
      <c r="C927" s="758"/>
      <c r="D927" s="757"/>
      <c r="E927" s="759"/>
      <c r="F927" s="759"/>
      <c r="G927" s="759"/>
      <c r="H927" s="759"/>
      <c r="I927" s="759"/>
      <c r="J927" s="759"/>
      <c r="K927" s="760"/>
      <c r="L927" s="760"/>
      <c r="M927" s="760"/>
      <c r="N927" s="759"/>
      <c r="O927" s="759"/>
      <c r="P927" s="759"/>
      <c r="Q927" s="760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 spans="1:26" ht="21.75">
      <c r="A928" s="757"/>
      <c r="B928" s="758"/>
      <c r="C928" s="758"/>
      <c r="D928" s="757"/>
      <c r="E928" s="759"/>
      <c r="F928" s="759"/>
      <c r="G928" s="759"/>
      <c r="H928" s="759"/>
      <c r="I928" s="759"/>
      <c r="J928" s="759"/>
      <c r="K928" s="760"/>
      <c r="L928" s="760"/>
      <c r="M928" s="760"/>
      <c r="N928" s="759"/>
      <c r="O928" s="759"/>
      <c r="P928" s="759"/>
      <c r="Q928" s="760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 spans="1:26" ht="21.75">
      <c r="A929" s="757"/>
      <c r="B929" s="758"/>
      <c r="C929" s="758"/>
      <c r="D929" s="757"/>
      <c r="E929" s="759"/>
      <c r="F929" s="759"/>
      <c r="G929" s="759"/>
      <c r="H929" s="759"/>
      <c r="I929" s="759"/>
      <c r="J929" s="759"/>
      <c r="K929" s="760"/>
      <c r="L929" s="760"/>
      <c r="M929" s="760"/>
      <c r="N929" s="759"/>
      <c r="O929" s="759"/>
      <c r="P929" s="759"/>
      <c r="Q929" s="760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 spans="1:26" ht="21.75">
      <c r="A930" s="757"/>
      <c r="B930" s="758"/>
      <c r="C930" s="758"/>
      <c r="D930" s="757"/>
      <c r="E930" s="759"/>
      <c r="F930" s="759"/>
      <c r="G930" s="759"/>
      <c r="H930" s="759"/>
      <c r="I930" s="759"/>
      <c r="J930" s="759"/>
      <c r="K930" s="760"/>
      <c r="L930" s="760"/>
      <c r="M930" s="760"/>
      <c r="N930" s="759"/>
      <c r="O930" s="759"/>
      <c r="P930" s="759"/>
      <c r="Q930" s="760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 spans="1:26" ht="21.75">
      <c r="A931" s="757"/>
      <c r="B931" s="758"/>
      <c r="C931" s="758"/>
      <c r="D931" s="757"/>
      <c r="E931" s="759"/>
      <c r="F931" s="759"/>
      <c r="G931" s="759"/>
      <c r="H931" s="759"/>
      <c r="I931" s="759"/>
      <c r="J931" s="759"/>
      <c r="K931" s="760"/>
      <c r="L931" s="760"/>
      <c r="M931" s="760"/>
      <c r="N931" s="759"/>
      <c r="O931" s="759"/>
      <c r="P931" s="759"/>
      <c r="Q931" s="760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 spans="1:26" ht="21.75">
      <c r="A932" s="757"/>
      <c r="B932" s="758"/>
      <c r="C932" s="758"/>
      <c r="D932" s="757"/>
      <c r="E932" s="759"/>
      <c r="F932" s="759"/>
      <c r="G932" s="759"/>
      <c r="H932" s="759"/>
      <c r="I932" s="759"/>
      <c r="J932" s="759"/>
      <c r="K932" s="760"/>
      <c r="L932" s="760"/>
      <c r="M932" s="760"/>
      <c r="N932" s="759"/>
      <c r="O932" s="759"/>
      <c r="P932" s="759"/>
      <c r="Q932" s="760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 spans="1:26" ht="21.75">
      <c r="A933" s="757"/>
      <c r="B933" s="758"/>
      <c r="C933" s="758"/>
      <c r="D933" s="757"/>
      <c r="E933" s="759"/>
      <c r="F933" s="759"/>
      <c r="G933" s="759"/>
      <c r="H933" s="759"/>
      <c r="I933" s="759"/>
      <c r="J933" s="759"/>
      <c r="K933" s="760"/>
      <c r="L933" s="760"/>
      <c r="M933" s="760"/>
      <c r="N933" s="759"/>
      <c r="O933" s="759"/>
      <c r="P933" s="759"/>
      <c r="Q933" s="760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 spans="1:26" ht="21.75">
      <c r="A934" s="757"/>
      <c r="B934" s="758"/>
      <c r="C934" s="758"/>
      <c r="D934" s="757"/>
      <c r="E934" s="759"/>
      <c r="F934" s="759"/>
      <c r="G934" s="759"/>
      <c r="H934" s="759"/>
      <c r="I934" s="759"/>
      <c r="J934" s="759"/>
      <c r="K934" s="760"/>
      <c r="L934" s="760"/>
      <c r="M934" s="760"/>
      <c r="N934" s="759"/>
      <c r="O934" s="759"/>
      <c r="P934" s="759"/>
      <c r="Q934" s="760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 spans="1:26" ht="21.75">
      <c r="A935" s="757"/>
      <c r="B935" s="758"/>
      <c r="C935" s="758"/>
      <c r="D935" s="757"/>
      <c r="E935" s="759"/>
      <c r="F935" s="759"/>
      <c r="G935" s="759"/>
      <c r="H935" s="759"/>
      <c r="I935" s="759"/>
      <c r="J935" s="759"/>
      <c r="K935" s="760"/>
      <c r="L935" s="760"/>
      <c r="M935" s="760"/>
      <c r="N935" s="759"/>
      <c r="O935" s="759"/>
      <c r="P935" s="759"/>
      <c r="Q935" s="760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 spans="1:26" ht="21.75">
      <c r="A936" s="757"/>
      <c r="B936" s="758"/>
      <c r="C936" s="758"/>
      <c r="D936" s="757"/>
      <c r="E936" s="759"/>
      <c r="F936" s="759"/>
      <c r="G936" s="759"/>
      <c r="H936" s="155"/>
      <c r="I936" s="155"/>
      <c r="J936" s="759"/>
      <c r="K936" s="760"/>
      <c r="L936" s="760"/>
      <c r="M936" s="760"/>
      <c r="N936" s="759"/>
      <c r="O936" s="759"/>
      <c r="P936" s="759"/>
      <c r="Q936" s="760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 spans="1:26" ht="21.75">
      <c r="A937" s="757"/>
      <c r="B937" s="758"/>
      <c r="C937" s="758"/>
      <c r="D937" s="757"/>
      <c r="E937" s="155"/>
      <c r="F937" s="155"/>
      <c r="G937" s="759"/>
      <c r="H937" s="155"/>
      <c r="I937" s="155"/>
      <c r="J937" s="759"/>
      <c r="K937" s="760"/>
      <c r="L937" s="760"/>
      <c r="M937" s="760"/>
      <c r="N937" s="759"/>
      <c r="O937" s="759"/>
      <c r="P937" s="759"/>
      <c r="Q937" s="760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 spans="1:26" ht="21.75">
      <c r="A938" s="757"/>
      <c r="B938" s="758"/>
      <c r="C938" s="758"/>
      <c r="D938" s="757"/>
      <c r="E938" s="155"/>
      <c r="F938" s="155"/>
      <c r="G938" s="759"/>
      <c r="H938" s="155"/>
      <c r="I938" s="155"/>
      <c r="J938" s="759"/>
      <c r="K938" s="760"/>
      <c r="L938" s="760"/>
      <c r="M938" s="760"/>
      <c r="N938" s="759"/>
      <c r="O938" s="759"/>
      <c r="P938" s="759"/>
      <c r="Q938" s="760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 spans="1:26" ht="21.75">
      <c r="A939" s="757"/>
      <c r="B939" s="758"/>
      <c r="C939" s="758"/>
      <c r="D939" s="757"/>
      <c r="E939" s="155"/>
      <c r="F939" s="155"/>
      <c r="G939" s="759"/>
      <c r="H939" s="155"/>
      <c r="I939" s="155"/>
      <c r="J939" s="759"/>
      <c r="K939" s="760"/>
      <c r="L939" s="760"/>
      <c r="M939" s="760"/>
      <c r="N939" s="759"/>
      <c r="O939" s="759"/>
      <c r="P939" s="759"/>
      <c r="Q939" s="760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 spans="1:26" ht="21.75">
      <c r="A940" s="757"/>
      <c r="B940" s="758"/>
      <c r="C940" s="758"/>
      <c r="D940" s="757"/>
      <c r="E940" s="155"/>
      <c r="F940" s="155"/>
      <c r="G940" s="759"/>
      <c r="H940" s="155"/>
      <c r="I940" s="155"/>
      <c r="J940" s="759"/>
      <c r="K940" s="760"/>
      <c r="L940" s="760"/>
      <c r="M940" s="760"/>
      <c r="N940" s="759"/>
      <c r="O940" s="759"/>
      <c r="P940" s="759"/>
      <c r="Q940" s="760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 spans="1:26" ht="21.75">
      <c r="A941" s="757"/>
      <c r="B941" s="758"/>
      <c r="C941" s="758"/>
      <c r="D941" s="757"/>
      <c r="E941" s="155"/>
      <c r="F941" s="155"/>
      <c r="G941" s="759"/>
      <c r="H941" s="155"/>
      <c r="I941" s="155"/>
      <c r="J941" s="759"/>
      <c r="K941" s="760"/>
      <c r="L941" s="760"/>
      <c r="M941" s="760"/>
      <c r="N941" s="759"/>
      <c r="O941" s="759"/>
      <c r="P941" s="759"/>
      <c r="Q941" s="760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 spans="1:26" ht="21.75">
      <c r="A942" s="757"/>
      <c r="B942" s="758"/>
      <c r="C942" s="758"/>
      <c r="D942" s="757"/>
      <c r="E942" s="155"/>
      <c r="F942" s="155"/>
      <c r="G942" s="759"/>
      <c r="H942" s="155"/>
      <c r="I942" s="155"/>
      <c r="J942" s="759"/>
      <c r="K942" s="760"/>
      <c r="L942" s="760"/>
      <c r="M942" s="760"/>
      <c r="N942" s="759"/>
      <c r="O942" s="759"/>
      <c r="P942" s="759"/>
      <c r="Q942" s="760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 spans="1:26" ht="21.75">
      <c r="A943" s="757"/>
      <c r="B943" s="758"/>
      <c r="C943" s="758"/>
      <c r="D943" s="757"/>
      <c r="E943" s="155"/>
      <c r="F943" s="155"/>
      <c r="G943" s="759"/>
      <c r="H943" s="155"/>
      <c r="I943" s="155"/>
      <c r="J943" s="759"/>
      <c r="K943" s="760"/>
      <c r="L943" s="760"/>
      <c r="M943" s="760"/>
      <c r="N943" s="759"/>
      <c r="O943" s="759"/>
      <c r="P943" s="759"/>
      <c r="Q943" s="760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 spans="1:26" ht="21.75">
      <c r="A944" s="757"/>
      <c r="B944" s="758"/>
      <c r="C944" s="758"/>
      <c r="D944" s="757"/>
      <c r="E944" s="155"/>
      <c r="F944" s="155"/>
      <c r="G944" s="759"/>
      <c r="H944" s="155"/>
      <c r="I944" s="155"/>
      <c r="J944" s="759"/>
      <c r="K944" s="760"/>
      <c r="L944" s="760"/>
      <c r="M944" s="760"/>
      <c r="N944" s="759"/>
      <c r="O944" s="759"/>
      <c r="P944" s="759"/>
      <c r="Q944" s="760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 spans="1:26" ht="21.75">
      <c r="A945" s="757"/>
      <c r="B945" s="758"/>
      <c r="C945" s="758"/>
      <c r="D945" s="757"/>
      <c r="E945" s="155"/>
      <c r="F945" s="155"/>
      <c r="G945" s="759"/>
      <c r="H945" s="155"/>
      <c r="I945" s="155"/>
      <c r="J945" s="759"/>
      <c r="K945" s="760"/>
      <c r="L945" s="760"/>
      <c r="M945" s="760"/>
      <c r="N945" s="759"/>
      <c r="O945" s="759"/>
      <c r="P945" s="759"/>
      <c r="Q945" s="760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 spans="1:26" ht="21.75">
      <c r="A946" s="757"/>
      <c r="B946" s="758"/>
      <c r="C946" s="758"/>
      <c r="D946" s="757"/>
      <c r="E946" s="155"/>
      <c r="F946" s="155"/>
      <c r="G946" s="759"/>
      <c r="H946" s="155"/>
      <c r="I946" s="155"/>
      <c r="J946" s="759"/>
      <c r="K946" s="760"/>
      <c r="L946" s="760"/>
      <c r="M946" s="760"/>
      <c r="N946" s="759"/>
      <c r="O946" s="759"/>
      <c r="P946" s="759"/>
      <c r="Q946" s="760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 spans="1:26" ht="21.75">
      <c r="A947" s="757"/>
      <c r="B947" s="758"/>
      <c r="C947" s="758"/>
      <c r="D947" s="757"/>
      <c r="E947" s="155"/>
      <c r="F947" s="155"/>
      <c r="G947" s="759"/>
      <c r="H947" s="155"/>
      <c r="I947" s="155"/>
      <c r="J947" s="759"/>
      <c r="K947" s="760"/>
      <c r="L947" s="760"/>
      <c r="M947" s="760"/>
      <c r="N947" s="759"/>
      <c r="O947" s="759"/>
      <c r="P947" s="759"/>
      <c r="Q947" s="760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 spans="1:26" ht="21.75">
      <c r="A948" s="757"/>
      <c r="B948" s="758"/>
      <c r="C948" s="758"/>
      <c r="D948" s="757"/>
      <c r="E948" s="155"/>
      <c r="F948" s="155"/>
      <c r="G948" s="759"/>
      <c r="H948" s="155"/>
      <c r="I948" s="155"/>
      <c r="J948" s="759"/>
      <c r="K948" s="760"/>
      <c r="L948" s="760"/>
      <c r="M948" s="760"/>
      <c r="N948" s="759"/>
      <c r="O948" s="759"/>
      <c r="P948" s="759"/>
      <c r="Q948" s="760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 spans="1:26" ht="21.75">
      <c r="A949" s="757"/>
      <c r="B949" s="758"/>
      <c r="C949" s="758"/>
      <c r="D949" s="757"/>
      <c r="E949" s="155"/>
      <c r="F949" s="155"/>
      <c r="G949" s="759"/>
      <c r="H949" s="155"/>
      <c r="I949" s="155"/>
      <c r="J949" s="759"/>
      <c r="K949" s="760"/>
      <c r="L949" s="760"/>
      <c r="M949" s="760"/>
      <c r="N949" s="759"/>
      <c r="O949" s="759"/>
      <c r="P949" s="759"/>
      <c r="Q949" s="760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 spans="1:26" ht="21.75">
      <c r="A950" s="757"/>
      <c r="B950" s="758"/>
      <c r="C950" s="758"/>
      <c r="D950" s="757"/>
      <c r="E950" s="155"/>
      <c r="F950" s="155"/>
      <c r="G950" s="759"/>
      <c r="H950" s="155"/>
      <c r="I950" s="155"/>
      <c r="J950" s="759"/>
      <c r="K950" s="760"/>
      <c r="L950" s="760"/>
      <c r="M950" s="760"/>
      <c r="N950" s="759"/>
      <c r="O950" s="759"/>
      <c r="P950" s="759"/>
      <c r="Q950" s="760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 spans="1:26" ht="21.75">
      <c r="A951" s="757"/>
      <c r="B951" s="758"/>
      <c r="C951" s="758"/>
      <c r="D951" s="757"/>
      <c r="E951" s="155"/>
      <c r="F951" s="155"/>
      <c r="G951" s="759"/>
      <c r="H951" s="155"/>
      <c r="I951" s="155"/>
      <c r="J951" s="759"/>
      <c r="K951" s="760"/>
      <c r="L951" s="760"/>
      <c r="M951" s="760"/>
      <c r="N951" s="759"/>
      <c r="O951" s="759"/>
      <c r="P951" s="759"/>
      <c r="Q951" s="760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 spans="1:26" ht="21.75">
      <c r="A952" s="757"/>
      <c r="B952" s="758"/>
      <c r="C952" s="758"/>
      <c r="D952" s="757"/>
      <c r="E952" s="155"/>
      <c r="F952" s="155"/>
      <c r="G952" s="759"/>
      <c r="H952" s="155"/>
      <c r="I952" s="155"/>
      <c r="J952" s="759"/>
      <c r="K952" s="760"/>
      <c r="L952" s="760"/>
      <c r="M952" s="760"/>
      <c r="N952" s="759"/>
      <c r="O952" s="759"/>
      <c r="P952" s="759"/>
      <c r="Q952" s="760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 spans="1:26" ht="21.75">
      <c r="A953" s="757"/>
      <c r="B953" s="758"/>
      <c r="C953" s="758"/>
      <c r="D953" s="757"/>
      <c r="E953" s="155"/>
      <c r="F953" s="155"/>
      <c r="G953" s="759"/>
      <c r="H953" s="155"/>
      <c r="I953" s="155"/>
      <c r="J953" s="759"/>
      <c r="K953" s="760"/>
      <c r="L953" s="760"/>
      <c r="M953" s="760"/>
      <c r="N953" s="759"/>
      <c r="O953" s="759"/>
      <c r="P953" s="759"/>
      <c r="Q953" s="760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 spans="1:26" ht="21.75">
      <c r="A954" s="155"/>
      <c r="B954" s="155"/>
      <c r="C954" s="155"/>
      <c r="D954" s="764"/>
      <c r="E954" s="155"/>
      <c r="F954" s="155"/>
      <c r="G954" s="155"/>
      <c r="H954" s="155"/>
      <c r="I954" s="155"/>
      <c r="J954" s="155"/>
      <c r="K954" s="765"/>
      <c r="L954" s="765"/>
      <c r="M954" s="765"/>
      <c r="N954" s="155"/>
      <c r="O954" s="155"/>
      <c r="P954" s="155"/>
      <c r="Q954" s="76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 spans="1:26" ht="21.75">
      <c r="A955" s="155"/>
      <c r="B955" s="155"/>
      <c r="C955" s="155"/>
      <c r="D955" s="764"/>
      <c r="E955" s="155"/>
      <c r="F955" s="155"/>
      <c r="G955" s="155"/>
      <c r="H955" s="155"/>
      <c r="I955" s="155"/>
      <c r="J955" s="155"/>
      <c r="K955" s="765"/>
      <c r="L955" s="765"/>
      <c r="M955" s="765"/>
      <c r="N955" s="155"/>
      <c r="O955" s="155"/>
      <c r="P955" s="155"/>
      <c r="Q955" s="76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 spans="1:26" ht="21.75">
      <c r="A956" s="155"/>
      <c r="B956" s="155"/>
      <c r="C956" s="155"/>
      <c r="D956" s="764"/>
      <c r="E956" s="155"/>
      <c r="F956" s="155"/>
      <c r="G956" s="155"/>
      <c r="H956" s="155"/>
      <c r="I956" s="155"/>
      <c r="J956" s="155"/>
      <c r="K956" s="765"/>
      <c r="L956" s="765"/>
      <c r="M956" s="765"/>
      <c r="N956" s="155"/>
      <c r="O956" s="155"/>
      <c r="P956" s="155"/>
      <c r="Q956" s="76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 spans="1:26" ht="21.75">
      <c r="A957" s="155"/>
      <c r="B957" s="155"/>
      <c r="C957" s="155"/>
      <c r="D957" s="764"/>
      <c r="E957" s="155"/>
      <c r="F957" s="155"/>
      <c r="G957" s="155"/>
      <c r="H957" s="155"/>
      <c r="I957" s="155"/>
      <c r="J957" s="155"/>
      <c r="K957" s="765"/>
      <c r="L957" s="765"/>
      <c r="M957" s="765"/>
      <c r="N957" s="155"/>
      <c r="O957" s="155"/>
      <c r="P957" s="155"/>
      <c r="Q957" s="76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 spans="1:26" ht="21.75">
      <c r="A958" s="155"/>
      <c r="B958" s="155"/>
      <c r="C958" s="155"/>
      <c r="D958" s="764"/>
      <c r="E958" s="155"/>
      <c r="F958" s="155"/>
      <c r="G958" s="155"/>
      <c r="H958" s="155"/>
      <c r="I958" s="155"/>
      <c r="J958" s="155"/>
      <c r="K958" s="765"/>
      <c r="L958" s="765"/>
      <c r="M958" s="765"/>
      <c r="N958" s="155"/>
      <c r="O958" s="155"/>
      <c r="P958" s="155"/>
      <c r="Q958" s="76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 spans="1:26" ht="21.75">
      <c r="A959" s="155"/>
      <c r="B959" s="155"/>
      <c r="C959" s="155"/>
      <c r="D959" s="764"/>
      <c r="E959" s="155"/>
      <c r="F959" s="155"/>
      <c r="G959" s="155"/>
      <c r="H959" s="155"/>
      <c r="I959" s="155"/>
      <c r="J959" s="155"/>
      <c r="K959" s="765"/>
      <c r="L959" s="765"/>
      <c r="M959" s="765"/>
      <c r="N959" s="155"/>
      <c r="O959" s="155"/>
      <c r="P959" s="155"/>
      <c r="Q959" s="76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 spans="1:26" ht="21.75">
      <c r="A960" s="155"/>
      <c r="B960" s="155"/>
      <c r="C960" s="155"/>
      <c r="D960" s="764"/>
      <c r="E960" s="155"/>
      <c r="F960" s="155"/>
      <c r="G960" s="155"/>
      <c r="H960" s="155"/>
      <c r="I960" s="155"/>
      <c r="J960" s="155"/>
      <c r="K960" s="765"/>
      <c r="L960" s="765"/>
      <c r="M960" s="765"/>
      <c r="N960" s="155"/>
      <c r="O960" s="155"/>
      <c r="P960" s="155"/>
      <c r="Q960" s="76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 spans="1:26" ht="21.75">
      <c r="A961" s="155"/>
      <c r="B961" s="155"/>
      <c r="C961" s="155"/>
      <c r="D961" s="764"/>
      <c r="E961" s="155"/>
      <c r="F961" s="155"/>
      <c r="G961" s="155"/>
      <c r="H961" s="155"/>
      <c r="I961" s="155"/>
      <c r="J961" s="155"/>
      <c r="K961" s="765"/>
      <c r="L961" s="765"/>
      <c r="M961" s="765"/>
      <c r="N961" s="155"/>
      <c r="O961" s="155"/>
      <c r="P961" s="155"/>
      <c r="Q961" s="76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 spans="1:26" ht="21.75">
      <c r="A962" s="155"/>
      <c r="B962" s="155"/>
      <c r="C962" s="155"/>
      <c r="D962" s="764"/>
      <c r="E962" s="155"/>
      <c r="F962" s="155"/>
      <c r="G962" s="155"/>
      <c r="H962" s="155"/>
      <c r="I962" s="155"/>
      <c r="J962" s="155"/>
      <c r="K962" s="765"/>
      <c r="L962" s="765"/>
      <c r="M962" s="765"/>
      <c r="N962" s="155"/>
      <c r="O962" s="155"/>
      <c r="P962" s="155"/>
      <c r="Q962" s="76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 spans="1:26" ht="21.75">
      <c r="A963" s="155"/>
      <c r="B963" s="155"/>
      <c r="C963" s="155"/>
      <c r="D963" s="764"/>
      <c r="E963" s="155"/>
      <c r="F963" s="155"/>
      <c r="G963" s="155"/>
      <c r="H963" s="155"/>
      <c r="I963" s="155"/>
      <c r="J963" s="155"/>
      <c r="K963" s="765"/>
      <c r="L963" s="765"/>
      <c r="M963" s="765"/>
      <c r="N963" s="155"/>
      <c r="O963" s="155"/>
      <c r="P963" s="155"/>
      <c r="Q963" s="76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 spans="1:26" ht="21.75">
      <c r="A964" s="155"/>
      <c r="B964" s="155"/>
      <c r="C964" s="155"/>
      <c r="D964" s="764"/>
      <c r="E964" s="155"/>
      <c r="F964" s="155"/>
      <c r="G964" s="155"/>
      <c r="H964" s="155"/>
      <c r="I964" s="155"/>
      <c r="J964" s="155"/>
      <c r="K964" s="765"/>
      <c r="L964" s="765"/>
      <c r="M964" s="765"/>
      <c r="N964" s="155"/>
      <c r="O964" s="155"/>
      <c r="P964" s="155"/>
      <c r="Q964" s="76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 spans="1:26" ht="21.75">
      <c r="A965" s="155"/>
      <c r="B965" s="155"/>
      <c r="C965" s="155"/>
      <c r="D965" s="764"/>
      <c r="E965" s="155"/>
      <c r="F965" s="155"/>
      <c r="G965" s="155"/>
      <c r="H965" s="155"/>
      <c r="I965" s="155"/>
      <c r="J965" s="155"/>
      <c r="K965" s="765"/>
      <c r="L965" s="765"/>
      <c r="M965" s="765"/>
      <c r="N965" s="155"/>
      <c r="O965" s="155"/>
      <c r="P965" s="155"/>
      <c r="Q965" s="76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 spans="1:26" ht="21.75">
      <c r="A966" s="155"/>
      <c r="B966" s="155"/>
      <c r="C966" s="155"/>
      <c r="D966" s="764"/>
      <c r="E966" s="155"/>
      <c r="F966" s="155"/>
      <c r="G966" s="155"/>
      <c r="H966" s="155"/>
      <c r="I966" s="155"/>
      <c r="J966" s="155"/>
      <c r="K966" s="765"/>
      <c r="L966" s="765"/>
      <c r="M966" s="765"/>
      <c r="N966" s="155"/>
      <c r="O966" s="155"/>
      <c r="P966" s="155"/>
      <c r="Q966" s="76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 spans="1:26" ht="21.75">
      <c r="A967" s="155"/>
      <c r="B967" s="155"/>
      <c r="C967" s="155"/>
      <c r="D967" s="764"/>
      <c r="E967" s="155"/>
      <c r="F967" s="155"/>
      <c r="G967" s="155"/>
      <c r="H967" s="155"/>
      <c r="I967" s="155"/>
      <c r="J967" s="155"/>
      <c r="K967" s="765"/>
      <c r="L967" s="765"/>
      <c r="M967" s="765"/>
      <c r="N967" s="155"/>
      <c r="O967" s="155"/>
      <c r="P967" s="155"/>
      <c r="Q967" s="76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 spans="1:26" ht="21.75">
      <c r="A968" s="155"/>
      <c r="B968" s="155"/>
      <c r="C968" s="155"/>
      <c r="D968" s="764"/>
      <c r="E968" s="155"/>
      <c r="F968" s="155"/>
      <c r="G968" s="155"/>
      <c r="H968" s="155"/>
      <c r="I968" s="155"/>
      <c r="J968" s="155"/>
      <c r="K968" s="765"/>
      <c r="L968" s="765"/>
      <c r="M968" s="765"/>
      <c r="N968" s="155"/>
      <c r="O968" s="155"/>
      <c r="P968" s="155"/>
      <c r="Q968" s="76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 spans="1:26" ht="21.75">
      <c r="A969" s="155"/>
      <c r="B969" s="155"/>
      <c r="C969" s="155"/>
      <c r="D969" s="764"/>
      <c r="E969" s="155"/>
      <c r="F969" s="155"/>
      <c r="G969" s="155"/>
      <c r="H969" s="155"/>
      <c r="I969" s="155"/>
      <c r="J969" s="155"/>
      <c r="K969" s="765"/>
      <c r="L969" s="765"/>
      <c r="M969" s="765"/>
      <c r="N969" s="155"/>
      <c r="O969" s="155"/>
      <c r="P969" s="155"/>
      <c r="Q969" s="76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 spans="1:26" ht="21.75">
      <c r="A970" s="155"/>
      <c r="B970" s="155"/>
      <c r="C970" s="155"/>
      <c r="D970" s="764"/>
      <c r="E970" s="155"/>
      <c r="F970" s="155"/>
      <c r="G970" s="155"/>
      <c r="H970" s="155"/>
      <c r="I970" s="155"/>
      <c r="J970" s="155"/>
      <c r="K970" s="765"/>
      <c r="L970" s="765"/>
      <c r="M970" s="765"/>
      <c r="N970" s="155"/>
      <c r="O970" s="155"/>
      <c r="P970" s="155"/>
      <c r="Q970" s="76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 spans="1:26" ht="21.75">
      <c r="A971" s="155"/>
      <c r="B971" s="155"/>
      <c r="C971" s="155"/>
      <c r="D971" s="764"/>
      <c r="E971" s="155"/>
      <c r="F971" s="155"/>
      <c r="G971" s="155"/>
      <c r="H971" s="155"/>
      <c r="I971" s="155"/>
      <c r="J971" s="155"/>
      <c r="K971" s="765"/>
      <c r="L971" s="765"/>
      <c r="M971" s="765"/>
      <c r="N971" s="155"/>
      <c r="O971" s="155"/>
      <c r="P971" s="155"/>
      <c r="Q971" s="76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 spans="1:26" ht="21.75">
      <c r="A972" s="155"/>
      <c r="B972" s="155"/>
      <c r="C972" s="155"/>
      <c r="D972" s="764"/>
      <c r="E972" s="155"/>
      <c r="F972" s="155"/>
      <c r="G972" s="155"/>
      <c r="H972" s="155"/>
      <c r="I972" s="155"/>
      <c r="J972" s="155"/>
      <c r="K972" s="765"/>
      <c r="L972" s="765"/>
      <c r="M972" s="765"/>
      <c r="N972" s="155"/>
      <c r="O972" s="155"/>
      <c r="P972" s="155"/>
      <c r="Q972" s="76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 spans="1:26" ht="21.75">
      <c r="A973" s="155"/>
      <c r="B973" s="155"/>
      <c r="C973" s="155"/>
      <c r="D973" s="764"/>
      <c r="E973" s="155"/>
      <c r="F973" s="155"/>
      <c r="G973" s="155"/>
      <c r="H973" s="155"/>
      <c r="I973" s="155"/>
      <c r="J973" s="155"/>
      <c r="K973" s="765"/>
      <c r="L973" s="765"/>
      <c r="M973" s="765"/>
      <c r="N973" s="155"/>
      <c r="O973" s="155"/>
      <c r="P973" s="155"/>
      <c r="Q973" s="76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 spans="1:26" ht="21.75">
      <c r="A974" s="155"/>
      <c r="B974" s="155"/>
      <c r="C974" s="155"/>
      <c r="D974" s="764"/>
      <c r="E974" s="155"/>
      <c r="F974" s="155"/>
      <c r="G974" s="155"/>
      <c r="H974" s="155"/>
      <c r="I974" s="155"/>
      <c r="J974" s="155"/>
      <c r="K974" s="765"/>
      <c r="L974" s="765"/>
      <c r="M974" s="765"/>
      <c r="N974" s="155"/>
      <c r="O974" s="155"/>
      <c r="P974" s="155"/>
      <c r="Q974" s="76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 spans="1:26" ht="21.75">
      <c r="A975" s="155"/>
      <c r="B975" s="155"/>
      <c r="C975" s="155"/>
      <c r="D975" s="764"/>
      <c r="E975" s="155"/>
      <c r="F975" s="155"/>
      <c r="G975" s="155"/>
      <c r="H975" s="155"/>
      <c r="I975" s="155"/>
      <c r="J975" s="155"/>
      <c r="K975" s="765"/>
      <c r="L975" s="765"/>
      <c r="M975" s="765"/>
      <c r="N975" s="155"/>
      <c r="O975" s="155"/>
      <c r="P975" s="155"/>
      <c r="Q975" s="76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 spans="1:26" ht="21.75">
      <c r="A976" s="155"/>
      <c r="B976" s="155"/>
      <c r="C976" s="155"/>
      <c r="D976" s="764"/>
      <c r="E976" s="155"/>
      <c r="F976" s="155"/>
      <c r="G976" s="155"/>
      <c r="H976" s="155"/>
      <c r="I976" s="155"/>
      <c r="J976" s="155"/>
      <c r="K976" s="765"/>
      <c r="L976" s="765"/>
      <c r="M976" s="765"/>
      <c r="N976" s="155"/>
      <c r="O976" s="155"/>
      <c r="P976" s="155"/>
      <c r="Q976" s="76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 spans="1:26" ht="21.75">
      <c r="A977" s="155"/>
      <c r="B977" s="155"/>
      <c r="C977" s="155"/>
      <c r="D977" s="764"/>
      <c r="E977" s="155"/>
      <c r="F977" s="155"/>
      <c r="G977" s="155"/>
      <c r="H977" s="155"/>
      <c r="I977" s="155"/>
      <c r="J977" s="155"/>
      <c r="K977" s="765"/>
      <c r="L977" s="765"/>
      <c r="M977" s="765"/>
      <c r="N977" s="155"/>
      <c r="O977" s="155"/>
      <c r="P977" s="155"/>
      <c r="Q977" s="76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 spans="1:26" ht="21.75">
      <c r="A978" s="155"/>
      <c r="B978" s="155"/>
      <c r="C978" s="155"/>
      <c r="D978" s="764"/>
      <c r="E978" s="155"/>
      <c r="F978" s="155"/>
      <c r="G978" s="155"/>
      <c r="H978" s="155"/>
      <c r="I978" s="155"/>
      <c r="J978" s="155"/>
      <c r="K978" s="765"/>
      <c r="L978" s="765"/>
      <c r="M978" s="765"/>
      <c r="N978" s="155"/>
      <c r="O978" s="155"/>
      <c r="P978" s="155"/>
      <c r="Q978" s="76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 spans="1:26" ht="21.75">
      <c r="A979" s="155"/>
      <c r="B979" s="155"/>
      <c r="C979" s="155"/>
      <c r="D979" s="764"/>
      <c r="E979" s="155"/>
      <c r="F979" s="155"/>
      <c r="G979" s="155"/>
      <c r="H979" s="155"/>
      <c r="I979" s="155"/>
      <c r="J979" s="155"/>
      <c r="K979" s="765"/>
      <c r="L979" s="765"/>
      <c r="M979" s="765"/>
      <c r="N979" s="155"/>
      <c r="O979" s="155"/>
      <c r="P979" s="155"/>
      <c r="Q979" s="76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 spans="1:26" ht="21.75">
      <c r="A980" s="155"/>
      <c r="B980" s="155"/>
      <c r="C980" s="155"/>
      <c r="D980" s="764"/>
      <c r="E980" s="155"/>
      <c r="F980" s="155"/>
      <c r="G980" s="155"/>
      <c r="H980" s="155"/>
      <c r="I980" s="155"/>
      <c r="J980" s="155"/>
      <c r="K980" s="765"/>
      <c r="L980" s="765"/>
      <c r="M980" s="765"/>
      <c r="N980" s="155"/>
      <c r="O980" s="155"/>
      <c r="P980" s="155"/>
      <c r="Q980" s="765"/>
      <c r="R980" s="155"/>
      <c r="S980" s="155"/>
      <c r="T980" s="155"/>
      <c r="U980" s="155"/>
      <c r="V980" s="155"/>
      <c r="W980" s="155"/>
      <c r="X980" s="155"/>
      <c r="Y980" s="155"/>
      <c r="Z980" s="155"/>
    </row>
  </sheetData>
  <mergeCells count="1">
    <mergeCell ref="A1:D1"/>
  </mergeCells>
  <printOptions horizontalCentered="1"/>
  <pageMargins left="0.5" right="0.5" top="0.5" bottom="0.5" header="0" footer="0"/>
  <pageSetup fitToHeight="0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1"/>
  <sheetViews>
    <sheetView workbookViewId="0"/>
  </sheetViews>
  <sheetFormatPr defaultColWidth="12.5703125" defaultRowHeight="15.75" customHeight="1"/>
  <cols>
    <col min="1" max="1" width="12.28515625" customWidth="1"/>
    <col min="2" max="2" width="32.5703125" customWidth="1"/>
    <col min="3" max="3" width="9.85546875" customWidth="1"/>
    <col min="4" max="4" width="9.28515625" customWidth="1"/>
    <col min="5" max="5" width="11.140625" customWidth="1"/>
    <col min="6" max="6" width="13.140625" customWidth="1"/>
  </cols>
  <sheetData>
    <row r="1" spans="1:26" ht="15.75" customHeight="1">
      <c r="A1" s="825" t="s">
        <v>618</v>
      </c>
      <c r="B1" s="826"/>
      <c r="C1" s="826"/>
      <c r="D1" s="826"/>
      <c r="E1" s="826"/>
      <c r="F1" s="826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5"/>
      <c r="W1" s="415"/>
      <c r="X1" s="415"/>
      <c r="Y1" s="415"/>
      <c r="Z1" s="415"/>
    </row>
    <row r="2" spans="1:26" ht="15.75" customHeight="1">
      <c r="A2" s="376" t="s">
        <v>4</v>
      </c>
      <c r="B2" s="376" t="s">
        <v>619</v>
      </c>
      <c r="C2" s="376" t="s">
        <v>309</v>
      </c>
      <c r="D2" s="376" t="s">
        <v>620</v>
      </c>
      <c r="E2" s="376" t="s">
        <v>621</v>
      </c>
      <c r="F2" s="376" t="s">
        <v>622</v>
      </c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5"/>
      <c r="W2" s="415"/>
      <c r="X2" s="415"/>
      <c r="Y2" s="415"/>
      <c r="Z2" s="415"/>
    </row>
    <row r="3" spans="1:26" ht="15.75" customHeight="1">
      <c r="A3" s="377">
        <v>1</v>
      </c>
      <c r="B3" s="378" t="s">
        <v>623</v>
      </c>
      <c r="C3" s="762"/>
      <c r="D3" s="763">
        <v>8931</v>
      </c>
      <c r="E3" s="763">
        <v>50</v>
      </c>
      <c r="F3" s="377" t="s">
        <v>310</v>
      </c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5"/>
      <c r="W3" s="415"/>
      <c r="X3" s="415"/>
      <c r="Y3" s="415"/>
      <c r="Z3" s="415"/>
    </row>
    <row r="4" spans="1:26" ht="15.75" customHeight="1">
      <c r="A4" s="377">
        <v>2</v>
      </c>
      <c r="B4" s="378" t="s">
        <v>624</v>
      </c>
      <c r="C4" s="377" t="s">
        <v>347</v>
      </c>
      <c r="D4" s="763">
        <v>8931</v>
      </c>
      <c r="E4" s="763">
        <v>50</v>
      </c>
      <c r="F4" s="377" t="s">
        <v>310</v>
      </c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19"/>
      <c r="U4" s="419"/>
      <c r="V4" s="415"/>
      <c r="W4" s="415"/>
      <c r="X4" s="415"/>
      <c r="Y4" s="415"/>
      <c r="Z4" s="415"/>
    </row>
    <row r="5" spans="1:26" ht="15.75" customHeight="1">
      <c r="A5" s="377">
        <v>3</v>
      </c>
      <c r="B5" s="378" t="s">
        <v>625</v>
      </c>
      <c r="C5" s="762"/>
      <c r="D5" s="763">
        <v>9654</v>
      </c>
      <c r="E5" s="763">
        <v>140</v>
      </c>
      <c r="F5" s="377" t="s">
        <v>310</v>
      </c>
      <c r="G5" s="41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9"/>
      <c r="T5" s="419"/>
      <c r="U5" s="419"/>
      <c r="V5" s="415"/>
      <c r="W5" s="415"/>
      <c r="X5" s="415"/>
      <c r="Y5" s="415"/>
      <c r="Z5" s="415"/>
    </row>
    <row r="6" spans="1:26" ht="15.75" customHeight="1">
      <c r="A6" s="377">
        <v>4</v>
      </c>
      <c r="B6" s="378" t="s">
        <v>626</v>
      </c>
      <c r="C6" s="762"/>
      <c r="D6" s="763">
        <v>9654</v>
      </c>
      <c r="E6" s="763">
        <v>140</v>
      </c>
      <c r="F6" s="377" t="s">
        <v>310</v>
      </c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19"/>
      <c r="V6" s="415"/>
      <c r="W6" s="415"/>
      <c r="X6" s="415"/>
      <c r="Y6" s="415"/>
      <c r="Z6" s="415"/>
    </row>
    <row r="7" spans="1:26" ht="15.75" customHeight="1">
      <c r="A7" s="377">
        <v>5</v>
      </c>
      <c r="B7" s="378" t="s">
        <v>627</v>
      </c>
      <c r="C7" s="762"/>
      <c r="D7" s="763">
        <v>8931</v>
      </c>
      <c r="E7" s="763">
        <v>50</v>
      </c>
      <c r="F7" s="377" t="s">
        <v>310</v>
      </c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19"/>
      <c r="V7" s="415"/>
      <c r="W7" s="415"/>
      <c r="X7" s="415"/>
      <c r="Y7" s="415"/>
      <c r="Z7" s="415"/>
    </row>
    <row r="8" spans="1:26" ht="15.75" customHeight="1">
      <c r="A8" s="377">
        <v>6</v>
      </c>
      <c r="B8" s="378" t="s">
        <v>628</v>
      </c>
      <c r="C8" s="762"/>
      <c r="D8" s="763">
        <v>9654</v>
      </c>
      <c r="E8" s="763">
        <v>100</v>
      </c>
      <c r="F8" s="377" t="s">
        <v>310</v>
      </c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19"/>
      <c r="V8" s="415"/>
      <c r="W8" s="415"/>
      <c r="X8" s="415"/>
      <c r="Y8" s="415"/>
      <c r="Z8" s="415"/>
    </row>
    <row r="9" spans="1:26" ht="15.75" customHeight="1">
      <c r="A9" s="377">
        <v>7</v>
      </c>
      <c r="B9" s="378" t="s">
        <v>629</v>
      </c>
      <c r="C9" s="762"/>
      <c r="D9" s="377" t="s">
        <v>630</v>
      </c>
      <c r="E9" s="763">
        <v>170</v>
      </c>
      <c r="F9" s="377" t="s">
        <v>310</v>
      </c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19"/>
      <c r="V9" s="415"/>
      <c r="W9" s="415"/>
      <c r="X9" s="415"/>
      <c r="Y9" s="415"/>
      <c r="Z9" s="415"/>
    </row>
    <row r="10" spans="1:26" ht="15.75" customHeight="1">
      <c r="A10" s="381"/>
      <c r="B10" s="378" t="s">
        <v>631</v>
      </c>
      <c r="C10" s="762"/>
      <c r="D10" s="762"/>
      <c r="E10" s="762"/>
      <c r="F10" s="762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19"/>
      <c r="V10" s="415"/>
      <c r="W10" s="415"/>
      <c r="X10" s="415"/>
      <c r="Y10" s="415"/>
      <c r="Z10" s="415"/>
    </row>
    <row r="11" spans="1:26" ht="15.75" customHeight="1">
      <c r="A11" s="377">
        <v>8</v>
      </c>
      <c r="B11" s="378" t="s">
        <v>632</v>
      </c>
      <c r="C11" s="762"/>
      <c r="D11" s="763">
        <v>9654</v>
      </c>
      <c r="E11" s="763">
        <v>170</v>
      </c>
      <c r="F11" s="377" t="s">
        <v>310</v>
      </c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5"/>
      <c r="W11" s="415"/>
      <c r="X11" s="415"/>
      <c r="Y11" s="415"/>
      <c r="Z11" s="415"/>
    </row>
    <row r="12" spans="1:26" ht="15.75" customHeight="1">
      <c r="A12" s="377">
        <v>9</v>
      </c>
      <c r="B12" s="378" t="s">
        <v>633</v>
      </c>
      <c r="C12" s="762"/>
      <c r="D12" s="763">
        <v>9654</v>
      </c>
      <c r="E12" s="763">
        <v>250</v>
      </c>
      <c r="F12" s="377" t="s">
        <v>634</v>
      </c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19"/>
      <c r="V12" s="415"/>
      <c r="W12" s="415"/>
      <c r="X12" s="415"/>
      <c r="Y12" s="415"/>
      <c r="Z12" s="415"/>
    </row>
    <row r="13" spans="1:26" ht="15.75" customHeight="1">
      <c r="A13" s="377">
        <v>10</v>
      </c>
      <c r="B13" s="378" t="s">
        <v>635</v>
      </c>
      <c r="C13" s="762"/>
      <c r="D13" s="763">
        <v>9654</v>
      </c>
      <c r="E13" s="763">
        <v>250</v>
      </c>
      <c r="F13" s="377" t="s">
        <v>634</v>
      </c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19"/>
      <c r="V13" s="415"/>
      <c r="W13" s="415"/>
      <c r="X13" s="415"/>
      <c r="Y13" s="415"/>
      <c r="Z13" s="415"/>
    </row>
    <row r="14" spans="1:26" ht="15.75" customHeight="1">
      <c r="A14" s="377">
        <v>11</v>
      </c>
      <c r="B14" s="378" t="s">
        <v>636</v>
      </c>
      <c r="C14" s="762"/>
      <c r="D14" s="763">
        <v>9654</v>
      </c>
      <c r="E14" s="763">
        <v>250</v>
      </c>
      <c r="F14" s="377" t="s">
        <v>634</v>
      </c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19"/>
      <c r="V14" s="415"/>
      <c r="W14" s="415"/>
      <c r="X14" s="415"/>
      <c r="Y14" s="415"/>
      <c r="Z14" s="415"/>
    </row>
    <row r="15" spans="1:26" ht="15.75" customHeight="1">
      <c r="A15" s="377">
        <v>12</v>
      </c>
      <c r="B15" s="378" t="s">
        <v>637</v>
      </c>
      <c r="C15" s="762"/>
      <c r="D15" s="763">
        <v>9654</v>
      </c>
      <c r="E15" s="763">
        <v>250</v>
      </c>
      <c r="F15" s="377" t="s">
        <v>634</v>
      </c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19"/>
      <c r="V15" s="415"/>
      <c r="W15" s="415"/>
      <c r="X15" s="415"/>
      <c r="Y15" s="415"/>
      <c r="Z15" s="415"/>
    </row>
    <row r="16" spans="1:26" ht="15.75" customHeight="1">
      <c r="A16" s="377">
        <v>13</v>
      </c>
      <c r="B16" s="378" t="s">
        <v>638</v>
      </c>
      <c r="C16" s="377" t="s">
        <v>639</v>
      </c>
      <c r="D16" s="763">
        <v>8931</v>
      </c>
      <c r="E16" s="763">
        <v>50</v>
      </c>
      <c r="F16" s="377" t="s">
        <v>310</v>
      </c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19"/>
      <c r="V16" s="415"/>
      <c r="W16" s="415"/>
      <c r="X16" s="415"/>
      <c r="Y16" s="415"/>
      <c r="Z16" s="415"/>
    </row>
    <row r="17" spans="1:26" ht="15.75" customHeight="1">
      <c r="A17" s="377">
        <v>14</v>
      </c>
      <c r="B17" s="378" t="s">
        <v>640</v>
      </c>
      <c r="C17" s="377" t="s">
        <v>641</v>
      </c>
      <c r="D17" s="763">
        <v>8931</v>
      </c>
      <c r="E17" s="763">
        <v>50</v>
      </c>
      <c r="F17" s="377" t="s">
        <v>310</v>
      </c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19"/>
      <c r="V17" s="415"/>
      <c r="W17" s="415"/>
      <c r="X17" s="415"/>
      <c r="Y17" s="415"/>
      <c r="Z17" s="415"/>
    </row>
    <row r="18" spans="1:26" ht="15.75" customHeight="1">
      <c r="A18" s="377">
        <v>15</v>
      </c>
      <c r="B18" s="378" t="s">
        <v>642</v>
      </c>
      <c r="C18" s="377" t="s">
        <v>643</v>
      </c>
      <c r="D18" s="763">
        <v>8931</v>
      </c>
      <c r="E18" s="763">
        <v>50</v>
      </c>
      <c r="F18" s="377" t="s">
        <v>310</v>
      </c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19"/>
      <c r="V18" s="415"/>
      <c r="W18" s="415"/>
      <c r="X18" s="415"/>
      <c r="Y18" s="415"/>
      <c r="Z18" s="415"/>
    </row>
    <row r="19" spans="1:26" ht="15.75" customHeight="1">
      <c r="A19" s="377">
        <v>16</v>
      </c>
      <c r="B19" s="378" t="s">
        <v>644</v>
      </c>
      <c r="C19" s="762"/>
      <c r="D19" s="763">
        <v>8931</v>
      </c>
      <c r="E19" s="763">
        <v>50</v>
      </c>
      <c r="F19" s="377" t="s">
        <v>310</v>
      </c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19"/>
      <c r="V19" s="415"/>
      <c r="W19" s="415"/>
      <c r="X19" s="415"/>
      <c r="Y19" s="415"/>
      <c r="Z19" s="415"/>
    </row>
    <row r="20" spans="1:26" ht="15.75" customHeight="1">
      <c r="A20" s="388"/>
      <c r="B20" s="419"/>
      <c r="C20" s="419"/>
      <c r="D20" s="419"/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19"/>
      <c r="V20" s="415"/>
      <c r="W20" s="415"/>
      <c r="X20" s="415"/>
      <c r="Y20" s="415"/>
      <c r="Z20" s="415"/>
    </row>
    <row r="21" spans="1:26" ht="15.75" customHeight="1">
      <c r="A21" s="388"/>
      <c r="B21" s="419"/>
      <c r="C21" s="419"/>
      <c r="D21" s="419"/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19"/>
      <c r="V21" s="415"/>
      <c r="W21" s="415"/>
      <c r="X21" s="415"/>
      <c r="Y21" s="415"/>
      <c r="Z21" s="415"/>
    </row>
    <row r="22" spans="1:26" ht="15.75" customHeight="1">
      <c r="A22" s="388"/>
      <c r="B22" s="419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5"/>
      <c r="W22" s="415"/>
      <c r="X22" s="415"/>
      <c r="Y22" s="415"/>
      <c r="Z22" s="415"/>
    </row>
    <row r="23" spans="1:26" ht="15.75" customHeight="1">
      <c r="A23" s="388"/>
      <c r="B23" s="419"/>
      <c r="C23" s="419"/>
      <c r="D23" s="419"/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19"/>
      <c r="V23" s="415"/>
      <c r="W23" s="415"/>
      <c r="X23" s="415"/>
      <c r="Y23" s="415"/>
      <c r="Z23" s="415"/>
    </row>
    <row r="24" spans="1:26" ht="15.75" customHeight="1">
      <c r="A24" s="388"/>
      <c r="B24" s="419"/>
      <c r="C24" s="419"/>
      <c r="D24" s="419"/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19"/>
      <c r="V24" s="415"/>
      <c r="W24" s="415"/>
      <c r="X24" s="415"/>
      <c r="Y24" s="415"/>
      <c r="Z24" s="415"/>
    </row>
    <row r="25" spans="1:26" ht="15.75" customHeight="1">
      <c r="A25" s="388"/>
      <c r="B25" s="419"/>
      <c r="C25" s="419"/>
      <c r="D25" s="419"/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19"/>
      <c r="V25" s="415"/>
      <c r="W25" s="415"/>
      <c r="X25" s="415"/>
      <c r="Y25" s="415"/>
      <c r="Z25" s="415"/>
    </row>
    <row r="26" spans="1:26" ht="15.75" customHeight="1">
      <c r="A26" s="388"/>
      <c r="B26" s="419"/>
      <c r="C26" s="419"/>
      <c r="D26" s="419"/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19"/>
      <c r="V26" s="415"/>
      <c r="W26" s="415"/>
      <c r="X26" s="415"/>
      <c r="Y26" s="415"/>
      <c r="Z26" s="415"/>
    </row>
    <row r="27" spans="1:26" ht="15.75" customHeight="1">
      <c r="A27" s="388"/>
      <c r="B27" s="419"/>
      <c r="C27" s="419"/>
      <c r="D27" s="419"/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19"/>
      <c r="V27" s="415"/>
      <c r="W27" s="415"/>
      <c r="X27" s="415"/>
      <c r="Y27" s="415"/>
      <c r="Z27" s="415"/>
    </row>
    <row r="28" spans="1:26" ht="15.75" customHeight="1">
      <c r="A28" s="388"/>
      <c r="B28" s="419"/>
      <c r="C28" s="419"/>
      <c r="D28" s="419"/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19"/>
      <c r="V28" s="415"/>
      <c r="W28" s="415"/>
      <c r="X28" s="415"/>
      <c r="Y28" s="415"/>
      <c r="Z28" s="415"/>
    </row>
    <row r="29" spans="1:26" ht="15.75" customHeight="1">
      <c r="A29" s="388"/>
      <c r="B29" s="419"/>
      <c r="C29" s="419"/>
      <c r="D29" s="419"/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19"/>
      <c r="V29" s="415"/>
      <c r="W29" s="415"/>
      <c r="X29" s="415"/>
      <c r="Y29" s="415"/>
      <c r="Z29" s="415"/>
    </row>
    <row r="30" spans="1:26" ht="15.75" customHeight="1">
      <c r="A30" s="388"/>
      <c r="B30" s="419"/>
      <c r="C30" s="419"/>
      <c r="D30" s="419"/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19"/>
      <c r="V30" s="415"/>
      <c r="W30" s="415"/>
      <c r="X30" s="415"/>
      <c r="Y30" s="415"/>
      <c r="Z30" s="415"/>
    </row>
    <row r="31" spans="1:26" ht="15.75" customHeight="1">
      <c r="A31" s="388"/>
      <c r="B31" s="419"/>
      <c r="C31" s="419"/>
      <c r="D31" s="419"/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19"/>
      <c r="V31" s="415"/>
      <c r="W31" s="415"/>
      <c r="X31" s="415"/>
      <c r="Y31" s="415"/>
      <c r="Z31" s="415"/>
    </row>
    <row r="32" spans="1:26" ht="15.75" customHeight="1">
      <c r="A32" s="388"/>
      <c r="B32" s="419"/>
      <c r="C32" s="419"/>
      <c r="D32" s="419"/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19"/>
      <c r="V32" s="415"/>
      <c r="W32" s="415"/>
      <c r="X32" s="415"/>
      <c r="Y32" s="415"/>
      <c r="Z32" s="415"/>
    </row>
    <row r="33" spans="1:26" ht="15.75" customHeight="1">
      <c r="A33" s="388"/>
      <c r="B33" s="419"/>
      <c r="C33" s="419"/>
      <c r="D33" s="419"/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19"/>
      <c r="V33" s="415"/>
      <c r="W33" s="415"/>
      <c r="X33" s="415"/>
      <c r="Y33" s="415"/>
      <c r="Z33" s="415"/>
    </row>
    <row r="34" spans="1:26" ht="15.75" customHeight="1">
      <c r="A34" s="388"/>
      <c r="B34" s="419"/>
      <c r="C34" s="419"/>
      <c r="D34" s="419"/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19"/>
      <c r="V34" s="415"/>
      <c r="W34" s="415"/>
      <c r="X34" s="415"/>
      <c r="Y34" s="415"/>
      <c r="Z34" s="415"/>
    </row>
    <row r="35" spans="1:26" ht="15.75" customHeight="1">
      <c r="A35" s="388"/>
      <c r="B35" s="419"/>
      <c r="C35" s="419"/>
      <c r="D35" s="419"/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19"/>
      <c r="V35" s="415"/>
      <c r="W35" s="415"/>
      <c r="X35" s="415"/>
      <c r="Y35" s="415"/>
      <c r="Z35" s="415"/>
    </row>
    <row r="36" spans="1:26" ht="18">
      <c r="A36" s="388"/>
      <c r="B36" s="419"/>
      <c r="C36" s="419"/>
      <c r="D36" s="419"/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19"/>
      <c r="V36" s="415"/>
      <c r="W36" s="415"/>
      <c r="X36" s="415"/>
      <c r="Y36" s="415"/>
      <c r="Z36" s="415"/>
    </row>
    <row r="37" spans="1:26" ht="18">
      <c r="A37" s="388"/>
      <c r="B37" s="419"/>
      <c r="C37" s="419"/>
      <c r="D37" s="419"/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19"/>
      <c r="V37" s="415"/>
      <c r="W37" s="415"/>
      <c r="X37" s="415"/>
      <c r="Y37" s="415"/>
      <c r="Z37" s="415"/>
    </row>
    <row r="38" spans="1:26" ht="18">
      <c r="A38" s="388"/>
      <c r="B38" s="419"/>
      <c r="C38" s="419"/>
      <c r="D38" s="419"/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19"/>
      <c r="V38" s="415"/>
      <c r="W38" s="415"/>
      <c r="X38" s="415"/>
      <c r="Y38" s="415"/>
      <c r="Z38" s="415"/>
    </row>
    <row r="39" spans="1:26" ht="18">
      <c r="A39" s="388"/>
      <c r="B39" s="419"/>
      <c r="C39" s="419"/>
      <c r="D39" s="419"/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19"/>
      <c r="V39" s="415"/>
      <c r="W39" s="415"/>
      <c r="X39" s="415"/>
      <c r="Y39" s="415"/>
      <c r="Z39" s="415"/>
    </row>
    <row r="40" spans="1:26" ht="18">
      <c r="A40" s="388"/>
      <c r="B40" s="419"/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19"/>
      <c r="V40" s="415"/>
      <c r="W40" s="415"/>
      <c r="X40" s="415"/>
      <c r="Y40" s="415"/>
      <c r="Z40" s="415"/>
    </row>
    <row r="41" spans="1:26" ht="18">
      <c r="A41" s="388"/>
      <c r="B41" s="419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5"/>
      <c r="W41" s="415"/>
      <c r="X41" s="415"/>
      <c r="Y41" s="415"/>
      <c r="Z41" s="415"/>
    </row>
    <row r="42" spans="1:26" ht="18">
      <c r="A42" s="388"/>
      <c r="B42" s="419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5"/>
      <c r="W42" s="415"/>
      <c r="X42" s="415"/>
      <c r="Y42" s="415"/>
      <c r="Z42" s="415"/>
    </row>
    <row r="43" spans="1:26" ht="18">
      <c r="A43" s="388"/>
      <c r="B43" s="419"/>
      <c r="C43" s="419"/>
      <c r="D43" s="419"/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5"/>
      <c r="W43" s="415"/>
      <c r="X43" s="415"/>
      <c r="Y43" s="415"/>
      <c r="Z43" s="415"/>
    </row>
    <row r="44" spans="1:26" ht="18">
      <c r="A44" s="388"/>
      <c r="B44" s="419"/>
      <c r="C44" s="419"/>
      <c r="D44" s="419"/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19"/>
      <c r="V44" s="415"/>
      <c r="W44" s="415"/>
      <c r="X44" s="415"/>
      <c r="Y44" s="415"/>
      <c r="Z44" s="415"/>
    </row>
    <row r="45" spans="1:26" ht="18">
      <c r="A45" s="388"/>
      <c r="B45" s="419"/>
      <c r="C45" s="419"/>
      <c r="D45" s="419"/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19"/>
      <c r="V45" s="415"/>
      <c r="W45" s="415"/>
      <c r="X45" s="415"/>
      <c r="Y45" s="415"/>
      <c r="Z45" s="415"/>
    </row>
    <row r="46" spans="1:26" ht="18">
      <c r="A46" s="388"/>
      <c r="B46" s="419"/>
      <c r="C46" s="419"/>
      <c r="D46" s="419"/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19"/>
      <c r="V46" s="415"/>
      <c r="W46" s="415"/>
      <c r="X46" s="415"/>
      <c r="Y46" s="415"/>
      <c r="Z46" s="415"/>
    </row>
    <row r="47" spans="1:26" ht="18">
      <c r="A47" s="388"/>
      <c r="B47" s="419"/>
      <c r="C47" s="419"/>
      <c r="D47" s="419"/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19"/>
      <c r="V47" s="415"/>
      <c r="W47" s="415"/>
      <c r="X47" s="415"/>
      <c r="Y47" s="415"/>
      <c r="Z47" s="415"/>
    </row>
    <row r="48" spans="1:26" ht="18">
      <c r="A48" s="388"/>
      <c r="B48" s="419"/>
      <c r="C48" s="419"/>
      <c r="D48" s="419"/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19"/>
      <c r="V48" s="415"/>
      <c r="W48" s="415"/>
      <c r="X48" s="415"/>
      <c r="Y48" s="415"/>
      <c r="Z48" s="415"/>
    </row>
    <row r="49" spans="1:26" ht="18">
      <c r="A49" s="388"/>
      <c r="B49" s="419"/>
      <c r="C49" s="419"/>
      <c r="D49" s="419"/>
      <c r="E49" s="419"/>
      <c r="F49" s="419"/>
      <c r="G49" s="419"/>
      <c r="H49" s="419"/>
      <c r="I49" s="419"/>
      <c r="J49" s="419"/>
      <c r="K49" s="419"/>
      <c r="L49" s="419"/>
      <c r="M49" s="419"/>
      <c r="N49" s="419"/>
      <c r="O49" s="419"/>
      <c r="P49" s="419"/>
      <c r="Q49" s="419"/>
      <c r="R49" s="419"/>
      <c r="S49" s="419"/>
      <c r="T49" s="419"/>
      <c r="U49" s="419"/>
      <c r="V49" s="415"/>
      <c r="W49" s="415"/>
      <c r="X49" s="415"/>
      <c r="Y49" s="415"/>
      <c r="Z49" s="415"/>
    </row>
    <row r="50" spans="1:26" ht="18">
      <c r="A50" s="388"/>
      <c r="B50" s="419"/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/>
      <c r="O50" s="419"/>
      <c r="P50" s="419"/>
      <c r="Q50" s="419"/>
      <c r="R50" s="419"/>
      <c r="S50" s="419"/>
      <c r="T50" s="419"/>
      <c r="U50" s="419"/>
      <c r="V50" s="415"/>
      <c r="W50" s="415"/>
      <c r="X50" s="415"/>
      <c r="Y50" s="415"/>
      <c r="Z50" s="415"/>
    </row>
    <row r="51" spans="1:26" ht="18">
      <c r="A51" s="388"/>
      <c r="B51" s="419"/>
      <c r="C51" s="419"/>
      <c r="D51" s="419"/>
      <c r="E51" s="419"/>
      <c r="F51" s="419"/>
      <c r="G51" s="419"/>
      <c r="H51" s="419"/>
      <c r="I51" s="419"/>
      <c r="J51" s="419"/>
      <c r="K51" s="419"/>
      <c r="L51" s="419"/>
      <c r="M51" s="419"/>
      <c r="N51" s="419"/>
      <c r="O51" s="419"/>
      <c r="P51" s="419"/>
      <c r="Q51" s="419"/>
      <c r="R51" s="419"/>
      <c r="S51" s="419"/>
      <c r="T51" s="419"/>
      <c r="U51" s="419"/>
      <c r="V51" s="415"/>
      <c r="W51" s="415"/>
      <c r="X51" s="415"/>
      <c r="Y51" s="415"/>
      <c r="Z51" s="415"/>
    </row>
    <row r="52" spans="1:26" ht="18">
      <c r="A52" s="388"/>
      <c r="B52" s="419"/>
      <c r="C52" s="419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/>
      <c r="O52" s="419"/>
      <c r="P52" s="419"/>
      <c r="Q52" s="419"/>
      <c r="R52" s="419"/>
      <c r="S52" s="419"/>
      <c r="T52" s="419"/>
      <c r="U52" s="419"/>
      <c r="V52" s="415"/>
      <c r="W52" s="415"/>
      <c r="X52" s="415"/>
      <c r="Y52" s="415"/>
      <c r="Z52" s="415"/>
    </row>
    <row r="53" spans="1:26" ht="18">
      <c r="A53" s="388"/>
      <c r="B53" s="419"/>
      <c r="C53" s="419"/>
      <c r="D53" s="419"/>
      <c r="E53" s="419"/>
      <c r="F53" s="419"/>
      <c r="G53" s="419"/>
      <c r="H53" s="419"/>
      <c r="I53" s="419"/>
      <c r="J53" s="419"/>
      <c r="K53" s="419"/>
      <c r="L53" s="419"/>
      <c r="M53" s="419"/>
      <c r="N53" s="419"/>
      <c r="O53" s="419"/>
      <c r="P53" s="419"/>
      <c r="Q53" s="419"/>
      <c r="R53" s="419"/>
      <c r="S53" s="419"/>
      <c r="T53" s="419"/>
      <c r="U53" s="419"/>
      <c r="V53" s="415"/>
      <c r="W53" s="415"/>
      <c r="X53" s="415"/>
      <c r="Y53" s="415"/>
      <c r="Z53" s="415"/>
    </row>
    <row r="54" spans="1:26" ht="18">
      <c r="A54" s="388"/>
      <c r="B54" s="419"/>
      <c r="C54" s="419"/>
      <c r="D54" s="419"/>
      <c r="E54" s="419"/>
      <c r="F54" s="419"/>
      <c r="G54" s="419"/>
      <c r="H54" s="419"/>
      <c r="I54" s="419"/>
      <c r="J54" s="419"/>
      <c r="K54" s="419"/>
      <c r="L54" s="419"/>
      <c r="M54" s="419"/>
      <c r="N54" s="419"/>
      <c r="O54" s="419"/>
      <c r="P54" s="419"/>
      <c r="Q54" s="419"/>
      <c r="R54" s="419"/>
      <c r="S54" s="419"/>
      <c r="T54" s="419"/>
      <c r="U54" s="419"/>
      <c r="V54" s="415"/>
      <c r="W54" s="415"/>
      <c r="X54" s="415"/>
      <c r="Y54" s="415"/>
      <c r="Z54" s="415"/>
    </row>
    <row r="55" spans="1:26" ht="18">
      <c r="A55" s="388"/>
      <c r="B55" s="419"/>
      <c r="C55" s="419"/>
      <c r="D55" s="419"/>
      <c r="E55" s="419"/>
      <c r="F55" s="419"/>
      <c r="G55" s="419"/>
      <c r="H55" s="419"/>
      <c r="I55" s="419"/>
      <c r="J55" s="419"/>
      <c r="K55" s="419"/>
      <c r="L55" s="419"/>
      <c r="M55" s="419"/>
      <c r="N55" s="419"/>
      <c r="O55" s="419"/>
      <c r="P55" s="419"/>
      <c r="Q55" s="419"/>
      <c r="R55" s="419"/>
      <c r="S55" s="419"/>
      <c r="T55" s="419"/>
      <c r="U55" s="419"/>
      <c r="V55" s="415"/>
      <c r="W55" s="415"/>
      <c r="X55" s="415"/>
      <c r="Y55" s="415"/>
      <c r="Z55" s="415"/>
    </row>
    <row r="56" spans="1:26" ht="18">
      <c r="A56" s="388"/>
      <c r="B56" s="419"/>
      <c r="C56" s="419"/>
      <c r="D56" s="419"/>
      <c r="E56" s="419"/>
      <c r="F56" s="419"/>
      <c r="G56" s="419"/>
      <c r="H56" s="419"/>
      <c r="I56" s="419"/>
      <c r="J56" s="419"/>
      <c r="K56" s="419"/>
      <c r="L56" s="419"/>
      <c r="M56" s="419"/>
      <c r="N56" s="419"/>
      <c r="O56" s="419"/>
      <c r="P56" s="419"/>
      <c r="Q56" s="419"/>
      <c r="R56" s="419"/>
      <c r="S56" s="419"/>
      <c r="T56" s="419"/>
      <c r="U56" s="419"/>
      <c r="V56" s="415"/>
      <c r="W56" s="415"/>
      <c r="X56" s="415"/>
      <c r="Y56" s="415"/>
      <c r="Z56" s="415"/>
    </row>
    <row r="57" spans="1:26" ht="18">
      <c r="A57" s="388"/>
      <c r="B57" s="419"/>
      <c r="C57" s="419"/>
      <c r="D57" s="419"/>
      <c r="E57" s="419"/>
      <c r="F57" s="419"/>
      <c r="G57" s="419"/>
      <c r="H57" s="419"/>
      <c r="I57" s="419"/>
      <c r="J57" s="419"/>
      <c r="K57" s="419"/>
      <c r="L57" s="419"/>
      <c r="M57" s="419"/>
      <c r="N57" s="419"/>
      <c r="O57" s="419"/>
      <c r="P57" s="419"/>
      <c r="Q57" s="419"/>
      <c r="R57" s="419"/>
      <c r="S57" s="419"/>
      <c r="T57" s="419"/>
      <c r="U57" s="419"/>
      <c r="V57" s="415"/>
      <c r="W57" s="415"/>
      <c r="X57" s="415"/>
      <c r="Y57" s="415"/>
      <c r="Z57" s="415"/>
    </row>
    <row r="58" spans="1:26" ht="18">
      <c r="A58" s="388"/>
      <c r="B58" s="419"/>
      <c r="C58" s="419"/>
      <c r="D58" s="419"/>
      <c r="E58" s="419"/>
      <c r="F58" s="419"/>
      <c r="G58" s="419"/>
      <c r="H58" s="419"/>
      <c r="I58" s="419"/>
      <c r="J58" s="419"/>
      <c r="K58" s="419"/>
      <c r="L58" s="419"/>
      <c r="M58" s="419"/>
      <c r="N58" s="419"/>
      <c r="O58" s="419"/>
      <c r="P58" s="419"/>
      <c r="Q58" s="419"/>
      <c r="R58" s="419"/>
      <c r="S58" s="419"/>
      <c r="T58" s="419"/>
      <c r="U58" s="419"/>
      <c r="V58" s="415"/>
      <c r="W58" s="415"/>
      <c r="X58" s="415"/>
      <c r="Y58" s="415"/>
      <c r="Z58" s="415"/>
    </row>
    <row r="59" spans="1:26" ht="18">
      <c r="A59" s="388"/>
      <c r="B59" s="419"/>
      <c r="C59" s="419"/>
      <c r="D59" s="419"/>
      <c r="E59" s="419"/>
      <c r="F59" s="419"/>
      <c r="G59" s="419"/>
      <c r="H59" s="419"/>
      <c r="I59" s="419"/>
      <c r="J59" s="419"/>
      <c r="K59" s="419"/>
      <c r="L59" s="419"/>
      <c r="M59" s="419"/>
      <c r="N59" s="419"/>
      <c r="O59" s="419"/>
      <c r="P59" s="419"/>
      <c r="Q59" s="419"/>
      <c r="R59" s="419"/>
      <c r="S59" s="419"/>
      <c r="T59" s="419"/>
      <c r="U59" s="419"/>
      <c r="V59" s="415"/>
      <c r="W59" s="415"/>
      <c r="X59" s="415"/>
      <c r="Y59" s="415"/>
      <c r="Z59" s="415"/>
    </row>
    <row r="60" spans="1:26" ht="18">
      <c r="A60" s="388"/>
      <c r="B60" s="419"/>
      <c r="C60" s="419"/>
      <c r="D60" s="419"/>
      <c r="E60" s="419"/>
      <c r="F60" s="419"/>
      <c r="G60" s="419"/>
      <c r="H60" s="419"/>
      <c r="I60" s="419"/>
      <c r="J60" s="419"/>
      <c r="K60" s="419"/>
      <c r="L60" s="419"/>
      <c r="M60" s="419"/>
      <c r="N60" s="419"/>
      <c r="O60" s="419"/>
      <c r="P60" s="419"/>
      <c r="Q60" s="419"/>
      <c r="R60" s="419"/>
      <c r="S60" s="419"/>
      <c r="T60" s="419"/>
      <c r="U60" s="419"/>
      <c r="V60" s="415"/>
      <c r="W60" s="415"/>
      <c r="X60" s="415"/>
      <c r="Y60" s="415"/>
      <c r="Z60" s="415"/>
    </row>
    <row r="61" spans="1:26" ht="18">
      <c r="A61" s="388"/>
      <c r="B61" s="419"/>
      <c r="C61" s="419"/>
      <c r="D61" s="419"/>
      <c r="E61" s="419"/>
      <c r="F61" s="419"/>
      <c r="G61" s="419"/>
      <c r="H61" s="419"/>
      <c r="I61" s="419"/>
      <c r="J61" s="419"/>
      <c r="K61" s="419"/>
      <c r="L61" s="419"/>
      <c r="M61" s="419"/>
      <c r="N61" s="419"/>
      <c r="O61" s="419"/>
      <c r="P61" s="419"/>
      <c r="Q61" s="419"/>
      <c r="R61" s="419"/>
      <c r="S61" s="419"/>
      <c r="T61" s="419"/>
      <c r="U61" s="419"/>
      <c r="V61" s="415"/>
      <c r="W61" s="415"/>
      <c r="X61" s="415"/>
      <c r="Y61" s="415"/>
      <c r="Z61" s="415"/>
    </row>
    <row r="62" spans="1:26" ht="18">
      <c r="A62" s="388"/>
      <c r="B62" s="419"/>
      <c r="C62" s="419"/>
      <c r="D62" s="419"/>
      <c r="E62" s="419"/>
      <c r="F62" s="419"/>
      <c r="G62" s="419"/>
      <c r="H62" s="419"/>
      <c r="I62" s="419"/>
      <c r="J62" s="419"/>
      <c r="K62" s="419"/>
      <c r="L62" s="419"/>
      <c r="M62" s="419"/>
      <c r="N62" s="419"/>
      <c r="O62" s="419"/>
      <c r="P62" s="419"/>
      <c r="Q62" s="419"/>
      <c r="R62" s="419"/>
      <c r="S62" s="419"/>
      <c r="T62" s="419"/>
      <c r="U62" s="419"/>
      <c r="V62" s="415"/>
      <c r="W62" s="415"/>
      <c r="X62" s="415"/>
      <c r="Y62" s="415"/>
      <c r="Z62" s="415"/>
    </row>
    <row r="63" spans="1:26" ht="18">
      <c r="A63" s="388"/>
      <c r="B63" s="419"/>
      <c r="C63" s="419"/>
      <c r="D63" s="419"/>
      <c r="E63" s="419"/>
      <c r="F63" s="419"/>
      <c r="G63" s="419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19"/>
      <c r="T63" s="419"/>
      <c r="U63" s="419"/>
      <c r="V63" s="415"/>
      <c r="W63" s="415"/>
      <c r="X63" s="415"/>
      <c r="Y63" s="415"/>
      <c r="Z63" s="415"/>
    </row>
    <row r="64" spans="1:26" ht="18">
      <c r="A64" s="388"/>
      <c r="B64" s="419"/>
      <c r="C64" s="419"/>
      <c r="D64" s="419"/>
      <c r="E64" s="419"/>
      <c r="F64" s="419"/>
      <c r="G64" s="419"/>
      <c r="H64" s="419"/>
      <c r="I64" s="419"/>
      <c r="J64" s="419"/>
      <c r="K64" s="419"/>
      <c r="L64" s="419"/>
      <c r="M64" s="419"/>
      <c r="N64" s="419"/>
      <c r="O64" s="419"/>
      <c r="P64" s="419"/>
      <c r="Q64" s="419"/>
      <c r="R64" s="419"/>
      <c r="S64" s="419"/>
      <c r="T64" s="419"/>
      <c r="U64" s="419"/>
      <c r="V64" s="415"/>
      <c r="W64" s="415"/>
      <c r="X64" s="415"/>
      <c r="Y64" s="415"/>
      <c r="Z64" s="415"/>
    </row>
    <row r="65" spans="1:26" ht="18">
      <c r="A65" s="388"/>
      <c r="B65" s="419"/>
      <c r="C65" s="419"/>
      <c r="D65" s="419"/>
      <c r="E65" s="419"/>
      <c r="F65" s="419"/>
      <c r="G65" s="419"/>
      <c r="H65" s="419"/>
      <c r="I65" s="419"/>
      <c r="J65" s="419"/>
      <c r="K65" s="419"/>
      <c r="L65" s="419"/>
      <c r="M65" s="419"/>
      <c r="N65" s="419"/>
      <c r="O65" s="419"/>
      <c r="P65" s="419"/>
      <c r="Q65" s="419"/>
      <c r="R65" s="419"/>
      <c r="S65" s="419"/>
      <c r="T65" s="419"/>
      <c r="U65" s="419"/>
      <c r="V65" s="415"/>
      <c r="W65" s="415"/>
      <c r="X65" s="415"/>
      <c r="Y65" s="415"/>
      <c r="Z65" s="415"/>
    </row>
    <row r="66" spans="1:26" ht="18">
      <c r="A66" s="388"/>
      <c r="B66" s="419"/>
      <c r="C66" s="419"/>
      <c r="D66" s="419"/>
      <c r="E66" s="419"/>
      <c r="F66" s="419"/>
      <c r="G66" s="419"/>
      <c r="H66" s="419"/>
      <c r="I66" s="419"/>
      <c r="J66" s="419"/>
      <c r="K66" s="419"/>
      <c r="L66" s="419"/>
      <c r="M66" s="419"/>
      <c r="N66" s="419"/>
      <c r="O66" s="419"/>
      <c r="P66" s="419"/>
      <c r="Q66" s="419"/>
      <c r="R66" s="419"/>
      <c r="S66" s="419"/>
      <c r="T66" s="419"/>
      <c r="U66" s="419"/>
      <c r="V66" s="415"/>
      <c r="W66" s="415"/>
      <c r="X66" s="415"/>
      <c r="Y66" s="415"/>
      <c r="Z66" s="415"/>
    </row>
    <row r="67" spans="1:26" ht="18">
      <c r="A67" s="388"/>
      <c r="B67" s="419"/>
      <c r="C67" s="419"/>
      <c r="D67" s="419"/>
      <c r="E67" s="419"/>
      <c r="F67" s="419"/>
      <c r="G67" s="419"/>
      <c r="H67" s="419"/>
      <c r="I67" s="419"/>
      <c r="J67" s="419"/>
      <c r="K67" s="419"/>
      <c r="L67" s="419"/>
      <c r="M67" s="419"/>
      <c r="N67" s="419"/>
      <c r="O67" s="419"/>
      <c r="P67" s="419"/>
      <c r="Q67" s="419"/>
      <c r="R67" s="419"/>
      <c r="S67" s="419"/>
      <c r="T67" s="419"/>
      <c r="U67" s="419"/>
      <c r="V67" s="415"/>
      <c r="W67" s="415"/>
      <c r="X67" s="415"/>
      <c r="Y67" s="415"/>
      <c r="Z67" s="415"/>
    </row>
    <row r="68" spans="1:26" ht="18">
      <c r="A68" s="388"/>
      <c r="B68" s="419"/>
      <c r="C68" s="419"/>
      <c r="D68" s="419"/>
      <c r="E68" s="419"/>
      <c r="F68" s="419"/>
      <c r="G68" s="419"/>
      <c r="H68" s="419"/>
      <c r="I68" s="419"/>
      <c r="J68" s="419"/>
      <c r="K68" s="419"/>
      <c r="L68" s="419"/>
      <c r="M68" s="419"/>
      <c r="N68" s="419"/>
      <c r="O68" s="419"/>
      <c r="P68" s="419"/>
      <c r="Q68" s="419"/>
      <c r="R68" s="419"/>
      <c r="S68" s="419"/>
      <c r="T68" s="419"/>
      <c r="U68" s="419"/>
      <c r="V68" s="415"/>
      <c r="W68" s="415"/>
      <c r="X68" s="415"/>
      <c r="Y68" s="415"/>
      <c r="Z68" s="415"/>
    </row>
    <row r="69" spans="1:26" ht="18">
      <c r="A69" s="388"/>
      <c r="B69" s="419"/>
      <c r="C69" s="419"/>
      <c r="D69" s="419"/>
      <c r="E69" s="419"/>
      <c r="F69" s="419"/>
      <c r="G69" s="419"/>
      <c r="H69" s="419"/>
      <c r="I69" s="419"/>
      <c r="J69" s="419"/>
      <c r="K69" s="419"/>
      <c r="L69" s="419"/>
      <c r="M69" s="419"/>
      <c r="N69" s="419"/>
      <c r="O69" s="419"/>
      <c r="P69" s="419"/>
      <c r="Q69" s="419"/>
      <c r="R69" s="419"/>
      <c r="S69" s="419"/>
      <c r="T69" s="419"/>
      <c r="U69" s="419"/>
      <c r="V69" s="415"/>
      <c r="W69" s="415"/>
      <c r="X69" s="415"/>
      <c r="Y69" s="415"/>
      <c r="Z69" s="415"/>
    </row>
    <row r="70" spans="1:26" ht="18">
      <c r="A70" s="388"/>
      <c r="B70" s="419"/>
      <c r="C70" s="419"/>
      <c r="D70" s="419"/>
      <c r="E70" s="419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P70" s="419"/>
      <c r="Q70" s="419"/>
      <c r="R70" s="419"/>
      <c r="S70" s="419"/>
      <c r="T70" s="419"/>
      <c r="U70" s="419"/>
      <c r="V70" s="415"/>
      <c r="W70" s="415"/>
      <c r="X70" s="415"/>
      <c r="Y70" s="415"/>
      <c r="Z70" s="415"/>
    </row>
    <row r="71" spans="1:26" ht="18">
      <c r="A71" s="388"/>
      <c r="B71" s="419"/>
      <c r="C71" s="419"/>
      <c r="D71" s="419"/>
      <c r="E71" s="419"/>
      <c r="F71" s="419"/>
      <c r="G71" s="419"/>
      <c r="H71" s="419"/>
      <c r="I71" s="419"/>
      <c r="J71" s="419"/>
      <c r="K71" s="419"/>
      <c r="L71" s="419"/>
      <c r="M71" s="419"/>
      <c r="N71" s="419"/>
      <c r="O71" s="419"/>
      <c r="P71" s="419"/>
      <c r="Q71" s="419"/>
      <c r="R71" s="419"/>
      <c r="S71" s="419"/>
      <c r="T71" s="419"/>
      <c r="U71" s="419"/>
      <c r="V71" s="415"/>
      <c r="W71" s="415"/>
      <c r="X71" s="415"/>
      <c r="Y71" s="415"/>
      <c r="Z71" s="415"/>
    </row>
    <row r="72" spans="1:26" ht="18">
      <c r="A72" s="388"/>
      <c r="B72" s="419"/>
      <c r="C72" s="419"/>
      <c r="D72" s="419"/>
      <c r="E72" s="419"/>
      <c r="F72" s="419"/>
      <c r="G72" s="419"/>
      <c r="H72" s="419"/>
      <c r="I72" s="419"/>
      <c r="J72" s="419"/>
      <c r="K72" s="419"/>
      <c r="L72" s="419"/>
      <c r="M72" s="419"/>
      <c r="N72" s="419"/>
      <c r="O72" s="419"/>
      <c r="P72" s="419"/>
      <c r="Q72" s="419"/>
      <c r="R72" s="419"/>
      <c r="S72" s="419"/>
      <c r="T72" s="419"/>
      <c r="U72" s="419"/>
      <c r="V72" s="415"/>
      <c r="W72" s="415"/>
      <c r="X72" s="415"/>
      <c r="Y72" s="415"/>
      <c r="Z72" s="415"/>
    </row>
    <row r="73" spans="1:26" ht="18">
      <c r="A73" s="388"/>
      <c r="B73" s="419"/>
      <c r="C73" s="419"/>
      <c r="D73" s="419"/>
      <c r="E73" s="419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P73" s="419"/>
      <c r="Q73" s="419"/>
      <c r="R73" s="419"/>
      <c r="S73" s="419"/>
      <c r="T73" s="419"/>
      <c r="U73" s="419"/>
      <c r="V73" s="415"/>
      <c r="W73" s="415"/>
      <c r="X73" s="415"/>
      <c r="Y73" s="415"/>
      <c r="Z73" s="415"/>
    </row>
    <row r="74" spans="1:26" ht="18">
      <c r="A74" s="388"/>
      <c r="B74" s="419"/>
      <c r="C74" s="419"/>
      <c r="D74" s="419"/>
      <c r="E74" s="419"/>
      <c r="F74" s="419"/>
      <c r="G74" s="419"/>
      <c r="H74" s="419"/>
      <c r="I74" s="419"/>
      <c r="J74" s="419"/>
      <c r="K74" s="419"/>
      <c r="L74" s="419"/>
      <c r="M74" s="419"/>
      <c r="N74" s="419"/>
      <c r="O74" s="419"/>
      <c r="P74" s="419"/>
      <c r="Q74" s="419"/>
      <c r="R74" s="419"/>
      <c r="S74" s="419"/>
      <c r="T74" s="419"/>
      <c r="U74" s="419"/>
      <c r="V74" s="415"/>
      <c r="W74" s="415"/>
      <c r="X74" s="415"/>
      <c r="Y74" s="415"/>
      <c r="Z74" s="415"/>
    </row>
    <row r="75" spans="1:26" ht="18">
      <c r="A75" s="388"/>
      <c r="B75" s="419"/>
      <c r="C75" s="419"/>
      <c r="D75" s="419"/>
      <c r="E75" s="419"/>
      <c r="F75" s="419"/>
      <c r="G75" s="419"/>
      <c r="H75" s="419"/>
      <c r="I75" s="419"/>
      <c r="J75" s="419"/>
      <c r="K75" s="419"/>
      <c r="L75" s="419"/>
      <c r="M75" s="419"/>
      <c r="N75" s="419"/>
      <c r="O75" s="419"/>
      <c r="P75" s="419"/>
      <c r="Q75" s="419"/>
      <c r="R75" s="419"/>
      <c r="S75" s="419"/>
      <c r="T75" s="419"/>
      <c r="U75" s="419"/>
      <c r="V75" s="415"/>
      <c r="W75" s="415"/>
      <c r="X75" s="415"/>
      <c r="Y75" s="415"/>
      <c r="Z75" s="415"/>
    </row>
    <row r="76" spans="1:26" ht="18">
      <c r="A76" s="388"/>
      <c r="B76" s="419"/>
      <c r="C76" s="419"/>
      <c r="D76" s="419"/>
      <c r="E76" s="419"/>
      <c r="F76" s="419"/>
      <c r="G76" s="419"/>
      <c r="H76" s="419"/>
      <c r="I76" s="419"/>
      <c r="J76" s="419"/>
      <c r="K76" s="419"/>
      <c r="L76" s="419"/>
      <c r="M76" s="419"/>
      <c r="N76" s="419"/>
      <c r="O76" s="419"/>
      <c r="P76" s="419"/>
      <c r="Q76" s="419"/>
      <c r="R76" s="419"/>
      <c r="S76" s="419"/>
      <c r="T76" s="419"/>
      <c r="U76" s="419"/>
      <c r="V76" s="415"/>
      <c r="W76" s="415"/>
      <c r="X76" s="415"/>
      <c r="Y76" s="415"/>
      <c r="Z76" s="415"/>
    </row>
    <row r="77" spans="1:26" ht="18">
      <c r="A77" s="388"/>
      <c r="B77" s="419"/>
      <c r="C77" s="419"/>
      <c r="D77" s="419"/>
      <c r="E77" s="419"/>
      <c r="F77" s="419"/>
      <c r="G77" s="419"/>
      <c r="H77" s="419"/>
      <c r="I77" s="419"/>
      <c r="J77" s="419"/>
      <c r="K77" s="419"/>
      <c r="L77" s="419"/>
      <c r="M77" s="419"/>
      <c r="N77" s="419"/>
      <c r="O77" s="419"/>
      <c r="P77" s="419"/>
      <c r="Q77" s="419"/>
      <c r="R77" s="419"/>
      <c r="S77" s="419"/>
      <c r="T77" s="419"/>
      <c r="U77" s="419"/>
      <c r="V77" s="415"/>
      <c r="W77" s="415"/>
      <c r="X77" s="415"/>
      <c r="Y77" s="415"/>
      <c r="Z77" s="415"/>
    </row>
    <row r="78" spans="1:26" ht="18">
      <c r="A78" s="388"/>
      <c r="B78" s="419"/>
      <c r="C78" s="419"/>
      <c r="D78" s="419"/>
      <c r="E78" s="419"/>
      <c r="F78" s="419"/>
      <c r="G78" s="419"/>
      <c r="H78" s="419"/>
      <c r="I78" s="419"/>
      <c r="J78" s="419"/>
      <c r="K78" s="419"/>
      <c r="L78" s="419"/>
      <c r="M78" s="419"/>
      <c r="N78" s="419"/>
      <c r="O78" s="419"/>
      <c r="P78" s="419"/>
      <c r="Q78" s="419"/>
      <c r="R78" s="419"/>
      <c r="S78" s="419"/>
      <c r="T78" s="419"/>
      <c r="U78" s="419"/>
      <c r="V78" s="415"/>
      <c r="W78" s="415"/>
      <c r="X78" s="415"/>
      <c r="Y78" s="415"/>
      <c r="Z78" s="415"/>
    </row>
    <row r="79" spans="1:26" ht="18">
      <c r="A79" s="388"/>
      <c r="B79" s="419"/>
      <c r="C79" s="419"/>
      <c r="D79" s="419"/>
      <c r="E79" s="419"/>
      <c r="F79" s="419"/>
      <c r="G79" s="419"/>
      <c r="H79" s="419"/>
      <c r="I79" s="419"/>
      <c r="J79" s="419"/>
      <c r="K79" s="419"/>
      <c r="L79" s="419"/>
      <c r="M79" s="419"/>
      <c r="N79" s="419"/>
      <c r="O79" s="419"/>
      <c r="P79" s="419"/>
      <c r="Q79" s="419"/>
      <c r="R79" s="419"/>
      <c r="S79" s="419"/>
      <c r="T79" s="419"/>
      <c r="U79" s="419"/>
      <c r="V79" s="415"/>
      <c r="W79" s="415"/>
      <c r="X79" s="415"/>
      <c r="Y79" s="415"/>
      <c r="Z79" s="415"/>
    </row>
    <row r="80" spans="1:26" ht="18">
      <c r="A80" s="388"/>
      <c r="B80" s="419"/>
      <c r="C80" s="419"/>
      <c r="D80" s="419"/>
      <c r="E80" s="419"/>
      <c r="F80" s="419"/>
      <c r="G80" s="419"/>
      <c r="H80" s="419"/>
      <c r="I80" s="419"/>
      <c r="J80" s="419"/>
      <c r="K80" s="419"/>
      <c r="L80" s="419"/>
      <c r="M80" s="419"/>
      <c r="N80" s="419"/>
      <c r="O80" s="419"/>
      <c r="P80" s="419"/>
      <c r="Q80" s="419"/>
      <c r="R80" s="419"/>
      <c r="S80" s="419"/>
      <c r="T80" s="419"/>
      <c r="U80" s="419"/>
      <c r="V80" s="415"/>
      <c r="W80" s="415"/>
      <c r="X80" s="415"/>
      <c r="Y80" s="415"/>
      <c r="Z80" s="415"/>
    </row>
    <row r="81" spans="1:26" ht="18">
      <c r="A81" s="388"/>
      <c r="B81" s="419"/>
      <c r="C81" s="419"/>
      <c r="D81" s="419"/>
      <c r="E81" s="419"/>
      <c r="F81" s="419"/>
      <c r="G81" s="419"/>
      <c r="H81" s="419"/>
      <c r="I81" s="419"/>
      <c r="J81" s="419"/>
      <c r="K81" s="419"/>
      <c r="L81" s="419"/>
      <c r="M81" s="419"/>
      <c r="N81" s="419"/>
      <c r="O81" s="419"/>
      <c r="P81" s="419"/>
      <c r="Q81" s="419"/>
      <c r="R81" s="419"/>
      <c r="S81" s="419"/>
      <c r="T81" s="419"/>
      <c r="U81" s="419"/>
      <c r="V81" s="415"/>
      <c r="W81" s="415"/>
      <c r="X81" s="415"/>
      <c r="Y81" s="415"/>
      <c r="Z81" s="415"/>
    </row>
    <row r="82" spans="1:26" ht="18">
      <c r="A82" s="388"/>
      <c r="B82" s="419"/>
      <c r="C82" s="419"/>
      <c r="D82" s="419"/>
      <c r="E82" s="419"/>
      <c r="F82" s="419"/>
      <c r="G82" s="419"/>
      <c r="H82" s="419"/>
      <c r="I82" s="419"/>
      <c r="J82" s="419"/>
      <c r="K82" s="419"/>
      <c r="L82" s="419"/>
      <c r="M82" s="419"/>
      <c r="N82" s="419"/>
      <c r="O82" s="419"/>
      <c r="P82" s="419"/>
      <c r="Q82" s="419"/>
      <c r="R82" s="419"/>
      <c r="S82" s="419"/>
      <c r="T82" s="419"/>
      <c r="U82" s="419"/>
      <c r="V82" s="415"/>
      <c r="W82" s="415"/>
      <c r="X82" s="415"/>
      <c r="Y82" s="415"/>
      <c r="Z82" s="415"/>
    </row>
    <row r="83" spans="1:26" ht="18">
      <c r="A83" s="388"/>
      <c r="B83" s="419"/>
      <c r="C83" s="419"/>
      <c r="D83" s="419"/>
      <c r="E83" s="419"/>
      <c r="F83" s="419"/>
      <c r="G83" s="419"/>
      <c r="H83" s="419"/>
      <c r="I83" s="419"/>
      <c r="J83" s="419"/>
      <c r="K83" s="419"/>
      <c r="L83" s="419"/>
      <c r="M83" s="419"/>
      <c r="N83" s="419"/>
      <c r="O83" s="419"/>
      <c r="P83" s="419"/>
      <c r="Q83" s="419"/>
      <c r="R83" s="419"/>
      <c r="S83" s="419"/>
      <c r="T83" s="419"/>
      <c r="U83" s="419"/>
      <c r="V83" s="415"/>
      <c r="W83" s="415"/>
      <c r="X83" s="415"/>
      <c r="Y83" s="415"/>
      <c r="Z83" s="415"/>
    </row>
    <row r="84" spans="1:26" ht="18">
      <c r="A84" s="388"/>
      <c r="B84" s="419"/>
      <c r="C84" s="419"/>
      <c r="D84" s="419"/>
      <c r="E84" s="419"/>
      <c r="F84" s="419"/>
      <c r="G84" s="419"/>
      <c r="H84" s="419"/>
      <c r="I84" s="419"/>
      <c r="J84" s="419"/>
      <c r="K84" s="419"/>
      <c r="L84" s="419"/>
      <c r="M84" s="419"/>
      <c r="N84" s="419"/>
      <c r="O84" s="419"/>
      <c r="P84" s="419"/>
      <c r="Q84" s="419"/>
      <c r="R84" s="419"/>
      <c r="S84" s="419"/>
      <c r="T84" s="419"/>
      <c r="U84" s="419"/>
      <c r="V84" s="415"/>
      <c r="W84" s="415"/>
      <c r="X84" s="415"/>
      <c r="Y84" s="415"/>
      <c r="Z84" s="415"/>
    </row>
    <row r="85" spans="1:26" ht="18">
      <c r="A85" s="388"/>
      <c r="B85" s="419"/>
      <c r="C85" s="419"/>
      <c r="D85" s="419"/>
      <c r="E85" s="419"/>
      <c r="F85" s="419"/>
      <c r="G85" s="419"/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19"/>
      <c r="U85" s="419"/>
      <c r="V85" s="415"/>
      <c r="W85" s="415"/>
      <c r="X85" s="415"/>
      <c r="Y85" s="415"/>
      <c r="Z85" s="415"/>
    </row>
    <row r="86" spans="1:26" ht="18">
      <c r="A86" s="388"/>
      <c r="B86" s="419"/>
      <c r="C86" s="419"/>
      <c r="D86" s="419"/>
      <c r="E86" s="419"/>
      <c r="F86" s="419"/>
      <c r="G86" s="419"/>
      <c r="H86" s="419"/>
      <c r="I86" s="419"/>
      <c r="J86" s="419"/>
      <c r="K86" s="419"/>
      <c r="L86" s="419"/>
      <c r="M86" s="419"/>
      <c r="N86" s="419"/>
      <c r="O86" s="419"/>
      <c r="P86" s="419"/>
      <c r="Q86" s="419"/>
      <c r="R86" s="419"/>
      <c r="S86" s="419"/>
      <c r="T86" s="419"/>
      <c r="U86" s="419"/>
      <c r="V86" s="415"/>
      <c r="W86" s="415"/>
      <c r="X86" s="415"/>
      <c r="Y86" s="415"/>
      <c r="Z86" s="415"/>
    </row>
    <row r="87" spans="1:26" ht="18">
      <c r="A87" s="388"/>
      <c r="B87" s="419"/>
      <c r="C87" s="419"/>
      <c r="D87" s="419"/>
      <c r="E87" s="419"/>
      <c r="F87" s="419"/>
      <c r="G87" s="419"/>
      <c r="H87" s="419"/>
      <c r="I87" s="419"/>
      <c r="J87" s="419"/>
      <c r="K87" s="419"/>
      <c r="L87" s="419"/>
      <c r="M87" s="419"/>
      <c r="N87" s="419"/>
      <c r="O87" s="419"/>
      <c r="P87" s="419"/>
      <c r="Q87" s="419"/>
      <c r="R87" s="419"/>
      <c r="S87" s="419"/>
      <c r="T87" s="419"/>
      <c r="U87" s="419"/>
      <c r="V87" s="415"/>
      <c r="W87" s="415"/>
      <c r="X87" s="415"/>
      <c r="Y87" s="415"/>
      <c r="Z87" s="415"/>
    </row>
    <row r="88" spans="1:26" ht="18">
      <c r="A88" s="388"/>
      <c r="B88" s="419"/>
      <c r="C88" s="419"/>
      <c r="D88" s="419"/>
      <c r="E88" s="419"/>
      <c r="F88" s="419"/>
      <c r="G88" s="419"/>
      <c r="H88" s="419"/>
      <c r="I88" s="419"/>
      <c r="J88" s="419"/>
      <c r="K88" s="419"/>
      <c r="L88" s="419"/>
      <c r="M88" s="419"/>
      <c r="N88" s="419"/>
      <c r="O88" s="419"/>
      <c r="P88" s="419"/>
      <c r="Q88" s="419"/>
      <c r="R88" s="419"/>
      <c r="S88" s="419"/>
      <c r="T88" s="419"/>
      <c r="U88" s="419"/>
      <c r="V88" s="415"/>
      <c r="W88" s="415"/>
      <c r="X88" s="415"/>
      <c r="Y88" s="415"/>
      <c r="Z88" s="415"/>
    </row>
    <row r="89" spans="1:26" ht="18">
      <c r="A89" s="388"/>
      <c r="B89" s="419"/>
      <c r="C89" s="419"/>
      <c r="D89" s="419"/>
      <c r="E89" s="419"/>
      <c r="F89" s="419"/>
      <c r="G89" s="419"/>
      <c r="H89" s="419"/>
      <c r="I89" s="419"/>
      <c r="J89" s="419"/>
      <c r="K89" s="419"/>
      <c r="L89" s="419"/>
      <c r="M89" s="419"/>
      <c r="N89" s="419"/>
      <c r="O89" s="419"/>
      <c r="P89" s="419"/>
      <c r="Q89" s="419"/>
      <c r="R89" s="419"/>
      <c r="S89" s="419"/>
      <c r="T89" s="419"/>
      <c r="U89" s="419"/>
      <c r="V89" s="415"/>
      <c r="W89" s="415"/>
      <c r="X89" s="415"/>
      <c r="Y89" s="415"/>
      <c r="Z89" s="415"/>
    </row>
    <row r="90" spans="1:26" ht="18">
      <c r="A90" s="388"/>
      <c r="B90" s="419"/>
      <c r="C90" s="419"/>
      <c r="D90" s="419"/>
      <c r="E90" s="419"/>
      <c r="F90" s="419"/>
      <c r="G90" s="419"/>
      <c r="H90" s="419"/>
      <c r="I90" s="419"/>
      <c r="J90" s="419"/>
      <c r="K90" s="419"/>
      <c r="L90" s="419"/>
      <c r="M90" s="419"/>
      <c r="N90" s="419"/>
      <c r="O90" s="419"/>
      <c r="P90" s="419"/>
      <c r="Q90" s="419"/>
      <c r="R90" s="419"/>
      <c r="S90" s="419"/>
      <c r="T90" s="419"/>
      <c r="U90" s="419"/>
      <c r="V90" s="415"/>
      <c r="W90" s="415"/>
      <c r="X90" s="415"/>
      <c r="Y90" s="415"/>
      <c r="Z90" s="415"/>
    </row>
    <row r="91" spans="1:26" ht="18">
      <c r="A91" s="388"/>
      <c r="B91" s="419"/>
      <c r="C91" s="419"/>
      <c r="D91" s="419"/>
      <c r="E91" s="419"/>
      <c r="F91" s="419"/>
      <c r="G91" s="419"/>
      <c r="H91" s="419"/>
      <c r="I91" s="419"/>
      <c r="J91" s="419"/>
      <c r="K91" s="419"/>
      <c r="L91" s="419"/>
      <c r="M91" s="419"/>
      <c r="N91" s="419"/>
      <c r="O91" s="419"/>
      <c r="P91" s="419"/>
      <c r="Q91" s="419"/>
      <c r="R91" s="419"/>
      <c r="S91" s="419"/>
      <c r="T91" s="419"/>
      <c r="U91" s="419"/>
      <c r="V91" s="415"/>
      <c r="W91" s="415"/>
      <c r="X91" s="415"/>
      <c r="Y91" s="415"/>
      <c r="Z91" s="415"/>
    </row>
    <row r="92" spans="1:26" ht="18">
      <c r="A92" s="388"/>
      <c r="B92" s="419"/>
      <c r="C92" s="419"/>
      <c r="D92" s="419"/>
      <c r="E92" s="419"/>
      <c r="F92" s="419"/>
      <c r="G92" s="419"/>
      <c r="H92" s="419"/>
      <c r="I92" s="419"/>
      <c r="J92" s="419"/>
      <c r="K92" s="419"/>
      <c r="L92" s="419"/>
      <c r="M92" s="419"/>
      <c r="N92" s="419"/>
      <c r="O92" s="419"/>
      <c r="P92" s="419"/>
      <c r="Q92" s="419"/>
      <c r="R92" s="419"/>
      <c r="S92" s="419"/>
      <c r="T92" s="419"/>
      <c r="U92" s="419"/>
      <c r="V92" s="415"/>
      <c r="W92" s="415"/>
      <c r="X92" s="415"/>
      <c r="Y92" s="415"/>
      <c r="Z92" s="415"/>
    </row>
    <row r="93" spans="1:26" ht="18">
      <c r="A93" s="388"/>
      <c r="B93" s="419"/>
      <c r="C93" s="419"/>
      <c r="D93" s="419"/>
      <c r="E93" s="419"/>
      <c r="F93" s="419"/>
      <c r="G93" s="419"/>
      <c r="H93" s="419"/>
      <c r="I93" s="419"/>
      <c r="J93" s="419"/>
      <c r="K93" s="419"/>
      <c r="L93" s="419"/>
      <c r="M93" s="419"/>
      <c r="N93" s="419"/>
      <c r="O93" s="419"/>
      <c r="P93" s="419"/>
      <c r="Q93" s="419"/>
      <c r="R93" s="419"/>
      <c r="S93" s="419"/>
      <c r="T93" s="419"/>
      <c r="U93" s="419"/>
      <c r="V93" s="415"/>
      <c r="W93" s="415"/>
      <c r="X93" s="415"/>
      <c r="Y93" s="415"/>
      <c r="Z93" s="415"/>
    </row>
    <row r="94" spans="1:26" ht="18">
      <c r="A94" s="388"/>
      <c r="B94" s="419"/>
      <c r="C94" s="419"/>
      <c r="D94" s="419"/>
      <c r="E94" s="419"/>
      <c r="F94" s="419"/>
      <c r="G94" s="419"/>
      <c r="H94" s="419"/>
      <c r="I94" s="419"/>
      <c r="J94" s="419"/>
      <c r="K94" s="419"/>
      <c r="L94" s="419"/>
      <c r="M94" s="419"/>
      <c r="N94" s="419"/>
      <c r="O94" s="419"/>
      <c r="P94" s="419"/>
      <c r="Q94" s="419"/>
      <c r="R94" s="419"/>
      <c r="S94" s="419"/>
      <c r="T94" s="419"/>
      <c r="U94" s="419"/>
      <c r="V94" s="415"/>
      <c r="W94" s="415"/>
      <c r="X94" s="415"/>
      <c r="Y94" s="415"/>
      <c r="Z94" s="415"/>
    </row>
    <row r="95" spans="1:26" ht="18">
      <c r="A95" s="388"/>
      <c r="B95" s="419"/>
      <c r="C95" s="419"/>
      <c r="D95" s="419"/>
      <c r="E95" s="419"/>
      <c r="F95" s="419"/>
      <c r="G95" s="419"/>
      <c r="H95" s="419"/>
      <c r="I95" s="419"/>
      <c r="J95" s="419"/>
      <c r="K95" s="419"/>
      <c r="L95" s="419"/>
      <c r="M95" s="419"/>
      <c r="N95" s="419"/>
      <c r="O95" s="419"/>
      <c r="P95" s="419"/>
      <c r="Q95" s="419"/>
      <c r="R95" s="419"/>
      <c r="S95" s="419"/>
      <c r="T95" s="419"/>
      <c r="U95" s="419"/>
      <c r="V95" s="415"/>
      <c r="W95" s="415"/>
      <c r="X95" s="415"/>
      <c r="Y95" s="415"/>
      <c r="Z95" s="415"/>
    </row>
    <row r="96" spans="1:26" ht="18">
      <c r="A96" s="388"/>
      <c r="B96" s="419"/>
      <c r="C96" s="419"/>
      <c r="D96" s="419"/>
      <c r="E96" s="419"/>
      <c r="F96" s="419"/>
      <c r="G96" s="419"/>
      <c r="H96" s="419"/>
      <c r="I96" s="419"/>
      <c r="J96" s="419"/>
      <c r="K96" s="419"/>
      <c r="L96" s="419"/>
      <c r="M96" s="419"/>
      <c r="N96" s="419"/>
      <c r="O96" s="419"/>
      <c r="P96" s="419"/>
      <c r="Q96" s="419"/>
      <c r="R96" s="419"/>
      <c r="S96" s="419"/>
      <c r="T96" s="419"/>
      <c r="U96" s="419"/>
      <c r="V96" s="415"/>
      <c r="W96" s="415"/>
      <c r="X96" s="415"/>
      <c r="Y96" s="415"/>
      <c r="Z96" s="415"/>
    </row>
    <row r="97" spans="1:26" ht="18">
      <c r="A97" s="388"/>
      <c r="B97" s="419"/>
      <c r="C97" s="419"/>
      <c r="D97" s="419"/>
      <c r="E97" s="419"/>
      <c r="F97" s="419"/>
      <c r="G97" s="419"/>
      <c r="H97" s="419"/>
      <c r="I97" s="419"/>
      <c r="J97" s="419"/>
      <c r="K97" s="419"/>
      <c r="L97" s="419"/>
      <c r="M97" s="419"/>
      <c r="N97" s="419"/>
      <c r="O97" s="419"/>
      <c r="P97" s="419"/>
      <c r="Q97" s="419"/>
      <c r="R97" s="419"/>
      <c r="S97" s="419"/>
      <c r="T97" s="419"/>
      <c r="U97" s="419"/>
      <c r="V97" s="415"/>
      <c r="W97" s="415"/>
      <c r="X97" s="415"/>
      <c r="Y97" s="415"/>
      <c r="Z97" s="415"/>
    </row>
    <row r="98" spans="1:26" ht="18">
      <c r="A98" s="388"/>
      <c r="B98" s="419"/>
      <c r="C98" s="419"/>
      <c r="D98" s="419"/>
      <c r="E98" s="419"/>
      <c r="F98" s="419"/>
      <c r="G98" s="419"/>
      <c r="H98" s="419"/>
      <c r="I98" s="419"/>
      <c r="J98" s="419"/>
      <c r="K98" s="419"/>
      <c r="L98" s="419"/>
      <c r="M98" s="419"/>
      <c r="N98" s="419"/>
      <c r="O98" s="419"/>
      <c r="P98" s="419"/>
      <c r="Q98" s="419"/>
      <c r="R98" s="419"/>
      <c r="S98" s="419"/>
      <c r="T98" s="419"/>
      <c r="U98" s="419"/>
      <c r="V98" s="415"/>
      <c r="W98" s="415"/>
      <c r="X98" s="415"/>
      <c r="Y98" s="415"/>
      <c r="Z98" s="415"/>
    </row>
    <row r="99" spans="1:26" ht="18">
      <c r="A99" s="388"/>
      <c r="B99" s="419"/>
      <c r="C99" s="419"/>
      <c r="D99" s="419"/>
      <c r="E99" s="419"/>
      <c r="F99" s="419"/>
      <c r="G99" s="419"/>
      <c r="H99" s="419"/>
      <c r="I99" s="419"/>
      <c r="J99" s="419"/>
      <c r="K99" s="419"/>
      <c r="L99" s="419"/>
      <c r="M99" s="419"/>
      <c r="N99" s="419"/>
      <c r="O99" s="419"/>
      <c r="P99" s="419"/>
      <c r="Q99" s="419"/>
      <c r="R99" s="419"/>
      <c r="S99" s="419"/>
      <c r="T99" s="419"/>
      <c r="U99" s="419"/>
      <c r="V99" s="415"/>
      <c r="W99" s="415"/>
      <c r="X99" s="415"/>
      <c r="Y99" s="415"/>
      <c r="Z99" s="415"/>
    </row>
    <row r="100" spans="1:26" ht="18">
      <c r="A100" s="388"/>
      <c r="B100" s="419"/>
      <c r="C100" s="419"/>
      <c r="D100" s="419"/>
      <c r="E100" s="419"/>
      <c r="F100" s="419"/>
      <c r="G100" s="419"/>
      <c r="H100" s="419"/>
      <c r="I100" s="419"/>
      <c r="J100" s="419"/>
      <c r="K100" s="419"/>
      <c r="L100" s="419"/>
      <c r="M100" s="419"/>
      <c r="N100" s="419"/>
      <c r="O100" s="419"/>
      <c r="P100" s="419"/>
      <c r="Q100" s="419"/>
      <c r="R100" s="419"/>
      <c r="S100" s="419"/>
      <c r="T100" s="419"/>
      <c r="U100" s="419"/>
      <c r="V100" s="415"/>
      <c r="W100" s="415"/>
      <c r="X100" s="415"/>
      <c r="Y100" s="415"/>
      <c r="Z100" s="415"/>
    </row>
    <row r="101" spans="1:26" ht="18">
      <c r="A101" s="388"/>
      <c r="B101" s="419"/>
      <c r="C101" s="419"/>
      <c r="D101" s="419"/>
      <c r="E101" s="419"/>
      <c r="F101" s="419"/>
      <c r="G101" s="419"/>
      <c r="H101" s="419"/>
      <c r="I101" s="419"/>
      <c r="J101" s="419"/>
      <c r="K101" s="419"/>
      <c r="L101" s="419"/>
      <c r="M101" s="419"/>
      <c r="N101" s="419"/>
      <c r="O101" s="419"/>
      <c r="P101" s="419"/>
      <c r="Q101" s="419"/>
      <c r="R101" s="419"/>
      <c r="S101" s="419"/>
      <c r="T101" s="419"/>
      <c r="U101" s="419"/>
      <c r="V101" s="415"/>
      <c r="W101" s="415"/>
      <c r="X101" s="415"/>
      <c r="Y101" s="415"/>
      <c r="Z101" s="415"/>
    </row>
    <row r="102" spans="1:26" ht="18">
      <c r="A102" s="388"/>
      <c r="B102" s="419"/>
      <c r="C102" s="419"/>
      <c r="D102" s="419"/>
      <c r="E102" s="419"/>
      <c r="F102" s="419"/>
      <c r="G102" s="419"/>
      <c r="H102" s="419"/>
      <c r="I102" s="419"/>
      <c r="J102" s="419"/>
      <c r="K102" s="419"/>
      <c r="L102" s="419"/>
      <c r="M102" s="419"/>
      <c r="N102" s="419"/>
      <c r="O102" s="419"/>
      <c r="P102" s="419"/>
      <c r="Q102" s="419"/>
      <c r="R102" s="419"/>
      <c r="S102" s="419"/>
      <c r="T102" s="419"/>
      <c r="U102" s="419"/>
      <c r="V102" s="415"/>
      <c r="W102" s="415"/>
      <c r="X102" s="415"/>
      <c r="Y102" s="415"/>
      <c r="Z102" s="415"/>
    </row>
    <row r="103" spans="1:26" ht="18">
      <c r="A103" s="388"/>
      <c r="B103" s="419"/>
      <c r="C103" s="419"/>
      <c r="D103" s="419"/>
      <c r="E103" s="419"/>
      <c r="F103" s="419"/>
      <c r="G103" s="419"/>
      <c r="H103" s="419"/>
      <c r="I103" s="419"/>
      <c r="J103" s="419"/>
      <c r="K103" s="419"/>
      <c r="L103" s="419"/>
      <c r="M103" s="419"/>
      <c r="N103" s="419"/>
      <c r="O103" s="419"/>
      <c r="P103" s="419"/>
      <c r="Q103" s="419"/>
      <c r="R103" s="419"/>
      <c r="S103" s="419"/>
      <c r="T103" s="419"/>
      <c r="U103" s="419"/>
      <c r="V103" s="415"/>
      <c r="W103" s="415"/>
      <c r="X103" s="415"/>
      <c r="Y103" s="415"/>
      <c r="Z103" s="415"/>
    </row>
    <row r="104" spans="1:26" ht="18">
      <c r="A104" s="388"/>
      <c r="B104" s="419"/>
      <c r="C104" s="419"/>
      <c r="D104" s="419"/>
      <c r="E104" s="419"/>
      <c r="F104" s="419"/>
      <c r="G104" s="419"/>
      <c r="H104" s="419"/>
      <c r="I104" s="419"/>
      <c r="J104" s="419"/>
      <c r="K104" s="419"/>
      <c r="L104" s="419"/>
      <c r="M104" s="419"/>
      <c r="N104" s="419"/>
      <c r="O104" s="419"/>
      <c r="P104" s="419"/>
      <c r="Q104" s="419"/>
      <c r="R104" s="419"/>
      <c r="S104" s="419"/>
      <c r="T104" s="419"/>
      <c r="U104" s="419"/>
      <c r="V104" s="415"/>
      <c r="W104" s="415"/>
      <c r="X104" s="415"/>
      <c r="Y104" s="415"/>
      <c r="Z104" s="415"/>
    </row>
    <row r="105" spans="1:26" ht="18">
      <c r="A105" s="388"/>
      <c r="B105" s="419"/>
      <c r="C105" s="419"/>
      <c r="D105" s="419"/>
      <c r="E105" s="419"/>
      <c r="F105" s="419"/>
      <c r="G105" s="419"/>
      <c r="H105" s="419"/>
      <c r="I105" s="419"/>
      <c r="J105" s="419"/>
      <c r="K105" s="419"/>
      <c r="L105" s="419"/>
      <c r="M105" s="419"/>
      <c r="N105" s="419"/>
      <c r="O105" s="419"/>
      <c r="P105" s="419"/>
      <c r="Q105" s="419"/>
      <c r="R105" s="419"/>
      <c r="S105" s="419"/>
      <c r="T105" s="419"/>
      <c r="U105" s="419"/>
      <c r="V105" s="415"/>
      <c r="W105" s="415"/>
      <c r="X105" s="415"/>
      <c r="Y105" s="415"/>
      <c r="Z105" s="415"/>
    </row>
    <row r="106" spans="1:26" ht="18">
      <c r="A106" s="388"/>
      <c r="B106" s="419"/>
      <c r="C106" s="419"/>
      <c r="D106" s="419"/>
      <c r="E106" s="419"/>
      <c r="F106" s="419"/>
      <c r="G106" s="419"/>
      <c r="H106" s="419"/>
      <c r="I106" s="419"/>
      <c r="J106" s="419"/>
      <c r="K106" s="419"/>
      <c r="L106" s="419"/>
      <c r="M106" s="419"/>
      <c r="N106" s="419"/>
      <c r="O106" s="419"/>
      <c r="P106" s="419"/>
      <c r="Q106" s="419"/>
      <c r="R106" s="419"/>
      <c r="S106" s="419"/>
      <c r="T106" s="419"/>
      <c r="U106" s="419"/>
      <c r="V106" s="415"/>
      <c r="W106" s="415"/>
      <c r="X106" s="415"/>
      <c r="Y106" s="415"/>
      <c r="Z106" s="415"/>
    </row>
    <row r="107" spans="1:26" ht="18">
      <c r="A107" s="388"/>
      <c r="B107" s="419"/>
      <c r="C107" s="419"/>
      <c r="D107" s="419"/>
      <c r="E107" s="419"/>
      <c r="F107" s="419"/>
      <c r="G107" s="419"/>
      <c r="H107" s="419"/>
      <c r="I107" s="419"/>
      <c r="J107" s="419"/>
      <c r="K107" s="419"/>
      <c r="L107" s="419"/>
      <c r="M107" s="419"/>
      <c r="N107" s="419"/>
      <c r="O107" s="419"/>
      <c r="P107" s="419"/>
      <c r="Q107" s="419"/>
      <c r="R107" s="419"/>
      <c r="S107" s="419"/>
      <c r="T107" s="419"/>
      <c r="U107" s="419"/>
      <c r="V107" s="415"/>
      <c r="W107" s="415"/>
      <c r="X107" s="415"/>
      <c r="Y107" s="415"/>
      <c r="Z107" s="415"/>
    </row>
    <row r="108" spans="1:26" ht="18">
      <c r="A108" s="388"/>
      <c r="B108" s="419"/>
      <c r="C108" s="419"/>
      <c r="D108" s="419"/>
      <c r="E108" s="419"/>
      <c r="F108" s="419"/>
      <c r="G108" s="419"/>
      <c r="H108" s="419"/>
      <c r="I108" s="419"/>
      <c r="J108" s="419"/>
      <c r="K108" s="419"/>
      <c r="L108" s="419"/>
      <c r="M108" s="419"/>
      <c r="N108" s="419"/>
      <c r="O108" s="419"/>
      <c r="P108" s="419"/>
      <c r="Q108" s="419"/>
      <c r="R108" s="419"/>
      <c r="S108" s="419"/>
      <c r="T108" s="419"/>
      <c r="U108" s="419"/>
      <c r="V108" s="415"/>
      <c r="W108" s="415"/>
      <c r="X108" s="415"/>
      <c r="Y108" s="415"/>
      <c r="Z108" s="415"/>
    </row>
    <row r="109" spans="1:26" ht="18">
      <c r="A109" s="388"/>
      <c r="B109" s="419"/>
      <c r="C109" s="419"/>
      <c r="D109" s="419"/>
      <c r="E109" s="419"/>
      <c r="F109" s="419"/>
      <c r="G109" s="419"/>
      <c r="H109" s="419"/>
      <c r="I109" s="419"/>
      <c r="J109" s="419"/>
      <c r="K109" s="419"/>
      <c r="L109" s="419"/>
      <c r="M109" s="419"/>
      <c r="N109" s="419"/>
      <c r="O109" s="419"/>
      <c r="P109" s="419"/>
      <c r="Q109" s="419"/>
      <c r="R109" s="419"/>
      <c r="S109" s="419"/>
      <c r="T109" s="419"/>
      <c r="U109" s="419"/>
      <c r="V109" s="415"/>
      <c r="W109" s="415"/>
      <c r="X109" s="415"/>
      <c r="Y109" s="415"/>
      <c r="Z109" s="415"/>
    </row>
    <row r="110" spans="1:26" ht="18">
      <c r="A110" s="388"/>
      <c r="B110" s="419"/>
      <c r="C110" s="419"/>
      <c r="D110" s="419"/>
      <c r="E110" s="419"/>
      <c r="F110" s="419"/>
      <c r="G110" s="419"/>
      <c r="H110" s="419"/>
      <c r="I110" s="419"/>
      <c r="J110" s="419"/>
      <c r="K110" s="419"/>
      <c r="L110" s="419"/>
      <c r="M110" s="419"/>
      <c r="N110" s="419"/>
      <c r="O110" s="419"/>
      <c r="P110" s="419"/>
      <c r="Q110" s="419"/>
      <c r="R110" s="419"/>
      <c r="S110" s="419"/>
      <c r="T110" s="419"/>
      <c r="U110" s="419"/>
      <c r="V110" s="415"/>
      <c r="W110" s="415"/>
      <c r="X110" s="415"/>
      <c r="Y110" s="415"/>
      <c r="Z110" s="415"/>
    </row>
    <row r="111" spans="1:26" ht="18">
      <c r="A111" s="388"/>
      <c r="B111" s="419"/>
      <c r="C111" s="419"/>
      <c r="D111" s="419"/>
      <c r="E111" s="419"/>
      <c r="F111" s="419"/>
      <c r="G111" s="419"/>
      <c r="H111" s="419"/>
      <c r="I111" s="419"/>
      <c r="J111" s="419"/>
      <c r="K111" s="419"/>
      <c r="L111" s="419"/>
      <c r="M111" s="419"/>
      <c r="N111" s="419"/>
      <c r="O111" s="419"/>
      <c r="P111" s="419"/>
      <c r="Q111" s="419"/>
      <c r="R111" s="419"/>
      <c r="S111" s="419"/>
      <c r="T111" s="419"/>
      <c r="U111" s="419"/>
      <c r="V111" s="415"/>
      <c r="W111" s="415"/>
      <c r="X111" s="415"/>
      <c r="Y111" s="415"/>
      <c r="Z111" s="415"/>
    </row>
    <row r="112" spans="1:26" ht="18">
      <c r="A112" s="388"/>
      <c r="B112" s="419"/>
      <c r="C112" s="419"/>
      <c r="D112" s="419"/>
      <c r="E112" s="419"/>
      <c r="F112" s="419"/>
      <c r="G112" s="419"/>
      <c r="H112" s="419"/>
      <c r="I112" s="419"/>
      <c r="J112" s="419"/>
      <c r="K112" s="419"/>
      <c r="L112" s="419"/>
      <c r="M112" s="419"/>
      <c r="N112" s="419"/>
      <c r="O112" s="419"/>
      <c r="P112" s="419"/>
      <c r="Q112" s="419"/>
      <c r="R112" s="419"/>
      <c r="S112" s="419"/>
      <c r="T112" s="419"/>
      <c r="U112" s="419"/>
      <c r="V112" s="415"/>
      <c r="W112" s="415"/>
      <c r="X112" s="415"/>
      <c r="Y112" s="415"/>
      <c r="Z112" s="415"/>
    </row>
    <row r="113" spans="1:26" ht="18">
      <c r="A113" s="388"/>
      <c r="B113" s="419"/>
      <c r="C113" s="419"/>
      <c r="D113" s="419"/>
      <c r="E113" s="419"/>
      <c r="F113" s="419"/>
      <c r="G113" s="419"/>
      <c r="H113" s="419"/>
      <c r="I113" s="419"/>
      <c r="J113" s="419"/>
      <c r="K113" s="419"/>
      <c r="L113" s="419"/>
      <c r="M113" s="419"/>
      <c r="N113" s="419"/>
      <c r="O113" s="419"/>
      <c r="P113" s="419"/>
      <c r="Q113" s="419"/>
      <c r="R113" s="419"/>
      <c r="S113" s="419"/>
      <c r="T113" s="419"/>
      <c r="U113" s="419"/>
      <c r="V113" s="415"/>
      <c r="W113" s="415"/>
      <c r="X113" s="415"/>
      <c r="Y113" s="415"/>
      <c r="Z113" s="415"/>
    </row>
    <row r="114" spans="1:26" ht="18">
      <c r="A114" s="388"/>
      <c r="B114" s="419"/>
      <c r="C114" s="419"/>
      <c r="D114" s="419"/>
      <c r="E114" s="419"/>
      <c r="F114" s="419"/>
      <c r="G114" s="419"/>
      <c r="H114" s="419"/>
      <c r="I114" s="419"/>
      <c r="J114" s="419"/>
      <c r="K114" s="419"/>
      <c r="L114" s="419"/>
      <c r="M114" s="419"/>
      <c r="N114" s="419"/>
      <c r="O114" s="419"/>
      <c r="P114" s="419"/>
      <c r="Q114" s="419"/>
      <c r="R114" s="419"/>
      <c r="S114" s="419"/>
      <c r="T114" s="419"/>
      <c r="U114" s="419"/>
      <c r="V114" s="415"/>
      <c r="W114" s="415"/>
      <c r="X114" s="415"/>
      <c r="Y114" s="415"/>
      <c r="Z114" s="415"/>
    </row>
    <row r="115" spans="1:26" ht="18">
      <c r="A115" s="388"/>
      <c r="B115" s="419"/>
      <c r="C115" s="419"/>
      <c r="D115" s="419"/>
      <c r="E115" s="419"/>
      <c r="F115" s="419"/>
      <c r="G115" s="419"/>
      <c r="H115" s="419"/>
      <c r="I115" s="419"/>
      <c r="J115" s="419"/>
      <c r="K115" s="419"/>
      <c r="L115" s="419"/>
      <c r="M115" s="419"/>
      <c r="N115" s="419"/>
      <c r="O115" s="419"/>
      <c r="P115" s="419"/>
      <c r="Q115" s="419"/>
      <c r="R115" s="419"/>
      <c r="S115" s="419"/>
      <c r="T115" s="419"/>
      <c r="U115" s="419"/>
      <c r="V115" s="415"/>
      <c r="W115" s="415"/>
      <c r="X115" s="415"/>
      <c r="Y115" s="415"/>
      <c r="Z115" s="415"/>
    </row>
    <row r="116" spans="1:26" ht="18">
      <c r="A116" s="388"/>
      <c r="B116" s="419"/>
      <c r="C116" s="419"/>
      <c r="D116" s="419"/>
      <c r="E116" s="419"/>
      <c r="F116" s="419"/>
      <c r="G116" s="419"/>
      <c r="H116" s="419"/>
      <c r="I116" s="419"/>
      <c r="J116" s="419"/>
      <c r="K116" s="419"/>
      <c r="L116" s="419"/>
      <c r="M116" s="419"/>
      <c r="N116" s="419"/>
      <c r="O116" s="419"/>
      <c r="P116" s="419"/>
      <c r="Q116" s="419"/>
      <c r="R116" s="419"/>
      <c r="S116" s="419"/>
      <c r="T116" s="419"/>
      <c r="U116" s="419"/>
      <c r="V116" s="415"/>
      <c r="W116" s="415"/>
      <c r="X116" s="415"/>
      <c r="Y116" s="415"/>
      <c r="Z116" s="415"/>
    </row>
    <row r="117" spans="1:26" ht="18">
      <c r="A117" s="388"/>
      <c r="B117" s="419"/>
      <c r="C117" s="419"/>
      <c r="D117" s="419"/>
      <c r="E117" s="419"/>
      <c r="F117" s="419"/>
      <c r="G117" s="419"/>
      <c r="H117" s="419"/>
      <c r="I117" s="419"/>
      <c r="J117" s="419"/>
      <c r="K117" s="419"/>
      <c r="L117" s="419"/>
      <c r="M117" s="419"/>
      <c r="N117" s="419"/>
      <c r="O117" s="419"/>
      <c r="P117" s="419"/>
      <c r="Q117" s="419"/>
      <c r="R117" s="419"/>
      <c r="S117" s="419"/>
      <c r="T117" s="419"/>
      <c r="U117" s="419"/>
      <c r="V117" s="415"/>
      <c r="W117" s="415"/>
      <c r="X117" s="415"/>
      <c r="Y117" s="415"/>
      <c r="Z117" s="415"/>
    </row>
    <row r="118" spans="1:26" ht="18">
      <c r="A118" s="388"/>
      <c r="B118" s="419"/>
      <c r="C118" s="419"/>
      <c r="D118" s="419"/>
      <c r="E118" s="419"/>
      <c r="F118" s="419"/>
      <c r="G118" s="419"/>
      <c r="H118" s="419"/>
      <c r="I118" s="419"/>
      <c r="J118" s="419"/>
      <c r="K118" s="419"/>
      <c r="L118" s="419"/>
      <c r="M118" s="419"/>
      <c r="N118" s="419"/>
      <c r="O118" s="419"/>
      <c r="P118" s="419"/>
      <c r="Q118" s="419"/>
      <c r="R118" s="419"/>
      <c r="S118" s="419"/>
      <c r="T118" s="419"/>
      <c r="U118" s="419"/>
      <c r="V118" s="415"/>
      <c r="W118" s="415"/>
      <c r="X118" s="415"/>
      <c r="Y118" s="415"/>
      <c r="Z118" s="415"/>
    </row>
    <row r="119" spans="1:26" ht="18">
      <c r="A119" s="388"/>
      <c r="B119" s="419"/>
      <c r="C119" s="419"/>
      <c r="D119" s="419"/>
      <c r="E119" s="419"/>
      <c r="F119" s="419"/>
      <c r="G119" s="419"/>
      <c r="H119" s="419"/>
      <c r="I119" s="419"/>
      <c r="J119" s="419"/>
      <c r="K119" s="419"/>
      <c r="L119" s="419"/>
      <c r="M119" s="419"/>
      <c r="N119" s="419"/>
      <c r="O119" s="419"/>
      <c r="P119" s="419"/>
      <c r="Q119" s="419"/>
      <c r="R119" s="419"/>
      <c r="S119" s="419"/>
      <c r="T119" s="419"/>
      <c r="U119" s="419"/>
      <c r="V119" s="415"/>
      <c r="W119" s="415"/>
      <c r="X119" s="415"/>
      <c r="Y119" s="415"/>
      <c r="Z119" s="415"/>
    </row>
    <row r="120" spans="1:26" ht="18">
      <c r="A120" s="388"/>
      <c r="B120" s="419"/>
      <c r="C120" s="419"/>
      <c r="D120" s="419"/>
      <c r="E120" s="419"/>
      <c r="F120" s="419"/>
      <c r="G120" s="419"/>
      <c r="H120" s="419"/>
      <c r="I120" s="419"/>
      <c r="J120" s="419"/>
      <c r="K120" s="419"/>
      <c r="L120" s="419"/>
      <c r="M120" s="419"/>
      <c r="N120" s="419"/>
      <c r="O120" s="419"/>
      <c r="P120" s="419"/>
      <c r="Q120" s="419"/>
      <c r="R120" s="419"/>
      <c r="S120" s="419"/>
      <c r="T120" s="419"/>
      <c r="U120" s="419"/>
      <c r="V120" s="415"/>
      <c r="W120" s="415"/>
      <c r="X120" s="415"/>
      <c r="Y120" s="415"/>
      <c r="Z120" s="415"/>
    </row>
    <row r="121" spans="1:26" ht="18">
      <c r="A121" s="388"/>
      <c r="B121" s="419"/>
      <c r="C121" s="419"/>
      <c r="D121" s="419"/>
      <c r="E121" s="419"/>
      <c r="F121" s="419"/>
      <c r="G121" s="419"/>
      <c r="H121" s="419"/>
      <c r="I121" s="419"/>
      <c r="J121" s="419"/>
      <c r="K121" s="419"/>
      <c r="L121" s="419"/>
      <c r="M121" s="419"/>
      <c r="N121" s="419"/>
      <c r="O121" s="419"/>
      <c r="P121" s="419"/>
      <c r="Q121" s="419"/>
      <c r="R121" s="419"/>
      <c r="S121" s="419"/>
      <c r="T121" s="419"/>
      <c r="U121" s="419"/>
      <c r="V121" s="415"/>
      <c r="W121" s="415"/>
      <c r="X121" s="415"/>
      <c r="Y121" s="415"/>
      <c r="Z121" s="415"/>
    </row>
    <row r="122" spans="1:26" ht="18">
      <c r="A122" s="388"/>
      <c r="B122" s="419"/>
      <c r="C122" s="419"/>
      <c r="D122" s="419"/>
      <c r="E122" s="419"/>
      <c r="F122" s="419"/>
      <c r="G122" s="419"/>
      <c r="H122" s="419"/>
      <c r="I122" s="419"/>
      <c r="J122" s="419"/>
      <c r="K122" s="419"/>
      <c r="L122" s="419"/>
      <c r="M122" s="419"/>
      <c r="N122" s="419"/>
      <c r="O122" s="419"/>
      <c r="P122" s="419"/>
      <c r="Q122" s="419"/>
      <c r="R122" s="419"/>
      <c r="S122" s="419"/>
      <c r="T122" s="419"/>
      <c r="U122" s="419"/>
      <c r="V122" s="415"/>
      <c r="W122" s="415"/>
      <c r="X122" s="415"/>
      <c r="Y122" s="415"/>
      <c r="Z122" s="415"/>
    </row>
    <row r="123" spans="1:26" ht="18">
      <c r="A123" s="388"/>
      <c r="B123" s="419"/>
      <c r="C123" s="419"/>
      <c r="D123" s="419"/>
      <c r="E123" s="419"/>
      <c r="F123" s="419"/>
      <c r="G123" s="419"/>
      <c r="H123" s="419"/>
      <c r="I123" s="419"/>
      <c r="J123" s="419"/>
      <c r="K123" s="419"/>
      <c r="L123" s="419"/>
      <c r="M123" s="419"/>
      <c r="N123" s="419"/>
      <c r="O123" s="419"/>
      <c r="P123" s="419"/>
      <c r="Q123" s="419"/>
      <c r="R123" s="419"/>
      <c r="S123" s="419"/>
      <c r="T123" s="419"/>
      <c r="U123" s="419"/>
      <c r="V123" s="415"/>
      <c r="W123" s="415"/>
      <c r="X123" s="415"/>
      <c r="Y123" s="415"/>
      <c r="Z123" s="415"/>
    </row>
    <row r="124" spans="1:26" ht="18">
      <c r="A124" s="388"/>
      <c r="B124" s="419"/>
      <c r="C124" s="419"/>
      <c r="D124" s="419"/>
      <c r="E124" s="419"/>
      <c r="F124" s="419"/>
      <c r="G124" s="419"/>
      <c r="H124" s="419"/>
      <c r="I124" s="419"/>
      <c r="J124" s="419"/>
      <c r="K124" s="419"/>
      <c r="L124" s="419"/>
      <c r="M124" s="419"/>
      <c r="N124" s="419"/>
      <c r="O124" s="419"/>
      <c r="P124" s="419"/>
      <c r="Q124" s="419"/>
      <c r="R124" s="419"/>
      <c r="S124" s="419"/>
      <c r="T124" s="419"/>
      <c r="U124" s="419"/>
      <c r="V124" s="415"/>
      <c r="W124" s="415"/>
      <c r="X124" s="415"/>
      <c r="Y124" s="415"/>
      <c r="Z124" s="415"/>
    </row>
    <row r="125" spans="1:26" ht="18">
      <c r="A125" s="388"/>
      <c r="B125" s="419"/>
      <c r="C125" s="419"/>
      <c r="D125" s="419"/>
      <c r="E125" s="419"/>
      <c r="F125" s="419"/>
      <c r="G125" s="419"/>
      <c r="H125" s="419"/>
      <c r="I125" s="419"/>
      <c r="J125" s="419"/>
      <c r="K125" s="419"/>
      <c r="L125" s="419"/>
      <c r="M125" s="419"/>
      <c r="N125" s="419"/>
      <c r="O125" s="419"/>
      <c r="P125" s="419"/>
      <c r="Q125" s="419"/>
      <c r="R125" s="419"/>
      <c r="S125" s="419"/>
      <c r="T125" s="419"/>
      <c r="U125" s="419"/>
      <c r="V125" s="415"/>
      <c r="W125" s="415"/>
      <c r="X125" s="415"/>
      <c r="Y125" s="415"/>
      <c r="Z125" s="415"/>
    </row>
    <row r="126" spans="1:26" ht="18">
      <c r="A126" s="388"/>
      <c r="B126" s="419"/>
      <c r="C126" s="419"/>
      <c r="D126" s="419"/>
      <c r="E126" s="419"/>
      <c r="F126" s="419"/>
      <c r="G126" s="419"/>
      <c r="H126" s="419"/>
      <c r="I126" s="419"/>
      <c r="J126" s="419"/>
      <c r="K126" s="419"/>
      <c r="L126" s="419"/>
      <c r="M126" s="419"/>
      <c r="N126" s="419"/>
      <c r="O126" s="419"/>
      <c r="P126" s="419"/>
      <c r="Q126" s="419"/>
      <c r="R126" s="419"/>
      <c r="S126" s="419"/>
      <c r="T126" s="419"/>
      <c r="U126" s="419"/>
      <c r="V126" s="415"/>
      <c r="W126" s="415"/>
      <c r="X126" s="415"/>
      <c r="Y126" s="415"/>
      <c r="Z126" s="415"/>
    </row>
    <row r="127" spans="1:26" ht="18">
      <c r="A127" s="388"/>
      <c r="B127" s="419"/>
      <c r="C127" s="419"/>
      <c r="D127" s="419"/>
      <c r="E127" s="419"/>
      <c r="F127" s="419"/>
      <c r="G127" s="419"/>
      <c r="H127" s="419"/>
      <c r="I127" s="419"/>
      <c r="J127" s="419"/>
      <c r="K127" s="419"/>
      <c r="L127" s="419"/>
      <c r="M127" s="419"/>
      <c r="N127" s="419"/>
      <c r="O127" s="419"/>
      <c r="P127" s="419"/>
      <c r="Q127" s="419"/>
      <c r="R127" s="419"/>
      <c r="S127" s="419"/>
      <c r="T127" s="419"/>
      <c r="U127" s="419"/>
      <c r="V127" s="415"/>
      <c r="W127" s="415"/>
      <c r="X127" s="415"/>
      <c r="Y127" s="415"/>
      <c r="Z127" s="415"/>
    </row>
    <row r="128" spans="1:26" ht="18">
      <c r="A128" s="388"/>
      <c r="B128" s="419"/>
      <c r="C128" s="419"/>
      <c r="D128" s="419"/>
      <c r="E128" s="419"/>
      <c r="F128" s="419"/>
      <c r="G128" s="419"/>
      <c r="H128" s="419"/>
      <c r="I128" s="419"/>
      <c r="J128" s="419"/>
      <c r="K128" s="419"/>
      <c r="L128" s="419"/>
      <c r="M128" s="419"/>
      <c r="N128" s="419"/>
      <c r="O128" s="419"/>
      <c r="P128" s="419"/>
      <c r="Q128" s="419"/>
      <c r="R128" s="419"/>
      <c r="S128" s="419"/>
      <c r="T128" s="419"/>
      <c r="U128" s="419"/>
      <c r="V128" s="415"/>
      <c r="W128" s="415"/>
      <c r="X128" s="415"/>
      <c r="Y128" s="415"/>
      <c r="Z128" s="415"/>
    </row>
    <row r="129" spans="1:26" ht="18">
      <c r="A129" s="388"/>
      <c r="B129" s="419"/>
      <c r="C129" s="419"/>
      <c r="D129" s="419"/>
      <c r="E129" s="419"/>
      <c r="F129" s="419"/>
      <c r="G129" s="419"/>
      <c r="H129" s="419"/>
      <c r="I129" s="419"/>
      <c r="J129" s="419"/>
      <c r="K129" s="419"/>
      <c r="L129" s="419"/>
      <c r="M129" s="419"/>
      <c r="N129" s="419"/>
      <c r="O129" s="419"/>
      <c r="P129" s="419"/>
      <c r="Q129" s="419"/>
      <c r="R129" s="419"/>
      <c r="S129" s="419"/>
      <c r="T129" s="419"/>
      <c r="U129" s="419"/>
      <c r="V129" s="415"/>
      <c r="W129" s="415"/>
      <c r="X129" s="415"/>
      <c r="Y129" s="415"/>
      <c r="Z129" s="415"/>
    </row>
    <row r="130" spans="1:26" ht="18">
      <c r="A130" s="388"/>
      <c r="B130" s="419"/>
      <c r="C130" s="419"/>
      <c r="D130" s="419"/>
      <c r="E130" s="419"/>
      <c r="F130" s="419"/>
      <c r="G130" s="419"/>
      <c r="H130" s="419"/>
      <c r="I130" s="419"/>
      <c r="J130" s="419"/>
      <c r="K130" s="419"/>
      <c r="L130" s="419"/>
      <c r="M130" s="419"/>
      <c r="N130" s="419"/>
      <c r="O130" s="419"/>
      <c r="P130" s="419"/>
      <c r="Q130" s="419"/>
      <c r="R130" s="419"/>
      <c r="S130" s="419"/>
      <c r="T130" s="419"/>
      <c r="U130" s="419"/>
      <c r="V130" s="415"/>
      <c r="W130" s="415"/>
      <c r="X130" s="415"/>
      <c r="Y130" s="415"/>
      <c r="Z130" s="415"/>
    </row>
    <row r="131" spans="1:26" ht="18">
      <c r="A131" s="388"/>
      <c r="B131" s="419"/>
      <c r="C131" s="419"/>
      <c r="D131" s="419"/>
      <c r="E131" s="419"/>
      <c r="F131" s="419"/>
      <c r="G131" s="419"/>
      <c r="H131" s="419"/>
      <c r="I131" s="419"/>
      <c r="J131" s="419"/>
      <c r="K131" s="419"/>
      <c r="L131" s="419"/>
      <c r="M131" s="419"/>
      <c r="N131" s="419"/>
      <c r="O131" s="419"/>
      <c r="P131" s="419"/>
      <c r="Q131" s="419"/>
      <c r="R131" s="419"/>
      <c r="S131" s="419"/>
      <c r="T131" s="419"/>
      <c r="U131" s="419"/>
      <c r="V131" s="415"/>
      <c r="W131" s="415"/>
      <c r="X131" s="415"/>
      <c r="Y131" s="415"/>
      <c r="Z131" s="415"/>
    </row>
    <row r="132" spans="1:26" ht="18">
      <c r="A132" s="388"/>
      <c r="B132" s="419"/>
      <c r="C132" s="419"/>
      <c r="D132" s="419"/>
      <c r="E132" s="419"/>
      <c r="F132" s="419"/>
      <c r="G132" s="419"/>
      <c r="H132" s="419"/>
      <c r="I132" s="419"/>
      <c r="J132" s="419"/>
      <c r="K132" s="419"/>
      <c r="L132" s="419"/>
      <c r="M132" s="419"/>
      <c r="N132" s="419"/>
      <c r="O132" s="419"/>
      <c r="P132" s="419"/>
      <c r="Q132" s="419"/>
      <c r="R132" s="419"/>
      <c r="S132" s="419"/>
      <c r="T132" s="419"/>
      <c r="U132" s="419"/>
      <c r="V132" s="415"/>
      <c r="W132" s="415"/>
      <c r="X132" s="415"/>
      <c r="Y132" s="415"/>
      <c r="Z132" s="415"/>
    </row>
    <row r="133" spans="1:26" ht="18">
      <c r="A133" s="388"/>
      <c r="B133" s="419"/>
      <c r="C133" s="419"/>
      <c r="D133" s="419"/>
      <c r="E133" s="419"/>
      <c r="F133" s="419"/>
      <c r="G133" s="419"/>
      <c r="H133" s="419"/>
      <c r="I133" s="419"/>
      <c r="J133" s="419"/>
      <c r="K133" s="419"/>
      <c r="L133" s="419"/>
      <c r="M133" s="419"/>
      <c r="N133" s="419"/>
      <c r="O133" s="419"/>
      <c r="P133" s="419"/>
      <c r="Q133" s="419"/>
      <c r="R133" s="419"/>
      <c r="S133" s="419"/>
      <c r="T133" s="419"/>
      <c r="U133" s="419"/>
      <c r="V133" s="415"/>
      <c r="W133" s="415"/>
      <c r="X133" s="415"/>
      <c r="Y133" s="415"/>
      <c r="Z133" s="415"/>
    </row>
    <row r="134" spans="1:26" ht="18">
      <c r="A134" s="388"/>
      <c r="B134" s="419"/>
      <c r="C134" s="419"/>
      <c r="D134" s="419"/>
      <c r="E134" s="419"/>
      <c r="F134" s="419"/>
      <c r="G134" s="419"/>
      <c r="H134" s="419"/>
      <c r="I134" s="419"/>
      <c r="J134" s="419"/>
      <c r="K134" s="419"/>
      <c r="L134" s="419"/>
      <c r="M134" s="419"/>
      <c r="N134" s="419"/>
      <c r="O134" s="419"/>
      <c r="P134" s="419"/>
      <c r="Q134" s="419"/>
      <c r="R134" s="419"/>
      <c r="S134" s="419"/>
      <c r="T134" s="419"/>
      <c r="U134" s="419"/>
      <c r="V134" s="415"/>
      <c r="W134" s="415"/>
      <c r="X134" s="415"/>
      <c r="Y134" s="415"/>
      <c r="Z134" s="415"/>
    </row>
    <row r="135" spans="1:26" ht="18">
      <c r="A135" s="388"/>
      <c r="B135" s="419"/>
      <c r="C135" s="419"/>
      <c r="D135" s="419"/>
      <c r="E135" s="419"/>
      <c r="F135" s="419"/>
      <c r="G135" s="419"/>
      <c r="H135" s="419"/>
      <c r="I135" s="419"/>
      <c r="J135" s="419"/>
      <c r="K135" s="419"/>
      <c r="L135" s="419"/>
      <c r="M135" s="419"/>
      <c r="N135" s="419"/>
      <c r="O135" s="419"/>
      <c r="P135" s="419"/>
      <c r="Q135" s="419"/>
      <c r="R135" s="419"/>
      <c r="S135" s="419"/>
      <c r="T135" s="419"/>
      <c r="U135" s="419"/>
      <c r="V135" s="415"/>
      <c r="W135" s="415"/>
      <c r="X135" s="415"/>
      <c r="Y135" s="415"/>
      <c r="Z135" s="415"/>
    </row>
    <row r="136" spans="1:26" ht="18">
      <c r="A136" s="388"/>
      <c r="B136" s="419"/>
      <c r="C136" s="419"/>
      <c r="D136" s="419"/>
      <c r="E136" s="419"/>
      <c r="F136" s="419"/>
      <c r="G136" s="419"/>
      <c r="H136" s="419"/>
      <c r="I136" s="419"/>
      <c r="J136" s="419"/>
      <c r="K136" s="419"/>
      <c r="L136" s="419"/>
      <c r="M136" s="419"/>
      <c r="N136" s="419"/>
      <c r="O136" s="419"/>
      <c r="P136" s="419"/>
      <c r="Q136" s="419"/>
      <c r="R136" s="419"/>
      <c r="S136" s="419"/>
      <c r="T136" s="419"/>
      <c r="U136" s="419"/>
      <c r="V136" s="415"/>
      <c r="W136" s="415"/>
      <c r="X136" s="415"/>
      <c r="Y136" s="415"/>
      <c r="Z136" s="415"/>
    </row>
    <row r="137" spans="1:26" ht="18">
      <c r="A137" s="388"/>
      <c r="B137" s="419"/>
      <c r="C137" s="419"/>
      <c r="D137" s="419"/>
      <c r="E137" s="419"/>
      <c r="F137" s="419"/>
      <c r="G137" s="419"/>
      <c r="H137" s="419"/>
      <c r="I137" s="419"/>
      <c r="J137" s="419"/>
      <c r="K137" s="419"/>
      <c r="L137" s="419"/>
      <c r="M137" s="419"/>
      <c r="N137" s="419"/>
      <c r="O137" s="419"/>
      <c r="P137" s="419"/>
      <c r="Q137" s="419"/>
      <c r="R137" s="419"/>
      <c r="S137" s="419"/>
      <c r="T137" s="419"/>
      <c r="U137" s="419"/>
      <c r="V137" s="415"/>
      <c r="W137" s="415"/>
      <c r="X137" s="415"/>
      <c r="Y137" s="415"/>
      <c r="Z137" s="415"/>
    </row>
    <row r="138" spans="1:26" ht="18">
      <c r="A138" s="388"/>
      <c r="B138" s="419"/>
      <c r="C138" s="419"/>
      <c r="D138" s="419"/>
      <c r="E138" s="419"/>
      <c r="F138" s="419"/>
      <c r="G138" s="419"/>
      <c r="H138" s="419"/>
      <c r="I138" s="419"/>
      <c r="J138" s="419"/>
      <c r="K138" s="419"/>
      <c r="L138" s="419"/>
      <c r="M138" s="419"/>
      <c r="N138" s="419"/>
      <c r="O138" s="419"/>
      <c r="P138" s="419"/>
      <c r="Q138" s="419"/>
      <c r="R138" s="419"/>
      <c r="S138" s="419"/>
      <c r="T138" s="419"/>
      <c r="U138" s="419"/>
      <c r="V138" s="415"/>
      <c r="W138" s="415"/>
      <c r="X138" s="415"/>
      <c r="Y138" s="415"/>
      <c r="Z138" s="415"/>
    </row>
    <row r="139" spans="1:26" ht="18">
      <c r="A139" s="388"/>
      <c r="B139" s="419"/>
      <c r="C139" s="419"/>
      <c r="D139" s="419"/>
      <c r="E139" s="419"/>
      <c r="F139" s="419"/>
      <c r="G139" s="419"/>
      <c r="H139" s="419"/>
      <c r="I139" s="419"/>
      <c r="J139" s="419"/>
      <c r="K139" s="419"/>
      <c r="L139" s="419"/>
      <c r="M139" s="419"/>
      <c r="N139" s="419"/>
      <c r="O139" s="419"/>
      <c r="P139" s="419"/>
      <c r="Q139" s="419"/>
      <c r="R139" s="419"/>
      <c r="S139" s="419"/>
      <c r="T139" s="419"/>
      <c r="U139" s="419"/>
      <c r="V139" s="415"/>
      <c r="W139" s="415"/>
      <c r="X139" s="415"/>
      <c r="Y139" s="415"/>
      <c r="Z139" s="415"/>
    </row>
    <row r="140" spans="1:26" ht="18">
      <c r="A140" s="388"/>
      <c r="B140" s="419"/>
      <c r="C140" s="419"/>
      <c r="D140" s="419"/>
      <c r="E140" s="419"/>
      <c r="F140" s="419"/>
      <c r="G140" s="419"/>
      <c r="H140" s="419"/>
      <c r="I140" s="419"/>
      <c r="J140" s="419"/>
      <c r="K140" s="419"/>
      <c r="L140" s="419"/>
      <c r="M140" s="419"/>
      <c r="N140" s="419"/>
      <c r="O140" s="419"/>
      <c r="P140" s="419"/>
      <c r="Q140" s="419"/>
      <c r="R140" s="419"/>
      <c r="S140" s="419"/>
      <c r="T140" s="419"/>
      <c r="U140" s="419"/>
      <c r="V140" s="415"/>
      <c r="W140" s="415"/>
      <c r="X140" s="415"/>
      <c r="Y140" s="415"/>
      <c r="Z140" s="415"/>
    </row>
    <row r="141" spans="1:26" ht="18">
      <c r="A141" s="388"/>
      <c r="B141" s="419"/>
      <c r="C141" s="419"/>
      <c r="D141" s="419"/>
      <c r="E141" s="419"/>
      <c r="F141" s="419"/>
      <c r="G141" s="419"/>
      <c r="H141" s="419"/>
      <c r="I141" s="419"/>
      <c r="J141" s="419"/>
      <c r="K141" s="419"/>
      <c r="L141" s="419"/>
      <c r="M141" s="419"/>
      <c r="N141" s="419"/>
      <c r="O141" s="419"/>
      <c r="P141" s="419"/>
      <c r="Q141" s="419"/>
      <c r="R141" s="419"/>
      <c r="S141" s="419"/>
      <c r="T141" s="419"/>
      <c r="U141" s="419"/>
      <c r="V141" s="415"/>
      <c r="W141" s="415"/>
      <c r="X141" s="415"/>
      <c r="Y141" s="415"/>
      <c r="Z141" s="415"/>
    </row>
    <row r="142" spans="1:26" ht="18">
      <c r="A142" s="388"/>
      <c r="B142" s="419"/>
      <c r="C142" s="419"/>
      <c r="D142" s="419"/>
      <c r="E142" s="419"/>
      <c r="F142" s="419"/>
      <c r="G142" s="419"/>
      <c r="H142" s="419"/>
      <c r="I142" s="419"/>
      <c r="J142" s="419"/>
      <c r="K142" s="419"/>
      <c r="L142" s="419"/>
      <c r="M142" s="419"/>
      <c r="N142" s="419"/>
      <c r="O142" s="419"/>
      <c r="P142" s="419"/>
      <c r="Q142" s="419"/>
      <c r="R142" s="419"/>
      <c r="S142" s="419"/>
      <c r="T142" s="419"/>
      <c r="U142" s="419"/>
      <c r="V142" s="415"/>
      <c r="W142" s="415"/>
      <c r="X142" s="415"/>
      <c r="Y142" s="415"/>
      <c r="Z142" s="415"/>
    </row>
    <row r="143" spans="1:26" ht="18">
      <c r="A143" s="388"/>
      <c r="B143" s="419"/>
      <c r="C143" s="419"/>
      <c r="D143" s="419"/>
      <c r="E143" s="419"/>
      <c r="F143" s="419"/>
      <c r="G143" s="419"/>
      <c r="H143" s="419"/>
      <c r="I143" s="419"/>
      <c r="J143" s="419"/>
      <c r="K143" s="419"/>
      <c r="L143" s="419"/>
      <c r="M143" s="419"/>
      <c r="N143" s="419"/>
      <c r="O143" s="419"/>
      <c r="P143" s="419"/>
      <c r="Q143" s="419"/>
      <c r="R143" s="419"/>
      <c r="S143" s="419"/>
      <c r="T143" s="419"/>
      <c r="U143" s="419"/>
      <c r="V143" s="415"/>
      <c r="W143" s="415"/>
      <c r="X143" s="415"/>
      <c r="Y143" s="415"/>
      <c r="Z143" s="415"/>
    </row>
    <row r="144" spans="1:26" ht="18">
      <c r="A144" s="388"/>
      <c r="B144" s="419"/>
      <c r="C144" s="419"/>
      <c r="D144" s="419"/>
      <c r="E144" s="419"/>
      <c r="F144" s="419"/>
      <c r="G144" s="419"/>
      <c r="H144" s="419"/>
      <c r="I144" s="419"/>
      <c r="J144" s="419"/>
      <c r="K144" s="419"/>
      <c r="L144" s="419"/>
      <c r="M144" s="419"/>
      <c r="N144" s="419"/>
      <c r="O144" s="419"/>
      <c r="P144" s="419"/>
      <c r="Q144" s="419"/>
      <c r="R144" s="419"/>
      <c r="S144" s="419"/>
      <c r="T144" s="419"/>
      <c r="U144" s="419"/>
      <c r="V144" s="415"/>
      <c r="W144" s="415"/>
      <c r="X144" s="415"/>
      <c r="Y144" s="415"/>
      <c r="Z144" s="415"/>
    </row>
    <row r="145" spans="1:26" ht="18">
      <c r="A145" s="388"/>
      <c r="B145" s="419"/>
      <c r="C145" s="419"/>
      <c r="D145" s="419"/>
      <c r="E145" s="419"/>
      <c r="F145" s="419"/>
      <c r="G145" s="419"/>
      <c r="H145" s="419"/>
      <c r="I145" s="419"/>
      <c r="J145" s="419"/>
      <c r="K145" s="419"/>
      <c r="L145" s="419"/>
      <c r="M145" s="419"/>
      <c r="N145" s="419"/>
      <c r="O145" s="419"/>
      <c r="P145" s="419"/>
      <c r="Q145" s="419"/>
      <c r="R145" s="419"/>
      <c r="S145" s="419"/>
      <c r="T145" s="419"/>
      <c r="U145" s="419"/>
      <c r="V145" s="415"/>
      <c r="W145" s="415"/>
      <c r="X145" s="415"/>
      <c r="Y145" s="415"/>
      <c r="Z145" s="415"/>
    </row>
    <row r="146" spans="1:26" ht="18">
      <c r="A146" s="388"/>
      <c r="B146" s="419"/>
      <c r="C146" s="419"/>
      <c r="D146" s="419"/>
      <c r="E146" s="419"/>
      <c r="F146" s="419"/>
      <c r="G146" s="419"/>
      <c r="H146" s="419"/>
      <c r="I146" s="419"/>
      <c r="J146" s="419"/>
      <c r="K146" s="419"/>
      <c r="L146" s="419"/>
      <c r="M146" s="419"/>
      <c r="N146" s="419"/>
      <c r="O146" s="419"/>
      <c r="P146" s="419"/>
      <c r="Q146" s="419"/>
      <c r="R146" s="419"/>
      <c r="S146" s="419"/>
      <c r="T146" s="419"/>
      <c r="U146" s="419"/>
      <c r="V146" s="415"/>
      <c r="W146" s="415"/>
      <c r="X146" s="415"/>
      <c r="Y146" s="415"/>
      <c r="Z146" s="415"/>
    </row>
    <row r="147" spans="1:26" ht="18">
      <c r="A147" s="388"/>
      <c r="B147" s="419"/>
      <c r="C147" s="419"/>
      <c r="D147" s="419"/>
      <c r="E147" s="419"/>
      <c r="F147" s="419"/>
      <c r="G147" s="419"/>
      <c r="H147" s="419"/>
      <c r="I147" s="419"/>
      <c r="J147" s="419"/>
      <c r="K147" s="419"/>
      <c r="L147" s="419"/>
      <c r="M147" s="419"/>
      <c r="N147" s="419"/>
      <c r="O147" s="419"/>
      <c r="P147" s="419"/>
      <c r="Q147" s="419"/>
      <c r="R147" s="419"/>
      <c r="S147" s="419"/>
      <c r="T147" s="419"/>
      <c r="U147" s="419"/>
      <c r="V147" s="415"/>
      <c r="W147" s="415"/>
      <c r="X147" s="415"/>
      <c r="Y147" s="415"/>
      <c r="Z147" s="415"/>
    </row>
    <row r="148" spans="1:26" ht="18">
      <c r="A148" s="388"/>
      <c r="B148" s="419"/>
      <c r="C148" s="419"/>
      <c r="D148" s="419"/>
      <c r="E148" s="419"/>
      <c r="F148" s="419"/>
      <c r="G148" s="419"/>
      <c r="H148" s="419"/>
      <c r="I148" s="419"/>
      <c r="J148" s="419"/>
      <c r="K148" s="419"/>
      <c r="L148" s="419"/>
      <c r="M148" s="419"/>
      <c r="N148" s="419"/>
      <c r="O148" s="419"/>
      <c r="P148" s="419"/>
      <c r="Q148" s="419"/>
      <c r="R148" s="419"/>
      <c r="S148" s="419"/>
      <c r="T148" s="419"/>
      <c r="U148" s="419"/>
      <c r="V148" s="415"/>
      <c r="W148" s="415"/>
      <c r="X148" s="415"/>
      <c r="Y148" s="415"/>
      <c r="Z148" s="415"/>
    </row>
    <row r="149" spans="1:26" ht="18">
      <c r="A149" s="388"/>
      <c r="B149" s="419"/>
      <c r="C149" s="419"/>
      <c r="D149" s="419"/>
      <c r="E149" s="419"/>
      <c r="F149" s="419"/>
      <c r="G149" s="419"/>
      <c r="H149" s="419"/>
      <c r="I149" s="419"/>
      <c r="J149" s="419"/>
      <c r="K149" s="419"/>
      <c r="L149" s="419"/>
      <c r="M149" s="419"/>
      <c r="N149" s="419"/>
      <c r="O149" s="419"/>
      <c r="P149" s="419"/>
      <c r="Q149" s="419"/>
      <c r="R149" s="419"/>
      <c r="S149" s="419"/>
      <c r="T149" s="419"/>
      <c r="U149" s="419"/>
      <c r="V149" s="415"/>
      <c r="W149" s="415"/>
      <c r="X149" s="415"/>
      <c r="Y149" s="415"/>
      <c r="Z149" s="415"/>
    </row>
    <row r="150" spans="1:26" ht="18">
      <c r="A150" s="388"/>
      <c r="B150" s="419"/>
      <c r="C150" s="419"/>
      <c r="D150" s="419"/>
      <c r="E150" s="419"/>
      <c r="F150" s="419"/>
      <c r="G150" s="419"/>
      <c r="H150" s="419"/>
      <c r="I150" s="419"/>
      <c r="J150" s="419"/>
      <c r="K150" s="419"/>
      <c r="L150" s="419"/>
      <c r="M150" s="419"/>
      <c r="N150" s="419"/>
      <c r="O150" s="419"/>
      <c r="P150" s="419"/>
      <c r="Q150" s="419"/>
      <c r="R150" s="419"/>
      <c r="S150" s="419"/>
      <c r="T150" s="419"/>
      <c r="U150" s="419"/>
      <c r="V150" s="415"/>
      <c r="W150" s="415"/>
      <c r="X150" s="415"/>
      <c r="Y150" s="415"/>
      <c r="Z150" s="415"/>
    </row>
    <row r="151" spans="1:26" ht="18">
      <c r="A151" s="388"/>
      <c r="B151" s="419"/>
      <c r="C151" s="419"/>
      <c r="D151" s="419"/>
      <c r="E151" s="419"/>
      <c r="F151" s="419"/>
      <c r="G151" s="419"/>
      <c r="H151" s="419"/>
      <c r="I151" s="419"/>
      <c r="J151" s="419"/>
      <c r="K151" s="419"/>
      <c r="L151" s="419"/>
      <c r="M151" s="419"/>
      <c r="N151" s="419"/>
      <c r="O151" s="419"/>
      <c r="P151" s="419"/>
      <c r="Q151" s="419"/>
      <c r="R151" s="419"/>
      <c r="S151" s="419"/>
      <c r="T151" s="419"/>
      <c r="U151" s="419"/>
      <c r="V151" s="415"/>
      <c r="W151" s="415"/>
      <c r="X151" s="415"/>
      <c r="Y151" s="415"/>
      <c r="Z151" s="415"/>
    </row>
    <row r="152" spans="1:26" ht="18">
      <c r="A152" s="388"/>
      <c r="B152" s="419"/>
      <c r="C152" s="419"/>
      <c r="D152" s="419"/>
      <c r="E152" s="419"/>
      <c r="F152" s="419"/>
      <c r="G152" s="419"/>
      <c r="H152" s="419"/>
      <c r="I152" s="419"/>
      <c r="J152" s="419"/>
      <c r="K152" s="419"/>
      <c r="L152" s="419"/>
      <c r="M152" s="419"/>
      <c r="N152" s="419"/>
      <c r="O152" s="419"/>
      <c r="P152" s="419"/>
      <c r="Q152" s="419"/>
      <c r="R152" s="419"/>
      <c r="S152" s="419"/>
      <c r="T152" s="419"/>
      <c r="U152" s="419"/>
      <c r="V152" s="415"/>
      <c r="W152" s="415"/>
      <c r="X152" s="415"/>
      <c r="Y152" s="415"/>
      <c r="Z152" s="415"/>
    </row>
    <row r="153" spans="1:26" ht="18">
      <c r="A153" s="388"/>
      <c r="B153" s="419"/>
      <c r="C153" s="419"/>
      <c r="D153" s="419"/>
      <c r="E153" s="419"/>
      <c r="F153" s="419"/>
      <c r="G153" s="419"/>
      <c r="H153" s="419"/>
      <c r="I153" s="419"/>
      <c r="J153" s="419"/>
      <c r="K153" s="419"/>
      <c r="L153" s="419"/>
      <c r="M153" s="419"/>
      <c r="N153" s="419"/>
      <c r="O153" s="419"/>
      <c r="P153" s="419"/>
      <c r="Q153" s="419"/>
      <c r="R153" s="419"/>
      <c r="S153" s="419"/>
      <c r="T153" s="419"/>
      <c r="U153" s="419"/>
      <c r="V153" s="415"/>
      <c r="W153" s="415"/>
      <c r="X153" s="415"/>
      <c r="Y153" s="415"/>
      <c r="Z153" s="415"/>
    </row>
    <row r="154" spans="1:26" ht="18">
      <c r="A154" s="388"/>
      <c r="B154" s="419"/>
      <c r="C154" s="419"/>
      <c r="D154" s="419"/>
      <c r="E154" s="419"/>
      <c r="F154" s="419"/>
      <c r="G154" s="419"/>
      <c r="H154" s="419"/>
      <c r="I154" s="419"/>
      <c r="J154" s="419"/>
      <c r="K154" s="419"/>
      <c r="L154" s="419"/>
      <c r="M154" s="419"/>
      <c r="N154" s="419"/>
      <c r="O154" s="419"/>
      <c r="P154" s="419"/>
      <c r="Q154" s="419"/>
      <c r="R154" s="419"/>
      <c r="S154" s="419"/>
      <c r="T154" s="419"/>
      <c r="U154" s="419"/>
      <c r="V154" s="415"/>
      <c r="W154" s="415"/>
      <c r="X154" s="415"/>
      <c r="Y154" s="415"/>
      <c r="Z154" s="415"/>
    </row>
    <row r="155" spans="1:26" ht="18">
      <c r="A155" s="388"/>
      <c r="B155" s="419"/>
      <c r="C155" s="419"/>
      <c r="D155" s="419"/>
      <c r="E155" s="419"/>
      <c r="F155" s="419"/>
      <c r="G155" s="419"/>
      <c r="H155" s="419"/>
      <c r="I155" s="419"/>
      <c r="J155" s="419"/>
      <c r="K155" s="419"/>
      <c r="L155" s="419"/>
      <c r="M155" s="419"/>
      <c r="N155" s="419"/>
      <c r="O155" s="419"/>
      <c r="P155" s="419"/>
      <c r="Q155" s="419"/>
      <c r="R155" s="419"/>
      <c r="S155" s="419"/>
      <c r="T155" s="419"/>
      <c r="U155" s="419"/>
      <c r="V155" s="415"/>
      <c r="W155" s="415"/>
      <c r="X155" s="415"/>
      <c r="Y155" s="415"/>
      <c r="Z155" s="415"/>
    </row>
    <row r="156" spans="1:26" ht="18">
      <c r="A156" s="388"/>
      <c r="B156" s="419"/>
      <c r="C156" s="419"/>
      <c r="D156" s="419"/>
      <c r="E156" s="419"/>
      <c r="F156" s="419"/>
      <c r="G156" s="419"/>
      <c r="H156" s="419"/>
      <c r="I156" s="419"/>
      <c r="J156" s="419"/>
      <c r="K156" s="419"/>
      <c r="L156" s="419"/>
      <c r="M156" s="419"/>
      <c r="N156" s="419"/>
      <c r="O156" s="419"/>
      <c r="P156" s="419"/>
      <c r="Q156" s="419"/>
      <c r="R156" s="419"/>
      <c r="S156" s="419"/>
      <c r="T156" s="419"/>
      <c r="U156" s="419"/>
      <c r="V156" s="415"/>
      <c r="W156" s="415"/>
      <c r="X156" s="415"/>
      <c r="Y156" s="415"/>
      <c r="Z156" s="415"/>
    </row>
    <row r="157" spans="1:26" ht="18">
      <c r="A157" s="388"/>
      <c r="B157" s="419"/>
      <c r="C157" s="419"/>
      <c r="D157" s="419"/>
      <c r="E157" s="419"/>
      <c r="F157" s="419"/>
      <c r="G157" s="419"/>
      <c r="H157" s="419"/>
      <c r="I157" s="419"/>
      <c r="J157" s="419"/>
      <c r="K157" s="419"/>
      <c r="L157" s="419"/>
      <c r="M157" s="419"/>
      <c r="N157" s="419"/>
      <c r="O157" s="419"/>
      <c r="P157" s="419"/>
      <c r="Q157" s="419"/>
      <c r="R157" s="419"/>
      <c r="S157" s="419"/>
      <c r="T157" s="419"/>
      <c r="U157" s="419"/>
      <c r="V157" s="415"/>
      <c r="W157" s="415"/>
      <c r="X157" s="415"/>
      <c r="Y157" s="415"/>
      <c r="Z157" s="415"/>
    </row>
    <row r="158" spans="1:26" ht="18">
      <c r="A158" s="388"/>
      <c r="B158" s="419"/>
      <c r="C158" s="419"/>
      <c r="D158" s="419"/>
      <c r="E158" s="419"/>
      <c r="F158" s="419"/>
      <c r="G158" s="419"/>
      <c r="H158" s="419"/>
      <c r="I158" s="419"/>
      <c r="J158" s="419"/>
      <c r="K158" s="419"/>
      <c r="L158" s="419"/>
      <c r="M158" s="419"/>
      <c r="N158" s="419"/>
      <c r="O158" s="419"/>
      <c r="P158" s="419"/>
      <c r="Q158" s="419"/>
      <c r="R158" s="419"/>
      <c r="S158" s="419"/>
      <c r="T158" s="419"/>
      <c r="U158" s="419"/>
      <c r="V158" s="415"/>
      <c r="W158" s="415"/>
      <c r="X158" s="415"/>
      <c r="Y158" s="415"/>
      <c r="Z158" s="415"/>
    </row>
    <row r="159" spans="1:26" ht="18">
      <c r="A159" s="388"/>
      <c r="B159" s="419"/>
      <c r="C159" s="419"/>
      <c r="D159" s="419"/>
      <c r="E159" s="419"/>
      <c r="F159" s="419"/>
      <c r="G159" s="419"/>
      <c r="H159" s="419"/>
      <c r="I159" s="419"/>
      <c r="J159" s="419"/>
      <c r="K159" s="419"/>
      <c r="L159" s="419"/>
      <c r="M159" s="419"/>
      <c r="N159" s="419"/>
      <c r="O159" s="419"/>
      <c r="P159" s="419"/>
      <c r="Q159" s="419"/>
      <c r="R159" s="419"/>
      <c r="S159" s="419"/>
      <c r="T159" s="419"/>
      <c r="U159" s="419"/>
      <c r="V159" s="415"/>
      <c r="W159" s="415"/>
      <c r="X159" s="415"/>
      <c r="Y159" s="415"/>
      <c r="Z159" s="415"/>
    </row>
    <row r="160" spans="1:26" ht="18">
      <c r="A160" s="388"/>
      <c r="B160" s="419"/>
      <c r="C160" s="419"/>
      <c r="D160" s="419"/>
      <c r="E160" s="419"/>
      <c r="F160" s="419"/>
      <c r="G160" s="419"/>
      <c r="H160" s="419"/>
      <c r="I160" s="419"/>
      <c r="J160" s="419"/>
      <c r="K160" s="419"/>
      <c r="L160" s="419"/>
      <c r="M160" s="419"/>
      <c r="N160" s="419"/>
      <c r="O160" s="419"/>
      <c r="P160" s="419"/>
      <c r="Q160" s="419"/>
      <c r="R160" s="419"/>
      <c r="S160" s="419"/>
      <c r="T160" s="419"/>
      <c r="U160" s="419"/>
      <c r="V160" s="415"/>
      <c r="W160" s="415"/>
      <c r="X160" s="415"/>
      <c r="Y160" s="415"/>
      <c r="Z160" s="415"/>
    </row>
    <row r="161" spans="1:26" ht="18">
      <c r="A161" s="388"/>
      <c r="B161" s="419"/>
      <c r="C161" s="419"/>
      <c r="D161" s="419"/>
      <c r="E161" s="419"/>
      <c r="F161" s="419"/>
      <c r="G161" s="419"/>
      <c r="H161" s="419"/>
      <c r="I161" s="419"/>
      <c r="J161" s="419"/>
      <c r="K161" s="419"/>
      <c r="L161" s="419"/>
      <c r="M161" s="419"/>
      <c r="N161" s="419"/>
      <c r="O161" s="419"/>
      <c r="P161" s="419"/>
      <c r="Q161" s="419"/>
      <c r="R161" s="419"/>
      <c r="S161" s="419"/>
      <c r="T161" s="419"/>
      <c r="U161" s="419"/>
      <c r="V161" s="415"/>
      <c r="W161" s="415"/>
      <c r="X161" s="415"/>
      <c r="Y161" s="415"/>
      <c r="Z161" s="415"/>
    </row>
    <row r="162" spans="1:26" ht="18">
      <c r="A162" s="388"/>
      <c r="B162" s="419"/>
      <c r="C162" s="419"/>
      <c r="D162" s="419"/>
      <c r="E162" s="419"/>
      <c r="F162" s="419"/>
      <c r="G162" s="419"/>
      <c r="H162" s="419"/>
      <c r="I162" s="419"/>
      <c r="J162" s="419"/>
      <c r="K162" s="419"/>
      <c r="L162" s="419"/>
      <c r="M162" s="419"/>
      <c r="N162" s="419"/>
      <c r="O162" s="419"/>
      <c r="P162" s="419"/>
      <c r="Q162" s="419"/>
      <c r="R162" s="419"/>
      <c r="S162" s="419"/>
      <c r="T162" s="419"/>
      <c r="U162" s="419"/>
      <c r="V162" s="415"/>
      <c r="W162" s="415"/>
      <c r="X162" s="415"/>
      <c r="Y162" s="415"/>
      <c r="Z162" s="415"/>
    </row>
    <row r="163" spans="1:26" ht="18">
      <c r="A163" s="388"/>
      <c r="B163" s="419"/>
      <c r="C163" s="419"/>
      <c r="D163" s="419"/>
      <c r="E163" s="419"/>
      <c r="F163" s="419"/>
      <c r="G163" s="419"/>
      <c r="H163" s="419"/>
      <c r="I163" s="419"/>
      <c r="J163" s="419"/>
      <c r="K163" s="419"/>
      <c r="L163" s="419"/>
      <c r="M163" s="419"/>
      <c r="N163" s="419"/>
      <c r="O163" s="419"/>
      <c r="P163" s="419"/>
      <c r="Q163" s="419"/>
      <c r="R163" s="419"/>
      <c r="S163" s="419"/>
      <c r="T163" s="419"/>
      <c r="U163" s="419"/>
      <c r="V163" s="415"/>
      <c r="W163" s="415"/>
      <c r="X163" s="415"/>
      <c r="Y163" s="415"/>
      <c r="Z163" s="415"/>
    </row>
    <row r="164" spans="1:26" ht="18">
      <c r="A164" s="388"/>
      <c r="B164" s="419"/>
      <c r="C164" s="419"/>
      <c r="D164" s="419"/>
      <c r="E164" s="419"/>
      <c r="F164" s="419"/>
      <c r="G164" s="419"/>
      <c r="H164" s="419"/>
      <c r="I164" s="419"/>
      <c r="J164" s="419"/>
      <c r="K164" s="419"/>
      <c r="L164" s="419"/>
      <c r="M164" s="419"/>
      <c r="N164" s="419"/>
      <c r="O164" s="419"/>
      <c r="P164" s="419"/>
      <c r="Q164" s="419"/>
      <c r="R164" s="419"/>
      <c r="S164" s="419"/>
      <c r="T164" s="419"/>
      <c r="U164" s="419"/>
      <c r="V164" s="415"/>
      <c r="W164" s="415"/>
      <c r="X164" s="415"/>
      <c r="Y164" s="415"/>
      <c r="Z164" s="415"/>
    </row>
    <row r="165" spans="1:26" ht="18">
      <c r="A165" s="388"/>
      <c r="B165" s="419"/>
      <c r="C165" s="419"/>
      <c r="D165" s="419"/>
      <c r="E165" s="419"/>
      <c r="F165" s="419"/>
      <c r="G165" s="419"/>
      <c r="H165" s="419"/>
      <c r="I165" s="419"/>
      <c r="J165" s="419"/>
      <c r="K165" s="419"/>
      <c r="L165" s="419"/>
      <c r="M165" s="419"/>
      <c r="N165" s="419"/>
      <c r="O165" s="419"/>
      <c r="P165" s="419"/>
      <c r="Q165" s="419"/>
      <c r="R165" s="419"/>
      <c r="S165" s="419"/>
      <c r="T165" s="419"/>
      <c r="U165" s="419"/>
      <c r="V165" s="415"/>
      <c r="W165" s="415"/>
      <c r="X165" s="415"/>
      <c r="Y165" s="415"/>
      <c r="Z165" s="415"/>
    </row>
    <row r="166" spans="1:26" ht="18">
      <c r="A166" s="388"/>
      <c r="B166" s="419"/>
      <c r="C166" s="419"/>
      <c r="D166" s="419"/>
      <c r="E166" s="419"/>
      <c r="F166" s="419"/>
      <c r="G166" s="419"/>
      <c r="H166" s="419"/>
      <c r="I166" s="419"/>
      <c r="J166" s="419"/>
      <c r="K166" s="419"/>
      <c r="L166" s="419"/>
      <c r="M166" s="419"/>
      <c r="N166" s="419"/>
      <c r="O166" s="419"/>
      <c r="P166" s="419"/>
      <c r="Q166" s="419"/>
      <c r="R166" s="419"/>
      <c r="S166" s="419"/>
      <c r="T166" s="419"/>
      <c r="U166" s="419"/>
      <c r="V166" s="415"/>
      <c r="W166" s="415"/>
      <c r="X166" s="415"/>
      <c r="Y166" s="415"/>
      <c r="Z166" s="415"/>
    </row>
    <row r="167" spans="1:26" ht="18">
      <c r="A167" s="388"/>
      <c r="B167" s="419"/>
      <c r="C167" s="419"/>
      <c r="D167" s="419"/>
      <c r="E167" s="419"/>
      <c r="F167" s="419"/>
      <c r="G167" s="419"/>
      <c r="H167" s="419"/>
      <c r="I167" s="419"/>
      <c r="J167" s="419"/>
      <c r="K167" s="419"/>
      <c r="L167" s="419"/>
      <c r="M167" s="419"/>
      <c r="N167" s="419"/>
      <c r="O167" s="419"/>
      <c r="P167" s="419"/>
      <c r="Q167" s="419"/>
      <c r="R167" s="419"/>
      <c r="S167" s="419"/>
      <c r="T167" s="419"/>
      <c r="U167" s="419"/>
      <c r="V167" s="415"/>
      <c r="W167" s="415"/>
      <c r="X167" s="415"/>
      <c r="Y167" s="415"/>
      <c r="Z167" s="415"/>
    </row>
    <row r="168" spans="1:26" ht="18">
      <c r="A168" s="388"/>
      <c r="B168" s="419"/>
      <c r="C168" s="419"/>
      <c r="D168" s="419"/>
      <c r="E168" s="419"/>
      <c r="F168" s="419"/>
      <c r="G168" s="419"/>
      <c r="H168" s="419"/>
      <c r="I168" s="419"/>
      <c r="J168" s="419"/>
      <c r="K168" s="419"/>
      <c r="L168" s="419"/>
      <c r="M168" s="419"/>
      <c r="N168" s="419"/>
      <c r="O168" s="419"/>
      <c r="P168" s="419"/>
      <c r="Q168" s="419"/>
      <c r="R168" s="419"/>
      <c r="S168" s="419"/>
      <c r="T168" s="419"/>
      <c r="U168" s="419"/>
      <c r="V168" s="415"/>
      <c r="W168" s="415"/>
      <c r="X168" s="415"/>
      <c r="Y168" s="415"/>
      <c r="Z168" s="415"/>
    </row>
    <row r="169" spans="1:26" ht="18">
      <c r="A169" s="388"/>
      <c r="B169" s="419"/>
      <c r="C169" s="419"/>
      <c r="D169" s="419"/>
      <c r="E169" s="419"/>
      <c r="F169" s="419"/>
      <c r="G169" s="419"/>
      <c r="H169" s="419"/>
      <c r="I169" s="419"/>
      <c r="J169" s="419"/>
      <c r="K169" s="419"/>
      <c r="L169" s="419"/>
      <c r="M169" s="419"/>
      <c r="N169" s="419"/>
      <c r="O169" s="419"/>
      <c r="P169" s="419"/>
      <c r="Q169" s="419"/>
      <c r="R169" s="419"/>
      <c r="S169" s="419"/>
      <c r="T169" s="419"/>
      <c r="U169" s="419"/>
      <c r="V169" s="415"/>
      <c r="W169" s="415"/>
      <c r="X169" s="415"/>
      <c r="Y169" s="415"/>
      <c r="Z169" s="415"/>
    </row>
    <row r="170" spans="1:26" ht="18">
      <c r="A170" s="388"/>
      <c r="B170" s="419"/>
      <c r="C170" s="419"/>
      <c r="D170" s="419"/>
      <c r="E170" s="419"/>
      <c r="F170" s="419"/>
      <c r="G170" s="419"/>
      <c r="H170" s="419"/>
      <c r="I170" s="419"/>
      <c r="J170" s="419"/>
      <c r="K170" s="419"/>
      <c r="L170" s="419"/>
      <c r="M170" s="419"/>
      <c r="N170" s="419"/>
      <c r="O170" s="419"/>
      <c r="P170" s="419"/>
      <c r="Q170" s="419"/>
      <c r="R170" s="419"/>
      <c r="S170" s="419"/>
      <c r="T170" s="419"/>
      <c r="U170" s="419"/>
      <c r="V170" s="415"/>
      <c r="W170" s="415"/>
      <c r="X170" s="415"/>
      <c r="Y170" s="415"/>
      <c r="Z170" s="415"/>
    </row>
    <row r="171" spans="1:26" ht="18">
      <c r="A171" s="388"/>
      <c r="B171" s="419"/>
      <c r="C171" s="419"/>
      <c r="D171" s="419"/>
      <c r="E171" s="419"/>
      <c r="F171" s="419"/>
      <c r="G171" s="419"/>
      <c r="H171" s="419"/>
      <c r="I171" s="419"/>
      <c r="J171" s="419"/>
      <c r="K171" s="419"/>
      <c r="L171" s="419"/>
      <c r="M171" s="419"/>
      <c r="N171" s="419"/>
      <c r="O171" s="419"/>
      <c r="P171" s="419"/>
      <c r="Q171" s="419"/>
      <c r="R171" s="419"/>
      <c r="S171" s="419"/>
      <c r="T171" s="419"/>
      <c r="U171" s="419"/>
      <c r="V171" s="415"/>
      <c r="W171" s="415"/>
      <c r="X171" s="415"/>
      <c r="Y171" s="415"/>
      <c r="Z171" s="415"/>
    </row>
    <row r="172" spans="1:26" ht="18">
      <c r="A172" s="388"/>
      <c r="B172" s="419"/>
      <c r="C172" s="419"/>
      <c r="D172" s="419"/>
      <c r="E172" s="419"/>
      <c r="F172" s="419"/>
      <c r="G172" s="419"/>
      <c r="H172" s="419"/>
      <c r="I172" s="419"/>
      <c r="J172" s="419"/>
      <c r="K172" s="419"/>
      <c r="L172" s="419"/>
      <c r="M172" s="419"/>
      <c r="N172" s="419"/>
      <c r="O172" s="419"/>
      <c r="P172" s="419"/>
      <c r="Q172" s="419"/>
      <c r="R172" s="419"/>
      <c r="S172" s="419"/>
      <c r="T172" s="419"/>
      <c r="U172" s="419"/>
      <c r="V172" s="415"/>
      <c r="W172" s="415"/>
      <c r="X172" s="415"/>
      <c r="Y172" s="415"/>
      <c r="Z172" s="415"/>
    </row>
    <row r="173" spans="1:26" ht="18">
      <c r="A173" s="388"/>
      <c r="B173" s="419"/>
      <c r="C173" s="419"/>
      <c r="D173" s="419"/>
      <c r="E173" s="419"/>
      <c r="F173" s="419"/>
      <c r="G173" s="419"/>
      <c r="H173" s="419"/>
      <c r="I173" s="419"/>
      <c r="J173" s="419"/>
      <c r="K173" s="419"/>
      <c r="L173" s="419"/>
      <c r="M173" s="419"/>
      <c r="N173" s="419"/>
      <c r="O173" s="419"/>
      <c r="P173" s="419"/>
      <c r="Q173" s="419"/>
      <c r="R173" s="419"/>
      <c r="S173" s="419"/>
      <c r="T173" s="419"/>
      <c r="U173" s="419"/>
      <c r="V173" s="415"/>
      <c r="W173" s="415"/>
      <c r="X173" s="415"/>
      <c r="Y173" s="415"/>
      <c r="Z173" s="415"/>
    </row>
    <row r="174" spans="1:26" ht="18">
      <c r="A174" s="388"/>
      <c r="B174" s="419"/>
      <c r="C174" s="419"/>
      <c r="D174" s="419"/>
      <c r="E174" s="419"/>
      <c r="F174" s="419"/>
      <c r="G174" s="419"/>
      <c r="H174" s="419"/>
      <c r="I174" s="419"/>
      <c r="J174" s="419"/>
      <c r="K174" s="419"/>
      <c r="L174" s="419"/>
      <c r="M174" s="419"/>
      <c r="N174" s="419"/>
      <c r="O174" s="419"/>
      <c r="P174" s="419"/>
      <c r="Q174" s="419"/>
      <c r="R174" s="419"/>
      <c r="S174" s="419"/>
      <c r="T174" s="419"/>
      <c r="U174" s="419"/>
      <c r="V174" s="415"/>
      <c r="W174" s="415"/>
      <c r="X174" s="415"/>
      <c r="Y174" s="415"/>
      <c r="Z174" s="415"/>
    </row>
    <row r="175" spans="1:26" ht="18">
      <c r="A175" s="388"/>
      <c r="B175" s="419"/>
      <c r="C175" s="419"/>
      <c r="D175" s="419"/>
      <c r="E175" s="419"/>
      <c r="F175" s="419"/>
      <c r="G175" s="419"/>
      <c r="H175" s="419"/>
      <c r="I175" s="419"/>
      <c r="J175" s="419"/>
      <c r="K175" s="419"/>
      <c r="L175" s="419"/>
      <c r="M175" s="419"/>
      <c r="N175" s="419"/>
      <c r="O175" s="419"/>
      <c r="P175" s="419"/>
      <c r="Q175" s="419"/>
      <c r="R175" s="419"/>
      <c r="S175" s="419"/>
      <c r="T175" s="419"/>
      <c r="U175" s="419"/>
      <c r="V175" s="415"/>
      <c r="W175" s="415"/>
      <c r="X175" s="415"/>
      <c r="Y175" s="415"/>
      <c r="Z175" s="415"/>
    </row>
    <row r="176" spans="1:26" ht="18">
      <c r="A176" s="388"/>
      <c r="B176" s="419"/>
      <c r="C176" s="419"/>
      <c r="D176" s="419"/>
      <c r="E176" s="419"/>
      <c r="F176" s="419"/>
      <c r="G176" s="419"/>
      <c r="H176" s="419"/>
      <c r="I176" s="419"/>
      <c r="J176" s="419"/>
      <c r="K176" s="419"/>
      <c r="L176" s="419"/>
      <c r="M176" s="419"/>
      <c r="N176" s="419"/>
      <c r="O176" s="419"/>
      <c r="P176" s="419"/>
      <c r="Q176" s="419"/>
      <c r="R176" s="419"/>
      <c r="S176" s="419"/>
      <c r="T176" s="419"/>
      <c r="U176" s="419"/>
      <c r="V176" s="415"/>
      <c r="W176" s="415"/>
      <c r="X176" s="415"/>
      <c r="Y176" s="415"/>
      <c r="Z176" s="415"/>
    </row>
    <row r="177" spans="1:26" ht="18">
      <c r="A177" s="388"/>
      <c r="B177" s="419"/>
      <c r="C177" s="419"/>
      <c r="D177" s="419"/>
      <c r="E177" s="419"/>
      <c r="F177" s="419"/>
      <c r="G177" s="419"/>
      <c r="H177" s="419"/>
      <c r="I177" s="419"/>
      <c r="J177" s="419"/>
      <c r="K177" s="419"/>
      <c r="L177" s="419"/>
      <c r="M177" s="419"/>
      <c r="N177" s="419"/>
      <c r="O177" s="419"/>
      <c r="P177" s="419"/>
      <c r="Q177" s="419"/>
      <c r="R177" s="419"/>
      <c r="S177" s="419"/>
      <c r="T177" s="419"/>
      <c r="U177" s="419"/>
      <c r="V177" s="415"/>
      <c r="W177" s="415"/>
      <c r="X177" s="415"/>
      <c r="Y177" s="415"/>
      <c r="Z177" s="415"/>
    </row>
    <row r="178" spans="1:26" ht="18">
      <c r="A178" s="388"/>
      <c r="B178" s="419"/>
      <c r="C178" s="419"/>
      <c r="D178" s="419"/>
      <c r="E178" s="419"/>
      <c r="F178" s="419"/>
      <c r="G178" s="419"/>
      <c r="H178" s="419"/>
      <c r="I178" s="419"/>
      <c r="J178" s="419"/>
      <c r="K178" s="419"/>
      <c r="L178" s="419"/>
      <c r="M178" s="419"/>
      <c r="N178" s="419"/>
      <c r="O178" s="419"/>
      <c r="P178" s="419"/>
      <c r="Q178" s="419"/>
      <c r="R178" s="419"/>
      <c r="S178" s="419"/>
      <c r="T178" s="419"/>
      <c r="U178" s="419"/>
      <c r="V178" s="415"/>
      <c r="W178" s="415"/>
      <c r="X178" s="415"/>
      <c r="Y178" s="415"/>
      <c r="Z178" s="415"/>
    </row>
    <row r="179" spans="1:26" ht="18">
      <c r="A179" s="388"/>
      <c r="B179" s="419"/>
      <c r="C179" s="419"/>
      <c r="D179" s="419"/>
      <c r="E179" s="419"/>
      <c r="F179" s="419"/>
      <c r="G179" s="419"/>
      <c r="H179" s="419"/>
      <c r="I179" s="419"/>
      <c r="J179" s="419"/>
      <c r="K179" s="419"/>
      <c r="L179" s="419"/>
      <c r="M179" s="419"/>
      <c r="N179" s="419"/>
      <c r="O179" s="419"/>
      <c r="P179" s="419"/>
      <c r="Q179" s="419"/>
      <c r="R179" s="419"/>
      <c r="S179" s="419"/>
      <c r="T179" s="419"/>
      <c r="U179" s="419"/>
      <c r="V179" s="415"/>
      <c r="W179" s="415"/>
      <c r="X179" s="415"/>
      <c r="Y179" s="415"/>
      <c r="Z179" s="415"/>
    </row>
    <row r="180" spans="1:26" ht="18">
      <c r="A180" s="388"/>
      <c r="B180" s="419"/>
      <c r="C180" s="419"/>
      <c r="D180" s="419"/>
      <c r="E180" s="419"/>
      <c r="F180" s="419"/>
      <c r="G180" s="419"/>
      <c r="H180" s="419"/>
      <c r="I180" s="419"/>
      <c r="J180" s="419"/>
      <c r="K180" s="419"/>
      <c r="L180" s="419"/>
      <c r="M180" s="419"/>
      <c r="N180" s="419"/>
      <c r="O180" s="419"/>
      <c r="P180" s="419"/>
      <c r="Q180" s="419"/>
      <c r="R180" s="419"/>
      <c r="S180" s="419"/>
      <c r="T180" s="419"/>
      <c r="U180" s="419"/>
      <c r="V180" s="415"/>
      <c r="W180" s="415"/>
      <c r="X180" s="415"/>
      <c r="Y180" s="415"/>
      <c r="Z180" s="415"/>
    </row>
    <row r="181" spans="1:26" ht="18">
      <c r="A181" s="388"/>
      <c r="B181" s="419"/>
      <c r="C181" s="419"/>
      <c r="D181" s="419"/>
      <c r="E181" s="419"/>
      <c r="F181" s="419"/>
      <c r="G181" s="419"/>
      <c r="H181" s="419"/>
      <c r="I181" s="419"/>
      <c r="J181" s="419"/>
      <c r="K181" s="419"/>
      <c r="L181" s="419"/>
      <c r="M181" s="419"/>
      <c r="N181" s="419"/>
      <c r="O181" s="419"/>
      <c r="P181" s="419"/>
      <c r="Q181" s="419"/>
      <c r="R181" s="419"/>
      <c r="S181" s="419"/>
      <c r="T181" s="419"/>
      <c r="U181" s="419"/>
      <c r="V181" s="415"/>
      <c r="W181" s="415"/>
      <c r="X181" s="415"/>
      <c r="Y181" s="415"/>
      <c r="Z181" s="415"/>
    </row>
    <row r="182" spans="1:26" ht="18">
      <c r="A182" s="388"/>
      <c r="B182" s="419"/>
      <c r="C182" s="419"/>
      <c r="D182" s="419"/>
      <c r="E182" s="419"/>
      <c r="F182" s="419"/>
      <c r="G182" s="419"/>
      <c r="H182" s="419"/>
      <c r="I182" s="419"/>
      <c r="J182" s="419"/>
      <c r="K182" s="419"/>
      <c r="L182" s="419"/>
      <c r="M182" s="419"/>
      <c r="N182" s="419"/>
      <c r="O182" s="419"/>
      <c r="P182" s="419"/>
      <c r="Q182" s="419"/>
      <c r="R182" s="419"/>
      <c r="S182" s="419"/>
      <c r="T182" s="419"/>
      <c r="U182" s="419"/>
      <c r="V182" s="415"/>
      <c r="W182" s="415"/>
      <c r="X182" s="415"/>
      <c r="Y182" s="415"/>
      <c r="Z182" s="415"/>
    </row>
    <row r="183" spans="1:26" ht="18">
      <c r="A183" s="388"/>
      <c r="B183" s="419"/>
      <c r="C183" s="419"/>
      <c r="D183" s="419"/>
      <c r="E183" s="419"/>
      <c r="F183" s="419"/>
      <c r="G183" s="419"/>
      <c r="H183" s="419"/>
      <c r="I183" s="419"/>
      <c r="J183" s="419"/>
      <c r="K183" s="419"/>
      <c r="L183" s="419"/>
      <c r="M183" s="419"/>
      <c r="N183" s="419"/>
      <c r="O183" s="419"/>
      <c r="P183" s="419"/>
      <c r="Q183" s="419"/>
      <c r="R183" s="419"/>
      <c r="S183" s="419"/>
      <c r="T183" s="419"/>
      <c r="U183" s="419"/>
      <c r="V183" s="415"/>
      <c r="W183" s="415"/>
      <c r="X183" s="415"/>
      <c r="Y183" s="415"/>
      <c r="Z183" s="415"/>
    </row>
    <row r="184" spans="1:26" ht="18">
      <c r="A184" s="388"/>
      <c r="B184" s="419"/>
      <c r="C184" s="419"/>
      <c r="D184" s="419"/>
      <c r="E184" s="419"/>
      <c r="F184" s="419"/>
      <c r="G184" s="419"/>
      <c r="H184" s="419"/>
      <c r="I184" s="419"/>
      <c r="J184" s="419"/>
      <c r="K184" s="419"/>
      <c r="L184" s="419"/>
      <c r="M184" s="419"/>
      <c r="N184" s="419"/>
      <c r="O184" s="419"/>
      <c r="P184" s="419"/>
      <c r="Q184" s="419"/>
      <c r="R184" s="419"/>
      <c r="S184" s="419"/>
      <c r="T184" s="419"/>
      <c r="U184" s="419"/>
      <c r="V184" s="415"/>
      <c r="W184" s="415"/>
      <c r="X184" s="415"/>
      <c r="Y184" s="415"/>
      <c r="Z184" s="415"/>
    </row>
    <row r="185" spans="1:26" ht="18">
      <c r="A185" s="388"/>
      <c r="B185" s="419"/>
      <c r="C185" s="419"/>
      <c r="D185" s="419"/>
      <c r="E185" s="419"/>
      <c r="F185" s="419"/>
      <c r="G185" s="419"/>
      <c r="H185" s="419"/>
      <c r="I185" s="419"/>
      <c r="J185" s="419"/>
      <c r="K185" s="419"/>
      <c r="L185" s="419"/>
      <c r="M185" s="419"/>
      <c r="N185" s="419"/>
      <c r="O185" s="419"/>
      <c r="P185" s="419"/>
      <c r="Q185" s="419"/>
      <c r="R185" s="419"/>
      <c r="S185" s="419"/>
      <c r="T185" s="419"/>
      <c r="U185" s="419"/>
      <c r="V185" s="415"/>
      <c r="W185" s="415"/>
      <c r="X185" s="415"/>
      <c r="Y185" s="415"/>
      <c r="Z185" s="415"/>
    </row>
    <row r="186" spans="1:26" ht="18">
      <c r="A186" s="388"/>
      <c r="B186" s="419"/>
      <c r="C186" s="419"/>
      <c r="D186" s="419"/>
      <c r="E186" s="419"/>
      <c r="F186" s="419"/>
      <c r="G186" s="419"/>
      <c r="H186" s="419"/>
      <c r="I186" s="419"/>
      <c r="J186" s="419"/>
      <c r="K186" s="419"/>
      <c r="L186" s="419"/>
      <c r="M186" s="419"/>
      <c r="N186" s="419"/>
      <c r="O186" s="419"/>
      <c r="P186" s="419"/>
      <c r="Q186" s="419"/>
      <c r="R186" s="419"/>
      <c r="S186" s="419"/>
      <c r="T186" s="419"/>
      <c r="U186" s="419"/>
      <c r="V186" s="415"/>
      <c r="W186" s="415"/>
      <c r="X186" s="415"/>
      <c r="Y186" s="415"/>
      <c r="Z186" s="415"/>
    </row>
    <row r="187" spans="1:26" ht="18">
      <c r="A187" s="388"/>
      <c r="B187" s="419"/>
      <c r="C187" s="419"/>
      <c r="D187" s="419"/>
      <c r="E187" s="419"/>
      <c r="F187" s="419"/>
      <c r="G187" s="419"/>
      <c r="H187" s="419"/>
      <c r="I187" s="419"/>
      <c r="J187" s="419"/>
      <c r="K187" s="419"/>
      <c r="L187" s="419"/>
      <c r="M187" s="419"/>
      <c r="N187" s="419"/>
      <c r="O187" s="419"/>
      <c r="P187" s="419"/>
      <c r="Q187" s="419"/>
      <c r="R187" s="419"/>
      <c r="S187" s="419"/>
      <c r="T187" s="419"/>
      <c r="U187" s="419"/>
      <c r="V187" s="415"/>
      <c r="W187" s="415"/>
      <c r="X187" s="415"/>
      <c r="Y187" s="415"/>
      <c r="Z187" s="415"/>
    </row>
    <row r="188" spans="1:26" ht="18">
      <c r="A188" s="388"/>
      <c r="B188" s="419"/>
      <c r="C188" s="419"/>
      <c r="D188" s="419"/>
      <c r="E188" s="419"/>
      <c r="F188" s="419"/>
      <c r="G188" s="419"/>
      <c r="H188" s="419"/>
      <c r="I188" s="419"/>
      <c r="J188" s="419"/>
      <c r="K188" s="419"/>
      <c r="L188" s="419"/>
      <c r="M188" s="419"/>
      <c r="N188" s="419"/>
      <c r="O188" s="419"/>
      <c r="P188" s="419"/>
      <c r="Q188" s="419"/>
      <c r="R188" s="419"/>
      <c r="S188" s="419"/>
      <c r="T188" s="419"/>
      <c r="U188" s="419"/>
      <c r="V188" s="415"/>
      <c r="W188" s="415"/>
      <c r="X188" s="415"/>
      <c r="Y188" s="415"/>
      <c r="Z188" s="415"/>
    </row>
    <row r="189" spans="1:26" ht="18">
      <c r="A189" s="388"/>
      <c r="B189" s="419"/>
      <c r="C189" s="419"/>
      <c r="D189" s="419"/>
      <c r="E189" s="419"/>
      <c r="F189" s="419"/>
      <c r="G189" s="419"/>
      <c r="H189" s="419"/>
      <c r="I189" s="419"/>
      <c r="J189" s="419"/>
      <c r="K189" s="419"/>
      <c r="L189" s="419"/>
      <c r="M189" s="419"/>
      <c r="N189" s="419"/>
      <c r="O189" s="419"/>
      <c r="P189" s="419"/>
      <c r="Q189" s="419"/>
      <c r="R189" s="419"/>
      <c r="S189" s="419"/>
      <c r="T189" s="419"/>
      <c r="U189" s="419"/>
      <c r="V189" s="415"/>
      <c r="W189" s="415"/>
      <c r="X189" s="415"/>
      <c r="Y189" s="415"/>
      <c r="Z189" s="415"/>
    </row>
    <row r="190" spans="1:26" ht="18">
      <c r="A190" s="388"/>
      <c r="B190" s="419"/>
      <c r="C190" s="419"/>
      <c r="D190" s="419"/>
      <c r="E190" s="419"/>
      <c r="F190" s="419"/>
      <c r="G190" s="419"/>
      <c r="H190" s="419"/>
      <c r="I190" s="419"/>
      <c r="J190" s="419"/>
      <c r="K190" s="419"/>
      <c r="L190" s="419"/>
      <c r="M190" s="419"/>
      <c r="N190" s="419"/>
      <c r="O190" s="419"/>
      <c r="P190" s="419"/>
      <c r="Q190" s="419"/>
      <c r="R190" s="419"/>
      <c r="S190" s="419"/>
      <c r="T190" s="419"/>
      <c r="U190" s="419"/>
      <c r="V190" s="415"/>
      <c r="W190" s="415"/>
      <c r="X190" s="415"/>
      <c r="Y190" s="415"/>
      <c r="Z190" s="415"/>
    </row>
    <row r="191" spans="1:26" ht="18">
      <c r="A191" s="388"/>
      <c r="B191" s="419"/>
      <c r="C191" s="419"/>
      <c r="D191" s="419"/>
      <c r="E191" s="419"/>
      <c r="F191" s="419"/>
      <c r="G191" s="419"/>
      <c r="H191" s="419"/>
      <c r="I191" s="419"/>
      <c r="J191" s="419"/>
      <c r="K191" s="419"/>
      <c r="L191" s="419"/>
      <c r="M191" s="419"/>
      <c r="N191" s="419"/>
      <c r="O191" s="419"/>
      <c r="P191" s="419"/>
      <c r="Q191" s="419"/>
      <c r="R191" s="419"/>
      <c r="S191" s="419"/>
      <c r="T191" s="419"/>
      <c r="U191" s="419"/>
      <c r="V191" s="415"/>
      <c r="W191" s="415"/>
      <c r="X191" s="415"/>
      <c r="Y191" s="415"/>
      <c r="Z191" s="415"/>
    </row>
    <row r="192" spans="1:26" ht="18">
      <c r="A192" s="388"/>
      <c r="B192" s="419"/>
      <c r="C192" s="419"/>
      <c r="D192" s="419"/>
      <c r="E192" s="419"/>
      <c r="F192" s="419"/>
      <c r="G192" s="419"/>
      <c r="H192" s="419"/>
      <c r="I192" s="419"/>
      <c r="J192" s="419"/>
      <c r="K192" s="419"/>
      <c r="L192" s="419"/>
      <c r="M192" s="419"/>
      <c r="N192" s="419"/>
      <c r="O192" s="419"/>
      <c r="P192" s="419"/>
      <c r="Q192" s="419"/>
      <c r="R192" s="419"/>
      <c r="S192" s="419"/>
      <c r="T192" s="419"/>
      <c r="U192" s="419"/>
      <c r="V192" s="415"/>
      <c r="W192" s="415"/>
      <c r="X192" s="415"/>
      <c r="Y192" s="415"/>
      <c r="Z192" s="415"/>
    </row>
    <row r="193" spans="1:26" ht="18">
      <c r="A193" s="388"/>
      <c r="B193" s="419"/>
      <c r="C193" s="419"/>
      <c r="D193" s="419"/>
      <c r="E193" s="419"/>
      <c r="F193" s="419"/>
      <c r="G193" s="419"/>
      <c r="H193" s="419"/>
      <c r="I193" s="419"/>
      <c r="J193" s="419"/>
      <c r="K193" s="419"/>
      <c r="L193" s="419"/>
      <c r="M193" s="419"/>
      <c r="N193" s="419"/>
      <c r="O193" s="419"/>
      <c r="P193" s="419"/>
      <c r="Q193" s="419"/>
      <c r="R193" s="419"/>
      <c r="S193" s="419"/>
      <c r="T193" s="419"/>
      <c r="U193" s="419"/>
      <c r="V193" s="415"/>
      <c r="W193" s="415"/>
      <c r="X193" s="415"/>
      <c r="Y193" s="415"/>
      <c r="Z193" s="415"/>
    </row>
    <row r="194" spans="1:26" ht="18">
      <c r="A194" s="388"/>
      <c r="B194" s="419"/>
      <c r="C194" s="419"/>
      <c r="D194" s="419"/>
      <c r="E194" s="419"/>
      <c r="F194" s="419"/>
      <c r="G194" s="419"/>
      <c r="H194" s="419"/>
      <c r="I194" s="419"/>
      <c r="J194" s="419"/>
      <c r="K194" s="419"/>
      <c r="L194" s="419"/>
      <c r="M194" s="419"/>
      <c r="N194" s="419"/>
      <c r="O194" s="419"/>
      <c r="P194" s="419"/>
      <c r="Q194" s="419"/>
      <c r="R194" s="419"/>
      <c r="S194" s="419"/>
      <c r="T194" s="419"/>
      <c r="U194" s="419"/>
      <c r="V194" s="415"/>
      <c r="W194" s="415"/>
      <c r="X194" s="415"/>
      <c r="Y194" s="415"/>
      <c r="Z194" s="415"/>
    </row>
    <row r="195" spans="1:26" ht="18">
      <c r="A195" s="388"/>
      <c r="B195" s="419"/>
      <c r="C195" s="419"/>
      <c r="D195" s="419"/>
      <c r="E195" s="419"/>
      <c r="F195" s="419"/>
      <c r="G195" s="419"/>
      <c r="H195" s="419"/>
      <c r="I195" s="419"/>
      <c r="J195" s="419"/>
      <c r="K195" s="419"/>
      <c r="L195" s="419"/>
      <c r="M195" s="419"/>
      <c r="N195" s="419"/>
      <c r="O195" s="419"/>
      <c r="P195" s="419"/>
      <c r="Q195" s="419"/>
      <c r="R195" s="419"/>
      <c r="S195" s="419"/>
      <c r="T195" s="419"/>
      <c r="U195" s="419"/>
      <c r="V195" s="415"/>
      <c r="W195" s="415"/>
      <c r="X195" s="415"/>
      <c r="Y195" s="415"/>
      <c r="Z195" s="415"/>
    </row>
    <row r="196" spans="1:26" ht="18">
      <c r="A196" s="388"/>
      <c r="B196" s="419"/>
      <c r="C196" s="419"/>
      <c r="D196" s="419"/>
      <c r="E196" s="419"/>
      <c r="F196" s="419"/>
      <c r="G196" s="419"/>
      <c r="H196" s="419"/>
      <c r="I196" s="419"/>
      <c r="J196" s="419"/>
      <c r="K196" s="419"/>
      <c r="L196" s="419"/>
      <c r="M196" s="419"/>
      <c r="N196" s="419"/>
      <c r="O196" s="419"/>
      <c r="P196" s="419"/>
      <c r="Q196" s="419"/>
      <c r="R196" s="419"/>
      <c r="S196" s="419"/>
      <c r="T196" s="419"/>
      <c r="U196" s="419"/>
      <c r="V196" s="415"/>
      <c r="W196" s="415"/>
      <c r="X196" s="415"/>
      <c r="Y196" s="415"/>
      <c r="Z196" s="415"/>
    </row>
    <row r="197" spans="1:26" ht="18">
      <c r="A197" s="388"/>
      <c r="B197" s="419"/>
      <c r="C197" s="419"/>
      <c r="D197" s="419"/>
      <c r="E197" s="419"/>
      <c r="F197" s="419"/>
      <c r="G197" s="419"/>
      <c r="H197" s="419"/>
      <c r="I197" s="419"/>
      <c r="J197" s="419"/>
      <c r="K197" s="419"/>
      <c r="L197" s="419"/>
      <c r="M197" s="419"/>
      <c r="N197" s="419"/>
      <c r="O197" s="419"/>
      <c r="P197" s="419"/>
      <c r="Q197" s="419"/>
      <c r="R197" s="419"/>
      <c r="S197" s="419"/>
      <c r="T197" s="419"/>
      <c r="U197" s="419"/>
      <c r="V197" s="415"/>
      <c r="W197" s="415"/>
      <c r="X197" s="415"/>
      <c r="Y197" s="415"/>
      <c r="Z197" s="415"/>
    </row>
    <row r="198" spans="1:26" ht="18">
      <c r="A198" s="388"/>
      <c r="B198" s="419"/>
      <c r="C198" s="419"/>
      <c r="D198" s="419"/>
      <c r="E198" s="419"/>
      <c r="F198" s="419"/>
      <c r="G198" s="419"/>
      <c r="H198" s="419"/>
      <c r="I198" s="419"/>
      <c r="J198" s="419"/>
      <c r="K198" s="419"/>
      <c r="L198" s="419"/>
      <c r="M198" s="419"/>
      <c r="N198" s="419"/>
      <c r="O198" s="419"/>
      <c r="P198" s="419"/>
      <c r="Q198" s="419"/>
      <c r="R198" s="419"/>
      <c r="S198" s="419"/>
      <c r="T198" s="419"/>
      <c r="U198" s="419"/>
      <c r="V198" s="415"/>
      <c r="W198" s="415"/>
      <c r="X198" s="415"/>
      <c r="Y198" s="415"/>
      <c r="Z198" s="415"/>
    </row>
    <row r="199" spans="1:26" ht="18">
      <c r="A199" s="388"/>
      <c r="B199" s="419"/>
      <c r="C199" s="419"/>
      <c r="D199" s="419"/>
      <c r="E199" s="419"/>
      <c r="F199" s="419"/>
      <c r="G199" s="419"/>
      <c r="H199" s="419"/>
      <c r="I199" s="419"/>
      <c r="J199" s="419"/>
      <c r="K199" s="419"/>
      <c r="L199" s="419"/>
      <c r="M199" s="419"/>
      <c r="N199" s="419"/>
      <c r="O199" s="419"/>
      <c r="P199" s="419"/>
      <c r="Q199" s="419"/>
      <c r="R199" s="419"/>
      <c r="S199" s="419"/>
      <c r="T199" s="419"/>
      <c r="U199" s="419"/>
      <c r="V199" s="415"/>
      <c r="W199" s="415"/>
      <c r="X199" s="415"/>
      <c r="Y199" s="415"/>
      <c r="Z199" s="415"/>
    </row>
    <row r="200" spans="1:26" ht="18">
      <c r="A200" s="388"/>
      <c r="B200" s="419"/>
      <c r="C200" s="419"/>
      <c r="D200" s="419"/>
      <c r="E200" s="419"/>
      <c r="F200" s="419"/>
      <c r="G200" s="419"/>
      <c r="H200" s="419"/>
      <c r="I200" s="419"/>
      <c r="J200" s="419"/>
      <c r="K200" s="419"/>
      <c r="L200" s="419"/>
      <c r="M200" s="419"/>
      <c r="N200" s="419"/>
      <c r="O200" s="419"/>
      <c r="P200" s="419"/>
      <c r="Q200" s="419"/>
      <c r="R200" s="419"/>
      <c r="S200" s="419"/>
      <c r="T200" s="419"/>
      <c r="U200" s="419"/>
      <c r="V200" s="415"/>
      <c r="W200" s="415"/>
      <c r="X200" s="415"/>
      <c r="Y200" s="415"/>
      <c r="Z200" s="415"/>
    </row>
    <row r="201" spans="1:26" ht="18">
      <c r="A201" s="388"/>
      <c r="B201" s="419"/>
      <c r="C201" s="419"/>
      <c r="D201" s="419"/>
      <c r="E201" s="419"/>
      <c r="F201" s="419"/>
      <c r="G201" s="419"/>
      <c r="H201" s="419"/>
      <c r="I201" s="419"/>
      <c r="J201" s="419"/>
      <c r="K201" s="419"/>
      <c r="L201" s="419"/>
      <c r="M201" s="419"/>
      <c r="N201" s="419"/>
      <c r="O201" s="419"/>
      <c r="P201" s="419"/>
      <c r="Q201" s="419"/>
      <c r="R201" s="419"/>
      <c r="S201" s="419"/>
      <c r="T201" s="419"/>
      <c r="U201" s="419"/>
      <c r="V201" s="415"/>
      <c r="W201" s="415"/>
      <c r="X201" s="415"/>
      <c r="Y201" s="415"/>
      <c r="Z201" s="415"/>
    </row>
    <row r="202" spans="1:26" ht="18">
      <c r="A202" s="388"/>
      <c r="B202" s="419"/>
      <c r="C202" s="419"/>
      <c r="D202" s="419"/>
      <c r="E202" s="419"/>
      <c r="F202" s="419"/>
      <c r="G202" s="419"/>
      <c r="H202" s="419"/>
      <c r="I202" s="419"/>
      <c r="J202" s="419"/>
      <c r="K202" s="419"/>
      <c r="L202" s="419"/>
      <c r="M202" s="419"/>
      <c r="N202" s="419"/>
      <c r="O202" s="419"/>
      <c r="P202" s="419"/>
      <c r="Q202" s="419"/>
      <c r="R202" s="419"/>
      <c r="S202" s="419"/>
      <c r="T202" s="419"/>
      <c r="U202" s="419"/>
      <c r="V202" s="415"/>
      <c r="W202" s="415"/>
      <c r="X202" s="415"/>
      <c r="Y202" s="415"/>
      <c r="Z202" s="415"/>
    </row>
    <row r="203" spans="1:26" ht="18">
      <c r="A203" s="388"/>
      <c r="B203" s="419"/>
      <c r="C203" s="419"/>
      <c r="D203" s="419"/>
      <c r="E203" s="419"/>
      <c r="F203" s="419"/>
      <c r="G203" s="419"/>
      <c r="H203" s="419"/>
      <c r="I203" s="419"/>
      <c r="J203" s="419"/>
      <c r="K203" s="419"/>
      <c r="L203" s="419"/>
      <c r="M203" s="419"/>
      <c r="N203" s="419"/>
      <c r="O203" s="419"/>
      <c r="P203" s="419"/>
      <c r="Q203" s="419"/>
      <c r="R203" s="419"/>
      <c r="S203" s="419"/>
      <c r="T203" s="419"/>
      <c r="U203" s="419"/>
      <c r="V203" s="415"/>
      <c r="W203" s="415"/>
      <c r="X203" s="415"/>
      <c r="Y203" s="415"/>
      <c r="Z203" s="415"/>
    </row>
    <row r="204" spans="1:26" ht="18">
      <c r="A204" s="388"/>
      <c r="B204" s="419"/>
      <c r="C204" s="419"/>
      <c r="D204" s="419"/>
      <c r="E204" s="419"/>
      <c r="F204" s="419"/>
      <c r="G204" s="419"/>
      <c r="H204" s="419"/>
      <c r="I204" s="419"/>
      <c r="J204" s="419"/>
      <c r="K204" s="419"/>
      <c r="L204" s="419"/>
      <c r="M204" s="419"/>
      <c r="N204" s="419"/>
      <c r="O204" s="419"/>
      <c r="P204" s="419"/>
      <c r="Q204" s="419"/>
      <c r="R204" s="419"/>
      <c r="S204" s="419"/>
      <c r="T204" s="419"/>
      <c r="U204" s="419"/>
      <c r="V204" s="415"/>
      <c r="W204" s="415"/>
      <c r="X204" s="415"/>
      <c r="Y204" s="415"/>
      <c r="Z204" s="415"/>
    </row>
    <row r="205" spans="1:26" ht="18">
      <c r="A205" s="388"/>
      <c r="B205" s="419"/>
      <c r="C205" s="419"/>
      <c r="D205" s="419"/>
      <c r="E205" s="419"/>
      <c r="F205" s="419"/>
      <c r="G205" s="419"/>
      <c r="H205" s="419"/>
      <c r="I205" s="419"/>
      <c r="J205" s="419"/>
      <c r="K205" s="419"/>
      <c r="L205" s="419"/>
      <c r="M205" s="419"/>
      <c r="N205" s="419"/>
      <c r="O205" s="419"/>
      <c r="P205" s="419"/>
      <c r="Q205" s="419"/>
      <c r="R205" s="419"/>
      <c r="S205" s="419"/>
      <c r="T205" s="419"/>
      <c r="U205" s="419"/>
      <c r="V205" s="415"/>
      <c r="W205" s="415"/>
      <c r="X205" s="415"/>
      <c r="Y205" s="415"/>
      <c r="Z205" s="415"/>
    </row>
    <row r="206" spans="1:26" ht="18">
      <c r="A206" s="388"/>
      <c r="B206" s="419"/>
      <c r="C206" s="419"/>
      <c r="D206" s="419"/>
      <c r="E206" s="419"/>
      <c r="F206" s="419"/>
      <c r="G206" s="419"/>
      <c r="H206" s="419"/>
      <c r="I206" s="419"/>
      <c r="J206" s="419"/>
      <c r="K206" s="419"/>
      <c r="L206" s="419"/>
      <c r="M206" s="419"/>
      <c r="N206" s="419"/>
      <c r="O206" s="419"/>
      <c r="P206" s="419"/>
      <c r="Q206" s="419"/>
      <c r="R206" s="419"/>
      <c r="S206" s="419"/>
      <c r="T206" s="419"/>
      <c r="U206" s="419"/>
      <c r="V206" s="415"/>
      <c r="W206" s="415"/>
      <c r="X206" s="415"/>
      <c r="Y206" s="415"/>
      <c r="Z206" s="415"/>
    </row>
    <row r="207" spans="1:26" ht="18">
      <c r="A207" s="388"/>
      <c r="B207" s="419"/>
      <c r="C207" s="419"/>
      <c r="D207" s="419"/>
      <c r="E207" s="419"/>
      <c r="F207" s="419"/>
      <c r="G207" s="419"/>
      <c r="H207" s="419"/>
      <c r="I207" s="419"/>
      <c r="J207" s="419"/>
      <c r="K207" s="419"/>
      <c r="L207" s="419"/>
      <c r="M207" s="419"/>
      <c r="N207" s="419"/>
      <c r="O207" s="419"/>
      <c r="P207" s="419"/>
      <c r="Q207" s="419"/>
      <c r="R207" s="419"/>
      <c r="S207" s="419"/>
      <c r="T207" s="419"/>
      <c r="U207" s="419"/>
      <c r="V207" s="415"/>
      <c r="W207" s="415"/>
      <c r="X207" s="415"/>
      <c r="Y207" s="415"/>
      <c r="Z207" s="415"/>
    </row>
    <row r="208" spans="1:26" ht="18">
      <c r="A208" s="388"/>
      <c r="B208" s="419"/>
      <c r="C208" s="419"/>
      <c r="D208" s="419"/>
      <c r="E208" s="419"/>
      <c r="F208" s="419"/>
      <c r="G208" s="419"/>
      <c r="H208" s="419"/>
      <c r="I208" s="419"/>
      <c r="J208" s="419"/>
      <c r="K208" s="419"/>
      <c r="L208" s="419"/>
      <c r="M208" s="419"/>
      <c r="N208" s="419"/>
      <c r="O208" s="419"/>
      <c r="P208" s="419"/>
      <c r="Q208" s="419"/>
      <c r="R208" s="419"/>
      <c r="S208" s="419"/>
      <c r="T208" s="419"/>
      <c r="U208" s="419"/>
      <c r="V208" s="415"/>
      <c r="W208" s="415"/>
      <c r="X208" s="415"/>
      <c r="Y208" s="415"/>
      <c r="Z208" s="415"/>
    </row>
    <row r="209" spans="1:26" ht="18">
      <c r="A209" s="388"/>
      <c r="B209" s="419"/>
      <c r="C209" s="419"/>
      <c r="D209" s="419"/>
      <c r="E209" s="419"/>
      <c r="F209" s="419"/>
      <c r="G209" s="419"/>
      <c r="H209" s="419"/>
      <c r="I209" s="419"/>
      <c r="J209" s="419"/>
      <c r="K209" s="419"/>
      <c r="L209" s="419"/>
      <c r="M209" s="419"/>
      <c r="N209" s="419"/>
      <c r="O209" s="419"/>
      <c r="P209" s="419"/>
      <c r="Q209" s="419"/>
      <c r="R209" s="419"/>
      <c r="S209" s="419"/>
      <c r="T209" s="419"/>
      <c r="U209" s="419"/>
      <c r="V209" s="415"/>
      <c r="W209" s="415"/>
      <c r="X209" s="415"/>
      <c r="Y209" s="415"/>
      <c r="Z209" s="415"/>
    </row>
    <row r="210" spans="1:26" ht="18">
      <c r="A210" s="388"/>
      <c r="B210" s="419"/>
      <c r="C210" s="419"/>
      <c r="D210" s="419"/>
      <c r="E210" s="419"/>
      <c r="F210" s="419"/>
      <c r="G210" s="419"/>
      <c r="H210" s="419"/>
      <c r="I210" s="419"/>
      <c r="J210" s="419"/>
      <c r="K210" s="419"/>
      <c r="L210" s="419"/>
      <c r="M210" s="419"/>
      <c r="N210" s="419"/>
      <c r="O210" s="419"/>
      <c r="P210" s="419"/>
      <c r="Q210" s="419"/>
      <c r="R210" s="419"/>
      <c r="S210" s="419"/>
      <c r="T210" s="419"/>
      <c r="U210" s="419"/>
      <c r="V210" s="415"/>
      <c r="W210" s="415"/>
      <c r="X210" s="415"/>
      <c r="Y210" s="415"/>
      <c r="Z210" s="415"/>
    </row>
    <row r="211" spans="1:26" ht="18">
      <c r="A211" s="388"/>
      <c r="B211" s="419"/>
      <c r="C211" s="419"/>
      <c r="D211" s="419"/>
      <c r="E211" s="419"/>
      <c r="F211" s="419"/>
      <c r="G211" s="419"/>
      <c r="H211" s="419"/>
      <c r="I211" s="419"/>
      <c r="J211" s="419"/>
      <c r="K211" s="419"/>
      <c r="L211" s="419"/>
      <c r="M211" s="419"/>
      <c r="N211" s="419"/>
      <c r="O211" s="419"/>
      <c r="P211" s="419"/>
      <c r="Q211" s="419"/>
      <c r="R211" s="419"/>
      <c r="S211" s="419"/>
      <c r="T211" s="419"/>
      <c r="U211" s="419"/>
      <c r="V211" s="415"/>
      <c r="W211" s="415"/>
      <c r="X211" s="415"/>
      <c r="Y211" s="415"/>
      <c r="Z211" s="415"/>
    </row>
    <row r="212" spans="1:26" ht="18">
      <c r="A212" s="388"/>
      <c r="B212" s="419"/>
      <c r="C212" s="419"/>
      <c r="D212" s="419"/>
      <c r="E212" s="419"/>
      <c r="F212" s="419"/>
      <c r="G212" s="419"/>
      <c r="H212" s="419"/>
      <c r="I212" s="419"/>
      <c r="J212" s="419"/>
      <c r="K212" s="419"/>
      <c r="L212" s="419"/>
      <c r="M212" s="419"/>
      <c r="N212" s="419"/>
      <c r="O212" s="419"/>
      <c r="P212" s="419"/>
      <c r="Q212" s="419"/>
      <c r="R212" s="419"/>
      <c r="S212" s="419"/>
      <c r="T212" s="419"/>
      <c r="U212" s="419"/>
      <c r="V212" s="415"/>
      <c r="W212" s="415"/>
      <c r="X212" s="415"/>
      <c r="Y212" s="415"/>
      <c r="Z212" s="415"/>
    </row>
    <row r="213" spans="1:26" ht="18">
      <c r="A213" s="388"/>
      <c r="B213" s="419"/>
      <c r="C213" s="419"/>
      <c r="D213" s="419"/>
      <c r="E213" s="419"/>
      <c r="F213" s="419"/>
      <c r="G213" s="419"/>
      <c r="H213" s="419"/>
      <c r="I213" s="419"/>
      <c r="J213" s="419"/>
      <c r="K213" s="419"/>
      <c r="L213" s="419"/>
      <c r="M213" s="419"/>
      <c r="N213" s="419"/>
      <c r="O213" s="419"/>
      <c r="P213" s="419"/>
      <c r="Q213" s="419"/>
      <c r="R213" s="419"/>
      <c r="S213" s="419"/>
      <c r="T213" s="419"/>
      <c r="U213" s="419"/>
      <c r="V213" s="415"/>
      <c r="W213" s="415"/>
      <c r="X213" s="415"/>
      <c r="Y213" s="415"/>
      <c r="Z213" s="415"/>
    </row>
    <row r="214" spans="1:26" ht="18">
      <c r="A214" s="388"/>
      <c r="B214" s="419"/>
      <c r="C214" s="419"/>
      <c r="D214" s="419"/>
      <c r="E214" s="419"/>
      <c r="F214" s="419"/>
      <c r="G214" s="419"/>
      <c r="H214" s="419"/>
      <c r="I214" s="419"/>
      <c r="J214" s="419"/>
      <c r="K214" s="419"/>
      <c r="L214" s="419"/>
      <c r="M214" s="419"/>
      <c r="N214" s="419"/>
      <c r="O214" s="419"/>
      <c r="P214" s="419"/>
      <c r="Q214" s="419"/>
      <c r="R214" s="419"/>
      <c r="S214" s="419"/>
      <c r="T214" s="419"/>
      <c r="U214" s="419"/>
      <c r="V214" s="415"/>
      <c r="W214" s="415"/>
      <c r="X214" s="415"/>
      <c r="Y214" s="415"/>
      <c r="Z214" s="415"/>
    </row>
    <row r="215" spans="1:26" ht="18">
      <c r="A215" s="388"/>
      <c r="B215" s="419"/>
      <c r="C215" s="419"/>
      <c r="D215" s="419"/>
      <c r="E215" s="419"/>
      <c r="F215" s="419"/>
      <c r="G215" s="419"/>
      <c r="H215" s="419"/>
      <c r="I215" s="419"/>
      <c r="J215" s="419"/>
      <c r="K215" s="419"/>
      <c r="L215" s="419"/>
      <c r="M215" s="419"/>
      <c r="N215" s="419"/>
      <c r="O215" s="419"/>
      <c r="P215" s="419"/>
      <c r="Q215" s="419"/>
      <c r="R215" s="419"/>
      <c r="S215" s="419"/>
      <c r="T215" s="419"/>
      <c r="U215" s="419"/>
      <c r="V215" s="415"/>
      <c r="W215" s="415"/>
      <c r="X215" s="415"/>
      <c r="Y215" s="415"/>
      <c r="Z215" s="415"/>
    </row>
    <row r="216" spans="1:26" ht="18">
      <c r="A216" s="388"/>
      <c r="B216" s="419"/>
      <c r="C216" s="419"/>
      <c r="D216" s="419"/>
      <c r="E216" s="419"/>
      <c r="F216" s="419"/>
      <c r="G216" s="419"/>
      <c r="H216" s="419"/>
      <c r="I216" s="419"/>
      <c r="J216" s="419"/>
      <c r="K216" s="419"/>
      <c r="L216" s="419"/>
      <c r="M216" s="419"/>
      <c r="N216" s="419"/>
      <c r="O216" s="419"/>
      <c r="P216" s="419"/>
      <c r="Q216" s="419"/>
      <c r="R216" s="419"/>
      <c r="S216" s="419"/>
      <c r="T216" s="419"/>
      <c r="U216" s="419"/>
      <c r="V216" s="415"/>
      <c r="W216" s="415"/>
      <c r="X216" s="415"/>
      <c r="Y216" s="415"/>
      <c r="Z216" s="415"/>
    </row>
    <row r="217" spans="1:26" ht="18">
      <c r="A217" s="388"/>
      <c r="B217" s="419"/>
      <c r="C217" s="419"/>
      <c r="D217" s="419"/>
      <c r="E217" s="419"/>
      <c r="F217" s="419"/>
      <c r="G217" s="419"/>
      <c r="H217" s="419"/>
      <c r="I217" s="419"/>
      <c r="J217" s="419"/>
      <c r="K217" s="419"/>
      <c r="L217" s="419"/>
      <c r="M217" s="419"/>
      <c r="N217" s="419"/>
      <c r="O217" s="419"/>
      <c r="P217" s="419"/>
      <c r="Q217" s="419"/>
      <c r="R217" s="419"/>
      <c r="S217" s="419"/>
      <c r="T217" s="419"/>
      <c r="U217" s="419"/>
      <c r="V217" s="415"/>
      <c r="W217" s="415"/>
      <c r="X217" s="415"/>
      <c r="Y217" s="415"/>
      <c r="Z217" s="415"/>
    </row>
    <row r="218" spans="1:26" ht="18">
      <c r="A218" s="388"/>
      <c r="B218" s="419"/>
      <c r="C218" s="419"/>
      <c r="D218" s="419"/>
      <c r="E218" s="419"/>
      <c r="F218" s="419"/>
      <c r="G218" s="419"/>
      <c r="H218" s="419"/>
      <c r="I218" s="419"/>
      <c r="J218" s="419"/>
      <c r="K218" s="419"/>
      <c r="L218" s="419"/>
      <c r="M218" s="419"/>
      <c r="N218" s="419"/>
      <c r="O218" s="419"/>
      <c r="P218" s="419"/>
      <c r="Q218" s="419"/>
      <c r="R218" s="419"/>
      <c r="S218" s="419"/>
      <c r="T218" s="419"/>
      <c r="U218" s="419"/>
      <c r="V218" s="415"/>
      <c r="W218" s="415"/>
      <c r="X218" s="415"/>
      <c r="Y218" s="415"/>
      <c r="Z218" s="415"/>
    </row>
    <row r="219" spans="1:26" ht="18">
      <c r="A219" s="388"/>
      <c r="B219" s="419"/>
      <c r="C219" s="419"/>
      <c r="D219" s="419"/>
      <c r="E219" s="419"/>
      <c r="F219" s="419"/>
      <c r="G219" s="419"/>
      <c r="H219" s="419"/>
      <c r="I219" s="419"/>
      <c r="J219" s="419"/>
      <c r="K219" s="419"/>
      <c r="L219" s="419"/>
      <c r="M219" s="419"/>
      <c r="N219" s="419"/>
      <c r="O219" s="419"/>
      <c r="P219" s="419"/>
      <c r="Q219" s="419"/>
      <c r="R219" s="419"/>
      <c r="S219" s="419"/>
      <c r="T219" s="419"/>
      <c r="U219" s="419"/>
      <c r="V219" s="415"/>
      <c r="W219" s="415"/>
      <c r="X219" s="415"/>
      <c r="Y219" s="415"/>
      <c r="Z219" s="415"/>
    </row>
    <row r="220" spans="1:26" ht="18">
      <c r="A220" s="388"/>
      <c r="B220" s="419"/>
      <c r="C220" s="419"/>
      <c r="D220" s="419"/>
      <c r="E220" s="419"/>
      <c r="F220" s="419"/>
      <c r="G220" s="419"/>
      <c r="H220" s="419"/>
      <c r="I220" s="419"/>
      <c r="J220" s="419"/>
      <c r="K220" s="419"/>
      <c r="L220" s="419"/>
      <c r="M220" s="419"/>
      <c r="N220" s="419"/>
      <c r="O220" s="419"/>
      <c r="P220" s="419"/>
      <c r="Q220" s="419"/>
      <c r="R220" s="419"/>
      <c r="S220" s="419"/>
      <c r="T220" s="419"/>
      <c r="U220" s="419"/>
      <c r="V220" s="415"/>
      <c r="W220" s="415"/>
      <c r="X220" s="415"/>
      <c r="Y220" s="415"/>
      <c r="Z220" s="415"/>
    </row>
    <row r="221" spans="1:26" ht="18">
      <c r="A221" s="388"/>
      <c r="B221" s="419"/>
      <c r="C221" s="419"/>
      <c r="D221" s="419"/>
      <c r="E221" s="419"/>
      <c r="F221" s="419"/>
      <c r="G221" s="419"/>
      <c r="H221" s="419"/>
      <c r="I221" s="419"/>
      <c r="J221" s="419"/>
      <c r="K221" s="419"/>
      <c r="L221" s="419"/>
      <c r="M221" s="419"/>
      <c r="N221" s="419"/>
      <c r="O221" s="419"/>
      <c r="P221" s="419"/>
      <c r="Q221" s="419"/>
      <c r="R221" s="419"/>
      <c r="S221" s="419"/>
      <c r="T221" s="419"/>
      <c r="U221" s="419"/>
      <c r="V221" s="415"/>
      <c r="W221" s="415"/>
      <c r="X221" s="415"/>
      <c r="Y221" s="415"/>
      <c r="Z221" s="415"/>
    </row>
    <row r="222" spans="1:26" ht="18">
      <c r="A222" s="388"/>
      <c r="B222" s="419"/>
      <c r="C222" s="419"/>
      <c r="D222" s="419"/>
      <c r="E222" s="419"/>
      <c r="F222" s="419"/>
      <c r="G222" s="419"/>
      <c r="H222" s="419"/>
      <c r="I222" s="419"/>
      <c r="J222" s="419"/>
      <c r="K222" s="419"/>
      <c r="L222" s="419"/>
      <c r="M222" s="419"/>
      <c r="N222" s="419"/>
      <c r="O222" s="419"/>
      <c r="P222" s="419"/>
      <c r="Q222" s="419"/>
      <c r="R222" s="419"/>
      <c r="S222" s="419"/>
      <c r="T222" s="419"/>
      <c r="U222" s="419"/>
      <c r="V222" s="415"/>
      <c r="W222" s="415"/>
      <c r="X222" s="415"/>
      <c r="Y222" s="415"/>
      <c r="Z222" s="415"/>
    </row>
    <row r="223" spans="1:26" ht="18">
      <c r="A223" s="388"/>
      <c r="B223" s="419"/>
      <c r="C223" s="419"/>
      <c r="D223" s="419"/>
      <c r="E223" s="419"/>
      <c r="F223" s="419"/>
      <c r="G223" s="419"/>
      <c r="H223" s="419"/>
      <c r="I223" s="419"/>
      <c r="J223" s="419"/>
      <c r="K223" s="419"/>
      <c r="L223" s="419"/>
      <c r="M223" s="419"/>
      <c r="N223" s="419"/>
      <c r="O223" s="419"/>
      <c r="P223" s="419"/>
      <c r="Q223" s="419"/>
      <c r="R223" s="419"/>
      <c r="S223" s="419"/>
      <c r="T223" s="419"/>
      <c r="U223" s="419"/>
      <c r="V223" s="415"/>
      <c r="W223" s="415"/>
      <c r="X223" s="415"/>
      <c r="Y223" s="415"/>
      <c r="Z223" s="415"/>
    </row>
    <row r="224" spans="1:26" ht="18">
      <c r="A224" s="388"/>
      <c r="B224" s="419"/>
      <c r="C224" s="419"/>
      <c r="D224" s="419"/>
      <c r="E224" s="419"/>
      <c r="F224" s="419"/>
      <c r="G224" s="419"/>
      <c r="H224" s="419"/>
      <c r="I224" s="419"/>
      <c r="J224" s="419"/>
      <c r="K224" s="419"/>
      <c r="L224" s="419"/>
      <c r="M224" s="419"/>
      <c r="N224" s="419"/>
      <c r="O224" s="419"/>
      <c r="P224" s="419"/>
      <c r="Q224" s="419"/>
      <c r="R224" s="419"/>
      <c r="S224" s="419"/>
      <c r="T224" s="419"/>
      <c r="U224" s="419"/>
      <c r="V224" s="415"/>
      <c r="W224" s="415"/>
      <c r="X224" s="415"/>
      <c r="Y224" s="415"/>
      <c r="Z224" s="415"/>
    </row>
    <row r="225" spans="1:26" ht="18">
      <c r="A225" s="388"/>
      <c r="B225" s="419"/>
      <c r="C225" s="419"/>
      <c r="D225" s="419"/>
      <c r="E225" s="419"/>
      <c r="F225" s="419"/>
      <c r="G225" s="419"/>
      <c r="H225" s="419"/>
      <c r="I225" s="419"/>
      <c r="J225" s="419"/>
      <c r="K225" s="419"/>
      <c r="L225" s="419"/>
      <c r="M225" s="419"/>
      <c r="N225" s="419"/>
      <c r="O225" s="419"/>
      <c r="P225" s="419"/>
      <c r="Q225" s="419"/>
      <c r="R225" s="419"/>
      <c r="S225" s="419"/>
      <c r="T225" s="419"/>
      <c r="U225" s="419"/>
      <c r="V225" s="415"/>
      <c r="W225" s="415"/>
      <c r="X225" s="415"/>
      <c r="Y225" s="415"/>
      <c r="Z225" s="415"/>
    </row>
    <row r="226" spans="1:26" ht="18">
      <c r="A226" s="388"/>
      <c r="B226" s="419"/>
      <c r="C226" s="419"/>
      <c r="D226" s="419"/>
      <c r="E226" s="419"/>
      <c r="F226" s="419"/>
      <c r="G226" s="419"/>
      <c r="H226" s="419"/>
      <c r="I226" s="419"/>
      <c r="J226" s="419"/>
      <c r="K226" s="419"/>
      <c r="L226" s="419"/>
      <c r="M226" s="419"/>
      <c r="N226" s="419"/>
      <c r="O226" s="419"/>
      <c r="P226" s="419"/>
      <c r="Q226" s="419"/>
      <c r="R226" s="419"/>
      <c r="S226" s="419"/>
      <c r="T226" s="419"/>
      <c r="U226" s="419"/>
      <c r="V226" s="415"/>
      <c r="W226" s="415"/>
      <c r="X226" s="415"/>
      <c r="Y226" s="415"/>
      <c r="Z226" s="415"/>
    </row>
    <row r="227" spans="1:26" ht="18">
      <c r="A227" s="388"/>
      <c r="B227" s="419"/>
      <c r="C227" s="419"/>
      <c r="D227" s="419"/>
      <c r="E227" s="419"/>
      <c r="F227" s="419"/>
      <c r="G227" s="419"/>
      <c r="H227" s="419"/>
      <c r="I227" s="419"/>
      <c r="J227" s="419"/>
      <c r="K227" s="419"/>
      <c r="L227" s="419"/>
      <c r="M227" s="419"/>
      <c r="N227" s="419"/>
      <c r="O227" s="419"/>
      <c r="P227" s="419"/>
      <c r="Q227" s="419"/>
      <c r="R227" s="419"/>
      <c r="S227" s="419"/>
      <c r="T227" s="419"/>
      <c r="U227" s="419"/>
      <c r="V227" s="415"/>
      <c r="W227" s="415"/>
      <c r="X227" s="415"/>
      <c r="Y227" s="415"/>
      <c r="Z227" s="415"/>
    </row>
    <row r="228" spans="1:26" ht="18">
      <c r="A228" s="388"/>
      <c r="B228" s="419"/>
      <c r="C228" s="419"/>
      <c r="D228" s="419"/>
      <c r="E228" s="419"/>
      <c r="F228" s="419"/>
      <c r="G228" s="419"/>
      <c r="H228" s="419"/>
      <c r="I228" s="419"/>
      <c r="J228" s="419"/>
      <c r="K228" s="419"/>
      <c r="L228" s="419"/>
      <c r="M228" s="419"/>
      <c r="N228" s="419"/>
      <c r="O228" s="419"/>
      <c r="P228" s="419"/>
      <c r="Q228" s="419"/>
      <c r="R228" s="419"/>
      <c r="S228" s="419"/>
      <c r="T228" s="419"/>
      <c r="U228" s="419"/>
      <c r="V228" s="415"/>
      <c r="W228" s="415"/>
      <c r="X228" s="415"/>
      <c r="Y228" s="415"/>
      <c r="Z228" s="415"/>
    </row>
    <row r="229" spans="1:26" ht="18">
      <c r="A229" s="388"/>
      <c r="B229" s="419"/>
      <c r="C229" s="419"/>
      <c r="D229" s="419"/>
      <c r="E229" s="419"/>
      <c r="F229" s="419"/>
      <c r="G229" s="419"/>
      <c r="H229" s="419"/>
      <c r="I229" s="419"/>
      <c r="J229" s="419"/>
      <c r="K229" s="419"/>
      <c r="L229" s="419"/>
      <c r="M229" s="419"/>
      <c r="N229" s="419"/>
      <c r="O229" s="419"/>
      <c r="P229" s="419"/>
      <c r="Q229" s="419"/>
      <c r="R229" s="419"/>
      <c r="S229" s="419"/>
      <c r="T229" s="419"/>
      <c r="U229" s="419"/>
      <c r="V229" s="415"/>
      <c r="W229" s="415"/>
      <c r="X229" s="415"/>
      <c r="Y229" s="415"/>
      <c r="Z229" s="415"/>
    </row>
    <row r="230" spans="1:26" ht="18">
      <c r="A230" s="388"/>
      <c r="B230" s="419"/>
      <c r="C230" s="419"/>
      <c r="D230" s="419"/>
      <c r="E230" s="419"/>
      <c r="F230" s="419"/>
      <c r="G230" s="419"/>
      <c r="H230" s="419"/>
      <c r="I230" s="419"/>
      <c r="J230" s="419"/>
      <c r="K230" s="419"/>
      <c r="L230" s="419"/>
      <c r="M230" s="419"/>
      <c r="N230" s="419"/>
      <c r="O230" s="419"/>
      <c r="P230" s="419"/>
      <c r="Q230" s="419"/>
      <c r="R230" s="419"/>
      <c r="S230" s="419"/>
      <c r="T230" s="419"/>
      <c r="U230" s="419"/>
      <c r="V230" s="415"/>
      <c r="W230" s="415"/>
      <c r="X230" s="415"/>
      <c r="Y230" s="415"/>
      <c r="Z230" s="415"/>
    </row>
    <row r="231" spans="1:26" ht="18">
      <c r="A231" s="388"/>
      <c r="B231" s="419"/>
      <c r="C231" s="419"/>
      <c r="D231" s="419"/>
      <c r="E231" s="419"/>
      <c r="F231" s="419"/>
      <c r="G231" s="419"/>
      <c r="H231" s="419"/>
      <c r="I231" s="419"/>
      <c r="J231" s="419"/>
      <c r="K231" s="419"/>
      <c r="L231" s="419"/>
      <c r="M231" s="419"/>
      <c r="N231" s="419"/>
      <c r="O231" s="419"/>
      <c r="P231" s="419"/>
      <c r="Q231" s="419"/>
      <c r="R231" s="419"/>
      <c r="S231" s="419"/>
      <c r="T231" s="419"/>
      <c r="U231" s="419"/>
      <c r="V231" s="415"/>
      <c r="W231" s="415"/>
      <c r="X231" s="415"/>
      <c r="Y231" s="415"/>
      <c r="Z231" s="415"/>
    </row>
    <row r="232" spans="1:26" ht="18">
      <c r="A232" s="388"/>
      <c r="B232" s="419"/>
      <c r="C232" s="419"/>
      <c r="D232" s="419"/>
      <c r="E232" s="419"/>
      <c r="F232" s="419"/>
      <c r="G232" s="419"/>
      <c r="H232" s="419"/>
      <c r="I232" s="419"/>
      <c r="J232" s="419"/>
      <c r="K232" s="419"/>
      <c r="L232" s="419"/>
      <c r="M232" s="419"/>
      <c r="N232" s="419"/>
      <c r="O232" s="419"/>
      <c r="P232" s="419"/>
      <c r="Q232" s="419"/>
      <c r="R232" s="419"/>
      <c r="S232" s="419"/>
      <c r="T232" s="419"/>
      <c r="U232" s="419"/>
      <c r="V232" s="415"/>
      <c r="W232" s="415"/>
      <c r="X232" s="415"/>
      <c r="Y232" s="415"/>
      <c r="Z232" s="415"/>
    </row>
    <row r="233" spans="1:26" ht="18">
      <c r="A233" s="388"/>
      <c r="B233" s="419"/>
      <c r="C233" s="419"/>
      <c r="D233" s="419"/>
      <c r="E233" s="419"/>
      <c r="F233" s="419"/>
      <c r="G233" s="419"/>
      <c r="H233" s="419"/>
      <c r="I233" s="419"/>
      <c r="J233" s="419"/>
      <c r="K233" s="419"/>
      <c r="L233" s="419"/>
      <c r="M233" s="419"/>
      <c r="N233" s="419"/>
      <c r="O233" s="419"/>
      <c r="P233" s="419"/>
      <c r="Q233" s="419"/>
      <c r="R233" s="419"/>
      <c r="S233" s="419"/>
      <c r="T233" s="419"/>
      <c r="U233" s="419"/>
      <c r="V233" s="415"/>
      <c r="W233" s="415"/>
      <c r="X233" s="415"/>
      <c r="Y233" s="415"/>
      <c r="Z233" s="415"/>
    </row>
    <row r="234" spans="1:26" ht="18">
      <c r="A234" s="388"/>
      <c r="B234" s="419"/>
      <c r="C234" s="419"/>
      <c r="D234" s="419"/>
      <c r="E234" s="419"/>
      <c r="F234" s="419"/>
      <c r="G234" s="419"/>
      <c r="H234" s="419"/>
      <c r="I234" s="419"/>
      <c r="J234" s="419"/>
      <c r="K234" s="419"/>
      <c r="L234" s="419"/>
      <c r="M234" s="419"/>
      <c r="N234" s="419"/>
      <c r="O234" s="419"/>
      <c r="P234" s="419"/>
      <c r="Q234" s="419"/>
      <c r="R234" s="419"/>
      <c r="S234" s="419"/>
      <c r="T234" s="419"/>
      <c r="U234" s="419"/>
      <c r="V234" s="415"/>
      <c r="W234" s="415"/>
      <c r="X234" s="415"/>
      <c r="Y234" s="415"/>
      <c r="Z234" s="415"/>
    </row>
    <row r="235" spans="1:26" ht="18">
      <c r="A235" s="388"/>
      <c r="B235" s="419"/>
      <c r="C235" s="419"/>
      <c r="D235" s="419"/>
      <c r="E235" s="419"/>
      <c r="F235" s="419"/>
      <c r="G235" s="419"/>
      <c r="H235" s="419"/>
      <c r="I235" s="419"/>
      <c r="J235" s="419"/>
      <c r="K235" s="419"/>
      <c r="L235" s="419"/>
      <c r="M235" s="419"/>
      <c r="N235" s="419"/>
      <c r="O235" s="419"/>
      <c r="P235" s="419"/>
      <c r="Q235" s="419"/>
      <c r="R235" s="419"/>
      <c r="S235" s="419"/>
      <c r="T235" s="419"/>
      <c r="U235" s="419"/>
      <c r="V235" s="415"/>
      <c r="W235" s="415"/>
      <c r="X235" s="415"/>
      <c r="Y235" s="415"/>
      <c r="Z235" s="415"/>
    </row>
    <row r="236" spans="1:26" ht="18">
      <c r="A236" s="388"/>
      <c r="B236" s="419"/>
      <c r="C236" s="419"/>
      <c r="D236" s="419"/>
      <c r="E236" s="419"/>
      <c r="F236" s="419"/>
      <c r="G236" s="419"/>
      <c r="H236" s="419"/>
      <c r="I236" s="419"/>
      <c r="J236" s="419"/>
      <c r="K236" s="419"/>
      <c r="L236" s="419"/>
      <c r="M236" s="419"/>
      <c r="N236" s="419"/>
      <c r="O236" s="419"/>
      <c r="P236" s="419"/>
      <c r="Q236" s="419"/>
      <c r="R236" s="419"/>
      <c r="S236" s="419"/>
      <c r="T236" s="419"/>
      <c r="U236" s="419"/>
      <c r="V236" s="415"/>
      <c r="W236" s="415"/>
      <c r="X236" s="415"/>
      <c r="Y236" s="415"/>
      <c r="Z236" s="415"/>
    </row>
    <row r="237" spans="1:26" ht="18">
      <c r="A237" s="388"/>
      <c r="B237" s="419"/>
      <c r="C237" s="419"/>
      <c r="D237" s="419"/>
      <c r="E237" s="419"/>
      <c r="F237" s="419"/>
      <c r="G237" s="419"/>
      <c r="H237" s="419"/>
      <c r="I237" s="419"/>
      <c r="J237" s="419"/>
      <c r="K237" s="419"/>
      <c r="L237" s="419"/>
      <c r="M237" s="419"/>
      <c r="N237" s="419"/>
      <c r="O237" s="419"/>
      <c r="P237" s="419"/>
      <c r="Q237" s="419"/>
      <c r="R237" s="419"/>
      <c r="S237" s="419"/>
      <c r="T237" s="419"/>
      <c r="U237" s="419"/>
      <c r="V237" s="415"/>
      <c r="W237" s="415"/>
      <c r="X237" s="415"/>
      <c r="Y237" s="415"/>
      <c r="Z237" s="415"/>
    </row>
    <row r="238" spans="1:26" ht="18">
      <c r="A238" s="388"/>
      <c r="B238" s="419"/>
      <c r="C238" s="419"/>
      <c r="D238" s="419"/>
      <c r="E238" s="419"/>
      <c r="F238" s="419"/>
      <c r="G238" s="419"/>
      <c r="H238" s="419"/>
      <c r="I238" s="419"/>
      <c r="J238" s="419"/>
      <c r="K238" s="419"/>
      <c r="L238" s="419"/>
      <c r="M238" s="419"/>
      <c r="N238" s="419"/>
      <c r="O238" s="419"/>
      <c r="P238" s="419"/>
      <c r="Q238" s="419"/>
      <c r="R238" s="419"/>
      <c r="S238" s="419"/>
      <c r="T238" s="419"/>
      <c r="U238" s="419"/>
      <c r="V238" s="415"/>
      <c r="W238" s="415"/>
      <c r="X238" s="415"/>
      <c r="Y238" s="415"/>
      <c r="Z238" s="415"/>
    </row>
    <row r="239" spans="1:26" ht="18">
      <c r="A239" s="388"/>
      <c r="B239" s="419"/>
      <c r="C239" s="419"/>
      <c r="D239" s="419"/>
      <c r="E239" s="419"/>
      <c r="F239" s="419"/>
      <c r="G239" s="419"/>
      <c r="H239" s="419"/>
      <c r="I239" s="419"/>
      <c r="J239" s="419"/>
      <c r="K239" s="419"/>
      <c r="L239" s="419"/>
      <c r="M239" s="419"/>
      <c r="N239" s="419"/>
      <c r="O239" s="419"/>
      <c r="P239" s="419"/>
      <c r="Q239" s="419"/>
      <c r="R239" s="419"/>
      <c r="S239" s="419"/>
      <c r="T239" s="419"/>
      <c r="U239" s="419"/>
      <c r="V239" s="415"/>
      <c r="W239" s="415"/>
      <c r="X239" s="415"/>
      <c r="Y239" s="415"/>
      <c r="Z239" s="415"/>
    </row>
    <row r="240" spans="1:26" ht="18">
      <c r="A240" s="388"/>
      <c r="B240" s="419"/>
      <c r="C240" s="419"/>
      <c r="D240" s="419"/>
      <c r="E240" s="419"/>
      <c r="F240" s="419"/>
      <c r="G240" s="419"/>
      <c r="H240" s="419"/>
      <c r="I240" s="419"/>
      <c r="J240" s="419"/>
      <c r="K240" s="419"/>
      <c r="L240" s="419"/>
      <c r="M240" s="419"/>
      <c r="N240" s="419"/>
      <c r="O240" s="419"/>
      <c r="P240" s="419"/>
      <c r="Q240" s="419"/>
      <c r="R240" s="419"/>
      <c r="S240" s="419"/>
      <c r="T240" s="419"/>
      <c r="U240" s="419"/>
      <c r="V240" s="415"/>
      <c r="W240" s="415"/>
      <c r="X240" s="415"/>
      <c r="Y240" s="415"/>
      <c r="Z240" s="415"/>
    </row>
    <row r="241" spans="1:26" ht="18">
      <c r="A241" s="388"/>
      <c r="B241" s="419"/>
      <c r="C241" s="419"/>
      <c r="D241" s="419"/>
      <c r="E241" s="419"/>
      <c r="F241" s="419"/>
      <c r="G241" s="419"/>
      <c r="H241" s="419"/>
      <c r="I241" s="419"/>
      <c r="J241" s="419"/>
      <c r="K241" s="419"/>
      <c r="L241" s="419"/>
      <c r="M241" s="419"/>
      <c r="N241" s="419"/>
      <c r="O241" s="419"/>
      <c r="P241" s="419"/>
      <c r="Q241" s="419"/>
      <c r="R241" s="419"/>
      <c r="S241" s="419"/>
      <c r="T241" s="419"/>
      <c r="U241" s="419"/>
      <c r="V241" s="415"/>
      <c r="W241" s="415"/>
      <c r="X241" s="415"/>
      <c r="Y241" s="415"/>
      <c r="Z241" s="415"/>
    </row>
    <row r="242" spans="1:26" ht="18">
      <c r="A242" s="388"/>
      <c r="B242" s="419"/>
      <c r="C242" s="419"/>
      <c r="D242" s="419"/>
      <c r="E242" s="419"/>
      <c r="F242" s="419"/>
      <c r="G242" s="419"/>
      <c r="H242" s="419"/>
      <c r="I242" s="419"/>
      <c r="J242" s="419"/>
      <c r="K242" s="419"/>
      <c r="L242" s="419"/>
      <c r="M242" s="419"/>
      <c r="N242" s="419"/>
      <c r="O242" s="419"/>
      <c r="P242" s="419"/>
      <c r="Q242" s="419"/>
      <c r="R242" s="419"/>
      <c r="S242" s="419"/>
      <c r="T242" s="419"/>
      <c r="U242" s="419"/>
      <c r="V242" s="415"/>
      <c r="W242" s="415"/>
      <c r="X242" s="415"/>
      <c r="Y242" s="415"/>
      <c r="Z242" s="415"/>
    </row>
    <row r="243" spans="1:26" ht="18">
      <c r="A243" s="388"/>
      <c r="B243" s="419"/>
      <c r="C243" s="419"/>
      <c r="D243" s="419"/>
      <c r="E243" s="419"/>
      <c r="F243" s="419"/>
      <c r="G243" s="419"/>
      <c r="H243" s="419"/>
      <c r="I243" s="419"/>
      <c r="J243" s="419"/>
      <c r="K243" s="419"/>
      <c r="L243" s="419"/>
      <c r="M243" s="419"/>
      <c r="N243" s="419"/>
      <c r="O243" s="419"/>
      <c r="P243" s="419"/>
      <c r="Q243" s="419"/>
      <c r="R243" s="419"/>
      <c r="S243" s="419"/>
      <c r="T243" s="419"/>
      <c r="U243" s="419"/>
      <c r="V243" s="415"/>
      <c r="W243" s="415"/>
      <c r="X243" s="415"/>
      <c r="Y243" s="415"/>
      <c r="Z243" s="415"/>
    </row>
    <row r="244" spans="1:26" ht="18">
      <c r="A244" s="388"/>
      <c r="B244" s="419"/>
      <c r="C244" s="419"/>
      <c r="D244" s="419"/>
      <c r="E244" s="419"/>
      <c r="F244" s="419"/>
      <c r="G244" s="419"/>
      <c r="H244" s="419"/>
      <c r="I244" s="419"/>
      <c r="J244" s="419"/>
      <c r="K244" s="419"/>
      <c r="L244" s="419"/>
      <c r="M244" s="419"/>
      <c r="N244" s="419"/>
      <c r="O244" s="419"/>
      <c r="P244" s="419"/>
      <c r="Q244" s="419"/>
      <c r="R244" s="419"/>
      <c r="S244" s="419"/>
      <c r="T244" s="419"/>
      <c r="U244" s="419"/>
      <c r="V244" s="415"/>
      <c r="W244" s="415"/>
      <c r="X244" s="415"/>
      <c r="Y244" s="415"/>
      <c r="Z244" s="415"/>
    </row>
    <row r="245" spans="1:26" ht="18">
      <c r="A245" s="388"/>
      <c r="B245" s="419"/>
      <c r="C245" s="419"/>
      <c r="D245" s="419"/>
      <c r="E245" s="419"/>
      <c r="F245" s="419"/>
      <c r="G245" s="419"/>
      <c r="H245" s="419"/>
      <c r="I245" s="419"/>
      <c r="J245" s="419"/>
      <c r="K245" s="419"/>
      <c r="L245" s="419"/>
      <c r="M245" s="419"/>
      <c r="N245" s="419"/>
      <c r="O245" s="419"/>
      <c r="P245" s="419"/>
      <c r="Q245" s="419"/>
      <c r="R245" s="419"/>
      <c r="S245" s="419"/>
      <c r="T245" s="419"/>
      <c r="U245" s="419"/>
      <c r="V245" s="415"/>
      <c r="W245" s="415"/>
      <c r="X245" s="415"/>
      <c r="Y245" s="415"/>
      <c r="Z245" s="415"/>
    </row>
    <row r="246" spans="1:26" ht="18">
      <c r="A246" s="388"/>
      <c r="B246" s="419"/>
      <c r="C246" s="419"/>
      <c r="D246" s="419"/>
      <c r="E246" s="419"/>
      <c r="F246" s="419"/>
      <c r="G246" s="419"/>
      <c r="H246" s="419"/>
      <c r="I246" s="419"/>
      <c r="J246" s="419"/>
      <c r="K246" s="419"/>
      <c r="L246" s="419"/>
      <c r="M246" s="419"/>
      <c r="N246" s="419"/>
      <c r="O246" s="419"/>
      <c r="P246" s="419"/>
      <c r="Q246" s="419"/>
      <c r="R246" s="419"/>
      <c r="S246" s="419"/>
      <c r="T246" s="419"/>
      <c r="U246" s="419"/>
      <c r="V246" s="415"/>
      <c r="W246" s="415"/>
      <c r="X246" s="415"/>
      <c r="Y246" s="415"/>
      <c r="Z246" s="415"/>
    </row>
    <row r="247" spans="1:26" ht="18">
      <c r="A247" s="388"/>
      <c r="B247" s="419"/>
      <c r="C247" s="419"/>
      <c r="D247" s="419"/>
      <c r="E247" s="419"/>
      <c r="F247" s="419"/>
      <c r="G247" s="419"/>
      <c r="H247" s="419"/>
      <c r="I247" s="419"/>
      <c r="J247" s="419"/>
      <c r="K247" s="419"/>
      <c r="L247" s="419"/>
      <c r="M247" s="419"/>
      <c r="N247" s="419"/>
      <c r="O247" s="419"/>
      <c r="P247" s="419"/>
      <c r="Q247" s="419"/>
      <c r="R247" s="419"/>
      <c r="S247" s="419"/>
      <c r="T247" s="419"/>
      <c r="U247" s="419"/>
      <c r="V247" s="415"/>
      <c r="W247" s="415"/>
      <c r="X247" s="415"/>
      <c r="Y247" s="415"/>
      <c r="Z247" s="415"/>
    </row>
    <row r="248" spans="1:26" ht="18">
      <c r="A248" s="388"/>
      <c r="B248" s="419"/>
      <c r="C248" s="419"/>
      <c r="D248" s="419"/>
      <c r="E248" s="419"/>
      <c r="F248" s="419"/>
      <c r="G248" s="419"/>
      <c r="H248" s="419"/>
      <c r="I248" s="419"/>
      <c r="J248" s="419"/>
      <c r="K248" s="419"/>
      <c r="L248" s="419"/>
      <c r="M248" s="419"/>
      <c r="N248" s="419"/>
      <c r="O248" s="419"/>
      <c r="P248" s="419"/>
      <c r="Q248" s="419"/>
      <c r="R248" s="419"/>
      <c r="S248" s="419"/>
      <c r="T248" s="419"/>
      <c r="U248" s="419"/>
      <c r="V248" s="415"/>
      <c r="W248" s="415"/>
      <c r="X248" s="415"/>
      <c r="Y248" s="415"/>
      <c r="Z248" s="415"/>
    </row>
    <row r="249" spans="1:26" ht="18">
      <c r="A249" s="388"/>
      <c r="B249" s="419"/>
      <c r="C249" s="419"/>
      <c r="D249" s="419"/>
      <c r="E249" s="419"/>
      <c r="F249" s="419"/>
      <c r="G249" s="419"/>
      <c r="H249" s="419"/>
      <c r="I249" s="419"/>
      <c r="J249" s="419"/>
      <c r="K249" s="419"/>
      <c r="L249" s="419"/>
      <c r="M249" s="419"/>
      <c r="N249" s="419"/>
      <c r="O249" s="419"/>
      <c r="P249" s="419"/>
      <c r="Q249" s="419"/>
      <c r="R249" s="419"/>
      <c r="S249" s="419"/>
      <c r="T249" s="419"/>
      <c r="U249" s="419"/>
      <c r="V249" s="415"/>
      <c r="W249" s="415"/>
      <c r="X249" s="415"/>
      <c r="Y249" s="415"/>
      <c r="Z249" s="415"/>
    </row>
    <row r="250" spans="1:26" ht="18">
      <c r="A250" s="388"/>
      <c r="B250" s="419"/>
      <c r="C250" s="419"/>
      <c r="D250" s="419"/>
      <c r="E250" s="419"/>
      <c r="F250" s="419"/>
      <c r="G250" s="419"/>
      <c r="H250" s="419"/>
      <c r="I250" s="419"/>
      <c r="J250" s="419"/>
      <c r="K250" s="419"/>
      <c r="L250" s="419"/>
      <c r="M250" s="419"/>
      <c r="N250" s="419"/>
      <c r="O250" s="419"/>
      <c r="P250" s="419"/>
      <c r="Q250" s="419"/>
      <c r="R250" s="419"/>
      <c r="S250" s="419"/>
      <c r="T250" s="419"/>
      <c r="U250" s="419"/>
      <c r="V250" s="415"/>
      <c r="W250" s="415"/>
      <c r="X250" s="415"/>
      <c r="Y250" s="415"/>
      <c r="Z250" s="415"/>
    </row>
    <row r="251" spans="1:26" ht="18">
      <c r="A251" s="388"/>
      <c r="B251" s="419"/>
      <c r="C251" s="419"/>
      <c r="D251" s="419"/>
      <c r="E251" s="419"/>
      <c r="F251" s="419"/>
      <c r="G251" s="419"/>
      <c r="H251" s="419"/>
      <c r="I251" s="419"/>
      <c r="J251" s="419"/>
      <c r="K251" s="419"/>
      <c r="L251" s="419"/>
      <c r="M251" s="419"/>
      <c r="N251" s="419"/>
      <c r="O251" s="419"/>
      <c r="P251" s="419"/>
      <c r="Q251" s="419"/>
      <c r="R251" s="419"/>
      <c r="S251" s="419"/>
      <c r="T251" s="419"/>
      <c r="U251" s="419"/>
      <c r="V251" s="415"/>
      <c r="W251" s="415"/>
      <c r="X251" s="415"/>
      <c r="Y251" s="415"/>
      <c r="Z251" s="415"/>
    </row>
    <row r="252" spans="1:26" ht="18">
      <c r="A252" s="388"/>
      <c r="B252" s="419"/>
      <c r="C252" s="419"/>
      <c r="D252" s="419"/>
      <c r="E252" s="419"/>
      <c r="F252" s="419"/>
      <c r="G252" s="419"/>
      <c r="H252" s="419"/>
      <c r="I252" s="419"/>
      <c r="J252" s="419"/>
      <c r="K252" s="419"/>
      <c r="L252" s="419"/>
      <c r="M252" s="419"/>
      <c r="N252" s="419"/>
      <c r="O252" s="419"/>
      <c r="P252" s="419"/>
      <c r="Q252" s="419"/>
      <c r="R252" s="419"/>
      <c r="S252" s="419"/>
      <c r="T252" s="419"/>
      <c r="U252" s="419"/>
      <c r="V252" s="415"/>
      <c r="W252" s="415"/>
      <c r="X252" s="415"/>
      <c r="Y252" s="415"/>
      <c r="Z252" s="415"/>
    </row>
    <row r="253" spans="1:26" ht="18">
      <c r="A253" s="388"/>
      <c r="B253" s="419"/>
      <c r="C253" s="419"/>
      <c r="D253" s="419"/>
      <c r="E253" s="419"/>
      <c r="F253" s="419"/>
      <c r="G253" s="419"/>
      <c r="H253" s="419"/>
      <c r="I253" s="419"/>
      <c r="J253" s="419"/>
      <c r="K253" s="419"/>
      <c r="L253" s="419"/>
      <c r="M253" s="419"/>
      <c r="N253" s="419"/>
      <c r="O253" s="419"/>
      <c r="P253" s="419"/>
      <c r="Q253" s="419"/>
      <c r="R253" s="419"/>
      <c r="S253" s="419"/>
      <c r="T253" s="419"/>
      <c r="U253" s="419"/>
      <c r="V253" s="415"/>
      <c r="W253" s="415"/>
      <c r="X253" s="415"/>
      <c r="Y253" s="415"/>
      <c r="Z253" s="415"/>
    </row>
    <row r="254" spans="1:26" ht="18">
      <c r="A254" s="388"/>
      <c r="B254" s="419"/>
      <c r="C254" s="419"/>
      <c r="D254" s="419"/>
      <c r="E254" s="419"/>
      <c r="F254" s="419"/>
      <c r="G254" s="419"/>
      <c r="H254" s="419"/>
      <c r="I254" s="419"/>
      <c r="J254" s="419"/>
      <c r="K254" s="419"/>
      <c r="L254" s="419"/>
      <c r="M254" s="419"/>
      <c r="N254" s="419"/>
      <c r="O254" s="419"/>
      <c r="P254" s="419"/>
      <c r="Q254" s="419"/>
      <c r="R254" s="419"/>
      <c r="S254" s="419"/>
      <c r="T254" s="419"/>
      <c r="U254" s="419"/>
      <c r="V254" s="415"/>
      <c r="W254" s="415"/>
      <c r="X254" s="415"/>
      <c r="Y254" s="415"/>
      <c r="Z254" s="415"/>
    </row>
    <row r="255" spans="1:26" ht="18">
      <c r="A255" s="388"/>
      <c r="B255" s="419"/>
      <c r="C255" s="419"/>
      <c r="D255" s="419"/>
      <c r="E255" s="419"/>
      <c r="F255" s="419"/>
      <c r="G255" s="419"/>
      <c r="H255" s="419"/>
      <c r="I255" s="419"/>
      <c r="J255" s="419"/>
      <c r="K255" s="419"/>
      <c r="L255" s="419"/>
      <c r="M255" s="419"/>
      <c r="N255" s="419"/>
      <c r="O255" s="419"/>
      <c r="P255" s="419"/>
      <c r="Q255" s="419"/>
      <c r="R255" s="419"/>
      <c r="S255" s="419"/>
      <c r="T255" s="419"/>
      <c r="U255" s="419"/>
      <c r="V255" s="415"/>
      <c r="W255" s="415"/>
      <c r="X255" s="415"/>
      <c r="Y255" s="415"/>
      <c r="Z255" s="415"/>
    </row>
    <row r="256" spans="1:26" ht="18">
      <c r="A256" s="388"/>
      <c r="B256" s="419"/>
      <c r="C256" s="419"/>
      <c r="D256" s="419"/>
      <c r="E256" s="419"/>
      <c r="F256" s="419"/>
      <c r="G256" s="419"/>
      <c r="H256" s="419"/>
      <c r="I256" s="419"/>
      <c r="J256" s="419"/>
      <c r="K256" s="419"/>
      <c r="L256" s="419"/>
      <c r="M256" s="419"/>
      <c r="N256" s="419"/>
      <c r="O256" s="419"/>
      <c r="P256" s="419"/>
      <c r="Q256" s="419"/>
      <c r="R256" s="419"/>
      <c r="S256" s="419"/>
      <c r="T256" s="419"/>
      <c r="U256" s="419"/>
      <c r="V256" s="415"/>
      <c r="W256" s="415"/>
      <c r="X256" s="415"/>
      <c r="Y256" s="415"/>
      <c r="Z256" s="415"/>
    </row>
    <row r="257" spans="1:26" ht="18">
      <c r="A257" s="388"/>
      <c r="B257" s="419"/>
      <c r="C257" s="419"/>
      <c r="D257" s="419"/>
      <c r="E257" s="419"/>
      <c r="F257" s="419"/>
      <c r="G257" s="419"/>
      <c r="H257" s="419"/>
      <c r="I257" s="419"/>
      <c r="J257" s="419"/>
      <c r="K257" s="419"/>
      <c r="L257" s="419"/>
      <c r="M257" s="419"/>
      <c r="N257" s="419"/>
      <c r="O257" s="419"/>
      <c r="P257" s="419"/>
      <c r="Q257" s="419"/>
      <c r="R257" s="419"/>
      <c r="S257" s="419"/>
      <c r="T257" s="419"/>
      <c r="U257" s="419"/>
      <c r="V257" s="415"/>
      <c r="W257" s="415"/>
      <c r="X257" s="415"/>
      <c r="Y257" s="415"/>
      <c r="Z257" s="415"/>
    </row>
    <row r="258" spans="1:26" ht="18">
      <c r="A258" s="388"/>
      <c r="B258" s="419"/>
      <c r="C258" s="419"/>
      <c r="D258" s="419"/>
      <c r="E258" s="419"/>
      <c r="F258" s="419"/>
      <c r="G258" s="419"/>
      <c r="H258" s="419"/>
      <c r="I258" s="419"/>
      <c r="J258" s="419"/>
      <c r="K258" s="419"/>
      <c r="L258" s="419"/>
      <c r="M258" s="419"/>
      <c r="N258" s="419"/>
      <c r="O258" s="419"/>
      <c r="P258" s="419"/>
      <c r="Q258" s="419"/>
      <c r="R258" s="419"/>
      <c r="S258" s="419"/>
      <c r="T258" s="419"/>
      <c r="U258" s="419"/>
      <c r="V258" s="415"/>
      <c r="W258" s="415"/>
      <c r="X258" s="415"/>
      <c r="Y258" s="415"/>
      <c r="Z258" s="415"/>
    </row>
    <row r="259" spans="1:26" ht="18">
      <c r="A259" s="388"/>
      <c r="B259" s="419"/>
      <c r="C259" s="419"/>
      <c r="D259" s="419"/>
      <c r="E259" s="419"/>
      <c r="F259" s="419"/>
      <c r="G259" s="419"/>
      <c r="H259" s="419"/>
      <c r="I259" s="419"/>
      <c r="J259" s="419"/>
      <c r="K259" s="419"/>
      <c r="L259" s="419"/>
      <c r="M259" s="419"/>
      <c r="N259" s="419"/>
      <c r="O259" s="419"/>
      <c r="P259" s="419"/>
      <c r="Q259" s="419"/>
      <c r="R259" s="419"/>
      <c r="S259" s="419"/>
      <c r="T259" s="419"/>
      <c r="U259" s="419"/>
      <c r="V259" s="415"/>
      <c r="W259" s="415"/>
      <c r="X259" s="415"/>
      <c r="Y259" s="415"/>
      <c r="Z259" s="415"/>
    </row>
    <row r="260" spans="1:26" ht="18">
      <c r="A260" s="388"/>
      <c r="B260" s="419"/>
      <c r="C260" s="419"/>
      <c r="D260" s="419"/>
      <c r="E260" s="419"/>
      <c r="F260" s="419"/>
      <c r="G260" s="419"/>
      <c r="H260" s="419"/>
      <c r="I260" s="419"/>
      <c r="J260" s="419"/>
      <c r="K260" s="419"/>
      <c r="L260" s="419"/>
      <c r="M260" s="419"/>
      <c r="N260" s="419"/>
      <c r="O260" s="419"/>
      <c r="P260" s="419"/>
      <c r="Q260" s="419"/>
      <c r="R260" s="419"/>
      <c r="S260" s="419"/>
      <c r="T260" s="419"/>
      <c r="U260" s="419"/>
      <c r="V260" s="415"/>
      <c r="W260" s="415"/>
      <c r="X260" s="415"/>
      <c r="Y260" s="415"/>
      <c r="Z260" s="415"/>
    </row>
    <row r="261" spans="1:26" ht="18">
      <c r="A261" s="388"/>
      <c r="B261" s="419"/>
      <c r="C261" s="419"/>
      <c r="D261" s="419"/>
      <c r="E261" s="419"/>
      <c r="F261" s="419"/>
      <c r="G261" s="419"/>
      <c r="H261" s="419"/>
      <c r="I261" s="419"/>
      <c r="J261" s="419"/>
      <c r="K261" s="419"/>
      <c r="L261" s="419"/>
      <c r="M261" s="419"/>
      <c r="N261" s="419"/>
      <c r="O261" s="419"/>
      <c r="P261" s="419"/>
      <c r="Q261" s="419"/>
      <c r="R261" s="419"/>
      <c r="S261" s="419"/>
      <c r="T261" s="419"/>
      <c r="U261" s="419"/>
      <c r="V261" s="415"/>
      <c r="W261" s="415"/>
      <c r="X261" s="415"/>
      <c r="Y261" s="415"/>
      <c r="Z261" s="415"/>
    </row>
    <row r="262" spans="1:26" ht="18">
      <c r="A262" s="388"/>
      <c r="B262" s="419"/>
      <c r="C262" s="419"/>
      <c r="D262" s="419"/>
      <c r="E262" s="419"/>
      <c r="F262" s="419"/>
      <c r="G262" s="419"/>
      <c r="H262" s="419"/>
      <c r="I262" s="419"/>
      <c r="J262" s="419"/>
      <c r="K262" s="419"/>
      <c r="L262" s="419"/>
      <c r="M262" s="419"/>
      <c r="N262" s="419"/>
      <c r="O262" s="419"/>
      <c r="P262" s="419"/>
      <c r="Q262" s="419"/>
      <c r="R262" s="419"/>
      <c r="S262" s="419"/>
      <c r="T262" s="419"/>
      <c r="U262" s="419"/>
      <c r="V262" s="415"/>
      <c r="W262" s="415"/>
      <c r="X262" s="415"/>
      <c r="Y262" s="415"/>
      <c r="Z262" s="415"/>
    </row>
    <row r="263" spans="1:26" ht="18">
      <c r="A263" s="388"/>
      <c r="B263" s="419"/>
      <c r="C263" s="419"/>
      <c r="D263" s="419"/>
      <c r="E263" s="419"/>
      <c r="F263" s="419"/>
      <c r="G263" s="419"/>
      <c r="H263" s="419"/>
      <c r="I263" s="419"/>
      <c r="J263" s="419"/>
      <c r="K263" s="419"/>
      <c r="L263" s="419"/>
      <c r="M263" s="419"/>
      <c r="N263" s="419"/>
      <c r="O263" s="419"/>
      <c r="P263" s="419"/>
      <c r="Q263" s="419"/>
      <c r="R263" s="419"/>
      <c r="S263" s="419"/>
      <c r="T263" s="419"/>
      <c r="U263" s="419"/>
      <c r="V263" s="415"/>
      <c r="W263" s="415"/>
      <c r="X263" s="415"/>
      <c r="Y263" s="415"/>
      <c r="Z263" s="415"/>
    </row>
    <row r="264" spans="1:26" ht="18">
      <c r="A264" s="388"/>
      <c r="B264" s="419"/>
      <c r="C264" s="419"/>
      <c r="D264" s="419"/>
      <c r="E264" s="419"/>
      <c r="F264" s="419"/>
      <c r="G264" s="419"/>
      <c r="H264" s="419"/>
      <c r="I264" s="419"/>
      <c r="J264" s="419"/>
      <c r="K264" s="419"/>
      <c r="L264" s="419"/>
      <c r="M264" s="419"/>
      <c r="N264" s="419"/>
      <c r="O264" s="419"/>
      <c r="P264" s="419"/>
      <c r="Q264" s="419"/>
      <c r="R264" s="419"/>
      <c r="S264" s="419"/>
      <c r="T264" s="419"/>
      <c r="U264" s="419"/>
      <c r="V264" s="415"/>
      <c r="W264" s="415"/>
      <c r="X264" s="415"/>
      <c r="Y264" s="415"/>
      <c r="Z264" s="415"/>
    </row>
    <row r="265" spans="1:26" ht="18">
      <c r="A265" s="388"/>
      <c r="B265" s="419"/>
      <c r="C265" s="419"/>
      <c r="D265" s="419"/>
      <c r="E265" s="419"/>
      <c r="F265" s="419"/>
      <c r="G265" s="419"/>
      <c r="H265" s="419"/>
      <c r="I265" s="419"/>
      <c r="J265" s="419"/>
      <c r="K265" s="419"/>
      <c r="L265" s="419"/>
      <c r="M265" s="419"/>
      <c r="N265" s="419"/>
      <c r="O265" s="419"/>
      <c r="P265" s="419"/>
      <c r="Q265" s="419"/>
      <c r="R265" s="419"/>
      <c r="S265" s="419"/>
      <c r="T265" s="419"/>
      <c r="U265" s="419"/>
      <c r="V265" s="415"/>
      <c r="W265" s="415"/>
      <c r="X265" s="415"/>
      <c r="Y265" s="415"/>
      <c r="Z265" s="415"/>
    </row>
    <row r="266" spans="1:26" ht="18">
      <c r="A266" s="388"/>
      <c r="B266" s="419"/>
      <c r="C266" s="419"/>
      <c r="D266" s="419"/>
      <c r="E266" s="419"/>
      <c r="F266" s="419"/>
      <c r="G266" s="419"/>
      <c r="H266" s="419"/>
      <c r="I266" s="419"/>
      <c r="J266" s="419"/>
      <c r="K266" s="419"/>
      <c r="L266" s="419"/>
      <c r="M266" s="419"/>
      <c r="N266" s="419"/>
      <c r="O266" s="419"/>
      <c r="P266" s="419"/>
      <c r="Q266" s="419"/>
      <c r="R266" s="419"/>
      <c r="S266" s="419"/>
      <c r="T266" s="419"/>
      <c r="U266" s="419"/>
      <c r="V266" s="415"/>
      <c r="W266" s="415"/>
      <c r="X266" s="415"/>
      <c r="Y266" s="415"/>
      <c r="Z266" s="415"/>
    </row>
    <row r="267" spans="1:26" ht="18">
      <c r="A267" s="388"/>
      <c r="B267" s="419"/>
      <c r="C267" s="419"/>
      <c r="D267" s="419"/>
      <c r="E267" s="419"/>
      <c r="F267" s="419"/>
      <c r="G267" s="419"/>
      <c r="H267" s="419"/>
      <c r="I267" s="419"/>
      <c r="J267" s="419"/>
      <c r="K267" s="419"/>
      <c r="L267" s="419"/>
      <c r="M267" s="419"/>
      <c r="N267" s="419"/>
      <c r="O267" s="419"/>
      <c r="P267" s="419"/>
      <c r="Q267" s="419"/>
      <c r="R267" s="419"/>
      <c r="S267" s="419"/>
      <c r="T267" s="419"/>
      <c r="U267" s="419"/>
      <c r="V267" s="415"/>
      <c r="W267" s="415"/>
      <c r="X267" s="415"/>
      <c r="Y267" s="415"/>
      <c r="Z267" s="415"/>
    </row>
    <row r="268" spans="1:26" ht="18">
      <c r="A268" s="388"/>
      <c r="B268" s="419"/>
      <c r="C268" s="419"/>
      <c r="D268" s="419"/>
      <c r="E268" s="419"/>
      <c r="F268" s="419"/>
      <c r="G268" s="419"/>
      <c r="H268" s="419"/>
      <c r="I268" s="419"/>
      <c r="J268" s="419"/>
      <c r="K268" s="419"/>
      <c r="L268" s="419"/>
      <c r="M268" s="419"/>
      <c r="N268" s="419"/>
      <c r="O268" s="419"/>
      <c r="P268" s="419"/>
      <c r="Q268" s="419"/>
      <c r="R268" s="419"/>
      <c r="S268" s="419"/>
      <c r="T268" s="419"/>
      <c r="U268" s="419"/>
      <c r="V268" s="415"/>
      <c r="W268" s="415"/>
      <c r="X268" s="415"/>
      <c r="Y268" s="415"/>
      <c r="Z268" s="415"/>
    </row>
    <row r="269" spans="1:26" ht="18">
      <c r="A269" s="388"/>
      <c r="B269" s="419"/>
      <c r="C269" s="419"/>
      <c r="D269" s="419"/>
      <c r="E269" s="419"/>
      <c r="F269" s="419"/>
      <c r="G269" s="419"/>
      <c r="H269" s="419"/>
      <c r="I269" s="419"/>
      <c r="J269" s="419"/>
      <c r="K269" s="419"/>
      <c r="L269" s="419"/>
      <c r="M269" s="419"/>
      <c r="N269" s="419"/>
      <c r="O269" s="419"/>
      <c r="P269" s="419"/>
      <c r="Q269" s="419"/>
      <c r="R269" s="419"/>
      <c r="S269" s="419"/>
      <c r="T269" s="419"/>
      <c r="U269" s="419"/>
      <c r="V269" s="415"/>
      <c r="W269" s="415"/>
      <c r="X269" s="415"/>
      <c r="Y269" s="415"/>
      <c r="Z269" s="415"/>
    </row>
    <row r="270" spans="1:26" ht="18">
      <c r="A270" s="388"/>
      <c r="B270" s="419"/>
      <c r="C270" s="419"/>
      <c r="D270" s="419"/>
      <c r="E270" s="419"/>
      <c r="F270" s="419"/>
      <c r="G270" s="419"/>
      <c r="H270" s="419"/>
      <c r="I270" s="419"/>
      <c r="J270" s="419"/>
      <c r="K270" s="419"/>
      <c r="L270" s="419"/>
      <c r="M270" s="419"/>
      <c r="N270" s="419"/>
      <c r="O270" s="419"/>
      <c r="P270" s="419"/>
      <c r="Q270" s="419"/>
      <c r="R270" s="419"/>
      <c r="S270" s="419"/>
      <c r="T270" s="419"/>
      <c r="U270" s="419"/>
      <c r="V270" s="415"/>
      <c r="W270" s="415"/>
      <c r="X270" s="415"/>
      <c r="Y270" s="415"/>
      <c r="Z270" s="415"/>
    </row>
    <row r="271" spans="1:26" ht="18">
      <c r="A271" s="388"/>
      <c r="B271" s="419"/>
      <c r="C271" s="419"/>
      <c r="D271" s="419"/>
      <c r="E271" s="419"/>
      <c r="F271" s="419"/>
      <c r="G271" s="419"/>
      <c r="H271" s="419"/>
      <c r="I271" s="419"/>
      <c r="J271" s="419"/>
      <c r="K271" s="419"/>
      <c r="L271" s="419"/>
      <c r="M271" s="419"/>
      <c r="N271" s="419"/>
      <c r="O271" s="419"/>
      <c r="P271" s="419"/>
      <c r="Q271" s="419"/>
      <c r="R271" s="419"/>
      <c r="S271" s="419"/>
      <c r="T271" s="419"/>
      <c r="U271" s="419"/>
      <c r="V271" s="415"/>
      <c r="W271" s="415"/>
      <c r="X271" s="415"/>
      <c r="Y271" s="415"/>
      <c r="Z271" s="415"/>
    </row>
    <row r="272" spans="1:26" ht="18">
      <c r="A272" s="388"/>
      <c r="B272" s="419"/>
      <c r="C272" s="419"/>
      <c r="D272" s="419"/>
      <c r="E272" s="419"/>
      <c r="F272" s="419"/>
      <c r="G272" s="419"/>
      <c r="H272" s="419"/>
      <c r="I272" s="419"/>
      <c r="J272" s="419"/>
      <c r="K272" s="419"/>
      <c r="L272" s="419"/>
      <c r="M272" s="419"/>
      <c r="N272" s="419"/>
      <c r="O272" s="419"/>
      <c r="P272" s="419"/>
      <c r="Q272" s="419"/>
      <c r="R272" s="419"/>
      <c r="S272" s="419"/>
      <c r="T272" s="419"/>
      <c r="U272" s="419"/>
      <c r="V272" s="415"/>
      <c r="W272" s="415"/>
      <c r="X272" s="415"/>
      <c r="Y272" s="415"/>
      <c r="Z272" s="415"/>
    </row>
    <row r="273" spans="1:26" ht="18">
      <c r="A273" s="388"/>
      <c r="B273" s="419"/>
      <c r="C273" s="419"/>
      <c r="D273" s="419"/>
      <c r="E273" s="419"/>
      <c r="F273" s="419"/>
      <c r="G273" s="419"/>
      <c r="H273" s="419"/>
      <c r="I273" s="419"/>
      <c r="J273" s="419"/>
      <c r="K273" s="419"/>
      <c r="L273" s="419"/>
      <c r="M273" s="419"/>
      <c r="N273" s="419"/>
      <c r="O273" s="419"/>
      <c r="P273" s="419"/>
      <c r="Q273" s="419"/>
      <c r="R273" s="419"/>
      <c r="S273" s="419"/>
      <c r="T273" s="419"/>
      <c r="U273" s="419"/>
      <c r="V273" s="415"/>
      <c r="W273" s="415"/>
      <c r="X273" s="415"/>
      <c r="Y273" s="415"/>
      <c r="Z273" s="415"/>
    </row>
    <row r="274" spans="1:26" ht="18">
      <c r="A274" s="388"/>
      <c r="B274" s="419"/>
      <c r="C274" s="419"/>
      <c r="D274" s="419"/>
      <c r="E274" s="419"/>
      <c r="F274" s="419"/>
      <c r="G274" s="419"/>
      <c r="H274" s="419"/>
      <c r="I274" s="419"/>
      <c r="J274" s="419"/>
      <c r="K274" s="419"/>
      <c r="L274" s="419"/>
      <c r="M274" s="419"/>
      <c r="N274" s="419"/>
      <c r="O274" s="419"/>
      <c r="P274" s="419"/>
      <c r="Q274" s="419"/>
      <c r="R274" s="419"/>
      <c r="S274" s="419"/>
      <c r="T274" s="419"/>
      <c r="U274" s="419"/>
      <c r="V274" s="415"/>
      <c r="W274" s="415"/>
      <c r="X274" s="415"/>
      <c r="Y274" s="415"/>
      <c r="Z274" s="415"/>
    </row>
    <row r="275" spans="1:26" ht="18">
      <c r="A275" s="388"/>
      <c r="B275" s="419"/>
      <c r="C275" s="419"/>
      <c r="D275" s="419"/>
      <c r="E275" s="419"/>
      <c r="F275" s="419"/>
      <c r="G275" s="419"/>
      <c r="H275" s="419"/>
      <c r="I275" s="419"/>
      <c r="J275" s="419"/>
      <c r="K275" s="419"/>
      <c r="L275" s="419"/>
      <c r="M275" s="419"/>
      <c r="N275" s="419"/>
      <c r="O275" s="419"/>
      <c r="P275" s="419"/>
      <c r="Q275" s="419"/>
      <c r="R275" s="419"/>
      <c r="S275" s="419"/>
      <c r="T275" s="419"/>
      <c r="U275" s="419"/>
      <c r="V275" s="415"/>
      <c r="W275" s="415"/>
      <c r="X275" s="415"/>
      <c r="Y275" s="415"/>
      <c r="Z275" s="415"/>
    </row>
    <row r="276" spans="1:26" ht="18">
      <c r="A276" s="388"/>
      <c r="B276" s="419"/>
      <c r="C276" s="419"/>
      <c r="D276" s="419"/>
      <c r="E276" s="419"/>
      <c r="F276" s="419"/>
      <c r="G276" s="419"/>
      <c r="H276" s="419"/>
      <c r="I276" s="419"/>
      <c r="J276" s="419"/>
      <c r="K276" s="419"/>
      <c r="L276" s="419"/>
      <c r="M276" s="419"/>
      <c r="N276" s="419"/>
      <c r="O276" s="419"/>
      <c r="P276" s="419"/>
      <c r="Q276" s="419"/>
      <c r="R276" s="419"/>
      <c r="S276" s="419"/>
      <c r="T276" s="419"/>
      <c r="U276" s="419"/>
      <c r="V276" s="415"/>
      <c r="W276" s="415"/>
      <c r="X276" s="415"/>
      <c r="Y276" s="415"/>
      <c r="Z276" s="415"/>
    </row>
    <row r="277" spans="1:26" ht="18">
      <c r="A277" s="388"/>
      <c r="B277" s="419"/>
      <c r="C277" s="419"/>
      <c r="D277" s="419"/>
      <c r="E277" s="419"/>
      <c r="F277" s="419"/>
      <c r="G277" s="419"/>
      <c r="H277" s="419"/>
      <c r="I277" s="419"/>
      <c r="J277" s="419"/>
      <c r="K277" s="419"/>
      <c r="L277" s="419"/>
      <c r="M277" s="419"/>
      <c r="N277" s="419"/>
      <c r="O277" s="419"/>
      <c r="P277" s="419"/>
      <c r="Q277" s="419"/>
      <c r="R277" s="419"/>
      <c r="S277" s="419"/>
      <c r="T277" s="419"/>
      <c r="U277" s="419"/>
      <c r="V277" s="415"/>
      <c r="W277" s="415"/>
      <c r="X277" s="415"/>
      <c r="Y277" s="415"/>
      <c r="Z277" s="415"/>
    </row>
    <row r="278" spans="1:26" ht="18">
      <c r="A278" s="388"/>
      <c r="B278" s="419"/>
      <c r="C278" s="419"/>
      <c r="D278" s="419"/>
      <c r="E278" s="419"/>
      <c r="F278" s="419"/>
      <c r="G278" s="419"/>
      <c r="H278" s="419"/>
      <c r="I278" s="419"/>
      <c r="J278" s="419"/>
      <c r="K278" s="419"/>
      <c r="L278" s="419"/>
      <c r="M278" s="419"/>
      <c r="N278" s="419"/>
      <c r="O278" s="419"/>
      <c r="P278" s="419"/>
      <c r="Q278" s="419"/>
      <c r="R278" s="419"/>
      <c r="S278" s="419"/>
      <c r="T278" s="419"/>
      <c r="U278" s="419"/>
      <c r="V278" s="415"/>
      <c r="W278" s="415"/>
      <c r="X278" s="415"/>
      <c r="Y278" s="415"/>
      <c r="Z278" s="415"/>
    </row>
    <row r="279" spans="1:26" ht="18">
      <c r="A279" s="388"/>
      <c r="B279" s="419"/>
      <c r="C279" s="419"/>
      <c r="D279" s="419"/>
      <c r="E279" s="419"/>
      <c r="F279" s="419"/>
      <c r="G279" s="419"/>
      <c r="H279" s="419"/>
      <c r="I279" s="419"/>
      <c r="J279" s="419"/>
      <c r="K279" s="419"/>
      <c r="L279" s="419"/>
      <c r="M279" s="419"/>
      <c r="N279" s="419"/>
      <c r="O279" s="419"/>
      <c r="P279" s="419"/>
      <c r="Q279" s="419"/>
      <c r="R279" s="419"/>
      <c r="S279" s="419"/>
      <c r="T279" s="419"/>
      <c r="U279" s="419"/>
      <c r="V279" s="415"/>
      <c r="W279" s="415"/>
      <c r="X279" s="415"/>
      <c r="Y279" s="415"/>
      <c r="Z279" s="415"/>
    </row>
    <row r="280" spans="1:26" ht="18">
      <c r="A280" s="388"/>
      <c r="B280" s="419"/>
      <c r="C280" s="419"/>
      <c r="D280" s="419"/>
      <c r="E280" s="419"/>
      <c r="F280" s="419"/>
      <c r="G280" s="419"/>
      <c r="H280" s="419"/>
      <c r="I280" s="419"/>
      <c r="J280" s="419"/>
      <c r="K280" s="419"/>
      <c r="L280" s="419"/>
      <c r="M280" s="419"/>
      <c r="N280" s="419"/>
      <c r="O280" s="419"/>
      <c r="P280" s="419"/>
      <c r="Q280" s="419"/>
      <c r="R280" s="419"/>
      <c r="S280" s="419"/>
      <c r="T280" s="419"/>
      <c r="U280" s="419"/>
      <c r="V280" s="415"/>
      <c r="W280" s="415"/>
      <c r="X280" s="415"/>
      <c r="Y280" s="415"/>
      <c r="Z280" s="415"/>
    </row>
    <row r="281" spans="1:26" ht="18">
      <c r="A281" s="388"/>
      <c r="B281" s="419"/>
      <c r="C281" s="419"/>
      <c r="D281" s="419"/>
      <c r="E281" s="419"/>
      <c r="F281" s="419"/>
      <c r="G281" s="419"/>
      <c r="H281" s="419"/>
      <c r="I281" s="419"/>
      <c r="J281" s="419"/>
      <c r="K281" s="419"/>
      <c r="L281" s="419"/>
      <c r="M281" s="419"/>
      <c r="N281" s="419"/>
      <c r="O281" s="419"/>
      <c r="P281" s="419"/>
      <c r="Q281" s="419"/>
      <c r="R281" s="419"/>
      <c r="S281" s="419"/>
      <c r="T281" s="419"/>
      <c r="U281" s="419"/>
      <c r="V281" s="415"/>
      <c r="W281" s="415"/>
      <c r="X281" s="415"/>
      <c r="Y281" s="415"/>
      <c r="Z281" s="415"/>
    </row>
    <row r="282" spans="1:26" ht="18">
      <c r="A282" s="388"/>
      <c r="B282" s="419"/>
      <c r="C282" s="419"/>
      <c r="D282" s="419"/>
      <c r="E282" s="419"/>
      <c r="F282" s="419"/>
      <c r="G282" s="419"/>
      <c r="H282" s="419"/>
      <c r="I282" s="419"/>
      <c r="J282" s="419"/>
      <c r="K282" s="419"/>
      <c r="L282" s="419"/>
      <c r="M282" s="419"/>
      <c r="N282" s="419"/>
      <c r="O282" s="419"/>
      <c r="P282" s="419"/>
      <c r="Q282" s="419"/>
      <c r="R282" s="419"/>
      <c r="S282" s="419"/>
      <c r="T282" s="419"/>
      <c r="U282" s="419"/>
      <c r="V282" s="415"/>
      <c r="W282" s="415"/>
      <c r="X282" s="415"/>
      <c r="Y282" s="415"/>
      <c r="Z282" s="415"/>
    </row>
    <row r="283" spans="1:26" ht="18">
      <c r="A283" s="388"/>
      <c r="B283" s="419"/>
      <c r="C283" s="419"/>
      <c r="D283" s="419"/>
      <c r="E283" s="419"/>
      <c r="F283" s="419"/>
      <c r="G283" s="419"/>
      <c r="H283" s="419"/>
      <c r="I283" s="419"/>
      <c r="J283" s="419"/>
      <c r="K283" s="419"/>
      <c r="L283" s="419"/>
      <c r="M283" s="419"/>
      <c r="N283" s="419"/>
      <c r="O283" s="419"/>
      <c r="P283" s="419"/>
      <c r="Q283" s="419"/>
      <c r="R283" s="419"/>
      <c r="S283" s="419"/>
      <c r="T283" s="419"/>
      <c r="U283" s="419"/>
      <c r="V283" s="415"/>
      <c r="W283" s="415"/>
      <c r="X283" s="415"/>
      <c r="Y283" s="415"/>
      <c r="Z283" s="415"/>
    </row>
    <row r="284" spans="1:26" ht="18">
      <c r="A284" s="388"/>
      <c r="B284" s="419"/>
      <c r="C284" s="419"/>
      <c r="D284" s="419"/>
      <c r="E284" s="419"/>
      <c r="F284" s="419"/>
      <c r="G284" s="419"/>
      <c r="H284" s="419"/>
      <c r="I284" s="419"/>
      <c r="J284" s="419"/>
      <c r="K284" s="419"/>
      <c r="L284" s="419"/>
      <c r="M284" s="419"/>
      <c r="N284" s="419"/>
      <c r="O284" s="419"/>
      <c r="P284" s="419"/>
      <c r="Q284" s="419"/>
      <c r="R284" s="419"/>
      <c r="S284" s="419"/>
      <c r="T284" s="419"/>
      <c r="U284" s="419"/>
      <c r="V284" s="415"/>
      <c r="W284" s="415"/>
      <c r="X284" s="415"/>
      <c r="Y284" s="415"/>
      <c r="Z284" s="415"/>
    </row>
    <row r="285" spans="1:26" ht="18">
      <c r="A285" s="388"/>
      <c r="B285" s="419"/>
      <c r="C285" s="419"/>
      <c r="D285" s="419"/>
      <c r="E285" s="419"/>
      <c r="F285" s="419"/>
      <c r="G285" s="419"/>
      <c r="H285" s="419"/>
      <c r="I285" s="419"/>
      <c r="J285" s="419"/>
      <c r="K285" s="419"/>
      <c r="L285" s="419"/>
      <c r="M285" s="419"/>
      <c r="N285" s="419"/>
      <c r="O285" s="419"/>
      <c r="P285" s="419"/>
      <c r="Q285" s="419"/>
      <c r="R285" s="419"/>
      <c r="S285" s="419"/>
      <c r="T285" s="419"/>
      <c r="U285" s="419"/>
      <c r="V285" s="415"/>
      <c r="W285" s="415"/>
      <c r="X285" s="415"/>
      <c r="Y285" s="415"/>
      <c r="Z285" s="415"/>
    </row>
    <row r="286" spans="1:26" ht="18">
      <c r="A286" s="388"/>
      <c r="B286" s="419"/>
      <c r="C286" s="419"/>
      <c r="D286" s="419"/>
      <c r="E286" s="419"/>
      <c r="F286" s="419"/>
      <c r="G286" s="419"/>
      <c r="H286" s="419"/>
      <c r="I286" s="419"/>
      <c r="J286" s="419"/>
      <c r="K286" s="419"/>
      <c r="L286" s="419"/>
      <c r="M286" s="419"/>
      <c r="N286" s="419"/>
      <c r="O286" s="419"/>
      <c r="P286" s="419"/>
      <c r="Q286" s="419"/>
      <c r="R286" s="419"/>
      <c r="S286" s="419"/>
      <c r="T286" s="419"/>
      <c r="U286" s="419"/>
      <c r="V286" s="415"/>
      <c r="W286" s="415"/>
      <c r="X286" s="415"/>
      <c r="Y286" s="415"/>
      <c r="Z286" s="415"/>
    </row>
    <row r="287" spans="1:26" ht="18">
      <c r="A287" s="388"/>
      <c r="B287" s="419"/>
      <c r="C287" s="419"/>
      <c r="D287" s="419"/>
      <c r="E287" s="419"/>
      <c r="F287" s="419"/>
      <c r="G287" s="419"/>
      <c r="H287" s="419"/>
      <c r="I287" s="419"/>
      <c r="J287" s="419"/>
      <c r="K287" s="419"/>
      <c r="L287" s="419"/>
      <c r="M287" s="419"/>
      <c r="N287" s="419"/>
      <c r="O287" s="419"/>
      <c r="P287" s="419"/>
      <c r="Q287" s="419"/>
      <c r="R287" s="419"/>
      <c r="S287" s="419"/>
      <c r="T287" s="419"/>
      <c r="U287" s="419"/>
      <c r="V287" s="415"/>
      <c r="W287" s="415"/>
      <c r="X287" s="415"/>
      <c r="Y287" s="415"/>
      <c r="Z287" s="415"/>
    </row>
    <row r="288" spans="1:26" ht="18">
      <c r="A288" s="388"/>
      <c r="B288" s="419"/>
      <c r="C288" s="419"/>
      <c r="D288" s="419"/>
      <c r="E288" s="419"/>
      <c r="F288" s="419"/>
      <c r="G288" s="419"/>
      <c r="H288" s="419"/>
      <c r="I288" s="419"/>
      <c r="J288" s="419"/>
      <c r="K288" s="419"/>
      <c r="L288" s="419"/>
      <c r="M288" s="419"/>
      <c r="N288" s="419"/>
      <c r="O288" s="419"/>
      <c r="P288" s="419"/>
      <c r="Q288" s="419"/>
      <c r="R288" s="419"/>
      <c r="S288" s="419"/>
      <c r="T288" s="419"/>
      <c r="U288" s="419"/>
      <c r="V288" s="415"/>
      <c r="W288" s="415"/>
      <c r="X288" s="415"/>
      <c r="Y288" s="415"/>
      <c r="Z288" s="415"/>
    </row>
    <row r="289" spans="1:26" ht="18">
      <c r="A289" s="388"/>
      <c r="B289" s="419"/>
      <c r="C289" s="419"/>
      <c r="D289" s="419"/>
      <c r="E289" s="419"/>
      <c r="F289" s="419"/>
      <c r="G289" s="419"/>
      <c r="H289" s="419"/>
      <c r="I289" s="419"/>
      <c r="J289" s="419"/>
      <c r="K289" s="419"/>
      <c r="L289" s="419"/>
      <c r="M289" s="419"/>
      <c r="N289" s="419"/>
      <c r="O289" s="419"/>
      <c r="P289" s="419"/>
      <c r="Q289" s="419"/>
      <c r="R289" s="419"/>
      <c r="S289" s="419"/>
      <c r="T289" s="419"/>
      <c r="U289" s="419"/>
      <c r="V289" s="415"/>
      <c r="W289" s="415"/>
      <c r="X289" s="415"/>
      <c r="Y289" s="415"/>
      <c r="Z289" s="415"/>
    </row>
    <row r="290" spans="1:26" ht="18">
      <c r="A290" s="388"/>
      <c r="B290" s="419"/>
      <c r="C290" s="419"/>
      <c r="D290" s="419"/>
      <c r="E290" s="419"/>
      <c r="F290" s="419"/>
      <c r="G290" s="419"/>
      <c r="H290" s="419"/>
      <c r="I290" s="419"/>
      <c r="J290" s="419"/>
      <c r="K290" s="419"/>
      <c r="L290" s="419"/>
      <c r="M290" s="419"/>
      <c r="N290" s="419"/>
      <c r="O290" s="419"/>
      <c r="P290" s="419"/>
      <c r="Q290" s="419"/>
      <c r="R290" s="419"/>
      <c r="S290" s="419"/>
      <c r="T290" s="419"/>
      <c r="U290" s="419"/>
      <c r="V290" s="415"/>
      <c r="W290" s="415"/>
      <c r="X290" s="415"/>
      <c r="Y290" s="415"/>
      <c r="Z290" s="415"/>
    </row>
    <row r="291" spans="1:26" ht="18">
      <c r="A291" s="388"/>
      <c r="B291" s="419"/>
      <c r="C291" s="419"/>
      <c r="D291" s="419"/>
      <c r="E291" s="419"/>
      <c r="F291" s="419"/>
      <c r="G291" s="419"/>
      <c r="H291" s="419"/>
      <c r="I291" s="419"/>
      <c r="J291" s="419"/>
      <c r="K291" s="419"/>
      <c r="L291" s="419"/>
      <c r="M291" s="419"/>
      <c r="N291" s="419"/>
      <c r="O291" s="419"/>
      <c r="P291" s="419"/>
      <c r="Q291" s="419"/>
      <c r="R291" s="419"/>
      <c r="S291" s="419"/>
      <c r="T291" s="419"/>
      <c r="U291" s="419"/>
      <c r="V291" s="415"/>
      <c r="W291" s="415"/>
      <c r="X291" s="415"/>
      <c r="Y291" s="415"/>
      <c r="Z291" s="415"/>
    </row>
    <row r="292" spans="1:26" ht="18">
      <c r="A292" s="388"/>
      <c r="B292" s="419"/>
      <c r="C292" s="419"/>
      <c r="D292" s="419"/>
      <c r="E292" s="419"/>
      <c r="F292" s="419"/>
      <c r="G292" s="419"/>
      <c r="H292" s="419"/>
      <c r="I292" s="419"/>
      <c r="J292" s="419"/>
      <c r="K292" s="419"/>
      <c r="L292" s="419"/>
      <c r="M292" s="419"/>
      <c r="N292" s="419"/>
      <c r="O292" s="419"/>
      <c r="P292" s="419"/>
      <c r="Q292" s="419"/>
      <c r="R292" s="419"/>
      <c r="S292" s="419"/>
      <c r="T292" s="419"/>
      <c r="U292" s="419"/>
      <c r="V292" s="415"/>
      <c r="W292" s="415"/>
      <c r="X292" s="415"/>
      <c r="Y292" s="415"/>
      <c r="Z292" s="415"/>
    </row>
    <row r="293" spans="1:26" ht="18">
      <c r="A293" s="388"/>
      <c r="B293" s="419"/>
      <c r="C293" s="419"/>
      <c r="D293" s="419"/>
      <c r="E293" s="419"/>
      <c r="F293" s="419"/>
      <c r="G293" s="419"/>
      <c r="H293" s="419"/>
      <c r="I293" s="419"/>
      <c r="J293" s="419"/>
      <c r="K293" s="419"/>
      <c r="L293" s="419"/>
      <c r="M293" s="419"/>
      <c r="N293" s="419"/>
      <c r="O293" s="419"/>
      <c r="P293" s="419"/>
      <c r="Q293" s="419"/>
      <c r="R293" s="419"/>
      <c r="S293" s="419"/>
      <c r="T293" s="419"/>
      <c r="U293" s="419"/>
      <c r="V293" s="415"/>
      <c r="W293" s="415"/>
      <c r="X293" s="415"/>
      <c r="Y293" s="415"/>
      <c r="Z293" s="415"/>
    </row>
    <row r="294" spans="1:26" ht="18">
      <c r="A294" s="388"/>
      <c r="B294" s="419"/>
      <c r="C294" s="419"/>
      <c r="D294" s="419"/>
      <c r="E294" s="419"/>
      <c r="F294" s="419"/>
      <c r="G294" s="419"/>
      <c r="H294" s="419"/>
      <c r="I294" s="419"/>
      <c r="J294" s="419"/>
      <c r="K294" s="419"/>
      <c r="L294" s="419"/>
      <c r="M294" s="419"/>
      <c r="N294" s="419"/>
      <c r="O294" s="419"/>
      <c r="P294" s="419"/>
      <c r="Q294" s="419"/>
      <c r="R294" s="419"/>
      <c r="S294" s="419"/>
      <c r="T294" s="419"/>
      <c r="U294" s="419"/>
      <c r="V294" s="415"/>
      <c r="W294" s="415"/>
      <c r="X294" s="415"/>
      <c r="Y294" s="415"/>
      <c r="Z294" s="415"/>
    </row>
    <row r="295" spans="1:26" ht="18">
      <c r="A295" s="388"/>
      <c r="B295" s="419"/>
      <c r="C295" s="419"/>
      <c r="D295" s="419"/>
      <c r="E295" s="419"/>
      <c r="F295" s="419"/>
      <c r="G295" s="419"/>
      <c r="H295" s="419"/>
      <c r="I295" s="419"/>
      <c r="J295" s="419"/>
      <c r="K295" s="419"/>
      <c r="L295" s="419"/>
      <c r="M295" s="419"/>
      <c r="N295" s="419"/>
      <c r="O295" s="419"/>
      <c r="P295" s="419"/>
      <c r="Q295" s="419"/>
      <c r="R295" s="419"/>
      <c r="S295" s="419"/>
      <c r="T295" s="419"/>
      <c r="U295" s="419"/>
      <c r="V295" s="415"/>
      <c r="W295" s="415"/>
      <c r="X295" s="415"/>
      <c r="Y295" s="415"/>
      <c r="Z295" s="415"/>
    </row>
    <row r="296" spans="1:26" ht="18">
      <c r="A296" s="388"/>
      <c r="B296" s="419"/>
      <c r="C296" s="419"/>
      <c r="D296" s="419"/>
      <c r="E296" s="419"/>
      <c r="F296" s="419"/>
      <c r="G296" s="419"/>
      <c r="H296" s="419"/>
      <c r="I296" s="419"/>
      <c r="J296" s="419"/>
      <c r="K296" s="419"/>
      <c r="L296" s="419"/>
      <c r="M296" s="419"/>
      <c r="N296" s="419"/>
      <c r="O296" s="419"/>
      <c r="P296" s="419"/>
      <c r="Q296" s="419"/>
      <c r="R296" s="419"/>
      <c r="S296" s="419"/>
      <c r="T296" s="419"/>
      <c r="U296" s="419"/>
      <c r="V296" s="415"/>
      <c r="W296" s="415"/>
      <c r="X296" s="415"/>
      <c r="Y296" s="415"/>
      <c r="Z296" s="415"/>
    </row>
    <row r="297" spans="1:26" ht="18">
      <c r="A297" s="388"/>
      <c r="B297" s="419"/>
      <c r="C297" s="419"/>
      <c r="D297" s="419"/>
      <c r="E297" s="419"/>
      <c r="F297" s="419"/>
      <c r="G297" s="419"/>
      <c r="H297" s="419"/>
      <c r="I297" s="419"/>
      <c r="J297" s="419"/>
      <c r="K297" s="419"/>
      <c r="L297" s="419"/>
      <c r="M297" s="419"/>
      <c r="N297" s="419"/>
      <c r="O297" s="419"/>
      <c r="P297" s="419"/>
      <c r="Q297" s="419"/>
      <c r="R297" s="419"/>
      <c r="S297" s="419"/>
      <c r="T297" s="419"/>
      <c r="U297" s="419"/>
      <c r="V297" s="415"/>
      <c r="W297" s="415"/>
      <c r="X297" s="415"/>
      <c r="Y297" s="415"/>
      <c r="Z297" s="415"/>
    </row>
    <row r="298" spans="1:26" ht="18">
      <c r="A298" s="388"/>
      <c r="B298" s="419"/>
      <c r="C298" s="419"/>
      <c r="D298" s="419"/>
      <c r="E298" s="419"/>
      <c r="F298" s="419"/>
      <c r="G298" s="419"/>
      <c r="H298" s="419"/>
      <c r="I298" s="419"/>
      <c r="J298" s="419"/>
      <c r="K298" s="419"/>
      <c r="L298" s="419"/>
      <c r="M298" s="419"/>
      <c r="N298" s="419"/>
      <c r="O298" s="419"/>
      <c r="P298" s="419"/>
      <c r="Q298" s="419"/>
      <c r="R298" s="419"/>
      <c r="S298" s="419"/>
      <c r="T298" s="419"/>
      <c r="U298" s="419"/>
      <c r="V298" s="415"/>
      <c r="W298" s="415"/>
      <c r="X298" s="415"/>
      <c r="Y298" s="415"/>
      <c r="Z298" s="415"/>
    </row>
    <row r="299" spans="1:26" ht="18">
      <c r="A299" s="388"/>
      <c r="B299" s="419"/>
      <c r="C299" s="419"/>
      <c r="D299" s="419"/>
      <c r="E299" s="419"/>
      <c r="F299" s="419"/>
      <c r="G299" s="419"/>
      <c r="H299" s="419"/>
      <c r="I299" s="419"/>
      <c r="J299" s="419"/>
      <c r="K299" s="419"/>
      <c r="L299" s="419"/>
      <c r="M299" s="419"/>
      <c r="N299" s="419"/>
      <c r="O299" s="419"/>
      <c r="P299" s="419"/>
      <c r="Q299" s="419"/>
      <c r="R299" s="419"/>
      <c r="S299" s="419"/>
      <c r="T299" s="419"/>
      <c r="U299" s="419"/>
      <c r="V299" s="415"/>
      <c r="W299" s="415"/>
      <c r="X299" s="415"/>
      <c r="Y299" s="415"/>
      <c r="Z299" s="415"/>
    </row>
    <row r="300" spans="1:26" ht="18">
      <c r="A300" s="388"/>
      <c r="B300" s="419"/>
      <c r="C300" s="419"/>
      <c r="D300" s="419"/>
      <c r="E300" s="419"/>
      <c r="F300" s="419"/>
      <c r="G300" s="419"/>
      <c r="H300" s="419"/>
      <c r="I300" s="419"/>
      <c r="J300" s="419"/>
      <c r="K300" s="419"/>
      <c r="L300" s="419"/>
      <c r="M300" s="419"/>
      <c r="N300" s="419"/>
      <c r="O300" s="419"/>
      <c r="P300" s="419"/>
      <c r="Q300" s="419"/>
      <c r="R300" s="419"/>
      <c r="S300" s="419"/>
      <c r="T300" s="419"/>
      <c r="U300" s="419"/>
      <c r="V300" s="415"/>
      <c r="W300" s="415"/>
      <c r="X300" s="415"/>
      <c r="Y300" s="415"/>
      <c r="Z300" s="415"/>
    </row>
    <row r="301" spans="1:26" ht="18">
      <c r="A301" s="388"/>
      <c r="B301" s="419"/>
      <c r="C301" s="419"/>
      <c r="D301" s="419"/>
      <c r="E301" s="419"/>
      <c r="F301" s="419"/>
      <c r="G301" s="419"/>
      <c r="H301" s="419"/>
      <c r="I301" s="419"/>
      <c r="J301" s="419"/>
      <c r="K301" s="419"/>
      <c r="L301" s="419"/>
      <c r="M301" s="419"/>
      <c r="N301" s="419"/>
      <c r="O301" s="419"/>
      <c r="P301" s="419"/>
      <c r="Q301" s="419"/>
      <c r="R301" s="419"/>
      <c r="S301" s="419"/>
      <c r="T301" s="419"/>
      <c r="U301" s="419"/>
      <c r="V301" s="415"/>
      <c r="W301" s="415"/>
      <c r="X301" s="415"/>
      <c r="Y301" s="415"/>
      <c r="Z301" s="415"/>
    </row>
    <row r="302" spans="1:26" ht="18">
      <c r="A302" s="388"/>
      <c r="B302" s="419"/>
      <c r="C302" s="419"/>
      <c r="D302" s="419"/>
      <c r="E302" s="419"/>
      <c r="F302" s="419"/>
      <c r="G302" s="419"/>
      <c r="H302" s="419"/>
      <c r="I302" s="419"/>
      <c r="J302" s="419"/>
      <c r="K302" s="419"/>
      <c r="L302" s="419"/>
      <c r="M302" s="419"/>
      <c r="N302" s="419"/>
      <c r="O302" s="419"/>
      <c r="P302" s="419"/>
      <c r="Q302" s="419"/>
      <c r="R302" s="419"/>
      <c r="S302" s="419"/>
      <c r="T302" s="419"/>
      <c r="U302" s="419"/>
      <c r="V302" s="415"/>
      <c r="W302" s="415"/>
      <c r="X302" s="415"/>
      <c r="Y302" s="415"/>
      <c r="Z302" s="415"/>
    </row>
    <row r="303" spans="1:26" ht="18">
      <c r="A303" s="388"/>
      <c r="B303" s="419"/>
      <c r="C303" s="419"/>
      <c r="D303" s="419"/>
      <c r="E303" s="419"/>
      <c r="F303" s="419"/>
      <c r="G303" s="419"/>
      <c r="H303" s="419"/>
      <c r="I303" s="419"/>
      <c r="J303" s="419"/>
      <c r="K303" s="419"/>
      <c r="L303" s="419"/>
      <c r="M303" s="419"/>
      <c r="N303" s="419"/>
      <c r="O303" s="419"/>
      <c r="P303" s="419"/>
      <c r="Q303" s="419"/>
      <c r="R303" s="419"/>
      <c r="S303" s="419"/>
      <c r="T303" s="419"/>
      <c r="U303" s="419"/>
      <c r="V303" s="415"/>
      <c r="W303" s="415"/>
      <c r="X303" s="415"/>
      <c r="Y303" s="415"/>
      <c r="Z303" s="415"/>
    </row>
    <row r="304" spans="1:26" ht="18">
      <c r="A304" s="388"/>
      <c r="B304" s="419"/>
      <c r="C304" s="419"/>
      <c r="D304" s="419"/>
      <c r="E304" s="419"/>
      <c r="F304" s="419"/>
      <c r="G304" s="419"/>
      <c r="H304" s="419"/>
      <c r="I304" s="419"/>
      <c r="J304" s="419"/>
      <c r="K304" s="419"/>
      <c r="L304" s="419"/>
      <c r="M304" s="419"/>
      <c r="N304" s="419"/>
      <c r="O304" s="419"/>
      <c r="P304" s="419"/>
      <c r="Q304" s="419"/>
      <c r="R304" s="419"/>
      <c r="S304" s="419"/>
      <c r="T304" s="419"/>
      <c r="U304" s="419"/>
      <c r="V304" s="415"/>
      <c r="W304" s="415"/>
      <c r="X304" s="415"/>
      <c r="Y304" s="415"/>
      <c r="Z304" s="415"/>
    </row>
    <row r="305" spans="1:26" ht="18">
      <c r="A305" s="388"/>
      <c r="B305" s="419"/>
      <c r="C305" s="419"/>
      <c r="D305" s="419"/>
      <c r="E305" s="419"/>
      <c r="F305" s="419"/>
      <c r="G305" s="419"/>
      <c r="H305" s="419"/>
      <c r="I305" s="419"/>
      <c r="J305" s="419"/>
      <c r="K305" s="419"/>
      <c r="L305" s="419"/>
      <c r="M305" s="419"/>
      <c r="N305" s="419"/>
      <c r="O305" s="419"/>
      <c r="P305" s="419"/>
      <c r="Q305" s="419"/>
      <c r="R305" s="419"/>
      <c r="S305" s="419"/>
      <c r="T305" s="419"/>
      <c r="U305" s="419"/>
      <c r="V305" s="415"/>
      <c r="W305" s="415"/>
      <c r="X305" s="415"/>
      <c r="Y305" s="415"/>
      <c r="Z305" s="415"/>
    </row>
    <row r="306" spans="1:26" ht="18">
      <c r="A306" s="388"/>
      <c r="B306" s="419"/>
      <c r="C306" s="419"/>
      <c r="D306" s="419"/>
      <c r="E306" s="419"/>
      <c r="F306" s="419"/>
      <c r="G306" s="419"/>
      <c r="H306" s="419"/>
      <c r="I306" s="419"/>
      <c r="J306" s="419"/>
      <c r="K306" s="419"/>
      <c r="L306" s="419"/>
      <c r="M306" s="419"/>
      <c r="N306" s="419"/>
      <c r="O306" s="419"/>
      <c r="P306" s="419"/>
      <c r="Q306" s="419"/>
      <c r="R306" s="419"/>
      <c r="S306" s="419"/>
      <c r="T306" s="419"/>
      <c r="U306" s="419"/>
      <c r="V306" s="415"/>
      <c r="W306" s="415"/>
      <c r="X306" s="415"/>
      <c r="Y306" s="415"/>
      <c r="Z306" s="415"/>
    </row>
    <row r="307" spans="1:26" ht="18">
      <c r="A307" s="388"/>
      <c r="B307" s="419"/>
      <c r="C307" s="419"/>
      <c r="D307" s="419"/>
      <c r="E307" s="419"/>
      <c r="F307" s="419"/>
      <c r="G307" s="419"/>
      <c r="H307" s="419"/>
      <c r="I307" s="419"/>
      <c r="J307" s="419"/>
      <c r="K307" s="419"/>
      <c r="L307" s="419"/>
      <c r="M307" s="419"/>
      <c r="N307" s="419"/>
      <c r="O307" s="419"/>
      <c r="P307" s="419"/>
      <c r="Q307" s="419"/>
      <c r="R307" s="419"/>
      <c r="S307" s="419"/>
      <c r="T307" s="419"/>
      <c r="U307" s="419"/>
      <c r="V307" s="415"/>
      <c r="W307" s="415"/>
      <c r="X307" s="415"/>
      <c r="Y307" s="415"/>
      <c r="Z307" s="415"/>
    </row>
    <row r="308" spans="1:26" ht="18">
      <c r="A308" s="388"/>
      <c r="B308" s="419"/>
      <c r="C308" s="419"/>
      <c r="D308" s="419"/>
      <c r="E308" s="419"/>
      <c r="F308" s="419"/>
      <c r="G308" s="419"/>
      <c r="H308" s="419"/>
      <c r="I308" s="419"/>
      <c r="J308" s="419"/>
      <c r="K308" s="419"/>
      <c r="L308" s="419"/>
      <c r="M308" s="419"/>
      <c r="N308" s="419"/>
      <c r="O308" s="419"/>
      <c r="P308" s="419"/>
      <c r="Q308" s="419"/>
      <c r="R308" s="419"/>
      <c r="S308" s="419"/>
      <c r="T308" s="419"/>
      <c r="U308" s="419"/>
      <c r="V308" s="415"/>
      <c r="W308" s="415"/>
      <c r="X308" s="415"/>
      <c r="Y308" s="415"/>
      <c r="Z308" s="415"/>
    </row>
    <row r="309" spans="1:26" ht="18">
      <c r="A309" s="388"/>
      <c r="B309" s="419"/>
      <c r="C309" s="419"/>
      <c r="D309" s="419"/>
      <c r="E309" s="419"/>
      <c r="F309" s="419"/>
      <c r="G309" s="419"/>
      <c r="H309" s="419"/>
      <c r="I309" s="419"/>
      <c r="J309" s="419"/>
      <c r="K309" s="419"/>
      <c r="L309" s="419"/>
      <c r="M309" s="419"/>
      <c r="N309" s="419"/>
      <c r="O309" s="419"/>
      <c r="P309" s="419"/>
      <c r="Q309" s="419"/>
      <c r="R309" s="419"/>
      <c r="S309" s="419"/>
      <c r="T309" s="419"/>
      <c r="U309" s="419"/>
      <c r="V309" s="415"/>
      <c r="W309" s="415"/>
      <c r="X309" s="415"/>
      <c r="Y309" s="415"/>
      <c r="Z309" s="415"/>
    </row>
    <row r="310" spans="1:26" ht="18">
      <c r="A310" s="388"/>
      <c r="B310" s="419"/>
      <c r="C310" s="419"/>
      <c r="D310" s="419"/>
      <c r="E310" s="419"/>
      <c r="F310" s="419"/>
      <c r="G310" s="419"/>
      <c r="H310" s="419"/>
      <c r="I310" s="419"/>
      <c r="J310" s="419"/>
      <c r="K310" s="419"/>
      <c r="L310" s="419"/>
      <c r="M310" s="419"/>
      <c r="N310" s="419"/>
      <c r="O310" s="419"/>
      <c r="P310" s="419"/>
      <c r="Q310" s="419"/>
      <c r="R310" s="419"/>
      <c r="S310" s="419"/>
      <c r="T310" s="419"/>
      <c r="U310" s="419"/>
      <c r="V310" s="415"/>
      <c r="W310" s="415"/>
      <c r="X310" s="415"/>
      <c r="Y310" s="415"/>
      <c r="Z310" s="415"/>
    </row>
    <row r="311" spans="1:26" ht="18">
      <c r="A311" s="388"/>
      <c r="B311" s="419"/>
      <c r="C311" s="419"/>
      <c r="D311" s="419"/>
      <c r="E311" s="419"/>
      <c r="F311" s="419"/>
      <c r="G311" s="419"/>
      <c r="H311" s="419"/>
      <c r="I311" s="419"/>
      <c r="J311" s="419"/>
      <c r="K311" s="419"/>
      <c r="L311" s="419"/>
      <c r="M311" s="419"/>
      <c r="N311" s="419"/>
      <c r="O311" s="419"/>
      <c r="P311" s="419"/>
      <c r="Q311" s="419"/>
      <c r="R311" s="419"/>
      <c r="S311" s="419"/>
      <c r="T311" s="419"/>
      <c r="U311" s="419"/>
      <c r="V311" s="415"/>
      <c r="W311" s="415"/>
      <c r="X311" s="415"/>
      <c r="Y311" s="415"/>
      <c r="Z311" s="415"/>
    </row>
    <row r="312" spans="1:26" ht="18">
      <c r="A312" s="388"/>
      <c r="B312" s="419"/>
      <c r="C312" s="419"/>
      <c r="D312" s="419"/>
      <c r="E312" s="419"/>
      <c r="F312" s="419"/>
      <c r="G312" s="419"/>
      <c r="H312" s="419"/>
      <c r="I312" s="419"/>
      <c r="J312" s="419"/>
      <c r="K312" s="419"/>
      <c r="L312" s="419"/>
      <c r="M312" s="419"/>
      <c r="N312" s="419"/>
      <c r="O312" s="419"/>
      <c r="P312" s="419"/>
      <c r="Q312" s="419"/>
      <c r="R312" s="419"/>
      <c r="S312" s="419"/>
      <c r="T312" s="419"/>
      <c r="U312" s="419"/>
      <c r="V312" s="415"/>
      <c r="W312" s="415"/>
      <c r="X312" s="415"/>
      <c r="Y312" s="415"/>
      <c r="Z312" s="415"/>
    </row>
    <row r="313" spans="1:26" ht="18">
      <c r="A313" s="388"/>
      <c r="B313" s="419"/>
      <c r="C313" s="419"/>
      <c r="D313" s="419"/>
      <c r="E313" s="419"/>
      <c r="F313" s="419"/>
      <c r="G313" s="419"/>
      <c r="H313" s="419"/>
      <c r="I313" s="419"/>
      <c r="J313" s="419"/>
      <c r="K313" s="419"/>
      <c r="L313" s="419"/>
      <c r="M313" s="419"/>
      <c r="N313" s="419"/>
      <c r="O313" s="419"/>
      <c r="P313" s="419"/>
      <c r="Q313" s="419"/>
      <c r="R313" s="419"/>
      <c r="S313" s="419"/>
      <c r="T313" s="419"/>
      <c r="U313" s="419"/>
      <c r="V313" s="415"/>
      <c r="W313" s="415"/>
      <c r="X313" s="415"/>
      <c r="Y313" s="415"/>
      <c r="Z313" s="415"/>
    </row>
    <row r="314" spans="1:26" ht="18">
      <c r="A314" s="388"/>
      <c r="B314" s="419"/>
      <c r="C314" s="419"/>
      <c r="D314" s="419"/>
      <c r="E314" s="419"/>
      <c r="F314" s="419"/>
      <c r="G314" s="419"/>
      <c r="H314" s="419"/>
      <c r="I314" s="419"/>
      <c r="J314" s="419"/>
      <c r="K314" s="419"/>
      <c r="L314" s="419"/>
      <c r="M314" s="419"/>
      <c r="N314" s="419"/>
      <c r="O314" s="419"/>
      <c r="P314" s="419"/>
      <c r="Q314" s="419"/>
      <c r="R314" s="419"/>
      <c r="S314" s="419"/>
      <c r="T314" s="419"/>
      <c r="U314" s="419"/>
      <c r="V314" s="415"/>
      <c r="W314" s="415"/>
      <c r="X314" s="415"/>
      <c r="Y314" s="415"/>
      <c r="Z314" s="415"/>
    </row>
    <row r="315" spans="1:26" ht="18">
      <c r="A315" s="388"/>
      <c r="B315" s="419"/>
      <c r="C315" s="419"/>
      <c r="D315" s="419"/>
      <c r="E315" s="419"/>
      <c r="F315" s="419"/>
      <c r="G315" s="419"/>
      <c r="H315" s="419"/>
      <c r="I315" s="419"/>
      <c r="J315" s="419"/>
      <c r="K315" s="419"/>
      <c r="L315" s="419"/>
      <c r="M315" s="419"/>
      <c r="N315" s="419"/>
      <c r="O315" s="419"/>
      <c r="P315" s="419"/>
      <c r="Q315" s="419"/>
      <c r="R315" s="419"/>
      <c r="S315" s="419"/>
      <c r="T315" s="419"/>
      <c r="U315" s="419"/>
      <c r="V315" s="415"/>
      <c r="W315" s="415"/>
      <c r="X315" s="415"/>
      <c r="Y315" s="415"/>
      <c r="Z315" s="415"/>
    </row>
    <row r="316" spans="1:26" ht="18">
      <c r="A316" s="388"/>
      <c r="B316" s="419"/>
      <c r="C316" s="419"/>
      <c r="D316" s="419"/>
      <c r="E316" s="419"/>
      <c r="F316" s="419"/>
      <c r="G316" s="419"/>
      <c r="H316" s="419"/>
      <c r="I316" s="419"/>
      <c r="J316" s="419"/>
      <c r="K316" s="419"/>
      <c r="L316" s="419"/>
      <c r="M316" s="419"/>
      <c r="N316" s="419"/>
      <c r="O316" s="419"/>
      <c r="P316" s="419"/>
      <c r="Q316" s="419"/>
      <c r="R316" s="419"/>
      <c r="S316" s="419"/>
      <c r="T316" s="419"/>
      <c r="U316" s="419"/>
      <c r="V316" s="415"/>
      <c r="W316" s="415"/>
      <c r="X316" s="415"/>
      <c r="Y316" s="415"/>
      <c r="Z316" s="415"/>
    </row>
    <row r="317" spans="1:26" ht="18">
      <c r="A317" s="388"/>
      <c r="B317" s="419"/>
      <c r="C317" s="419"/>
      <c r="D317" s="419"/>
      <c r="E317" s="419"/>
      <c r="F317" s="419"/>
      <c r="G317" s="419"/>
      <c r="H317" s="419"/>
      <c r="I317" s="419"/>
      <c r="J317" s="419"/>
      <c r="K317" s="419"/>
      <c r="L317" s="419"/>
      <c r="M317" s="419"/>
      <c r="N317" s="419"/>
      <c r="O317" s="419"/>
      <c r="P317" s="419"/>
      <c r="Q317" s="419"/>
      <c r="R317" s="419"/>
      <c r="S317" s="419"/>
      <c r="T317" s="419"/>
      <c r="U317" s="419"/>
      <c r="V317" s="415"/>
      <c r="W317" s="415"/>
      <c r="X317" s="415"/>
      <c r="Y317" s="415"/>
      <c r="Z317" s="415"/>
    </row>
    <row r="318" spans="1:26" ht="18">
      <c r="A318" s="388"/>
      <c r="B318" s="419"/>
      <c r="C318" s="419"/>
      <c r="D318" s="419"/>
      <c r="E318" s="419"/>
      <c r="F318" s="419"/>
      <c r="G318" s="419"/>
      <c r="H318" s="419"/>
      <c r="I318" s="419"/>
      <c r="J318" s="419"/>
      <c r="K318" s="419"/>
      <c r="L318" s="419"/>
      <c r="M318" s="419"/>
      <c r="N318" s="419"/>
      <c r="O318" s="419"/>
      <c r="P318" s="419"/>
      <c r="Q318" s="419"/>
      <c r="R318" s="419"/>
      <c r="S318" s="419"/>
      <c r="T318" s="419"/>
      <c r="U318" s="419"/>
      <c r="V318" s="415"/>
      <c r="W318" s="415"/>
      <c r="X318" s="415"/>
      <c r="Y318" s="415"/>
      <c r="Z318" s="415"/>
    </row>
    <row r="319" spans="1:26" ht="18">
      <c r="A319" s="388"/>
      <c r="B319" s="419"/>
      <c r="C319" s="419"/>
      <c r="D319" s="419"/>
      <c r="E319" s="419"/>
      <c r="F319" s="419"/>
      <c r="G319" s="419"/>
      <c r="H319" s="419"/>
      <c r="I319" s="419"/>
      <c r="J319" s="419"/>
      <c r="K319" s="419"/>
      <c r="L319" s="419"/>
      <c r="M319" s="419"/>
      <c r="N319" s="419"/>
      <c r="O319" s="419"/>
      <c r="P319" s="419"/>
      <c r="Q319" s="419"/>
      <c r="R319" s="419"/>
      <c r="S319" s="419"/>
      <c r="T319" s="419"/>
      <c r="U319" s="419"/>
      <c r="V319" s="415"/>
      <c r="W319" s="415"/>
      <c r="X319" s="415"/>
      <c r="Y319" s="415"/>
      <c r="Z319" s="415"/>
    </row>
    <row r="320" spans="1:26" ht="18">
      <c r="A320" s="388"/>
      <c r="B320" s="419"/>
      <c r="C320" s="419"/>
      <c r="D320" s="419"/>
      <c r="E320" s="419"/>
      <c r="F320" s="419"/>
      <c r="G320" s="419"/>
      <c r="H320" s="419"/>
      <c r="I320" s="419"/>
      <c r="J320" s="419"/>
      <c r="K320" s="419"/>
      <c r="L320" s="419"/>
      <c r="M320" s="419"/>
      <c r="N320" s="419"/>
      <c r="O320" s="419"/>
      <c r="P320" s="419"/>
      <c r="Q320" s="419"/>
      <c r="R320" s="419"/>
      <c r="S320" s="419"/>
      <c r="T320" s="419"/>
      <c r="U320" s="419"/>
      <c r="V320" s="415"/>
      <c r="W320" s="415"/>
      <c r="X320" s="415"/>
      <c r="Y320" s="415"/>
      <c r="Z320" s="415"/>
    </row>
    <row r="321" spans="1:26" ht="18">
      <c r="A321" s="388"/>
      <c r="B321" s="419"/>
      <c r="C321" s="419"/>
      <c r="D321" s="419"/>
      <c r="E321" s="419"/>
      <c r="F321" s="419"/>
      <c r="G321" s="419"/>
      <c r="H321" s="419"/>
      <c r="I321" s="419"/>
      <c r="J321" s="419"/>
      <c r="K321" s="419"/>
      <c r="L321" s="419"/>
      <c r="M321" s="419"/>
      <c r="N321" s="419"/>
      <c r="O321" s="419"/>
      <c r="P321" s="419"/>
      <c r="Q321" s="419"/>
      <c r="R321" s="419"/>
      <c r="S321" s="419"/>
      <c r="T321" s="419"/>
      <c r="U321" s="419"/>
      <c r="V321" s="415"/>
      <c r="W321" s="415"/>
      <c r="X321" s="415"/>
      <c r="Y321" s="415"/>
      <c r="Z321" s="415"/>
    </row>
    <row r="322" spans="1:26" ht="18">
      <c r="A322" s="388"/>
      <c r="B322" s="419"/>
      <c r="C322" s="419"/>
      <c r="D322" s="419"/>
      <c r="E322" s="419"/>
      <c r="F322" s="419"/>
      <c r="G322" s="419"/>
      <c r="H322" s="419"/>
      <c r="I322" s="419"/>
      <c r="J322" s="419"/>
      <c r="K322" s="419"/>
      <c r="L322" s="419"/>
      <c r="M322" s="419"/>
      <c r="N322" s="419"/>
      <c r="O322" s="419"/>
      <c r="P322" s="419"/>
      <c r="Q322" s="419"/>
      <c r="R322" s="419"/>
      <c r="S322" s="419"/>
      <c r="T322" s="419"/>
      <c r="U322" s="419"/>
      <c r="V322" s="415"/>
      <c r="W322" s="415"/>
      <c r="X322" s="415"/>
      <c r="Y322" s="415"/>
      <c r="Z322" s="415"/>
    </row>
    <row r="323" spans="1:26" ht="18">
      <c r="A323" s="388"/>
      <c r="B323" s="419"/>
      <c r="C323" s="419"/>
      <c r="D323" s="419"/>
      <c r="E323" s="419"/>
      <c r="F323" s="419"/>
      <c r="G323" s="419"/>
      <c r="H323" s="419"/>
      <c r="I323" s="419"/>
      <c r="J323" s="419"/>
      <c r="K323" s="419"/>
      <c r="L323" s="419"/>
      <c r="M323" s="419"/>
      <c r="N323" s="419"/>
      <c r="O323" s="419"/>
      <c r="P323" s="419"/>
      <c r="Q323" s="419"/>
      <c r="R323" s="419"/>
      <c r="S323" s="419"/>
      <c r="T323" s="419"/>
      <c r="U323" s="419"/>
      <c r="V323" s="415"/>
      <c r="W323" s="415"/>
      <c r="X323" s="415"/>
      <c r="Y323" s="415"/>
      <c r="Z323" s="415"/>
    </row>
    <row r="324" spans="1:26" ht="18">
      <c r="A324" s="388"/>
      <c r="B324" s="419"/>
      <c r="C324" s="419"/>
      <c r="D324" s="419"/>
      <c r="E324" s="419"/>
      <c r="F324" s="419"/>
      <c r="G324" s="419"/>
      <c r="H324" s="419"/>
      <c r="I324" s="419"/>
      <c r="J324" s="419"/>
      <c r="K324" s="419"/>
      <c r="L324" s="419"/>
      <c r="M324" s="419"/>
      <c r="N324" s="419"/>
      <c r="O324" s="419"/>
      <c r="P324" s="419"/>
      <c r="Q324" s="419"/>
      <c r="R324" s="419"/>
      <c r="S324" s="419"/>
      <c r="T324" s="419"/>
      <c r="U324" s="419"/>
      <c r="V324" s="415"/>
      <c r="W324" s="415"/>
      <c r="X324" s="415"/>
      <c r="Y324" s="415"/>
      <c r="Z324" s="415"/>
    </row>
    <row r="325" spans="1:26" ht="18">
      <c r="A325" s="388"/>
      <c r="B325" s="419"/>
      <c r="C325" s="419"/>
      <c r="D325" s="419"/>
      <c r="E325" s="419"/>
      <c r="F325" s="419"/>
      <c r="G325" s="419"/>
      <c r="H325" s="419"/>
      <c r="I325" s="419"/>
      <c r="J325" s="419"/>
      <c r="K325" s="419"/>
      <c r="L325" s="419"/>
      <c r="M325" s="419"/>
      <c r="N325" s="419"/>
      <c r="O325" s="419"/>
      <c r="P325" s="419"/>
      <c r="Q325" s="419"/>
      <c r="R325" s="419"/>
      <c r="S325" s="419"/>
      <c r="T325" s="419"/>
      <c r="U325" s="419"/>
      <c r="V325" s="415"/>
      <c r="W325" s="415"/>
      <c r="X325" s="415"/>
      <c r="Y325" s="415"/>
      <c r="Z325" s="415"/>
    </row>
    <row r="326" spans="1:26" ht="18">
      <c r="A326" s="388"/>
      <c r="B326" s="419"/>
      <c r="C326" s="419"/>
      <c r="D326" s="419"/>
      <c r="E326" s="419"/>
      <c r="F326" s="419"/>
      <c r="G326" s="419"/>
      <c r="H326" s="419"/>
      <c r="I326" s="419"/>
      <c r="J326" s="419"/>
      <c r="K326" s="419"/>
      <c r="L326" s="419"/>
      <c r="M326" s="419"/>
      <c r="N326" s="419"/>
      <c r="O326" s="419"/>
      <c r="P326" s="419"/>
      <c r="Q326" s="419"/>
      <c r="R326" s="419"/>
      <c r="S326" s="419"/>
      <c r="T326" s="419"/>
      <c r="U326" s="419"/>
      <c r="V326" s="415"/>
      <c r="W326" s="415"/>
      <c r="X326" s="415"/>
      <c r="Y326" s="415"/>
      <c r="Z326" s="415"/>
    </row>
    <row r="327" spans="1:26" ht="18">
      <c r="A327" s="388"/>
      <c r="B327" s="419"/>
      <c r="C327" s="419"/>
      <c r="D327" s="419"/>
      <c r="E327" s="419"/>
      <c r="F327" s="419"/>
      <c r="G327" s="419"/>
      <c r="H327" s="419"/>
      <c r="I327" s="419"/>
      <c r="J327" s="419"/>
      <c r="K327" s="419"/>
      <c r="L327" s="419"/>
      <c r="M327" s="419"/>
      <c r="N327" s="419"/>
      <c r="O327" s="419"/>
      <c r="P327" s="419"/>
      <c r="Q327" s="419"/>
      <c r="R327" s="419"/>
      <c r="S327" s="419"/>
      <c r="T327" s="419"/>
      <c r="U327" s="419"/>
      <c r="V327" s="415"/>
      <c r="W327" s="415"/>
      <c r="X327" s="415"/>
      <c r="Y327" s="415"/>
      <c r="Z327" s="415"/>
    </row>
    <row r="328" spans="1:26" ht="18">
      <c r="A328" s="388"/>
      <c r="B328" s="419"/>
      <c r="C328" s="419"/>
      <c r="D328" s="419"/>
      <c r="E328" s="419"/>
      <c r="F328" s="419"/>
      <c r="G328" s="419"/>
      <c r="H328" s="419"/>
      <c r="I328" s="419"/>
      <c r="J328" s="419"/>
      <c r="K328" s="419"/>
      <c r="L328" s="419"/>
      <c r="M328" s="419"/>
      <c r="N328" s="419"/>
      <c r="O328" s="419"/>
      <c r="P328" s="419"/>
      <c r="Q328" s="419"/>
      <c r="R328" s="419"/>
      <c r="S328" s="419"/>
      <c r="T328" s="419"/>
      <c r="U328" s="419"/>
      <c r="V328" s="415"/>
      <c r="W328" s="415"/>
      <c r="X328" s="415"/>
      <c r="Y328" s="415"/>
      <c r="Z328" s="415"/>
    </row>
    <row r="329" spans="1:26" ht="18">
      <c r="A329" s="388"/>
      <c r="B329" s="419"/>
      <c r="C329" s="419"/>
      <c r="D329" s="419"/>
      <c r="E329" s="419"/>
      <c r="F329" s="419"/>
      <c r="G329" s="419"/>
      <c r="H329" s="419"/>
      <c r="I329" s="419"/>
      <c r="J329" s="419"/>
      <c r="K329" s="419"/>
      <c r="L329" s="419"/>
      <c r="M329" s="419"/>
      <c r="N329" s="419"/>
      <c r="O329" s="419"/>
      <c r="P329" s="419"/>
      <c r="Q329" s="419"/>
      <c r="R329" s="419"/>
      <c r="S329" s="419"/>
      <c r="T329" s="419"/>
      <c r="U329" s="419"/>
      <c r="V329" s="415"/>
      <c r="W329" s="415"/>
      <c r="X329" s="415"/>
      <c r="Y329" s="415"/>
      <c r="Z329" s="415"/>
    </row>
    <row r="330" spans="1:26" ht="18">
      <c r="A330" s="388"/>
      <c r="B330" s="419"/>
      <c r="C330" s="419"/>
      <c r="D330" s="419"/>
      <c r="E330" s="419"/>
      <c r="F330" s="419"/>
      <c r="G330" s="419"/>
      <c r="H330" s="419"/>
      <c r="I330" s="419"/>
      <c r="J330" s="419"/>
      <c r="K330" s="419"/>
      <c r="L330" s="419"/>
      <c r="M330" s="419"/>
      <c r="N330" s="419"/>
      <c r="O330" s="419"/>
      <c r="P330" s="419"/>
      <c r="Q330" s="419"/>
      <c r="R330" s="419"/>
      <c r="S330" s="419"/>
      <c r="T330" s="419"/>
      <c r="U330" s="419"/>
      <c r="V330" s="415"/>
      <c r="W330" s="415"/>
      <c r="X330" s="415"/>
      <c r="Y330" s="415"/>
      <c r="Z330" s="415"/>
    </row>
    <row r="331" spans="1:26" ht="18">
      <c r="A331" s="388"/>
      <c r="B331" s="419"/>
      <c r="C331" s="419"/>
      <c r="D331" s="419"/>
      <c r="E331" s="419"/>
      <c r="F331" s="419"/>
      <c r="G331" s="419"/>
      <c r="H331" s="419"/>
      <c r="I331" s="419"/>
      <c r="J331" s="419"/>
      <c r="K331" s="419"/>
      <c r="L331" s="419"/>
      <c r="M331" s="419"/>
      <c r="N331" s="419"/>
      <c r="O331" s="419"/>
      <c r="P331" s="419"/>
      <c r="Q331" s="419"/>
      <c r="R331" s="419"/>
      <c r="S331" s="419"/>
      <c r="T331" s="419"/>
      <c r="U331" s="419"/>
      <c r="V331" s="415"/>
      <c r="W331" s="415"/>
      <c r="X331" s="415"/>
      <c r="Y331" s="415"/>
      <c r="Z331" s="415"/>
    </row>
    <row r="332" spans="1:26" ht="18">
      <c r="A332" s="388"/>
      <c r="B332" s="419"/>
      <c r="C332" s="419"/>
      <c r="D332" s="419"/>
      <c r="E332" s="419"/>
      <c r="F332" s="419"/>
      <c r="G332" s="419"/>
      <c r="H332" s="419"/>
      <c r="I332" s="419"/>
      <c r="J332" s="419"/>
      <c r="K332" s="419"/>
      <c r="L332" s="419"/>
      <c r="M332" s="419"/>
      <c r="N332" s="419"/>
      <c r="O332" s="419"/>
      <c r="P332" s="419"/>
      <c r="Q332" s="419"/>
      <c r="R332" s="419"/>
      <c r="S332" s="419"/>
      <c r="T332" s="419"/>
      <c r="U332" s="419"/>
      <c r="V332" s="415"/>
      <c r="W332" s="415"/>
      <c r="X332" s="415"/>
      <c r="Y332" s="415"/>
      <c r="Z332" s="415"/>
    </row>
    <row r="333" spans="1:26" ht="18">
      <c r="A333" s="388"/>
      <c r="B333" s="419"/>
      <c r="C333" s="419"/>
      <c r="D333" s="419"/>
      <c r="E333" s="419"/>
      <c r="F333" s="419"/>
      <c r="G333" s="419"/>
      <c r="H333" s="419"/>
      <c r="I333" s="419"/>
      <c r="J333" s="419"/>
      <c r="K333" s="419"/>
      <c r="L333" s="419"/>
      <c r="M333" s="419"/>
      <c r="N333" s="419"/>
      <c r="O333" s="419"/>
      <c r="P333" s="419"/>
      <c r="Q333" s="419"/>
      <c r="R333" s="419"/>
      <c r="S333" s="419"/>
      <c r="T333" s="419"/>
      <c r="U333" s="419"/>
      <c r="V333" s="415"/>
      <c r="W333" s="415"/>
      <c r="X333" s="415"/>
      <c r="Y333" s="415"/>
      <c r="Z333" s="415"/>
    </row>
    <row r="334" spans="1:26" ht="18">
      <c r="A334" s="388"/>
      <c r="B334" s="419"/>
      <c r="C334" s="419"/>
      <c r="D334" s="419"/>
      <c r="E334" s="419"/>
      <c r="F334" s="419"/>
      <c r="G334" s="419"/>
      <c r="H334" s="419"/>
      <c r="I334" s="419"/>
      <c r="J334" s="419"/>
      <c r="K334" s="419"/>
      <c r="L334" s="419"/>
      <c r="M334" s="419"/>
      <c r="N334" s="419"/>
      <c r="O334" s="419"/>
      <c r="P334" s="419"/>
      <c r="Q334" s="419"/>
      <c r="R334" s="419"/>
      <c r="S334" s="419"/>
      <c r="T334" s="419"/>
      <c r="U334" s="419"/>
      <c r="V334" s="415"/>
      <c r="W334" s="415"/>
      <c r="X334" s="415"/>
      <c r="Y334" s="415"/>
      <c r="Z334" s="415"/>
    </row>
    <row r="335" spans="1:26" ht="18">
      <c r="A335" s="388"/>
      <c r="B335" s="419"/>
      <c r="C335" s="419"/>
      <c r="D335" s="419"/>
      <c r="E335" s="419"/>
      <c r="F335" s="419"/>
      <c r="G335" s="419"/>
      <c r="H335" s="419"/>
      <c r="I335" s="419"/>
      <c r="J335" s="419"/>
      <c r="K335" s="419"/>
      <c r="L335" s="419"/>
      <c r="M335" s="419"/>
      <c r="N335" s="419"/>
      <c r="O335" s="419"/>
      <c r="P335" s="419"/>
      <c r="Q335" s="419"/>
      <c r="R335" s="419"/>
      <c r="S335" s="419"/>
      <c r="T335" s="419"/>
      <c r="U335" s="419"/>
      <c r="V335" s="415"/>
      <c r="W335" s="415"/>
      <c r="X335" s="415"/>
      <c r="Y335" s="415"/>
      <c r="Z335" s="415"/>
    </row>
    <row r="336" spans="1:26" ht="18">
      <c r="A336" s="388"/>
      <c r="B336" s="419"/>
      <c r="C336" s="419"/>
      <c r="D336" s="419"/>
      <c r="E336" s="419"/>
      <c r="F336" s="419"/>
      <c r="G336" s="419"/>
      <c r="H336" s="419"/>
      <c r="I336" s="419"/>
      <c r="J336" s="419"/>
      <c r="K336" s="419"/>
      <c r="L336" s="419"/>
      <c r="M336" s="419"/>
      <c r="N336" s="419"/>
      <c r="O336" s="419"/>
      <c r="P336" s="419"/>
      <c r="Q336" s="419"/>
      <c r="R336" s="419"/>
      <c r="S336" s="419"/>
      <c r="T336" s="419"/>
      <c r="U336" s="419"/>
      <c r="V336" s="415"/>
      <c r="W336" s="415"/>
      <c r="X336" s="415"/>
      <c r="Y336" s="415"/>
      <c r="Z336" s="415"/>
    </row>
    <row r="337" spans="1:26" ht="18">
      <c r="A337" s="388"/>
      <c r="B337" s="419"/>
      <c r="C337" s="419"/>
      <c r="D337" s="419"/>
      <c r="E337" s="419"/>
      <c r="F337" s="419"/>
      <c r="G337" s="419"/>
      <c r="H337" s="419"/>
      <c r="I337" s="419"/>
      <c r="J337" s="419"/>
      <c r="K337" s="419"/>
      <c r="L337" s="419"/>
      <c r="M337" s="419"/>
      <c r="N337" s="419"/>
      <c r="O337" s="419"/>
      <c r="P337" s="419"/>
      <c r="Q337" s="419"/>
      <c r="R337" s="419"/>
      <c r="S337" s="419"/>
      <c r="T337" s="419"/>
      <c r="U337" s="419"/>
      <c r="V337" s="415"/>
      <c r="W337" s="415"/>
      <c r="X337" s="415"/>
      <c r="Y337" s="415"/>
      <c r="Z337" s="415"/>
    </row>
    <row r="338" spans="1:26" ht="18">
      <c r="A338" s="388"/>
      <c r="B338" s="419"/>
      <c r="C338" s="419"/>
      <c r="D338" s="419"/>
      <c r="E338" s="419"/>
      <c r="F338" s="419"/>
      <c r="G338" s="419"/>
      <c r="H338" s="419"/>
      <c r="I338" s="419"/>
      <c r="J338" s="419"/>
      <c r="K338" s="419"/>
      <c r="L338" s="419"/>
      <c r="M338" s="419"/>
      <c r="N338" s="419"/>
      <c r="O338" s="419"/>
      <c r="P338" s="419"/>
      <c r="Q338" s="419"/>
      <c r="R338" s="419"/>
      <c r="S338" s="419"/>
      <c r="T338" s="419"/>
      <c r="U338" s="419"/>
      <c r="V338" s="415"/>
      <c r="W338" s="415"/>
      <c r="X338" s="415"/>
      <c r="Y338" s="415"/>
      <c r="Z338" s="415"/>
    </row>
    <row r="339" spans="1:26" ht="18">
      <c r="A339" s="388"/>
      <c r="B339" s="419"/>
      <c r="C339" s="419"/>
      <c r="D339" s="419"/>
      <c r="E339" s="419"/>
      <c r="F339" s="419"/>
      <c r="G339" s="419"/>
      <c r="H339" s="419"/>
      <c r="I339" s="419"/>
      <c r="J339" s="419"/>
      <c r="K339" s="419"/>
      <c r="L339" s="419"/>
      <c r="M339" s="419"/>
      <c r="N339" s="419"/>
      <c r="O339" s="419"/>
      <c r="P339" s="419"/>
      <c r="Q339" s="419"/>
      <c r="R339" s="419"/>
      <c r="S339" s="419"/>
      <c r="T339" s="419"/>
      <c r="U339" s="419"/>
      <c r="V339" s="415"/>
      <c r="W339" s="415"/>
      <c r="X339" s="415"/>
      <c r="Y339" s="415"/>
      <c r="Z339" s="415"/>
    </row>
    <row r="340" spans="1:26" ht="18">
      <c r="A340" s="388"/>
      <c r="B340" s="419"/>
      <c r="C340" s="419"/>
      <c r="D340" s="419"/>
      <c r="E340" s="419"/>
      <c r="F340" s="419"/>
      <c r="G340" s="419"/>
      <c r="H340" s="419"/>
      <c r="I340" s="419"/>
      <c r="J340" s="419"/>
      <c r="K340" s="419"/>
      <c r="L340" s="419"/>
      <c r="M340" s="419"/>
      <c r="N340" s="419"/>
      <c r="O340" s="419"/>
      <c r="P340" s="419"/>
      <c r="Q340" s="419"/>
      <c r="R340" s="419"/>
      <c r="S340" s="419"/>
      <c r="T340" s="419"/>
      <c r="U340" s="419"/>
      <c r="V340" s="415"/>
      <c r="W340" s="415"/>
      <c r="X340" s="415"/>
      <c r="Y340" s="415"/>
      <c r="Z340" s="415"/>
    </row>
    <row r="341" spans="1:26" ht="18">
      <c r="A341" s="388"/>
      <c r="B341" s="419"/>
      <c r="C341" s="419"/>
      <c r="D341" s="419"/>
      <c r="E341" s="419"/>
      <c r="F341" s="419"/>
      <c r="G341" s="419"/>
      <c r="H341" s="419"/>
      <c r="I341" s="419"/>
      <c r="J341" s="419"/>
      <c r="K341" s="419"/>
      <c r="L341" s="419"/>
      <c r="M341" s="419"/>
      <c r="N341" s="419"/>
      <c r="O341" s="419"/>
      <c r="P341" s="419"/>
      <c r="Q341" s="419"/>
      <c r="R341" s="419"/>
      <c r="S341" s="419"/>
      <c r="T341" s="419"/>
      <c r="U341" s="419"/>
      <c r="V341" s="415"/>
      <c r="W341" s="415"/>
      <c r="X341" s="415"/>
      <c r="Y341" s="415"/>
      <c r="Z341" s="415"/>
    </row>
    <row r="342" spans="1:26" ht="18">
      <c r="A342" s="388"/>
      <c r="B342" s="419"/>
      <c r="C342" s="419"/>
      <c r="D342" s="419"/>
      <c r="E342" s="419"/>
      <c r="F342" s="419"/>
      <c r="G342" s="419"/>
      <c r="H342" s="419"/>
      <c r="I342" s="419"/>
      <c r="J342" s="419"/>
      <c r="K342" s="419"/>
      <c r="L342" s="419"/>
      <c r="M342" s="419"/>
      <c r="N342" s="419"/>
      <c r="O342" s="419"/>
      <c r="P342" s="419"/>
      <c r="Q342" s="419"/>
      <c r="R342" s="419"/>
      <c r="S342" s="419"/>
      <c r="T342" s="419"/>
      <c r="U342" s="419"/>
      <c r="V342" s="415"/>
      <c r="W342" s="415"/>
      <c r="X342" s="415"/>
      <c r="Y342" s="415"/>
      <c r="Z342" s="415"/>
    </row>
    <row r="343" spans="1:26" ht="18">
      <c r="A343" s="388"/>
      <c r="B343" s="419"/>
      <c r="C343" s="419"/>
      <c r="D343" s="419"/>
      <c r="E343" s="419"/>
      <c r="F343" s="419"/>
      <c r="G343" s="419"/>
      <c r="H343" s="419"/>
      <c r="I343" s="419"/>
      <c r="J343" s="419"/>
      <c r="K343" s="419"/>
      <c r="L343" s="419"/>
      <c r="M343" s="419"/>
      <c r="N343" s="419"/>
      <c r="O343" s="419"/>
      <c r="P343" s="419"/>
      <c r="Q343" s="419"/>
      <c r="R343" s="419"/>
      <c r="S343" s="419"/>
      <c r="T343" s="419"/>
      <c r="U343" s="419"/>
      <c r="V343" s="415"/>
      <c r="W343" s="415"/>
      <c r="X343" s="415"/>
      <c r="Y343" s="415"/>
      <c r="Z343" s="415"/>
    </row>
    <row r="344" spans="1:26" ht="18">
      <c r="A344" s="388"/>
      <c r="B344" s="419"/>
      <c r="C344" s="419"/>
      <c r="D344" s="419"/>
      <c r="E344" s="419"/>
      <c r="F344" s="419"/>
      <c r="G344" s="419"/>
      <c r="H344" s="419"/>
      <c r="I344" s="419"/>
      <c r="J344" s="419"/>
      <c r="K344" s="419"/>
      <c r="L344" s="419"/>
      <c r="M344" s="419"/>
      <c r="N344" s="419"/>
      <c r="O344" s="419"/>
      <c r="P344" s="419"/>
      <c r="Q344" s="419"/>
      <c r="R344" s="419"/>
      <c r="S344" s="419"/>
      <c r="T344" s="419"/>
      <c r="U344" s="419"/>
      <c r="V344" s="415"/>
      <c r="W344" s="415"/>
      <c r="X344" s="415"/>
      <c r="Y344" s="415"/>
      <c r="Z344" s="415"/>
    </row>
    <row r="345" spans="1:26" ht="18">
      <c r="A345" s="388"/>
      <c r="B345" s="419"/>
      <c r="C345" s="419"/>
      <c r="D345" s="419"/>
      <c r="E345" s="419"/>
      <c r="F345" s="419"/>
      <c r="G345" s="419"/>
      <c r="H345" s="419"/>
      <c r="I345" s="419"/>
      <c r="J345" s="419"/>
      <c r="K345" s="419"/>
      <c r="L345" s="419"/>
      <c r="M345" s="419"/>
      <c r="N345" s="419"/>
      <c r="O345" s="419"/>
      <c r="P345" s="419"/>
      <c r="Q345" s="419"/>
      <c r="R345" s="419"/>
      <c r="S345" s="419"/>
      <c r="T345" s="419"/>
      <c r="U345" s="419"/>
      <c r="V345" s="415"/>
      <c r="W345" s="415"/>
      <c r="X345" s="415"/>
      <c r="Y345" s="415"/>
      <c r="Z345" s="415"/>
    </row>
    <row r="346" spans="1:26" ht="18">
      <c r="A346" s="388"/>
      <c r="B346" s="419"/>
      <c r="C346" s="419"/>
      <c r="D346" s="419"/>
      <c r="E346" s="419"/>
      <c r="F346" s="419"/>
      <c r="G346" s="419"/>
      <c r="H346" s="419"/>
      <c r="I346" s="419"/>
      <c r="J346" s="419"/>
      <c r="K346" s="419"/>
      <c r="L346" s="419"/>
      <c r="M346" s="419"/>
      <c r="N346" s="419"/>
      <c r="O346" s="419"/>
      <c r="P346" s="419"/>
      <c r="Q346" s="419"/>
      <c r="R346" s="419"/>
      <c r="S346" s="419"/>
      <c r="T346" s="419"/>
      <c r="U346" s="419"/>
      <c r="V346" s="415"/>
      <c r="W346" s="415"/>
      <c r="X346" s="415"/>
      <c r="Y346" s="415"/>
      <c r="Z346" s="415"/>
    </row>
    <row r="347" spans="1:26" ht="18">
      <c r="A347" s="388"/>
      <c r="B347" s="419"/>
      <c r="C347" s="419"/>
      <c r="D347" s="419"/>
      <c r="E347" s="419"/>
      <c r="F347" s="419"/>
      <c r="G347" s="419"/>
      <c r="H347" s="419"/>
      <c r="I347" s="419"/>
      <c r="J347" s="419"/>
      <c r="K347" s="419"/>
      <c r="L347" s="419"/>
      <c r="M347" s="419"/>
      <c r="N347" s="419"/>
      <c r="O347" s="419"/>
      <c r="P347" s="419"/>
      <c r="Q347" s="419"/>
      <c r="R347" s="419"/>
      <c r="S347" s="419"/>
      <c r="T347" s="419"/>
      <c r="U347" s="419"/>
      <c r="V347" s="415"/>
      <c r="W347" s="415"/>
      <c r="X347" s="415"/>
      <c r="Y347" s="415"/>
      <c r="Z347" s="415"/>
    </row>
    <row r="348" spans="1:26" ht="18">
      <c r="A348" s="388"/>
      <c r="B348" s="419"/>
      <c r="C348" s="419"/>
      <c r="D348" s="419"/>
      <c r="E348" s="419"/>
      <c r="F348" s="419"/>
      <c r="G348" s="419"/>
      <c r="H348" s="419"/>
      <c r="I348" s="419"/>
      <c r="J348" s="419"/>
      <c r="K348" s="419"/>
      <c r="L348" s="419"/>
      <c r="M348" s="419"/>
      <c r="N348" s="419"/>
      <c r="O348" s="419"/>
      <c r="P348" s="419"/>
      <c r="Q348" s="419"/>
      <c r="R348" s="419"/>
      <c r="S348" s="419"/>
      <c r="T348" s="419"/>
      <c r="U348" s="419"/>
      <c r="V348" s="415"/>
      <c r="W348" s="415"/>
      <c r="X348" s="415"/>
      <c r="Y348" s="415"/>
      <c r="Z348" s="415"/>
    </row>
    <row r="349" spans="1:26" ht="18">
      <c r="A349" s="388"/>
      <c r="B349" s="419"/>
      <c r="C349" s="419"/>
      <c r="D349" s="419"/>
      <c r="E349" s="419"/>
      <c r="F349" s="419"/>
      <c r="G349" s="419"/>
      <c r="H349" s="419"/>
      <c r="I349" s="419"/>
      <c r="J349" s="419"/>
      <c r="K349" s="419"/>
      <c r="L349" s="419"/>
      <c r="M349" s="419"/>
      <c r="N349" s="419"/>
      <c r="O349" s="419"/>
      <c r="P349" s="419"/>
      <c r="Q349" s="419"/>
      <c r="R349" s="419"/>
      <c r="S349" s="419"/>
      <c r="T349" s="419"/>
      <c r="U349" s="419"/>
      <c r="V349" s="415"/>
      <c r="W349" s="415"/>
      <c r="X349" s="415"/>
      <c r="Y349" s="415"/>
      <c r="Z349" s="415"/>
    </row>
    <row r="350" spans="1:26" ht="18">
      <c r="A350" s="388"/>
      <c r="B350" s="419"/>
      <c r="C350" s="419"/>
      <c r="D350" s="419"/>
      <c r="E350" s="419"/>
      <c r="F350" s="419"/>
      <c r="G350" s="419"/>
      <c r="H350" s="419"/>
      <c r="I350" s="419"/>
      <c r="J350" s="419"/>
      <c r="K350" s="419"/>
      <c r="L350" s="419"/>
      <c r="M350" s="419"/>
      <c r="N350" s="419"/>
      <c r="O350" s="419"/>
      <c r="P350" s="419"/>
      <c r="Q350" s="419"/>
      <c r="R350" s="419"/>
      <c r="S350" s="419"/>
      <c r="T350" s="419"/>
      <c r="U350" s="419"/>
      <c r="V350" s="415"/>
      <c r="W350" s="415"/>
      <c r="X350" s="415"/>
      <c r="Y350" s="415"/>
      <c r="Z350" s="415"/>
    </row>
    <row r="351" spans="1:26" ht="18">
      <c r="A351" s="388"/>
      <c r="B351" s="419"/>
      <c r="C351" s="419"/>
      <c r="D351" s="419"/>
      <c r="E351" s="419"/>
      <c r="F351" s="419"/>
      <c r="G351" s="419"/>
      <c r="H351" s="419"/>
      <c r="I351" s="419"/>
      <c r="J351" s="419"/>
      <c r="K351" s="419"/>
      <c r="L351" s="419"/>
      <c r="M351" s="419"/>
      <c r="N351" s="419"/>
      <c r="O351" s="419"/>
      <c r="P351" s="419"/>
      <c r="Q351" s="419"/>
      <c r="R351" s="419"/>
      <c r="S351" s="419"/>
      <c r="T351" s="419"/>
      <c r="U351" s="419"/>
      <c r="V351" s="415"/>
      <c r="W351" s="415"/>
      <c r="X351" s="415"/>
      <c r="Y351" s="415"/>
      <c r="Z351" s="415"/>
    </row>
    <row r="352" spans="1:26" ht="18">
      <c r="A352" s="388"/>
      <c r="B352" s="419"/>
      <c r="C352" s="419"/>
      <c r="D352" s="419"/>
      <c r="E352" s="419"/>
      <c r="F352" s="419"/>
      <c r="G352" s="419"/>
      <c r="H352" s="419"/>
      <c r="I352" s="419"/>
      <c r="J352" s="419"/>
      <c r="K352" s="419"/>
      <c r="L352" s="419"/>
      <c r="M352" s="419"/>
      <c r="N352" s="419"/>
      <c r="O352" s="419"/>
      <c r="P352" s="419"/>
      <c r="Q352" s="419"/>
      <c r="R352" s="419"/>
      <c r="S352" s="419"/>
      <c r="T352" s="419"/>
      <c r="U352" s="419"/>
      <c r="V352" s="415"/>
      <c r="W352" s="415"/>
      <c r="X352" s="415"/>
      <c r="Y352" s="415"/>
      <c r="Z352" s="415"/>
    </row>
    <row r="353" spans="1:26" ht="18">
      <c r="A353" s="388"/>
      <c r="B353" s="419"/>
      <c r="C353" s="419"/>
      <c r="D353" s="419"/>
      <c r="E353" s="419"/>
      <c r="F353" s="419"/>
      <c r="G353" s="419"/>
      <c r="H353" s="419"/>
      <c r="I353" s="419"/>
      <c r="J353" s="419"/>
      <c r="K353" s="419"/>
      <c r="L353" s="419"/>
      <c r="M353" s="419"/>
      <c r="N353" s="419"/>
      <c r="O353" s="419"/>
      <c r="P353" s="419"/>
      <c r="Q353" s="419"/>
      <c r="R353" s="419"/>
      <c r="S353" s="419"/>
      <c r="T353" s="419"/>
      <c r="U353" s="419"/>
      <c r="V353" s="415"/>
      <c r="W353" s="415"/>
      <c r="X353" s="415"/>
      <c r="Y353" s="415"/>
      <c r="Z353" s="415"/>
    </row>
    <row r="354" spans="1:26" ht="18">
      <c r="A354" s="388"/>
      <c r="B354" s="419"/>
      <c r="C354" s="419"/>
      <c r="D354" s="419"/>
      <c r="E354" s="419"/>
      <c r="F354" s="419"/>
      <c r="G354" s="419"/>
      <c r="H354" s="419"/>
      <c r="I354" s="419"/>
      <c r="J354" s="419"/>
      <c r="K354" s="419"/>
      <c r="L354" s="419"/>
      <c r="M354" s="419"/>
      <c r="N354" s="419"/>
      <c r="O354" s="419"/>
      <c r="P354" s="419"/>
      <c r="Q354" s="419"/>
      <c r="R354" s="419"/>
      <c r="S354" s="419"/>
      <c r="T354" s="419"/>
      <c r="U354" s="419"/>
      <c r="V354" s="415"/>
      <c r="W354" s="415"/>
      <c r="X354" s="415"/>
      <c r="Y354" s="415"/>
      <c r="Z354" s="415"/>
    </row>
    <row r="355" spans="1:26" ht="18">
      <c r="A355" s="388"/>
      <c r="B355" s="419"/>
      <c r="C355" s="419"/>
      <c r="D355" s="419"/>
      <c r="E355" s="419"/>
      <c r="F355" s="419"/>
      <c r="G355" s="419"/>
      <c r="H355" s="419"/>
      <c r="I355" s="419"/>
      <c r="J355" s="419"/>
      <c r="K355" s="419"/>
      <c r="L355" s="419"/>
      <c r="M355" s="419"/>
      <c r="N355" s="419"/>
      <c r="O355" s="419"/>
      <c r="P355" s="419"/>
      <c r="Q355" s="419"/>
      <c r="R355" s="419"/>
      <c r="S355" s="419"/>
      <c r="T355" s="419"/>
      <c r="U355" s="419"/>
      <c r="V355" s="415"/>
      <c r="W355" s="415"/>
      <c r="X355" s="415"/>
      <c r="Y355" s="415"/>
      <c r="Z355" s="415"/>
    </row>
    <row r="356" spans="1:26" ht="18">
      <c r="A356" s="388"/>
      <c r="B356" s="419"/>
      <c r="C356" s="419"/>
      <c r="D356" s="419"/>
      <c r="E356" s="419"/>
      <c r="F356" s="419"/>
      <c r="G356" s="419"/>
      <c r="H356" s="419"/>
      <c r="I356" s="419"/>
      <c r="J356" s="419"/>
      <c r="K356" s="419"/>
      <c r="L356" s="419"/>
      <c r="M356" s="419"/>
      <c r="N356" s="419"/>
      <c r="O356" s="419"/>
      <c r="P356" s="419"/>
      <c r="Q356" s="419"/>
      <c r="R356" s="419"/>
      <c r="S356" s="419"/>
      <c r="T356" s="419"/>
      <c r="U356" s="419"/>
      <c r="V356" s="415"/>
      <c r="W356" s="415"/>
      <c r="X356" s="415"/>
      <c r="Y356" s="415"/>
      <c r="Z356" s="415"/>
    </row>
    <row r="357" spans="1:26" ht="18">
      <c r="A357" s="388"/>
      <c r="B357" s="419"/>
      <c r="C357" s="419"/>
      <c r="D357" s="419"/>
      <c r="E357" s="419"/>
      <c r="F357" s="419"/>
      <c r="G357" s="419"/>
      <c r="H357" s="419"/>
      <c r="I357" s="419"/>
      <c r="J357" s="419"/>
      <c r="K357" s="419"/>
      <c r="L357" s="419"/>
      <c r="M357" s="419"/>
      <c r="N357" s="419"/>
      <c r="O357" s="419"/>
      <c r="P357" s="419"/>
      <c r="Q357" s="419"/>
      <c r="R357" s="419"/>
      <c r="S357" s="419"/>
      <c r="T357" s="419"/>
      <c r="U357" s="419"/>
      <c r="V357" s="415"/>
      <c r="W357" s="415"/>
      <c r="X357" s="415"/>
      <c r="Y357" s="415"/>
      <c r="Z357" s="415"/>
    </row>
    <row r="358" spans="1:26" ht="18">
      <c r="A358" s="388"/>
      <c r="B358" s="419"/>
      <c r="C358" s="419"/>
      <c r="D358" s="419"/>
      <c r="E358" s="419"/>
      <c r="F358" s="419"/>
      <c r="G358" s="419"/>
      <c r="H358" s="419"/>
      <c r="I358" s="419"/>
      <c r="J358" s="419"/>
      <c r="K358" s="419"/>
      <c r="L358" s="419"/>
      <c r="M358" s="419"/>
      <c r="N358" s="419"/>
      <c r="O358" s="419"/>
      <c r="P358" s="419"/>
      <c r="Q358" s="419"/>
      <c r="R358" s="419"/>
      <c r="S358" s="419"/>
      <c r="T358" s="419"/>
      <c r="U358" s="419"/>
      <c r="V358" s="415"/>
      <c r="W358" s="415"/>
      <c r="X358" s="415"/>
      <c r="Y358" s="415"/>
      <c r="Z358" s="415"/>
    </row>
    <row r="359" spans="1:26" ht="18">
      <c r="A359" s="388"/>
      <c r="B359" s="419"/>
      <c r="C359" s="419"/>
      <c r="D359" s="419"/>
      <c r="E359" s="419"/>
      <c r="F359" s="419"/>
      <c r="G359" s="419"/>
      <c r="H359" s="419"/>
      <c r="I359" s="419"/>
      <c r="J359" s="419"/>
      <c r="K359" s="419"/>
      <c r="L359" s="419"/>
      <c r="M359" s="419"/>
      <c r="N359" s="419"/>
      <c r="O359" s="419"/>
      <c r="P359" s="419"/>
      <c r="Q359" s="419"/>
      <c r="R359" s="419"/>
      <c r="S359" s="419"/>
      <c r="T359" s="419"/>
      <c r="U359" s="419"/>
      <c r="V359" s="415"/>
      <c r="W359" s="415"/>
      <c r="X359" s="415"/>
      <c r="Y359" s="415"/>
      <c r="Z359" s="415"/>
    </row>
    <row r="360" spans="1:26" ht="18">
      <c r="A360" s="388"/>
      <c r="B360" s="419"/>
      <c r="C360" s="419"/>
      <c r="D360" s="419"/>
      <c r="E360" s="419"/>
      <c r="F360" s="419"/>
      <c r="G360" s="419"/>
      <c r="H360" s="419"/>
      <c r="I360" s="419"/>
      <c r="J360" s="419"/>
      <c r="K360" s="419"/>
      <c r="L360" s="419"/>
      <c r="M360" s="419"/>
      <c r="N360" s="419"/>
      <c r="O360" s="419"/>
      <c r="P360" s="419"/>
      <c r="Q360" s="419"/>
      <c r="R360" s="419"/>
      <c r="S360" s="419"/>
      <c r="T360" s="419"/>
      <c r="U360" s="419"/>
      <c r="V360" s="415"/>
      <c r="W360" s="415"/>
      <c r="X360" s="415"/>
      <c r="Y360" s="415"/>
      <c r="Z360" s="415"/>
    </row>
    <row r="361" spans="1:26" ht="18">
      <c r="A361" s="388"/>
      <c r="B361" s="419"/>
      <c r="C361" s="419"/>
      <c r="D361" s="419"/>
      <c r="E361" s="419"/>
      <c r="F361" s="419"/>
      <c r="G361" s="419"/>
      <c r="H361" s="419"/>
      <c r="I361" s="419"/>
      <c r="J361" s="419"/>
      <c r="K361" s="419"/>
      <c r="L361" s="419"/>
      <c r="M361" s="419"/>
      <c r="N361" s="419"/>
      <c r="O361" s="419"/>
      <c r="P361" s="419"/>
      <c r="Q361" s="419"/>
      <c r="R361" s="419"/>
      <c r="S361" s="419"/>
      <c r="T361" s="419"/>
      <c r="U361" s="419"/>
      <c r="V361" s="415"/>
      <c r="W361" s="415"/>
      <c r="X361" s="415"/>
      <c r="Y361" s="415"/>
      <c r="Z361" s="415"/>
    </row>
    <row r="362" spans="1:26" ht="18">
      <c r="A362" s="388"/>
      <c r="B362" s="419"/>
      <c r="C362" s="419"/>
      <c r="D362" s="419"/>
      <c r="E362" s="419"/>
      <c r="F362" s="419"/>
      <c r="G362" s="419"/>
      <c r="H362" s="419"/>
      <c r="I362" s="419"/>
      <c r="J362" s="419"/>
      <c r="K362" s="419"/>
      <c r="L362" s="419"/>
      <c r="M362" s="419"/>
      <c r="N362" s="419"/>
      <c r="O362" s="419"/>
      <c r="P362" s="419"/>
      <c r="Q362" s="419"/>
      <c r="R362" s="419"/>
      <c r="S362" s="419"/>
      <c r="T362" s="419"/>
      <c r="U362" s="419"/>
      <c r="V362" s="415"/>
      <c r="W362" s="415"/>
      <c r="X362" s="415"/>
      <c r="Y362" s="415"/>
      <c r="Z362" s="415"/>
    </row>
    <row r="363" spans="1:26" ht="18">
      <c r="A363" s="388"/>
      <c r="B363" s="419"/>
      <c r="C363" s="419"/>
      <c r="D363" s="419"/>
      <c r="E363" s="419"/>
      <c r="F363" s="419"/>
      <c r="G363" s="419"/>
      <c r="H363" s="419"/>
      <c r="I363" s="419"/>
      <c r="J363" s="419"/>
      <c r="K363" s="419"/>
      <c r="L363" s="419"/>
      <c r="M363" s="419"/>
      <c r="N363" s="419"/>
      <c r="O363" s="419"/>
      <c r="P363" s="419"/>
      <c r="Q363" s="419"/>
      <c r="R363" s="419"/>
      <c r="S363" s="419"/>
      <c r="T363" s="419"/>
      <c r="U363" s="419"/>
      <c r="V363" s="415"/>
      <c r="W363" s="415"/>
      <c r="X363" s="415"/>
      <c r="Y363" s="415"/>
      <c r="Z363" s="415"/>
    </row>
    <row r="364" spans="1:26" ht="18">
      <c r="A364" s="388"/>
      <c r="B364" s="419"/>
      <c r="C364" s="419"/>
      <c r="D364" s="419"/>
      <c r="E364" s="419"/>
      <c r="F364" s="419"/>
      <c r="G364" s="419"/>
      <c r="H364" s="419"/>
      <c r="I364" s="419"/>
      <c r="J364" s="419"/>
      <c r="K364" s="419"/>
      <c r="L364" s="419"/>
      <c r="M364" s="419"/>
      <c r="N364" s="419"/>
      <c r="O364" s="419"/>
      <c r="P364" s="419"/>
      <c r="Q364" s="419"/>
      <c r="R364" s="419"/>
      <c r="S364" s="419"/>
      <c r="T364" s="419"/>
      <c r="U364" s="419"/>
      <c r="V364" s="415"/>
      <c r="W364" s="415"/>
      <c r="X364" s="415"/>
      <c r="Y364" s="415"/>
      <c r="Z364" s="415"/>
    </row>
    <row r="365" spans="1:26" ht="18">
      <c r="A365" s="388"/>
      <c r="B365" s="419"/>
      <c r="C365" s="419"/>
      <c r="D365" s="419"/>
      <c r="E365" s="419"/>
      <c r="F365" s="419"/>
      <c r="G365" s="419"/>
      <c r="H365" s="419"/>
      <c r="I365" s="419"/>
      <c r="J365" s="419"/>
      <c r="K365" s="419"/>
      <c r="L365" s="419"/>
      <c r="M365" s="419"/>
      <c r="N365" s="419"/>
      <c r="O365" s="419"/>
      <c r="P365" s="419"/>
      <c r="Q365" s="419"/>
      <c r="R365" s="419"/>
      <c r="S365" s="419"/>
      <c r="T365" s="419"/>
      <c r="U365" s="419"/>
      <c r="V365" s="415"/>
      <c r="W365" s="415"/>
      <c r="X365" s="415"/>
      <c r="Y365" s="415"/>
      <c r="Z365" s="415"/>
    </row>
    <row r="366" spans="1:26" ht="18">
      <c r="A366" s="388"/>
      <c r="B366" s="419"/>
      <c r="C366" s="419"/>
      <c r="D366" s="419"/>
      <c r="E366" s="419"/>
      <c r="F366" s="419"/>
      <c r="G366" s="419"/>
      <c r="H366" s="419"/>
      <c r="I366" s="419"/>
      <c r="J366" s="419"/>
      <c r="K366" s="419"/>
      <c r="L366" s="419"/>
      <c r="M366" s="419"/>
      <c r="N366" s="419"/>
      <c r="O366" s="419"/>
      <c r="P366" s="419"/>
      <c r="Q366" s="419"/>
      <c r="R366" s="419"/>
      <c r="S366" s="419"/>
      <c r="T366" s="419"/>
      <c r="U366" s="419"/>
      <c r="V366" s="415"/>
      <c r="W366" s="415"/>
      <c r="X366" s="415"/>
      <c r="Y366" s="415"/>
      <c r="Z366" s="415"/>
    </row>
    <row r="367" spans="1:26" ht="18">
      <c r="A367" s="388"/>
      <c r="B367" s="419"/>
      <c r="C367" s="419"/>
      <c r="D367" s="419"/>
      <c r="E367" s="419"/>
      <c r="F367" s="419"/>
      <c r="G367" s="419"/>
      <c r="H367" s="419"/>
      <c r="I367" s="419"/>
      <c r="J367" s="419"/>
      <c r="K367" s="419"/>
      <c r="L367" s="419"/>
      <c r="M367" s="419"/>
      <c r="N367" s="419"/>
      <c r="O367" s="419"/>
      <c r="P367" s="419"/>
      <c r="Q367" s="419"/>
      <c r="R367" s="419"/>
      <c r="S367" s="419"/>
      <c r="T367" s="419"/>
      <c r="U367" s="419"/>
      <c r="V367" s="415"/>
      <c r="W367" s="415"/>
      <c r="X367" s="415"/>
      <c r="Y367" s="415"/>
      <c r="Z367" s="415"/>
    </row>
    <row r="368" spans="1:26" ht="18">
      <c r="A368" s="388"/>
      <c r="B368" s="419"/>
      <c r="C368" s="419"/>
      <c r="D368" s="419"/>
      <c r="E368" s="419"/>
      <c r="F368" s="419"/>
      <c r="G368" s="419"/>
      <c r="H368" s="419"/>
      <c r="I368" s="419"/>
      <c r="J368" s="419"/>
      <c r="K368" s="419"/>
      <c r="L368" s="419"/>
      <c r="M368" s="419"/>
      <c r="N368" s="419"/>
      <c r="O368" s="419"/>
      <c r="P368" s="419"/>
      <c r="Q368" s="419"/>
      <c r="R368" s="419"/>
      <c r="S368" s="419"/>
      <c r="T368" s="419"/>
      <c r="U368" s="419"/>
      <c r="V368" s="415"/>
      <c r="W368" s="415"/>
      <c r="X368" s="415"/>
      <c r="Y368" s="415"/>
      <c r="Z368" s="415"/>
    </row>
    <row r="369" spans="1:26" ht="18">
      <c r="A369" s="388"/>
      <c r="B369" s="419"/>
      <c r="C369" s="419"/>
      <c r="D369" s="419"/>
      <c r="E369" s="419"/>
      <c r="F369" s="419"/>
      <c r="G369" s="419"/>
      <c r="H369" s="419"/>
      <c r="I369" s="419"/>
      <c r="J369" s="419"/>
      <c r="K369" s="419"/>
      <c r="L369" s="419"/>
      <c r="M369" s="419"/>
      <c r="N369" s="419"/>
      <c r="O369" s="419"/>
      <c r="P369" s="419"/>
      <c r="Q369" s="419"/>
      <c r="R369" s="419"/>
      <c r="S369" s="419"/>
      <c r="T369" s="419"/>
      <c r="U369" s="419"/>
      <c r="V369" s="415"/>
      <c r="W369" s="415"/>
      <c r="X369" s="415"/>
      <c r="Y369" s="415"/>
      <c r="Z369" s="415"/>
    </row>
    <row r="370" spans="1:26" ht="18">
      <c r="A370" s="388"/>
      <c r="B370" s="419"/>
      <c r="C370" s="419"/>
      <c r="D370" s="419"/>
      <c r="E370" s="419"/>
      <c r="F370" s="419"/>
      <c r="G370" s="419"/>
      <c r="H370" s="419"/>
      <c r="I370" s="419"/>
      <c r="J370" s="419"/>
      <c r="K370" s="419"/>
      <c r="L370" s="419"/>
      <c r="M370" s="419"/>
      <c r="N370" s="419"/>
      <c r="O370" s="419"/>
      <c r="P370" s="419"/>
      <c r="Q370" s="419"/>
      <c r="R370" s="419"/>
      <c r="S370" s="419"/>
      <c r="T370" s="419"/>
      <c r="U370" s="419"/>
      <c r="V370" s="415"/>
      <c r="W370" s="415"/>
      <c r="X370" s="415"/>
      <c r="Y370" s="415"/>
      <c r="Z370" s="415"/>
    </row>
    <row r="371" spans="1:26" ht="18">
      <c r="A371" s="388"/>
      <c r="B371" s="419"/>
      <c r="C371" s="419"/>
      <c r="D371" s="419"/>
      <c r="E371" s="419"/>
      <c r="F371" s="419"/>
      <c r="G371" s="419"/>
      <c r="H371" s="419"/>
      <c r="I371" s="419"/>
      <c r="J371" s="419"/>
      <c r="K371" s="419"/>
      <c r="L371" s="419"/>
      <c r="M371" s="419"/>
      <c r="N371" s="419"/>
      <c r="O371" s="419"/>
      <c r="P371" s="419"/>
      <c r="Q371" s="419"/>
      <c r="R371" s="419"/>
      <c r="S371" s="419"/>
      <c r="T371" s="419"/>
      <c r="U371" s="419"/>
      <c r="V371" s="415"/>
      <c r="W371" s="415"/>
      <c r="X371" s="415"/>
      <c r="Y371" s="415"/>
      <c r="Z371" s="415"/>
    </row>
    <row r="372" spans="1:26" ht="18">
      <c r="A372" s="388"/>
      <c r="B372" s="419"/>
      <c r="C372" s="419"/>
      <c r="D372" s="419"/>
      <c r="E372" s="419"/>
      <c r="F372" s="419"/>
      <c r="G372" s="419"/>
      <c r="H372" s="419"/>
      <c r="I372" s="419"/>
      <c r="J372" s="419"/>
      <c r="K372" s="419"/>
      <c r="L372" s="419"/>
      <c r="M372" s="419"/>
      <c r="N372" s="419"/>
      <c r="O372" s="419"/>
      <c r="P372" s="419"/>
      <c r="Q372" s="419"/>
      <c r="R372" s="419"/>
      <c r="S372" s="419"/>
      <c r="T372" s="419"/>
      <c r="U372" s="419"/>
      <c r="V372" s="415"/>
      <c r="W372" s="415"/>
      <c r="X372" s="415"/>
      <c r="Y372" s="415"/>
      <c r="Z372" s="415"/>
    </row>
    <row r="373" spans="1:26" ht="18">
      <c r="A373" s="388"/>
      <c r="B373" s="419"/>
      <c r="C373" s="419"/>
      <c r="D373" s="419"/>
      <c r="E373" s="419"/>
      <c r="F373" s="419"/>
      <c r="G373" s="419"/>
      <c r="H373" s="419"/>
      <c r="I373" s="419"/>
      <c r="J373" s="419"/>
      <c r="K373" s="419"/>
      <c r="L373" s="419"/>
      <c r="M373" s="419"/>
      <c r="N373" s="419"/>
      <c r="O373" s="419"/>
      <c r="P373" s="419"/>
      <c r="Q373" s="419"/>
      <c r="R373" s="419"/>
      <c r="S373" s="419"/>
      <c r="T373" s="419"/>
      <c r="U373" s="419"/>
      <c r="V373" s="415"/>
      <c r="W373" s="415"/>
      <c r="X373" s="415"/>
      <c r="Y373" s="415"/>
      <c r="Z373" s="415"/>
    </row>
    <row r="374" spans="1:26" ht="18">
      <c r="A374" s="388"/>
      <c r="B374" s="419"/>
      <c r="C374" s="419"/>
      <c r="D374" s="419"/>
      <c r="E374" s="419"/>
      <c r="F374" s="419"/>
      <c r="G374" s="419"/>
      <c r="H374" s="419"/>
      <c r="I374" s="419"/>
      <c r="J374" s="419"/>
      <c r="K374" s="419"/>
      <c r="L374" s="419"/>
      <c r="M374" s="419"/>
      <c r="N374" s="419"/>
      <c r="O374" s="419"/>
      <c r="P374" s="419"/>
      <c r="Q374" s="419"/>
      <c r="R374" s="419"/>
      <c r="S374" s="419"/>
      <c r="T374" s="419"/>
      <c r="U374" s="419"/>
      <c r="V374" s="415"/>
      <c r="W374" s="415"/>
      <c r="X374" s="415"/>
      <c r="Y374" s="415"/>
      <c r="Z374" s="415"/>
    </row>
    <row r="375" spans="1:26" ht="18">
      <c r="A375" s="388"/>
      <c r="B375" s="419"/>
      <c r="C375" s="419"/>
      <c r="D375" s="419"/>
      <c r="E375" s="419"/>
      <c r="F375" s="419"/>
      <c r="G375" s="419"/>
      <c r="H375" s="419"/>
      <c r="I375" s="419"/>
      <c r="J375" s="419"/>
      <c r="K375" s="419"/>
      <c r="L375" s="419"/>
      <c r="M375" s="419"/>
      <c r="N375" s="419"/>
      <c r="O375" s="419"/>
      <c r="P375" s="419"/>
      <c r="Q375" s="419"/>
      <c r="R375" s="419"/>
      <c r="S375" s="419"/>
      <c r="T375" s="419"/>
      <c r="U375" s="419"/>
      <c r="V375" s="415"/>
      <c r="W375" s="415"/>
      <c r="X375" s="415"/>
      <c r="Y375" s="415"/>
      <c r="Z375" s="415"/>
    </row>
    <row r="376" spans="1:26" ht="18">
      <c r="A376" s="388"/>
      <c r="B376" s="419"/>
      <c r="C376" s="419"/>
      <c r="D376" s="419"/>
      <c r="E376" s="419"/>
      <c r="F376" s="419"/>
      <c r="G376" s="419"/>
      <c r="H376" s="419"/>
      <c r="I376" s="419"/>
      <c r="J376" s="419"/>
      <c r="K376" s="419"/>
      <c r="L376" s="419"/>
      <c r="M376" s="419"/>
      <c r="N376" s="419"/>
      <c r="O376" s="419"/>
      <c r="P376" s="419"/>
      <c r="Q376" s="419"/>
      <c r="R376" s="419"/>
      <c r="S376" s="419"/>
      <c r="T376" s="419"/>
      <c r="U376" s="419"/>
      <c r="V376" s="415"/>
      <c r="W376" s="415"/>
      <c r="X376" s="415"/>
      <c r="Y376" s="415"/>
      <c r="Z376" s="415"/>
    </row>
    <row r="377" spans="1:26" ht="18">
      <c r="A377" s="388"/>
      <c r="B377" s="419"/>
      <c r="C377" s="419"/>
      <c r="D377" s="419"/>
      <c r="E377" s="419"/>
      <c r="F377" s="419"/>
      <c r="G377" s="419"/>
      <c r="H377" s="419"/>
      <c r="I377" s="419"/>
      <c r="J377" s="419"/>
      <c r="K377" s="419"/>
      <c r="L377" s="419"/>
      <c r="M377" s="419"/>
      <c r="N377" s="419"/>
      <c r="O377" s="419"/>
      <c r="P377" s="419"/>
      <c r="Q377" s="419"/>
      <c r="R377" s="419"/>
      <c r="S377" s="419"/>
      <c r="T377" s="419"/>
      <c r="U377" s="419"/>
      <c r="V377" s="415"/>
      <c r="W377" s="415"/>
      <c r="X377" s="415"/>
      <c r="Y377" s="415"/>
      <c r="Z377" s="415"/>
    </row>
    <row r="378" spans="1:26" ht="18">
      <c r="A378" s="388"/>
      <c r="B378" s="419"/>
      <c r="C378" s="419"/>
      <c r="D378" s="419"/>
      <c r="E378" s="419"/>
      <c r="F378" s="419"/>
      <c r="G378" s="419"/>
      <c r="H378" s="419"/>
      <c r="I378" s="419"/>
      <c r="J378" s="419"/>
      <c r="K378" s="419"/>
      <c r="L378" s="419"/>
      <c r="M378" s="419"/>
      <c r="N378" s="419"/>
      <c r="O378" s="419"/>
      <c r="P378" s="419"/>
      <c r="Q378" s="419"/>
      <c r="R378" s="419"/>
      <c r="S378" s="419"/>
      <c r="T378" s="419"/>
      <c r="U378" s="419"/>
      <c r="V378" s="415"/>
      <c r="W378" s="415"/>
      <c r="X378" s="415"/>
      <c r="Y378" s="415"/>
      <c r="Z378" s="415"/>
    </row>
    <row r="379" spans="1:26" ht="18">
      <c r="A379" s="388"/>
      <c r="B379" s="419"/>
      <c r="C379" s="419"/>
      <c r="D379" s="419"/>
      <c r="E379" s="419"/>
      <c r="F379" s="419"/>
      <c r="G379" s="419"/>
      <c r="H379" s="419"/>
      <c r="I379" s="419"/>
      <c r="J379" s="419"/>
      <c r="K379" s="419"/>
      <c r="L379" s="419"/>
      <c r="M379" s="419"/>
      <c r="N379" s="419"/>
      <c r="O379" s="419"/>
      <c r="P379" s="419"/>
      <c r="Q379" s="419"/>
      <c r="R379" s="419"/>
      <c r="S379" s="419"/>
      <c r="T379" s="419"/>
      <c r="U379" s="419"/>
      <c r="V379" s="415"/>
      <c r="W379" s="415"/>
      <c r="X379" s="415"/>
      <c r="Y379" s="415"/>
      <c r="Z379" s="415"/>
    </row>
    <row r="380" spans="1:26" ht="18">
      <c r="A380" s="388"/>
      <c r="B380" s="419"/>
      <c r="C380" s="419"/>
      <c r="D380" s="419"/>
      <c r="E380" s="419"/>
      <c r="F380" s="419"/>
      <c r="G380" s="419"/>
      <c r="H380" s="419"/>
      <c r="I380" s="419"/>
      <c r="J380" s="419"/>
      <c r="K380" s="419"/>
      <c r="L380" s="419"/>
      <c r="M380" s="419"/>
      <c r="N380" s="419"/>
      <c r="O380" s="419"/>
      <c r="P380" s="419"/>
      <c r="Q380" s="419"/>
      <c r="R380" s="419"/>
      <c r="S380" s="419"/>
      <c r="T380" s="419"/>
      <c r="U380" s="419"/>
      <c r="V380" s="415"/>
      <c r="W380" s="415"/>
      <c r="X380" s="415"/>
      <c r="Y380" s="415"/>
      <c r="Z380" s="415"/>
    </row>
    <row r="381" spans="1:26" ht="18">
      <c r="A381" s="388"/>
      <c r="B381" s="419"/>
      <c r="C381" s="419"/>
      <c r="D381" s="419"/>
      <c r="E381" s="419"/>
      <c r="F381" s="419"/>
      <c r="G381" s="419"/>
      <c r="H381" s="419"/>
      <c r="I381" s="419"/>
      <c r="J381" s="419"/>
      <c r="K381" s="419"/>
      <c r="L381" s="419"/>
      <c r="M381" s="419"/>
      <c r="N381" s="419"/>
      <c r="O381" s="419"/>
      <c r="P381" s="419"/>
      <c r="Q381" s="419"/>
      <c r="R381" s="419"/>
      <c r="S381" s="419"/>
      <c r="T381" s="419"/>
      <c r="U381" s="419"/>
      <c r="V381" s="415"/>
      <c r="W381" s="415"/>
      <c r="X381" s="415"/>
      <c r="Y381" s="415"/>
      <c r="Z381" s="415"/>
    </row>
    <row r="382" spans="1:26" ht="18">
      <c r="A382" s="388"/>
      <c r="B382" s="419"/>
      <c r="C382" s="419"/>
      <c r="D382" s="419"/>
      <c r="E382" s="419"/>
      <c r="F382" s="419"/>
      <c r="G382" s="419"/>
      <c r="H382" s="419"/>
      <c r="I382" s="419"/>
      <c r="J382" s="419"/>
      <c r="K382" s="419"/>
      <c r="L382" s="419"/>
      <c r="M382" s="419"/>
      <c r="N382" s="419"/>
      <c r="O382" s="419"/>
      <c r="P382" s="419"/>
      <c r="Q382" s="419"/>
      <c r="R382" s="419"/>
      <c r="S382" s="419"/>
      <c r="T382" s="419"/>
      <c r="U382" s="419"/>
      <c r="V382" s="415"/>
      <c r="W382" s="415"/>
      <c r="X382" s="415"/>
      <c r="Y382" s="415"/>
      <c r="Z382" s="415"/>
    </row>
    <row r="383" spans="1:26" ht="18">
      <c r="A383" s="388"/>
      <c r="B383" s="419"/>
      <c r="C383" s="419"/>
      <c r="D383" s="419"/>
      <c r="E383" s="419"/>
      <c r="F383" s="419"/>
      <c r="G383" s="419"/>
      <c r="H383" s="419"/>
      <c r="I383" s="419"/>
      <c r="J383" s="419"/>
      <c r="K383" s="419"/>
      <c r="L383" s="419"/>
      <c r="M383" s="419"/>
      <c r="N383" s="419"/>
      <c r="O383" s="419"/>
      <c r="P383" s="419"/>
      <c r="Q383" s="419"/>
      <c r="R383" s="419"/>
      <c r="S383" s="419"/>
      <c r="T383" s="419"/>
      <c r="U383" s="419"/>
      <c r="V383" s="415"/>
      <c r="W383" s="415"/>
      <c r="X383" s="415"/>
      <c r="Y383" s="415"/>
      <c r="Z383" s="415"/>
    </row>
    <row r="384" spans="1:26" ht="18">
      <c r="A384" s="388"/>
      <c r="B384" s="419"/>
      <c r="C384" s="419"/>
      <c r="D384" s="419"/>
      <c r="E384" s="419"/>
      <c r="F384" s="419"/>
      <c r="G384" s="419"/>
      <c r="H384" s="419"/>
      <c r="I384" s="419"/>
      <c r="J384" s="419"/>
      <c r="K384" s="419"/>
      <c r="L384" s="419"/>
      <c r="M384" s="419"/>
      <c r="N384" s="419"/>
      <c r="O384" s="419"/>
      <c r="P384" s="419"/>
      <c r="Q384" s="419"/>
      <c r="R384" s="419"/>
      <c r="S384" s="419"/>
      <c r="T384" s="419"/>
      <c r="U384" s="419"/>
      <c r="V384" s="415"/>
      <c r="W384" s="415"/>
      <c r="X384" s="415"/>
      <c r="Y384" s="415"/>
      <c r="Z384" s="415"/>
    </row>
    <row r="385" spans="1:26" ht="18">
      <c r="A385" s="388"/>
      <c r="B385" s="419"/>
      <c r="C385" s="419"/>
      <c r="D385" s="419"/>
      <c r="E385" s="419"/>
      <c r="F385" s="419"/>
      <c r="G385" s="419"/>
      <c r="H385" s="419"/>
      <c r="I385" s="419"/>
      <c r="J385" s="419"/>
      <c r="K385" s="419"/>
      <c r="L385" s="419"/>
      <c r="M385" s="419"/>
      <c r="N385" s="419"/>
      <c r="O385" s="419"/>
      <c r="P385" s="419"/>
      <c r="Q385" s="419"/>
      <c r="R385" s="419"/>
      <c r="S385" s="419"/>
      <c r="T385" s="419"/>
      <c r="U385" s="419"/>
      <c r="V385" s="415"/>
      <c r="W385" s="415"/>
      <c r="X385" s="415"/>
      <c r="Y385" s="415"/>
      <c r="Z385" s="415"/>
    </row>
    <row r="386" spans="1:26" ht="18">
      <c r="A386" s="388"/>
      <c r="B386" s="419"/>
      <c r="C386" s="419"/>
      <c r="D386" s="419"/>
      <c r="E386" s="419"/>
      <c r="F386" s="419"/>
      <c r="G386" s="419"/>
      <c r="H386" s="419"/>
      <c r="I386" s="419"/>
      <c r="J386" s="419"/>
      <c r="K386" s="419"/>
      <c r="L386" s="419"/>
      <c r="M386" s="419"/>
      <c r="N386" s="419"/>
      <c r="O386" s="419"/>
      <c r="P386" s="419"/>
      <c r="Q386" s="419"/>
      <c r="R386" s="419"/>
      <c r="S386" s="419"/>
      <c r="T386" s="419"/>
      <c r="U386" s="419"/>
      <c r="V386" s="415"/>
      <c r="W386" s="415"/>
      <c r="X386" s="415"/>
      <c r="Y386" s="415"/>
      <c r="Z386" s="415"/>
    </row>
    <row r="387" spans="1:26" ht="18">
      <c r="A387" s="388"/>
      <c r="B387" s="419"/>
      <c r="C387" s="419"/>
      <c r="D387" s="419"/>
      <c r="E387" s="419"/>
      <c r="F387" s="419"/>
      <c r="G387" s="419"/>
      <c r="H387" s="419"/>
      <c r="I387" s="419"/>
      <c r="J387" s="419"/>
      <c r="K387" s="419"/>
      <c r="L387" s="419"/>
      <c r="M387" s="419"/>
      <c r="N387" s="419"/>
      <c r="O387" s="419"/>
      <c r="P387" s="419"/>
      <c r="Q387" s="419"/>
      <c r="R387" s="419"/>
      <c r="S387" s="419"/>
      <c r="T387" s="419"/>
      <c r="U387" s="419"/>
      <c r="V387" s="415"/>
      <c r="W387" s="415"/>
      <c r="X387" s="415"/>
      <c r="Y387" s="415"/>
      <c r="Z387" s="415"/>
    </row>
    <row r="388" spans="1:26" ht="18">
      <c r="A388" s="388"/>
      <c r="B388" s="419"/>
      <c r="C388" s="419"/>
      <c r="D388" s="419"/>
      <c r="E388" s="419"/>
      <c r="F388" s="419"/>
      <c r="G388" s="419"/>
      <c r="H388" s="419"/>
      <c r="I388" s="419"/>
      <c r="J388" s="419"/>
      <c r="K388" s="419"/>
      <c r="L388" s="419"/>
      <c r="M388" s="419"/>
      <c r="N388" s="419"/>
      <c r="O388" s="419"/>
      <c r="P388" s="419"/>
      <c r="Q388" s="419"/>
      <c r="R388" s="419"/>
      <c r="S388" s="419"/>
      <c r="T388" s="419"/>
      <c r="U388" s="419"/>
      <c r="V388" s="415"/>
      <c r="W388" s="415"/>
      <c r="X388" s="415"/>
      <c r="Y388" s="415"/>
      <c r="Z388" s="415"/>
    </row>
    <row r="389" spans="1:26" ht="18">
      <c r="A389" s="388"/>
      <c r="B389" s="419"/>
      <c r="C389" s="419"/>
      <c r="D389" s="419"/>
      <c r="E389" s="419"/>
      <c r="F389" s="419"/>
      <c r="G389" s="419"/>
      <c r="H389" s="419"/>
      <c r="I389" s="419"/>
      <c r="J389" s="419"/>
      <c r="K389" s="419"/>
      <c r="L389" s="419"/>
      <c r="M389" s="419"/>
      <c r="N389" s="419"/>
      <c r="O389" s="419"/>
      <c r="P389" s="419"/>
      <c r="Q389" s="419"/>
      <c r="R389" s="419"/>
      <c r="S389" s="419"/>
      <c r="T389" s="419"/>
      <c r="U389" s="419"/>
      <c r="V389" s="415"/>
      <c r="W389" s="415"/>
      <c r="X389" s="415"/>
      <c r="Y389" s="415"/>
      <c r="Z389" s="415"/>
    </row>
    <row r="390" spans="1:26" ht="18">
      <c r="A390" s="388"/>
      <c r="B390" s="419"/>
      <c r="C390" s="419"/>
      <c r="D390" s="419"/>
      <c r="E390" s="419"/>
      <c r="F390" s="419"/>
      <c r="G390" s="419"/>
      <c r="H390" s="419"/>
      <c r="I390" s="419"/>
      <c r="J390" s="419"/>
      <c r="K390" s="419"/>
      <c r="L390" s="419"/>
      <c r="M390" s="419"/>
      <c r="N390" s="419"/>
      <c r="O390" s="419"/>
      <c r="P390" s="419"/>
      <c r="Q390" s="419"/>
      <c r="R390" s="419"/>
      <c r="S390" s="419"/>
      <c r="T390" s="419"/>
      <c r="U390" s="419"/>
      <c r="V390" s="415"/>
      <c r="W390" s="415"/>
      <c r="X390" s="415"/>
      <c r="Y390" s="415"/>
      <c r="Z390" s="415"/>
    </row>
    <row r="391" spans="1:26" ht="18">
      <c r="A391" s="388"/>
      <c r="B391" s="419"/>
      <c r="C391" s="419"/>
      <c r="D391" s="419"/>
      <c r="E391" s="419"/>
      <c r="F391" s="419"/>
      <c r="G391" s="419"/>
      <c r="H391" s="419"/>
      <c r="I391" s="419"/>
      <c r="J391" s="419"/>
      <c r="K391" s="419"/>
      <c r="L391" s="419"/>
      <c r="M391" s="419"/>
      <c r="N391" s="419"/>
      <c r="O391" s="419"/>
      <c r="P391" s="419"/>
      <c r="Q391" s="419"/>
      <c r="R391" s="419"/>
      <c r="S391" s="419"/>
      <c r="T391" s="419"/>
      <c r="U391" s="419"/>
      <c r="V391" s="415"/>
      <c r="W391" s="415"/>
      <c r="X391" s="415"/>
      <c r="Y391" s="415"/>
      <c r="Z391" s="415"/>
    </row>
    <row r="392" spans="1:26" ht="18">
      <c r="A392" s="388"/>
      <c r="B392" s="419"/>
      <c r="C392" s="419"/>
      <c r="D392" s="419"/>
      <c r="E392" s="419"/>
      <c r="F392" s="419"/>
      <c r="G392" s="419"/>
      <c r="H392" s="419"/>
      <c r="I392" s="419"/>
      <c r="J392" s="419"/>
      <c r="K392" s="419"/>
      <c r="L392" s="419"/>
      <c r="M392" s="419"/>
      <c r="N392" s="419"/>
      <c r="O392" s="419"/>
      <c r="P392" s="419"/>
      <c r="Q392" s="419"/>
      <c r="R392" s="419"/>
      <c r="S392" s="419"/>
      <c r="T392" s="419"/>
      <c r="U392" s="419"/>
      <c r="V392" s="415"/>
      <c r="W392" s="415"/>
      <c r="X392" s="415"/>
      <c r="Y392" s="415"/>
      <c r="Z392" s="415"/>
    </row>
    <row r="393" spans="1:26" ht="18">
      <c r="A393" s="388"/>
      <c r="B393" s="419"/>
      <c r="C393" s="419"/>
      <c r="D393" s="419"/>
      <c r="E393" s="419"/>
      <c r="F393" s="419"/>
      <c r="G393" s="419"/>
      <c r="H393" s="419"/>
      <c r="I393" s="419"/>
      <c r="J393" s="419"/>
      <c r="K393" s="419"/>
      <c r="L393" s="419"/>
      <c r="M393" s="419"/>
      <c r="N393" s="419"/>
      <c r="O393" s="419"/>
      <c r="P393" s="419"/>
      <c r="Q393" s="419"/>
      <c r="R393" s="419"/>
      <c r="S393" s="419"/>
      <c r="T393" s="419"/>
      <c r="U393" s="419"/>
      <c r="V393" s="415"/>
      <c r="W393" s="415"/>
      <c r="X393" s="415"/>
      <c r="Y393" s="415"/>
      <c r="Z393" s="415"/>
    </row>
    <row r="394" spans="1:26" ht="18">
      <c r="A394" s="388"/>
      <c r="B394" s="419"/>
      <c r="C394" s="419"/>
      <c r="D394" s="419"/>
      <c r="E394" s="419"/>
      <c r="F394" s="419"/>
      <c r="G394" s="419"/>
      <c r="H394" s="419"/>
      <c r="I394" s="419"/>
      <c r="J394" s="419"/>
      <c r="K394" s="419"/>
      <c r="L394" s="419"/>
      <c r="M394" s="419"/>
      <c r="N394" s="419"/>
      <c r="O394" s="419"/>
      <c r="P394" s="419"/>
      <c r="Q394" s="419"/>
      <c r="R394" s="419"/>
      <c r="S394" s="419"/>
      <c r="T394" s="419"/>
      <c r="U394" s="419"/>
      <c r="V394" s="415"/>
      <c r="W394" s="415"/>
      <c r="X394" s="415"/>
      <c r="Y394" s="415"/>
      <c r="Z394" s="415"/>
    </row>
    <row r="395" spans="1:26" ht="18">
      <c r="A395" s="388"/>
      <c r="B395" s="419"/>
      <c r="C395" s="419"/>
      <c r="D395" s="419"/>
      <c r="E395" s="419"/>
      <c r="F395" s="419"/>
      <c r="G395" s="419"/>
      <c r="H395" s="419"/>
      <c r="I395" s="419"/>
      <c r="J395" s="419"/>
      <c r="K395" s="419"/>
      <c r="L395" s="419"/>
      <c r="M395" s="419"/>
      <c r="N395" s="419"/>
      <c r="O395" s="419"/>
      <c r="P395" s="419"/>
      <c r="Q395" s="419"/>
      <c r="R395" s="419"/>
      <c r="S395" s="419"/>
      <c r="T395" s="419"/>
      <c r="U395" s="419"/>
      <c r="V395" s="415"/>
      <c r="W395" s="415"/>
      <c r="X395" s="415"/>
      <c r="Y395" s="415"/>
      <c r="Z395" s="415"/>
    </row>
    <row r="396" spans="1:26" ht="18">
      <c r="A396" s="388"/>
      <c r="B396" s="419"/>
      <c r="C396" s="419"/>
      <c r="D396" s="419"/>
      <c r="E396" s="419"/>
      <c r="F396" s="419"/>
      <c r="G396" s="419"/>
      <c r="H396" s="419"/>
      <c r="I396" s="419"/>
      <c r="J396" s="419"/>
      <c r="K396" s="419"/>
      <c r="L396" s="419"/>
      <c r="M396" s="419"/>
      <c r="N396" s="419"/>
      <c r="O396" s="419"/>
      <c r="P396" s="419"/>
      <c r="Q396" s="419"/>
      <c r="R396" s="419"/>
      <c r="S396" s="419"/>
      <c r="T396" s="419"/>
      <c r="U396" s="419"/>
      <c r="V396" s="415"/>
      <c r="W396" s="415"/>
      <c r="X396" s="415"/>
      <c r="Y396" s="415"/>
      <c r="Z396" s="415"/>
    </row>
    <row r="397" spans="1:26" ht="18">
      <c r="A397" s="388"/>
      <c r="B397" s="419"/>
      <c r="C397" s="419"/>
      <c r="D397" s="419"/>
      <c r="E397" s="419"/>
      <c r="F397" s="419"/>
      <c r="G397" s="419"/>
      <c r="H397" s="419"/>
      <c r="I397" s="419"/>
      <c r="J397" s="419"/>
      <c r="K397" s="419"/>
      <c r="L397" s="419"/>
      <c r="M397" s="419"/>
      <c r="N397" s="419"/>
      <c r="O397" s="419"/>
      <c r="P397" s="419"/>
      <c r="Q397" s="419"/>
      <c r="R397" s="419"/>
      <c r="S397" s="419"/>
      <c r="T397" s="419"/>
      <c r="U397" s="419"/>
      <c r="V397" s="415"/>
      <c r="W397" s="415"/>
      <c r="X397" s="415"/>
      <c r="Y397" s="415"/>
      <c r="Z397" s="415"/>
    </row>
    <row r="398" spans="1:26" ht="18">
      <c r="A398" s="388"/>
      <c r="B398" s="419"/>
      <c r="C398" s="419"/>
      <c r="D398" s="419"/>
      <c r="E398" s="419"/>
      <c r="F398" s="419"/>
      <c r="G398" s="419"/>
      <c r="H398" s="419"/>
      <c r="I398" s="419"/>
      <c r="J398" s="419"/>
      <c r="K398" s="419"/>
      <c r="L398" s="419"/>
      <c r="M398" s="419"/>
      <c r="N398" s="419"/>
      <c r="O398" s="419"/>
      <c r="P398" s="419"/>
      <c r="Q398" s="419"/>
      <c r="R398" s="419"/>
      <c r="S398" s="419"/>
      <c r="T398" s="419"/>
      <c r="U398" s="419"/>
      <c r="V398" s="415"/>
      <c r="W398" s="415"/>
      <c r="X398" s="415"/>
      <c r="Y398" s="415"/>
      <c r="Z398" s="415"/>
    </row>
    <row r="399" spans="1:26" ht="18">
      <c r="A399" s="388"/>
      <c r="B399" s="419"/>
      <c r="C399" s="419"/>
      <c r="D399" s="419"/>
      <c r="E399" s="419"/>
      <c r="F399" s="419"/>
      <c r="G399" s="419"/>
      <c r="H399" s="419"/>
      <c r="I399" s="419"/>
      <c r="J399" s="419"/>
      <c r="K399" s="419"/>
      <c r="L399" s="419"/>
      <c r="M399" s="419"/>
      <c r="N399" s="419"/>
      <c r="O399" s="419"/>
      <c r="P399" s="419"/>
      <c r="Q399" s="419"/>
      <c r="R399" s="419"/>
      <c r="S399" s="419"/>
      <c r="T399" s="419"/>
      <c r="U399" s="419"/>
      <c r="V399" s="415"/>
      <c r="W399" s="415"/>
      <c r="X399" s="415"/>
      <c r="Y399" s="415"/>
      <c r="Z399" s="415"/>
    </row>
    <row r="400" spans="1:26" ht="18">
      <c r="A400" s="388"/>
      <c r="B400" s="419"/>
      <c r="C400" s="419"/>
      <c r="D400" s="419"/>
      <c r="E400" s="419"/>
      <c r="F400" s="419"/>
      <c r="G400" s="419"/>
      <c r="H400" s="419"/>
      <c r="I400" s="419"/>
      <c r="J400" s="419"/>
      <c r="K400" s="419"/>
      <c r="L400" s="419"/>
      <c r="M400" s="419"/>
      <c r="N400" s="419"/>
      <c r="O400" s="419"/>
      <c r="P400" s="419"/>
      <c r="Q400" s="419"/>
      <c r="R400" s="419"/>
      <c r="S400" s="419"/>
      <c r="T400" s="419"/>
      <c r="U400" s="419"/>
      <c r="V400" s="415"/>
      <c r="W400" s="415"/>
      <c r="X400" s="415"/>
      <c r="Y400" s="415"/>
      <c r="Z400" s="415"/>
    </row>
    <row r="401" spans="1:26" ht="18">
      <c r="A401" s="388"/>
      <c r="B401" s="419"/>
      <c r="C401" s="419"/>
      <c r="D401" s="419"/>
      <c r="E401" s="419"/>
      <c r="F401" s="419"/>
      <c r="G401" s="419"/>
      <c r="H401" s="419"/>
      <c r="I401" s="419"/>
      <c r="J401" s="419"/>
      <c r="K401" s="419"/>
      <c r="L401" s="419"/>
      <c r="M401" s="419"/>
      <c r="N401" s="419"/>
      <c r="O401" s="419"/>
      <c r="P401" s="419"/>
      <c r="Q401" s="419"/>
      <c r="R401" s="419"/>
      <c r="S401" s="419"/>
      <c r="T401" s="419"/>
      <c r="U401" s="419"/>
      <c r="V401" s="415"/>
      <c r="W401" s="415"/>
      <c r="X401" s="415"/>
      <c r="Y401" s="415"/>
      <c r="Z401" s="415"/>
    </row>
    <row r="402" spans="1:26" ht="18">
      <c r="A402" s="388"/>
      <c r="B402" s="419"/>
      <c r="C402" s="419"/>
      <c r="D402" s="419"/>
      <c r="E402" s="419"/>
      <c r="F402" s="419"/>
      <c r="G402" s="419"/>
      <c r="H402" s="419"/>
      <c r="I402" s="419"/>
      <c r="J402" s="419"/>
      <c r="K402" s="419"/>
      <c r="L402" s="419"/>
      <c r="M402" s="419"/>
      <c r="N402" s="419"/>
      <c r="O402" s="419"/>
      <c r="P402" s="419"/>
      <c r="Q402" s="419"/>
      <c r="R402" s="419"/>
      <c r="S402" s="419"/>
      <c r="T402" s="419"/>
      <c r="U402" s="419"/>
      <c r="V402" s="415"/>
      <c r="W402" s="415"/>
      <c r="X402" s="415"/>
      <c r="Y402" s="415"/>
      <c r="Z402" s="415"/>
    </row>
    <row r="403" spans="1:26" ht="18">
      <c r="A403" s="388"/>
      <c r="B403" s="419"/>
      <c r="C403" s="419"/>
      <c r="D403" s="419"/>
      <c r="E403" s="419"/>
      <c r="F403" s="419"/>
      <c r="G403" s="419"/>
      <c r="H403" s="419"/>
      <c r="I403" s="419"/>
      <c r="J403" s="419"/>
      <c r="K403" s="419"/>
      <c r="L403" s="419"/>
      <c r="M403" s="419"/>
      <c r="N403" s="419"/>
      <c r="O403" s="419"/>
      <c r="P403" s="419"/>
      <c r="Q403" s="419"/>
      <c r="R403" s="419"/>
      <c r="S403" s="419"/>
      <c r="T403" s="419"/>
      <c r="U403" s="419"/>
      <c r="V403" s="415"/>
      <c r="W403" s="415"/>
      <c r="X403" s="415"/>
      <c r="Y403" s="415"/>
      <c r="Z403" s="415"/>
    </row>
    <row r="404" spans="1:26" ht="18">
      <c r="A404" s="388"/>
      <c r="B404" s="419"/>
      <c r="C404" s="419"/>
      <c r="D404" s="419"/>
      <c r="E404" s="419"/>
      <c r="F404" s="419"/>
      <c r="G404" s="419"/>
      <c r="H404" s="419"/>
      <c r="I404" s="419"/>
      <c r="J404" s="419"/>
      <c r="K404" s="419"/>
      <c r="L404" s="419"/>
      <c r="M404" s="419"/>
      <c r="N404" s="419"/>
      <c r="O404" s="419"/>
      <c r="P404" s="419"/>
      <c r="Q404" s="419"/>
      <c r="R404" s="419"/>
      <c r="S404" s="419"/>
      <c r="T404" s="419"/>
      <c r="U404" s="419"/>
      <c r="V404" s="415"/>
      <c r="W404" s="415"/>
      <c r="X404" s="415"/>
      <c r="Y404" s="415"/>
      <c r="Z404" s="415"/>
    </row>
    <row r="405" spans="1:26" ht="18">
      <c r="A405" s="388"/>
      <c r="B405" s="419"/>
      <c r="C405" s="419"/>
      <c r="D405" s="419"/>
      <c r="E405" s="419"/>
      <c r="F405" s="419"/>
      <c r="G405" s="419"/>
      <c r="H405" s="419"/>
      <c r="I405" s="419"/>
      <c r="J405" s="419"/>
      <c r="K405" s="419"/>
      <c r="L405" s="419"/>
      <c r="M405" s="419"/>
      <c r="N405" s="419"/>
      <c r="O405" s="419"/>
      <c r="P405" s="419"/>
      <c r="Q405" s="419"/>
      <c r="R405" s="419"/>
      <c r="S405" s="419"/>
      <c r="T405" s="419"/>
      <c r="U405" s="419"/>
      <c r="V405" s="415"/>
      <c r="W405" s="415"/>
      <c r="X405" s="415"/>
      <c r="Y405" s="415"/>
      <c r="Z405" s="415"/>
    </row>
    <row r="406" spans="1:26" ht="18">
      <c r="A406" s="388"/>
      <c r="B406" s="419"/>
      <c r="C406" s="419"/>
      <c r="D406" s="419"/>
      <c r="E406" s="419"/>
      <c r="F406" s="419"/>
      <c r="G406" s="419"/>
      <c r="H406" s="419"/>
      <c r="I406" s="419"/>
      <c r="J406" s="419"/>
      <c r="K406" s="419"/>
      <c r="L406" s="419"/>
      <c r="M406" s="419"/>
      <c r="N406" s="419"/>
      <c r="O406" s="419"/>
      <c r="P406" s="419"/>
      <c r="Q406" s="419"/>
      <c r="R406" s="419"/>
      <c r="S406" s="419"/>
      <c r="T406" s="419"/>
      <c r="U406" s="419"/>
      <c r="V406" s="415"/>
      <c r="W406" s="415"/>
      <c r="X406" s="415"/>
      <c r="Y406" s="415"/>
      <c r="Z406" s="415"/>
    </row>
    <row r="407" spans="1:26" ht="18">
      <c r="A407" s="388"/>
      <c r="B407" s="419"/>
      <c r="C407" s="419"/>
      <c r="D407" s="419"/>
      <c r="E407" s="419"/>
      <c r="F407" s="419"/>
      <c r="G407" s="419"/>
      <c r="H407" s="419"/>
      <c r="I407" s="419"/>
      <c r="J407" s="419"/>
      <c r="K407" s="419"/>
      <c r="L407" s="419"/>
      <c r="M407" s="419"/>
      <c r="N407" s="419"/>
      <c r="O407" s="419"/>
      <c r="P407" s="419"/>
      <c r="Q407" s="419"/>
      <c r="R407" s="419"/>
      <c r="S407" s="419"/>
      <c r="T407" s="419"/>
      <c r="U407" s="419"/>
      <c r="V407" s="415"/>
      <c r="W407" s="415"/>
      <c r="X407" s="415"/>
      <c r="Y407" s="415"/>
      <c r="Z407" s="415"/>
    </row>
    <row r="408" spans="1:26" ht="18">
      <c r="A408" s="388"/>
      <c r="B408" s="419"/>
      <c r="C408" s="419"/>
      <c r="D408" s="419"/>
      <c r="E408" s="419"/>
      <c r="F408" s="419"/>
      <c r="G408" s="419"/>
      <c r="H408" s="419"/>
      <c r="I408" s="419"/>
      <c r="J408" s="419"/>
      <c r="K408" s="419"/>
      <c r="L408" s="419"/>
      <c r="M408" s="419"/>
      <c r="N408" s="419"/>
      <c r="O408" s="419"/>
      <c r="P408" s="419"/>
      <c r="Q408" s="419"/>
      <c r="R408" s="419"/>
      <c r="S408" s="419"/>
      <c r="T408" s="419"/>
      <c r="U408" s="419"/>
      <c r="V408" s="415"/>
      <c r="W408" s="415"/>
      <c r="X408" s="415"/>
      <c r="Y408" s="415"/>
      <c r="Z408" s="415"/>
    </row>
    <row r="409" spans="1:26" ht="18">
      <c r="A409" s="388"/>
      <c r="B409" s="419"/>
      <c r="C409" s="419"/>
      <c r="D409" s="419"/>
      <c r="E409" s="419"/>
      <c r="F409" s="419"/>
      <c r="G409" s="419"/>
      <c r="H409" s="419"/>
      <c r="I409" s="419"/>
      <c r="J409" s="419"/>
      <c r="K409" s="419"/>
      <c r="L409" s="419"/>
      <c r="M409" s="419"/>
      <c r="N409" s="419"/>
      <c r="O409" s="419"/>
      <c r="P409" s="419"/>
      <c r="Q409" s="419"/>
      <c r="R409" s="419"/>
      <c r="S409" s="419"/>
      <c r="T409" s="419"/>
      <c r="U409" s="419"/>
      <c r="V409" s="415"/>
      <c r="W409" s="415"/>
      <c r="X409" s="415"/>
      <c r="Y409" s="415"/>
      <c r="Z409" s="415"/>
    </row>
    <row r="410" spans="1:26" ht="18">
      <c r="A410" s="388"/>
      <c r="B410" s="419"/>
      <c r="C410" s="419"/>
      <c r="D410" s="419"/>
      <c r="E410" s="419"/>
      <c r="F410" s="419"/>
      <c r="G410" s="419"/>
      <c r="H410" s="419"/>
      <c r="I410" s="419"/>
      <c r="J410" s="419"/>
      <c r="K410" s="419"/>
      <c r="L410" s="419"/>
      <c r="M410" s="419"/>
      <c r="N410" s="419"/>
      <c r="O410" s="419"/>
      <c r="P410" s="419"/>
      <c r="Q410" s="419"/>
      <c r="R410" s="419"/>
      <c r="S410" s="419"/>
      <c r="T410" s="419"/>
      <c r="U410" s="419"/>
      <c r="V410" s="415"/>
      <c r="W410" s="415"/>
      <c r="X410" s="415"/>
      <c r="Y410" s="415"/>
      <c r="Z410" s="415"/>
    </row>
    <row r="411" spans="1:26" ht="18">
      <c r="A411" s="388"/>
      <c r="B411" s="419"/>
      <c r="C411" s="419"/>
      <c r="D411" s="419"/>
      <c r="E411" s="419"/>
      <c r="F411" s="419"/>
      <c r="G411" s="419"/>
      <c r="H411" s="419"/>
      <c r="I411" s="419"/>
      <c r="J411" s="419"/>
      <c r="K411" s="419"/>
      <c r="L411" s="419"/>
      <c r="M411" s="419"/>
      <c r="N411" s="419"/>
      <c r="O411" s="419"/>
      <c r="P411" s="419"/>
      <c r="Q411" s="419"/>
      <c r="R411" s="419"/>
      <c r="S411" s="419"/>
      <c r="T411" s="419"/>
      <c r="U411" s="419"/>
      <c r="V411" s="415"/>
      <c r="W411" s="415"/>
      <c r="X411" s="415"/>
      <c r="Y411" s="415"/>
      <c r="Z411" s="415"/>
    </row>
    <row r="412" spans="1:26" ht="18">
      <c r="A412" s="388"/>
      <c r="B412" s="419"/>
      <c r="C412" s="419"/>
      <c r="D412" s="419"/>
      <c r="E412" s="419"/>
      <c r="F412" s="419"/>
      <c r="G412" s="419"/>
      <c r="H412" s="419"/>
      <c r="I412" s="419"/>
      <c r="J412" s="419"/>
      <c r="K412" s="419"/>
      <c r="L412" s="419"/>
      <c r="M412" s="419"/>
      <c r="N412" s="419"/>
      <c r="O412" s="419"/>
      <c r="P412" s="419"/>
      <c r="Q412" s="419"/>
      <c r="R412" s="419"/>
      <c r="S412" s="419"/>
      <c r="T412" s="419"/>
      <c r="U412" s="419"/>
      <c r="V412" s="415"/>
      <c r="W412" s="415"/>
      <c r="X412" s="415"/>
      <c r="Y412" s="415"/>
      <c r="Z412" s="415"/>
    </row>
    <row r="413" spans="1:26" ht="18">
      <c r="A413" s="388"/>
      <c r="B413" s="419"/>
      <c r="C413" s="419"/>
      <c r="D413" s="419"/>
      <c r="E413" s="419"/>
      <c r="F413" s="419"/>
      <c r="G413" s="419"/>
      <c r="H413" s="419"/>
      <c r="I413" s="419"/>
      <c r="J413" s="419"/>
      <c r="K413" s="419"/>
      <c r="L413" s="419"/>
      <c r="M413" s="419"/>
      <c r="N413" s="419"/>
      <c r="O413" s="419"/>
      <c r="P413" s="419"/>
      <c r="Q413" s="419"/>
      <c r="R413" s="419"/>
      <c r="S413" s="419"/>
      <c r="T413" s="419"/>
      <c r="U413" s="419"/>
      <c r="V413" s="415"/>
      <c r="W413" s="415"/>
      <c r="X413" s="415"/>
      <c r="Y413" s="415"/>
      <c r="Z413" s="415"/>
    </row>
    <row r="414" spans="1:26" ht="18">
      <c r="A414" s="388"/>
      <c r="B414" s="419"/>
      <c r="C414" s="419"/>
      <c r="D414" s="419"/>
      <c r="E414" s="419"/>
      <c r="F414" s="419"/>
      <c r="G414" s="419"/>
      <c r="H414" s="419"/>
      <c r="I414" s="419"/>
      <c r="J414" s="419"/>
      <c r="K414" s="419"/>
      <c r="L414" s="419"/>
      <c r="M414" s="419"/>
      <c r="N414" s="419"/>
      <c r="O414" s="419"/>
      <c r="P414" s="419"/>
      <c r="Q414" s="419"/>
      <c r="R414" s="419"/>
      <c r="S414" s="419"/>
      <c r="T414" s="419"/>
      <c r="U414" s="419"/>
      <c r="V414" s="415"/>
      <c r="W414" s="415"/>
      <c r="X414" s="415"/>
      <c r="Y414" s="415"/>
      <c r="Z414" s="415"/>
    </row>
    <row r="415" spans="1:26" ht="18">
      <c r="A415" s="388"/>
      <c r="B415" s="419"/>
      <c r="C415" s="419"/>
      <c r="D415" s="419"/>
      <c r="E415" s="419"/>
      <c r="F415" s="419"/>
      <c r="G415" s="419"/>
      <c r="H415" s="419"/>
      <c r="I415" s="419"/>
      <c r="J415" s="419"/>
      <c r="K415" s="419"/>
      <c r="L415" s="419"/>
      <c r="M415" s="419"/>
      <c r="N415" s="419"/>
      <c r="O415" s="419"/>
      <c r="P415" s="419"/>
      <c r="Q415" s="419"/>
      <c r="R415" s="419"/>
      <c r="S415" s="419"/>
      <c r="T415" s="419"/>
      <c r="U415" s="419"/>
      <c r="V415" s="415"/>
      <c r="W415" s="415"/>
      <c r="X415" s="415"/>
      <c r="Y415" s="415"/>
      <c r="Z415" s="415"/>
    </row>
    <row r="416" spans="1:26" ht="18">
      <c r="A416" s="388"/>
      <c r="B416" s="419"/>
      <c r="C416" s="419"/>
      <c r="D416" s="419"/>
      <c r="E416" s="419"/>
      <c r="F416" s="419"/>
      <c r="G416" s="419"/>
      <c r="H416" s="419"/>
      <c r="I416" s="419"/>
      <c r="J416" s="419"/>
      <c r="K416" s="419"/>
      <c r="L416" s="419"/>
      <c r="M416" s="419"/>
      <c r="N416" s="419"/>
      <c r="O416" s="419"/>
      <c r="P416" s="419"/>
      <c r="Q416" s="419"/>
      <c r="R416" s="419"/>
      <c r="S416" s="419"/>
      <c r="T416" s="419"/>
      <c r="U416" s="419"/>
      <c r="V416" s="415"/>
      <c r="W416" s="415"/>
      <c r="X416" s="415"/>
      <c r="Y416" s="415"/>
      <c r="Z416" s="415"/>
    </row>
    <row r="417" spans="1:26" ht="18">
      <c r="A417" s="388"/>
      <c r="B417" s="419"/>
      <c r="C417" s="419"/>
      <c r="D417" s="419"/>
      <c r="E417" s="419"/>
      <c r="F417" s="419"/>
      <c r="G417" s="419"/>
      <c r="H417" s="419"/>
      <c r="I417" s="419"/>
      <c r="J417" s="419"/>
      <c r="K417" s="419"/>
      <c r="L417" s="419"/>
      <c r="M417" s="419"/>
      <c r="N417" s="419"/>
      <c r="O417" s="419"/>
      <c r="P417" s="419"/>
      <c r="Q417" s="419"/>
      <c r="R417" s="419"/>
      <c r="S417" s="419"/>
      <c r="T417" s="419"/>
      <c r="U417" s="419"/>
      <c r="V417" s="415"/>
      <c r="W417" s="415"/>
      <c r="X417" s="415"/>
      <c r="Y417" s="415"/>
      <c r="Z417" s="415"/>
    </row>
    <row r="418" spans="1:26" ht="18">
      <c r="A418" s="388"/>
      <c r="B418" s="419"/>
      <c r="C418" s="419"/>
      <c r="D418" s="419"/>
      <c r="E418" s="419"/>
      <c r="F418" s="419"/>
      <c r="G418" s="419"/>
      <c r="H418" s="419"/>
      <c r="I418" s="419"/>
      <c r="J418" s="419"/>
      <c r="K418" s="419"/>
      <c r="L418" s="419"/>
      <c r="M418" s="419"/>
      <c r="N418" s="419"/>
      <c r="O418" s="419"/>
      <c r="P418" s="419"/>
      <c r="Q418" s="419"/>
      <c r="R418" s="419"/>
      <c r="S418" s="419"/>
      <c r="T418" s="419"/>
      <c r="U418" s="419"/>
      <c r="V418" s="415"/>
      <c r="W418" s="415"/>
      <c r="X418" s="415"/>
      <c r="Y418" s="415"/>
      <c r="Z418" s="415"/>
    </row>
    <row r="419" spans="1:26" ht="18">
      <c r="A419" s="388"/>
      <c r="B419" s="419"/>
      <c r="C419" s="419"/>
      <c r="D419" s="419"/>
      <c r="E419" s="419"/>
      <c r="F419" s="419"/>
      <c r="G419" s="419"/>
      <c r="H419" s="419"/>
      <c r="I419" s="419"/>
      <c r="J419" s="419"/>
      <c r="K419" s="419"/>
      <c r="L419" s="419"/>
      <c r="M419" s="419"/>
      <c r="N419" s="419"/>
      <c r="O419" s="419"/>
      <c r="P419" s="419"/>
      <c r="Q419" s="419"/>
      <c r="R419" s="419"/>
      <c r="S419" s="419"/>
      <c r="T419" s="419"/>
      <c r="U419" s="419"/>
      <c r="V419" s="415"/>
      <c r="W419" s="415"/>
      <c r="X419" s="415"/>
      <c r="Y419" s="415"/>
      <c r="Z419" s="415"/>
    </row>
    <row r="420" spans="1:26" ht="18">
      <c r="A420" s="388"/>
      <c r="B420" s="419"/>
      <c r="C420" s="419"/>
      <c r="D420" s="419"/>
      <c r="E420" s="419"/>
      <c r="F420" s="419"/>
      <c r="G420" s="419"/>
      <c r="H420" s="419"/>
      <c r="I420" s="419"/>
      <c r="J420" s="419"/>
      <c r="K420" s="419"/>
      <c r="L420" s="419"/>
      <c r="M420" s="419"/>
      <c r="N420" s="419"/>
      <c r="O420" s="419"/>
      <c r="P420" s="419"/>
      <c r="Q420" s="419"/>
      <c r="R420" s="419"/>
      <c r="S420" s="419"/>
      <c r="T420" s="419"/>
      <c r="U420" s="419"/>
      <c r="V420" s="415"/>
      <c r="W420" s="415"/>
      <c r="X420" s="415"/>
      <c r="Y420" s="415"/>
      <c r="Z420" s="415"/>
    </row>
    <row r="421" spans="1:26" ht="18">
      <c r="A421" s="388"/>
      <c r="B421" s="419"/>
      <c r="C421" s="419"/>
      <c r="D421" s="419"/>
      <c r="E421" s="419"/>
      <c r="F421" s="419"/>
      <c r="G421" s="419"/>
      <c r="H421" s="419"/>
      <c r="I421" s="419"/>
      <c r="J421" s="419"/>
      <c r="K421" s="419"/>
      <c r="L421" s="419"/>
      <c r="M421" s="419"/>
      <c r="N421" s="419"/>
      <c r="O421" s="419"/>
      <c r="P421" s="419"/>
      <c r="Q421" s="419"/>
      <c r="R421" s="419"/>
      <c r="S421" s="419"/>
      <c r="T421" s="419"/>
      <c r="U421" s="419"/>
      <c r="V421" s="415"/>
      <c r="W421" s="415"/>
      <c r="X421" s="415"/>
      <c r="Y421" s="415"/>
      <c r="Z421" s="415"/>
    </row>
    <row r="422" spans="1:26" ht="18">
      <c r="A422" s="388"/>
      <c r="B422" s="419"/>
      <c r="C422" s="419"/>
      <c r="D422" s="419"/>
      <c r="E422" s="419"/>
      <c r="F422" s="419"/>
      <c r="G422" s="419"/>
      <c r="H422" s="419"/>
      <c r="I422" s="419"/>
      <c r="J422" s="419"/>
      <c r="K422" s="419"/>
      <c r="L422" s="419"/>
      <c r="M422" s="419"/>
      <c r="N422" s="419"/>
      <c r="O422" s="419"/>
      <c r="P422" s="419"/>
      <c r="Q422" s="419"/>
      <c r="R422" s="419"/>
      <c r="S422" s="419"/>
      <c r="T422" s="419"/>
      <c r="U422" s="419"/>
      <c r="V422" s="415"/>
      <c r="W422" s="415"/>
      <c r="X422" s="415"/>
      <c r="Y422" s="415"/>
      <c r="Z422" s="415"/>
    </row>
    <row r="423" spans="1:26" ht="18">
      <c r="A423" s="388"/>
      <c r="B423" s="419"/>
      <c r="C423" s="419"/>
      <c r="D423" s="419"/>
      <c r="E423" s="419"/>
      <c r="F423" s="419"/>
      <c r="G423" s="419"/>
      <c r="H423" s="419"/>
      <c r="I423" s="419"/>
      <c r="J423" s="419"/>
      <c r="K423" s="419"/>
      <c r="L423" s="419"/>
      <c r="M423" s="419"/>
      <c r="N423" s="419"/>
      <c r="O423" s="419"/>
      <c r="P423" s="419"/>
      <c r="Q423" s="419"/>
      <c r="R423" s="419"/>
      <c r="S423" s="419"/>
      <c r="T423" s="419"/>
      <c r="U423" s="419"/>
      <c r="V423" s="415"/>
      <c r="W423" s="415"/>
      <c r="X423" s="415"/>
      <c r="Y423" s="415"/>
      <c r="Z423" s="415"/>
    </row>
    <row r="424" spans="1:26" ht="18">
      <c r="A424" s="388"/>
      <c r="B424" s="419"/>
      <c r="C424" s="419"/>
      <c r="D424" s="419"/>
      <c r="E424" s="419"/>
      <c r="F424" s="419"/>
      <c r="G424" s="419"/>
      <c r="H424" s="419"/>
      <c r="I424" s="419"/>
      <c r="J424" s="419"/>
      <c r="K424" s="419"/>
      <c r="L424" s="419"/>
      <c r="M424" s="419"/>
      <c r="N424" s="419"/>
      <c r="O424" s="419"/>
      <c r="P424" s="419"/>
      <c r="Q424" s="419"/>
      <c r="R424" s="419"/>
      <c r="S424" s="419"/>
      <c r="T424" s="419"/>
      <c r="U424" s="419"/>
      <c r="V424" s="415"/>
      <c r="W424" s="415"/>
      <c r="X424" s="415"/>
      <c r="Y424" s="415"/>
      <c r="Z424" s="415"/>
    </row>
    <row r="425" spans="1:26" ht="18">
      <c r="A425" s="388"/>
      <c r="B425" s="419"/>
      <c r="C425" s="419"/>
      <c r="D425" s="419"/>
      <c r="E425" s="419"/>
      <c r="F425" s="419"/>
      <c r="G425" s="419"/>
      <c r="H425" s="419"/>
      <c r="I425" s="419"/>
      <c r="J425" s="419"/>
      <c r="K425" s="419"/>
      <c r="L425" s="419"/>
      <c r="M425" s="419"/>
      <c r="N425" s="419"/>
      <c r="O425" s="419"/>
      <c r="P425" s="419"/>
      <c r="Q425" s="419"/>
      <c r="R425" s="419"/>
      <c r="S425" s="419"/>
      <c r="T425" s="419"/>
      <c r="U425" s="419"/>
      <c r="V425" s="415"/>
      <c r="W425" s="415"/>
      <c r="X425" s="415"/>
      <c r="Y425" s="415"/>
      <c r="Z425" s="415"/>
    </row>
    <row r="426" spans="1:26" ht="18">
      <c r="A426" s="388"/>
      <c r="B426" s="419"/>
      <c r="C426" s="419"/>
      <c r="D426" s="419"/>
      <c r="E426" s="419"/>
      <c r="F426" s="419"/>
      <c r="G426" s="419"/>
      <c r="H426" s="419"/>
      <c r="I426" s="419"/>
      <c r="J426" s="419"/>
      <c r="K426" s="419"/>
      <c r="L426" s="419"/>
      <c r="M426" s="419"/>
      <c r="N426" s="419"/>
      <c r="O426" s="419"/>
      <c r="P426" s="419"/>
      <c r="Q426" s="419"/>
      <c r="R426" s="419"/>
      <c r="S426" s="419"/>
      <c r="T426" s="419"/>
      <c r="U426" s="419"/>
      <c r="V426" s="415"/>
      <c r="W426" s="415"/>
      <c r="X426" s="415"/>
      <c r="Y426" s="415"/>
      <c r="Z426" s="415"/>
    </row>
    <row r="427" spans="1:26" ht="18">
      <c r="A427" s="388"/>
      <c r="B427" s="419"/>
      <c r="C427" s="419"/>
      <c r="D427" s="419"/>
      <c r="E427" s="419"/>
      <c r="F427" s="419"/>
      <c r="G427" s="419"/>
      <c r="H427" s="419"/>
      <c r="I427" s="419"/>
      <c r="J427" s="419"/>
      <c r="K427" s="419"/>
      <c r="L427" s="419"/>
      <c r="M427" s="419"/>
      <c r="N427" s="419"/>
      <c r="O427" s="419"/>
      <c r="P427" s="419"/>
      <c r="Q427" s="419"/>
      <c r="R427" s="419"/>
      <c r="S427" s="419"/>
      <c r="T427" s="419"/>
      <c r="U427" s="419"/>
      <c r="V427" s="415"/>
      <c r="W427" s="415"/>
      <c r="X427" s="415"/>
      <c r="Y427" s="415"/>
      <c r="Z427" s="415"/>
    </row>
    <row r="428" spans="1:26" ht="18">
      <c r="A428" s="388"/>
      <c r="B428" s="419"/>
      <c r="C428" s="419"/>
      <c r="D428" s="419"/>
      <c r="E428" s="419"/>
      <c r="F428" s="419"/>
      <c r="G428" s="419"/>
      <c r="H428" s="419"/>
      <c r="I428" s="419"/>
      <c r="J428" s="419"/>
      <c r="K428" s="419"/>
      <c r="L428" s="419"/>
      <c r="M428" s="419"/>
      <c r="N428" s="419"/>
      <c r="O428" s="419"/>
      <c r="P428" s="419"/>
      <c r="Q428" s="419"/>
      <c r="R428" s="419"/>
      <c r="S428" s="419"/>
      <c r="T428" s="419"/>
      <c r="U428" s="419"/>
      <c r="V428" s="415"/>
      <c r="W428" s="415"/>
      <c r="X428" s="415"/>
      <c r="Y428" s="415"/>
      <c r="Z428" s="415"/>
    </row>
    <row r="429" spans="1:26" ht="18">
      <c r="A429" s="388"/>
      <c r="B429" s="419"/>
      <c r="C429" s="419"/>
      <c r="D429" s="419"/>
      <c r="E429" s="419"/>
      <c r="F429" s="419"/>
      <c r="G429" s="419"/>
      <c r="H429" s="419"/>
      <c r="I429" s="419"/>
      <c r="J429" s="419"/>
      <c r="K429" s="419"/>
      <c r="L429" s="419"/>
      <c r="M429" s="419"/>
      <c r="N429" s="419"/>
      <c r="O429" s="419"/>
      <c r="P429" s="419"/>
      <c r="Q429" s="419"/>
      <c r="R429" s="419"/>
      <c r="S429" s="419"/>
      <c r="T429" s="419"/>
      <c r="U429" s="419"/>
      <c r="V429" s="415"/>
      <c r="W429" s="415"/>
      <c r="X429" s="415"/>
      <c r="Y429" s="415"/>
      <c r="Z429" s="415"/>
    </row>
    <row r="430" spans="1:26" ht="18">
      <c r="A430" s="388"/>
      <c r="B430" s="419"/>
      <c r="C430" s="419"/>
      <c r="D430" s="419"/>
      <c r="E430" s="419"/>
      <c r="F430" s="419"/>
      <c r="G430" s="419"/>
      <c r="H430" s="419"/>
      <c r="I430" s="419"/>
      <c r="J430" s="419"/>
      <c r="K430" s="419"/>
      <c r="L430" s="419"/>
      <c r="M430" s="419"/>
      <c r="N430" s="419"/>
      <c r="O430" s="419"/>
      <c r="P430" s="419"/>
      <c r="Q430" s="419"/>
      <c r="R430" s="419"/>
      <c r="S430" s="419"/>
      <c r="T430" s="419"/>
      <c r="U430" s="419"/>
      <c r="V430" s="415"/>
      <c r="W430" s="415"/>
      <c r="X430" s="415"/>
      <c r="Y430" s="415"/>
      <c r="Z430" s="415"/>
    </row>
    <row r="431" spans="1:26" ht="18">
      <c r="A431" s="388"/>
      <c r="B431" s="419"/>
      <c r="C431" s="419"/>
      <c r="D431" s="419"/>
      <c r="E431" s="419"/>
      <c r="F431" s="419"/>
      <c r="G431" s="419"/>
      <c r="H431" s="419"/>
      <c r="I431" s="419"/>
      <c r="J431" s="419"/>
      <c r="K431" s="419"/>
      <c r="L431" s="419"/>
      <c r="M431" s="419"/>
      <c r="N431" s="419"/>
      <c r="O431" s="419"/>
      <c r="P431" s="419"/>
      <c r="Q431" s="419"/>
      <c r="R431" s="419"/>
      <c r="S431" s="419"/>
      <c r="T431" s="419"/>
      <c r="U431" s="419"/>
      <c r="V431" s="415"/>
      <c r="W431" s="415"/>
      <c r="X431" s="415"/>
      <c r="Y431" s="415"/>
      <c r="Z431" s="415"/>
    </row>
    <row r="432" spans="1:26" ht="18">
      <c r="A432" s="388"/>
      <c r="B432" s="419"/>
      <c r="C432" s="419"/>
      <c r="D432" s="419"/>
      <c r="E432" s="419"/>
      <c r="F432" s="419"/>
      <c r="G432" s="419"/>
      <c r="H432" s="419"/>
      <c r="I432" s="419"/>
      <c r="J432" s="419"/>
      <c r="K432" s="419"/>
      <c r="L432" s="419"/>
      <c r="M432" s="419"/>
      <c r="N432" s="419"/>
      <c r="O432" s="419"/>
      <c r="P432" s="419"/>
      <c r="Q432" s="419"/>
      <c r="R432" s="419"/>
      <c r="S432" s="419"/>
      <c r="T432" s="419"/>
      <c r="U432" s="419"/>
      <c r="V432" s="415"/>
      <c r="W432" s="415"/>
      <c r="X432" s="415"/>
      <c r="Y432" s="415"/>
      <c r="Z432" s="415"/>
    </row>
    <row r="433" spans="1:26" ht="18">
      <c r="A433" s="388"/>
      <c r="B433" s="419"/>
      <c r="C433" s="419"/>
      <c r="D433" s="419"/>
      <c r="E433" s="419"/>
      <c r="F433" s="419"/>
      <c r="G433" s="419"/>
      <c r="H433" s="419"/>
      <c r="I433" s="419"/>
      <c r="J433" s="419"/>
      <c r="K433" s="419"/>
      <c r="L433" s="419"/>
      <c r="M433" s="419"/>
      <c r="N433" s="419"/>
      <c r="O433" s="419"/>
      <c r="P433" s="419"/>
      <c r="Q433" s="419"/>
      <c r="R433" s="419"/>
      <c r="S433" s="419"/>
      <c r="T433" s="419"/>
      <c r="U433" s="419"/>
      <c r="V433" s="415"/>
      <c r="W433" s="415"/>
      <c r="X433" s="415"/>
      <c r="Y433" s="415"/>
      <c r="Z433" s="415"/>
    </row>
    <row r="434" spans="1:26" ht="18">
      <c r="A434" s="388"/>
      <c r="B434" s="419"/>
      <c r="C434" s="419"/>
      <c r="D434" s="419"/>
      <c r="E434" s="419"/>
      <c r="F434" s="419"/>
      <c r="G434" s="419"/>
      <c r="H434" s="419"/>
      <c r="I434" s="419"/>
      <c r="J434" s="419"/>
      <c r="K434" s="419"/>
      <c r="L434" s="419"/>
      <c r="M434" s="419"/>
      <c r="N434" s="419"/>
      <c r="O434" s="419"/>
      <c r="P434" s="419"/>
      <c r="Q434" s="419"/>
      <c r="R434" s="419"/>
      <c r="S434" s="419"/>
      <c r="T434" s="419"/>
      <c r="U434" s="419"/>
      <c r="V434" s="415"/>
      <c r="W434" s="415"/>
      <c r="X434" s="415"/>
      <c r="Y434" s="415"/>
      <c r="Z434" s="415"/>
    </row>
    <row r="435" spans="1:26" ht="18">
      <c r="A435" s="388"/>
      <c r="B435" s="419"/>
      <c r="C435" s="419"/>
      <c r="D435" s="419"/>
      <c r="E435" s="419"/>
      <c r="F435" s="419"/>
      <c r="G435" s="419"/>
      <c r="H435" s="419"/>
      <c r="I435" s="419"/>
      <c r="J435" s="419"/>
      <c r="K435" s="419"/>
      <c r="L435" s="419"/>
      <c r="M435" s="419"/>
      <c r="N435" s="419"/>
      <c r="O435" s="419"/>
      <c r="P435" s="419"/>
      <c r="Q435" s="419"/>
      <c r="R435" s="419"/>
      <c r="S435" s="419"/>
      <c r="T435" s="419"/>
      <c r="U435" s="419"/>
      <c r="V435" s="415"/>
      <c r="W435" s="415"/>
      <c r="X435" s="415"/>
      <c r="Y435" s="415"/>
      <c r="Z435" s="415"/>
    </row>
    <row r="436" spans="1:26" ht="18">
      <c r="A436" s="388"/>
      <c r="B436" s="419"/>
      <c r="C436" s="419"/>
      <c r="D436" s="419"/>
      <c r="E436" s="419"/>
      <c r="F436" s="419"/>
      <c r="G436" s="419"/>
      <c r="H436" s="419"/>
      <c r="I436" s="419"/>
      <c r="J436" s="419"/>
      <c r="K436" s="419"/>
      <c r="L436" s="419"/>
      <c r="M436" s="419"/>
      <c r="N436" s="419"/>
      <c r="O436" s="419"/>
      <c r="P436" s="419"/>
      <c r="Q436" s="419"/>
      <c r="R436" s="419"/>
      <c r="S436" s="419"/>
      <c r="T436" s="419"/>
      <c r="U436" s="419"/>
      <c r="V436" s="415"/>
      <c r="W436" s="415"/>
      <c r="X436" s="415"/>
      <c r="Y436" s="415"/>
      <c r="Z436" s="415"/>
    </row>
    <row r="437" spans="1:26" ht="18">
      <c r="A437" s="388"/>
      <c r="B437" s="419"/>
      <c r="C437" s="419"/>
      <c r="D437" s="419"/>
      <c r="E437" s="419"/>
      <c r="F437" s="419"/>
      <c r="G437" s="419"/>
      <c r="H437" s="419"/>
      <c r="I437" s="419"/>
      <c r="J437" s="419"/>
      <c r="K437" s="419"/>
      <c r="L437" s="419"/>
      <c r="M437" s="419"/>
      <c r="N437" s="419"/>
      <c r="O437" s="419"/>
      <c r="P437" s="419"/>
      <c r="Q437" s="419"/>
      <c r="R437" s="419"/>
      <c r="S437" s="419"/>
      <c r="T437" s="419"/>
      <c r="U437" s="419"/>
      <c r="V437" s="415"/>
      <c r="W437" s="415"/>
      <c r="X437" s="415"/>
      <c r="Y437" s="415"/>
      <c r="Z437" s="415"/>
    </row>
    <row r="438" spans="1:26" ht="18">
      <c r="A438" s="388"/>
      <c r="B438" s="419"/>
      <c r="C438" s="419"/>
      <c r="D438" s="419"/>
      <c r="E438" s="419"/>
      <c r="F438" s="419"/>
      <c r="G438" s="419"/>
      <c r="H438" s="419"/>
      <c r="I438" s="419"/>
      <c r="J438" s="419"/>
      <c r="K438" s="419"/>
      <c r="L438" s="419"/>
      <c r="M438" s="419"/>
      <c r="N438" s="419"/>
      <c r="O438" s="419"/>
      <c r="P438" s="419"/>
      <c r="Q438" s="419"/>
      <c r="R438" s="419"/>
      <c r="S438" s="419"/>
      <c r="T438" s="419"/>
      <c r="U438" s="419"/>
      <c r="V438" s="415"/>
      <c r="W438" s="415"/>
      <c r="X438" s="415"/>
      <c r="Y438" s="415"/>
      <c r="Z438" s="415"/>
    </row>
    <row r="439" spans="1:26" ht="18">
      <c r="A439" s="388"/>
      <c r="B439" s="419"/>
      <c r="C439" s="419"/>
      <c r="D439" s="419"/>
      <c r="E439" s="419"/>
      <c r="F439" s="419"/>
      <c r="G439" s="419"/>
      <c r="H439" s="419"/>
      <c r="I439" s="419"/>
      <c r="J439" s="419"/>
      <c r="K439" s="419"/>
      <c r="L439" s="419"/>
      <c r="M439" s="419"/>
      <c r="N439" s="419"/>
      <c r="O439" s="419"/>
      <c r="P439" s="419"/>
      <c r="Q439" s="419"/>
      <c r="R439" s="419"/>
      <c r="S439" s="419"/>
      <c r="T439" s="419"/>
      <c r="U439" s="419"/>
      <c r="V439" s="415"/>
      <c r="W439" s="415"/>
      <c r="X439" s="415"/>
      <c r="Y439" s="415"/>
      <c r="Z439" s="415"/>
    </row>
    <row r="440" spans="1:26" ht="18">
      <c r="A440" s="388"/>
      <c r="B440" s="419"/>
      <c r="C440" s="419"/>
      <c r="D440" s="419"/>
      <c r="E440" s="419"/>
      <c r="F440" s="419"/>
      <c r="G440" s="419"/>
      <c r="H440" s="419"/>
      <c r="I440" s="419"/>
      <c r="J440" s="419"/>
      <c r="K440" s="419"/>
      <c r="L440" s="419"/>
      <c r="M440" s="419"/>
      <c r="N440" s="419"/>
      <c r="O440" s="419"/>
      <c r="P440" s="419"/>
      <c r="Q440" s="419"/>
      <c r="R440" s="419"/>
      <c r="S440" s="419"/>
      <c r="T440" s="419"/>
      <c r="U440" s="419"/>
      <c r="V440" s="415"/>
      <c r="W440" s="415"/>
      <c r="X440" s="415"/>
      <c r="Y440" s="415"/>
      <c r="Z440" s="415"/>
    </row>
    <row r="441" spans="1:26" ht="18">
      <c r="A441" s="388"/>
      <c r="B441" s="419"/>
      <c r="C441" s="419"/>
      <c r="D441" s="419"/>
      <c r="E441" s="419"/>
      <c r="F441" s="419"/>
      <c r="G441" s="419"/>
      <c r="H441" s="419"/>
      <c r="I441" s="419"/>
      <c r="J441" s="419"/>
      <c r="K441" s="419"/>
      <c r="L441" s="419"/>
      <c r="M441" s="419"/>
      <c r="N441" s="419"/>
      <c r="O441" s="419"/>
      <c r="P441" s="419"/>
      <c r="Q441" s="419"/>
      <c r="R441" s="419"/>
      <c r="S441" s="419"/>
      <c r="T441" s="419"/>
      <c r="U441" s="419"/>
      <c r="V441" s="415"/>
      <c r="W441" s="415"/>
      <c r="X441" s="415"/>
      <c r="Y441" s="415"/>
      <c r="Z441" s="415"/>
    </row>
    <row r="442" spans="1:26" ht="18">
      <c r="A442" s="388"/>
      <c r="B442" s="419"/>
      <c r="C442" s="419"/>
      <c r="D442" s="419"/>
      <c r="E442" s="419"/>
      <c r="F442" s="419"/>
      <c r="G442" s="419"/>
      <c r="H442" s="419"/>
      <c r="I442" s="419"/>
      <c r="J442" s="419"/>
      <c r="K442" s="419"/>
      <c r="L442" s="419"/>
      <c r="M442" s="419"/>
      <c r="N442" s="419"/>
      <c r="O442" s="419"/>
      <c r="P442" s="419"/>
      <c r="Q442" s="419"/>
      <c r="R442" s="419"/>
      <c r="S442" s="419"/>
      <c r="T442" s="419"/>
      <c r="U442" s="419"/>
      <c r="V442" s="415"/>
      <c r="W442" s="415"/>
      <c r="X442" s="415"/>
      <c r="Y442" s="415"/>
      <c r="Z442" s="415"/>
    </row>
    <row r="443" spans="1:26" ht="18">
      <c r="A443" s="388"/>
      <c r="B443" s="419"/>
      <c r="C443" s="419"/>
      <c r="D443" s="419"/>
      <c r="E443" s="419"/>
      <c r="F443" s="419"/>
      <c r="G443" s="419"/>
      <c r="H443" s="419"/>
      <c r="I443" s="419"/>
      <c r="J443" s="419"/>
      <c r="K443" s="419"/>
      <c r="L443" s="419"/>
      <c r="M443" s="419"/>
      <c r="N443" s="419"/>
      <c r="O443" s="419"/>
      <c r="P443" s="419"/>
      <c r="Q443" s="419"/>
      <c r="R443" s="419"/>
      <c r="S443" s="419"/>
      <c r="T443" s="419"/>
      <c r="U443" s="419"/>
      <c r="V443" s="415"/>
      <c r="W443" s="415"/>
      <c r="X443" s="415"/>
      <c r="Y443" s="415"/>
      <c r="Z443" s="415"/>
    </row>
    <row r="444" spans="1:26" ht="18">
      <c r="A444" s="388"/>
      <c r="B444" s="419"/>
      <c r="C444" s="419"/>
      <c r="D444" s="419"/>
      <c r="E444" s="419"/>
      <c r="F444" s="419"/>
      <c r="G444" s="419"/>
      <c r="H444" s="419"/>
      <c r="I444" s="419"/>
      <c r="J444" s="419"/>
      <c r="K444" s="419"/>
      <c r="L444" s="419"/>
      <c r="M444" s="419"/>
      <c r="N444" s="419"/>
      <c r="O444" s="419"/>
      <c r="P444" s="419"/>
      <c r="Q444" s="419"/>
      <c r="R444" s="419"/>
      <c r="S444" s="419"/>
      <c r="T444" s="419"/>
      <c r="U444" s="419"/>
      <c r="V444" s="415"/>
      <c r="W444" s="415"/>
      <c r="X444" s="415"/>
      <c r="Y444" s="415"/>
      <c r="Z444" s="415"/>
    </row>
    <row r="445" spans="1:26" ht="18">
      <c r="A445" s="388"/>
      <c r="B445" s="419"/>
      <c r="C445" s="419"/>
      <c r="D445" s="419"/>
      <c r="E445" s="419"/>
      <c r="F445" s="419"/>
      <c r="G445" s="419"/>
      <c r="H445" s="419"/>
      <c r="I445" s="419"/>
      <c r="J445" s="419"/>
      <c r="K445" s="419"/>
      <c r="L445" s="419"/>
      <c r="M445" s="419"/>
      <c r="N445" s="419"/>
      <c r="O445" s="419"/>
      <c r="P445" s="419"/>
      <c r="Q445" s="419"/>
      <c r="R445" s="419"/>
      <c r="S445" s="419"/>
      <c r="T445" s="419"/>
      <c r="U445" s="419"/>
      <c r="V445" s="415"/>
      <c r="W445" s="415"/>
      <c r="X445" s="415"/>
      <c r="Y445" s="415"/>
      <c r="Z445" s="415"/>
    </row>
    <row r="446" spans="1:26" ht="18">
      <c r="A446" s="388"/>
      <c r="B446" s="419"/>
      <c r="C446" s="419"/>
      <c r="D446" s="419"/>
      <c r="E446" s="419"/>
      <c r="F446" s="419"/>
      <c r="G446" s="419"/>
      <c r="H446" s="419"/>
      <c r="I446" s="419"/>
      <c r="J446" s="419"/>
      <c r="K446" s="419"/>
      <c r="L446" s="419"/>
      <c r="M446" s="419"/>
      <c r="N446" s="419"/>
      <c r="O446" s="419"/>
      <c r="P446" s="419"/>
      <c r="Q446" s="419"/>
      <c r="R446" s="419"/>
      <c r="S446" s="419"/>
      <c r="T446" s="419"/>
      <c r="U446" s="419"/>
      <c r="V446" s="415"/>
      <c r="W446" s="415"/>
      <c r="X446" s="415"/>
      <c r="Y446" s="415"/>
      <c r="Z446" s="415"/>
    </row>
    <row r="447" spans="1:26" ht="18">
      <c r="A447" s="388"/>
      <c r="B447" s="419"/>
      <c r="C447" s="419"/>
      <c r="D447" s="419"/>
      <c r="E447" s="419"/>
      <c r="F447" s="419"/>
      <c r="G447" s="419"/>
      <c r="H447" s="419"/>
      <c r="I447" s="419"/>
      <c r="J447" s="419"/>
      <c r="K447" s="419"/>
      <c r="L447" s="419"/>
      <c r="M447" s="419"/>
      <c r="N447" s="419"/>
      <c r="O447" s="419"/>
      <c r="P447" s="419"/>
      <c r="Q447" s="419"/>
      <c r="R447" s="419"/>
      <c r="S447" s="419"/>
      <c r="T447" s="419"/>
      <c r="U447" s="419"/>
      <c r="V447" s="415"/>
      <c r="W447" s="415"/>
      <c r="X447" s="415"/>
      <c r="Y447" s="415"/>
      <c r="Z447" s="415"/>
    </row>
    <row r="448" spans="1:26" ht="18">
      <c r="A448" s="388"/>
      <c r="B448" s="419"/>
      <c r="C448" s="419"/>
      <c r="D448" s="419"/>
      <c r="E448" s="419"/>
      <c r="F448" s="419"/>
      <c r="G448" s="419"/>
      <c r="H448" s="419"/>
      <c r="I448" s="419"/>
      <c r="J448" s="419"/>
      <c r="K448" s="419"/>
      <c r="L448" s="419"/>
      <c r="M448" s="419"/>
      <c r="N448" s="419"/>
      <c r="O448" s="419"/>
      <c r="P448" s="419"/>
      <c r="Q448" s="419"/>
      <c r="R448" s="419"/>
      <c r="S448" s="419"/>
      <c r="T448" s="419"/>
      <c r="U448" s="419"/>
      <c r="V448" s="415"/>
      <c r="W448" s="415"/>
      <c r="X448" s="415"/>
      <c r="Y448" s="415"/>
      <c r="Z448" s="415"/>
    </row>
    <row r="449" spans="1:26" ht="18">
      <c r="A449" s="388"/>
      <c r="B449" s="419"/>
      <c r="C449" s="419"/>
      <c r="D449" s="419"/>
      <c r="E449" s="419"/>
      <c r="F449" s="419"/>
      <c r="G449" s="419"/>
      <c r="H449" s="419"/>
      <c r="I449" s="419"/>
      <c r="J449" s="419"/>
      <c r="K449" s="419"/>
      <c r="L449" s="419"/>
      <c r="M449" s="419"/>
      <c r="N449" s="419"/>
      <c r="O449" s="419"/>
      <c r="P449" s="419"/>
      <c r="Q449" s="419"/>
      <c r="R449" s="419"/>
      <c r="S449" s="419"/>
      <c r="T449" s="419"/>
      <c r="U449" s="419"/>
      <c r="V449" s="415"/>
      <c r="W449" s="415"/>
      <c r="X449" s="415"/>
      <c r="Y449" s="415"/>
      <c r="Z449" s="415"/>
    </row>
    <row r="450" spans="1:26" ht="18">
      <c r="A450" s="388"/>
      <c r="B450" s="419"/>
      <c r="C450" s="419"/>
      <c r="D450" s="419"/>
      <c r="E450" s="419"/>
      <c r="F450" s="419"/>
      <c r="G450" s="419"/>
      <c r="H450" s="419"/>
      <c r="I450" s="419"/>
      <c r="J450" s="419"/>
      <c r="K450" s="419"/>
      <c r="L450" s="419"/>
      <c r="M450" s="419"/>
      <c r="N450" s="419"/>
      <c r="O450" s="419"/>
      <c r="P450" s="419"/>
      <c r="Q450" s="419"/>
      <c r="R450" s="419"/>
      <c r="S450" s="419"/>
      <c r="T450" s="419"/>
      <c r="U450" s="419"/>
      <c r="V450" s="415"/>
      <c r="W450" s="415"/>
      <c r="X450" s="415"/>
      <c r="Y450" s="415"/>
      <c r="Z450" s="415"/>
    </row>
    <row r="451" spans="1:26" ht="18">
      <c r="A451" s="388"/>
      <c r="B451" s="419"/>
      <c r="C451" s="419"/>
      <c r="D451" s="419"/>
      <c r="E451" s="419"/>
      <c r="F451" s="419"/>
      <c r="G451" s="419"/>
      <c r="H451" s="419"/>
      <c r="I451" s="419"/>
      <c r="J451" s="419"/>
      <c r="K451" s="419"/>
      <c r="L451" s="419"/>
      <c r="M451" s="419"/>
      <c r="N451" s="419"/>
      <c r="O451" s="419"/>
      <c r="P451" s="419"/>
      <c r="Q451" s="419"/>
      <c r="R451" s="419"/>
      <c r="S451" s="419"/>
      <c r="T451" s="419"/>
      <c r="U451" s="419"/>
      <c r="V451" s="415"/>
      <c r="W451" s="415"/>
      <c r="X451" s="415"/>
      <c r="Y451" s="415"/>
      <c r="Z451" s="415"/>
    </row>
    <row r="452" spans="1:26" ht="18">
      <c r="A452" s="388"/>
      <c r="B452" s="419"/>
      <c r="C452" s="419"/>
      <c r="D452" s="419"/>
      <c r="E452" s="419"/>
      <c r="F452" s="419"/>
      <c r="G452" s="419"/>
      <c r="H452" s="419"/>
      <c r="I452" s="419"/>
      <c r="J452" s="419"/>
      <c r="K452" s="419"/>
      <c r="L452" s="419"/>
      <c r="M452" s="419"/>
      <c r="N452" s="419"/>
      <c r="O452" s="419"/>
      <c r="P452" s="419"/>
      <c r="Q452" s="419"/>
      <c r="R452" s="419"/>
      <c r="S452" s="419"/>
      <c r="T452" s="419"/>
      <c r="U452" s="419"/>
      <c r="V452" s="415"/>
      <c r="W452" s="415"/>
      <c r="X452" s="415"/>
      <c r="Y452" s="415"/>
      <c r="Z452" s="415"/>
    </row>
    <row r="453" spans="1:26" ht="18">
      <c r="A453" s="388"/>
      <c r="B453" s="419"/>
      <c r="C453" s="419"/>
      <c r="D453" s="419"/>
      <c r="E453" s="419"/>
      <c r="F453" s="419"/>
      <c r="G453" s="419"/>
      <c r="H453" s="419"/>
      <c r="I453" s="419"/>
      <c r="J453" s="419"/>
      <c r="K453" s="419"/>
      <c r="L453" s="419"/>
      <c r="M453" s="419"/>
      <c r="N453" s="419"/>
      <c r="O453" s="419"/>
      <c r="P453" s="419"/>
      <c r="Q453" s="419"/>
      <c r="R453" s="419"/>
      <c r="S453" s="419"/>
      <c r="T453" s="419"/>
      <c r="U453" s="419"/>
      <c r="V453" s="415"/>
      <c r="W453" s="415"/>
      <c r="X453" s="415"/>
      <c r="Y453" s="415"/>
      <c r="Z453" s="415"/>
    </row>
    <row r="454" spans="1:26" ht="18">
      <c r="A454" s="388"/>
      <c r="B454" s="419"/>
      <c r="C454" s="419"/>
      <c r="D454" s="419"/>
      <c r="E454" s="419"/>
      <c r="F454" s="419"/>
      <c r="G454" s="419"/>
      <c r="H454" s="419"/>
      <c r="I454" s="419"/>
      <c r="J454" s="419"/>
      <c r="K454" s="419"/>
      <c r="L454" s="419"/>
      <c r="M454" s="419"/>
      <c r="N454" s="419"/>
      <c r="O454" s="419"/>
      <c r="P454" s="419"/>
      <c r="Q454" s="419"/>
      <c r="R454" s="419"/>
      <c r="S454" s="419"/>
      <c r="T454" s="419"/>
      <c r="U454" s="419"/>
      <c r="V454" s="415"/>
      <c r="W454" s="415"/>
      <c r="X454" s="415"/>
      <c r="Y454" s="415"/>
      <c r="Z454" s="415"/>
    </row>
    <row r="455" spans="1:26" ht="18">
      <c r="A455" s="388"/>
      <c r="B455" s="419"/>
      <c r="C455" s="419"/>
      <c r="D455" s="419"/>
      <c r="E455" s="419"/>
      <c r="F455" s="419"/>
      <c r="G455" s="419"/>
      <c r="H455" s="419"/>
      <c r="I455" s="419"/>
      <c r="J455" s="419"/>
      <c r="K455" s="419"/>
      <c r="L455" s="419"/>
      <c r="M455" s="419"/>
      <c r="N455" s="419"/>
      <c r="O455" s="419"/>
      <c r="P455" s="419"/>
      <c r="Q455" s="419"/>
      <c r="R455" s="419"/>
      <c r="S455" s="419"/>
      <c r="T455" s="419"/>
      <c r="U455" s="419"/>
      <c r="V455" s="415"/>
      <c r="W455" s="415"/>
      <c r="X455" s="415"/>
      <c r="Y455" s="415"/>
      <c r="Z455" s="415"/>
    </row>
    <row r="456" spans="1:26" ht="18">
      <c r="A456" s="388"/>
      <c r="B456" s="419"/>
      <c r="C456" s="419"/>
      <c r="D456" s="419"/>
      <c r="E456" s="419"/>
      <c r="F456" s="419"/>
      <c r="G456" s="419"/>
      <c r="H456" s="419"/>
      <c r="I456" s="419"/>
      <c r="J456" s="419"/>
      <c r="K456" s="419"/>
      <c r="L456" s="419"/>
      <c r="M456" s="419"/>
      <c r="N456" s="419"/>
      <c r="O456" s="419"/>
      <c r="P456" s="419"/>
      <c r="Q456" s="419"/>
      <c r="R456" s="419"/>
      <c r="S456" s="419"/>
      <c r="T456" s="419"/>
      <c r="U456" s="419"/>
      <c r="V456" s="415"/>
      <c r="W456" s="415"/>
      <c r="X456" s="415"/>
      <c r="Y456" s="415"/>
      <c r="Z456" s="415"/>
    </row>
    <row r="457" spans="1:26" ht="18">
      <c r="A457" s="388"/>
      <c r="B457" s="419"/>
      <c r="C457" s="419"/>
      <c r="D457" s="419"/>
      <c r="E457" s="419"/>
      <c r="F457" s="419"/>
      <c r="G457" s="419"/>
      <c r="H457" s="419"/>
      <c r="I457" s="419"/>
      <c r="J457" s="419"/>
      <c r="K457" s="419"/>
      <c r="L457" s="419"/>
      <c r="M457" s="419"/>
      <c r="N457" s="419"/>
      <c r="O457" s="419"/>
      <c r="P457" s="419"/>
      <c r="Q457" s="419"/>
      <c r="R457" s="419"/>
      <c r="S457" s="419"/>
      <c r="T457" s="419"/>
      <c r="U457" s="419"/>
      <c r="V457" s="415"/>
      <c r="W457" s="415"/>
      <c r="X457" s="415"/>
      <c r="Y457" s="415"/>
      <c r="Z457" s="415"/>
    </row>
    <row r="458" spans="1:26" ht="18">
      <c r="A458" s="388"/>
      <c r="B458" s="419"/>
      <c r="C458" s="419"/>
      <c r="D458" s="419"/>
      <c r="E458" s="419"/>
      <c r="F458" s="419"/>
      <c r="G458" s="419"/>
      <c r="H458" s="419"/>
      <c r="I458" s="419"/>
      <c r="J458" s="419"/>
      <c r="K458" s="419"/>
      <c r="L458" s="419"/>
      <c r="M458" s="419"/>
      <c r="N458" s="419"/>
      <c r="O458" s="419"/>
      <c r="P458" s="419"/>
      <c r="Q458" s="419"/>
      <c r="R458" s="419"/>
      <c r="S458" s="419"/>
      <c r="T458" s="419"/>
      <c r="U458" s="419"/>
      <c r="V458" s="415"/>
      <c r="W458" s="415"/>
      <c r="X458" s="415"/>
      <c r="Y458" s="415"/>
      <c r="Z458" s="415"/>
    </row>
    <row r="459" spans="1:26" ht="18">
      <c r="A459" s="388"/>
      <c r="B459" s="419"/>
      <c r="C459" s="419"/>
      <c r="D459" s="419"/>
      <c r="E459" s="419"/>
      <c r="F459" s="419"/>
      <c r="G459" s="419"/>
      <c r="H459" s="419"/>
      <c r="I459" s="419"/>
      <c r="J459" s="419"/>
      <c r="K459" s="419"/>
      <c r="L459" s="419"/>
      <c r="M459" s="419"/>
      <c r="N459" s="419"/>
      <c r="O459" s="419"/>
      <c r="P459" s="419"/>
      <c r="Q459" s="419"/>
      <c r="R459" s="419"/>
      <c r="S459" s="419"/>
      <c r="T459" s="419"/>
      <c r="U459" s="419"/>
      <c r="V459" s="415"/>
      <c r="W459" s="415"/>
      <c r="X459" s="415"/>
      <c r="Y459" s="415"/>
      <c r="Z459" s="415"/>
    </row>
    <row r="460" spans="1:26" ht="18">
      <c r="A460" s="388"/>
      <c r="B460" s="419"/>
      <c r="C460" s="419"/>
      <c r="D460" s="419"/>
      <c r="E460" s="419"/>
      <c r="F460" s="419"/>
      <c r="G460" s="419"/>
      <c r="H460" s="419"/>
      <c r="I460" s="419"/>
      <c r="J460" s="419"/>
      <c r="K460" s="419"/>
      <c r="L460" s="419"/>
      <c r="M460" s="419"/>
      <c r="N460" s="419"/>
      <c r="O460" s="419"/>
      <c r="P460" s="419"/>
      <c r="Q460" s="419"/>
      <c r="R460" s="419"/>
      <c r="S460" s="419"/>
      <c r="T460" s="419"/>
      <c r="U460" s="419"/>
      <c r="V460" s="415"/>
      <c r="W460" s="415"/>
      <c r="X460" s="415"/>
      <c r="Y460" s="415"/>
      <c r="Z460" s="415"/>
    </row>
    <row r="461" spans="1:26" ht="18">
      <c r="A461" s="388"/>
      <c r="B461" s="419"/>
      <c r="C461" s="419"/>
      <c r="D461" s="419"/>
      <c r="E461" s="419"/>
      <c r="F461" s="419"/>
      <c r="G461" s="419"/>
      <c r="H461" s="419"/>
      <c r="I461" s="419"/>
      <c r="J461" s="419"/>
      <c r="K461" s="419"/>
      <c r="L461" s="419"/>
      <c r="M461" s="419"/>
      <c r="N461" s="419"/>
      <c r="O461" s="419"/>
      <c r="P461" s="419"/>
      <c r="Q461" s="419"/>
      <c r="R461" s="419"/>
      <c r="S461" s="419"/>
      <c r="T461" s="419"/>
      <c r="U461" s="419"/>
      <c r="V461" s="415"/>
      <c r="W461" s="415"/>
      <c r="X461" s="415"/>
      <c r="Y461" s="415"/>
      <c r="Z461" s="415"/>
    </row>
    <row r="462" spans="1:26" ht="18">
      <c r="A462" s="388"/>
      <c r="B462" s="419"/>
      <c r="C462" s="419"/>
      <c r="D462" s="419"/>
      <c r="E462" s="419"/>
      <c r="F462" s="419"/>
      <c r="G462" s="419"/>
      <c r="H462" s="419"/>
      <c r="I462" s="419"/>
      <c r="J462" s="419"/>
      <c r="K462" s="419"/>
      <c r="L462" s="419"/>
      <c r="M462" s="419"/>
      <c r="N462" s="419"/>
      <c r="O462" s="419"/>
      <c r="P462" s="419"/>
      <c r="Q462" s="419"/>
      <c r="R462" s="419"/>
      <c r="S462" s="419"/>
      <c r="T462" s="419"/>
      <c r="U462" s="419"/>
      <c r="V462" s="415"/>
      <c r="W462" s="415"/>
      <c r="X462" s="415"/>
      <c r="Y462" s="415"/>
      <c r="Z462" s="415"/>
    </row>
    <row r="463" spans="1:26" ht="18">
      <c r="A463" s="388"/>
      <c r="B463" s="419"/>
      <c r="C463" s="419"/>
      <c r="D463" s="419"/>
      <c r="E463" s="419"/>
      <c r="F463" s="419"/>
      <c r="G463" s="419"/>
      <c r="H463" s="419"/>
      <c r="I463" s="419"/>
      <c r="J463" s="419"/>
      <c r="K463" s="419"/>
      <c r="L463" s="419"/>
      <c r="M463" s="419"/>
      <c r="N463" s="419"/>
      <c r="O463" s="419"/>
      <c r="P463" s="419"/>
      <c r="Q463" s="419"/>
      <c r="R463" s="419"/>
      <c r="S463" s="419"/>
      <c r="T463" s="419"/>
      <c r="U463" s="419"/>
      <c r="V463" s="415"/>
      <c r="W463" s="415"/>
      <c r="X463" s="415"/>
      <c r="Y463" s="415"/>
      <c r="Z463" s="415"/>
    </row>
    <row r="464" spans="1:26" ht="18">
      <c r="A464" s="388"/>
      <c r="B464" s="419"/>
      <c r="C464" s="419"/>
      <c r="D464" s="419"/>
      <c r="E464" s="419"/>
      <c r="F464" s="419"/>
      <c r="G464" s="419"/>
      <c r="H464" s="419"/>
      <c r="I464" s="419"/>
      <c r="J464" s="419"/>
      <c r="K464" s="419"/>
      <c r="L464" s="419"/>
      <c r="M464" s="419"/>
      <c r="N464" s="419"/>
      <c r="O464" s="419"/>
      <c r="P464" s="419"/>
      <c r="Q464" s="419"/>
      <c r="R464" s="419"/>
      <c r="S464" s="419"/>
      <c r="T464" s="419"/>
      <c r="U464" s="419"/>
      <c r="V464" s="415"/>
      <c r="W464" s="415"/>
      <c r="X464" s="415"/>
      <c r="Y464" s="415"/>
      <c r="Z464" s="415"/>
    </row>
    <row r="465" spans="1:26" ht="18">
      <c r="A465" s="388"/>
      <c r="B465" s="419"/>
      <c r="C465" s="419"/>
      <c r="D465" s="419"/>
      <c r="E465" s="419"/>
      <c r="F465" s="419"/>
      <c r="G465" s="419"/>
      <c r="H465" s="419"/>
      <c r="I465" s="419"/>
      <c r="J465" s="419"/>
      <c r="K465" s="419"/>
      <c r="L465" s="419"/>
      <c r="M465" s="419"/>
      <c r="N465" s="419"/>
      <c r="O465" s="419"/>
      <c r="P465" s="419"/>
      <c r="Q465" s="419"/>
      <c r="R465" s="419"/>
      <c r="S465" s="419"/>
      <c r="T465" s="419"/>
      <c r="U465" s="419"/>
      <c r="V465" s="415"/>
      <c r="W465" s="415"/>
      <c r="X465" s="415"/>
      <c r="Y465" s="415"/>
      <c r="Z465" s="415"/>
    </row>
    <row r="466" spans="1:26" ht="18">
      <c r="A466" s="388"/>
      <c r="B466" s="419"/>
      <c r="C466" s="419"/>
      <c r="D466" s="419"/>
      <c r="E466" s="419"/>
      <c r="F466" s="419"/>
      <c r="G466" s="419"/>
      <c r="H466" s="419"/>
      <c r="I466" s="419"/>
      <c r="J466" s="419"/>
      <c r="K466" s="419"/>
      <c r="L466" s="419"/>
      <c r="M466" s="419"/>
      <c r="N466" s="419"/>
      <c r="O466" s="419"/>
      <c r="P466" s="419"/>
      <c r="Q466" s="419"/>
      <c r="R466" s="419"/>
      <c r="S466" s="419"/>
      <c r="T466" s="419"/>
      <c r="U466" s="419"/>
      <c r="V466" s="415"/>
      <c r="W466" s="415"/>
      <c r="X466" s="415"/>
      <c r="Y466" s="415"/>
      <c r="Z466" s="415"/>
    </row>
    <row r="467" spans="1:26" ht="18">
      <c r="A467" s="388"/>
      <c r="B467" s="419"/>
      <c r="C467" s="419"/>
      <c r="D467" s="419"/>
      <c r="E467" s="419"/>
      <c r="F467" s="419"/>
      <c r="G467" s="419"/>
      <c r="H467" s="419"/>
      <c r="I467" s="419"/>
      <c r="J467" s="419"/>
      <c r="K467" s="419"/>
      <c r="L467" s="419"/>
      <c r="M467" s="419"/>
      <c r="N467" s="419"/>
      <c r="O467" s="419"/>
      <c r="P467" s="419"/>
      <c r="Q467" s="419"/>
      <c r="R467" s="419"/>
      <c r="S467" s="419"/>
      <c r="T467" s="419"/>
      <c r="U467" s="419"/>
      <c r="V467" s="415"/>
      <c r="W467" s="415"/>
      <c r="X467" s="415"/>
      <c r="Y467" s="415"/>
      <c r="Z467" s="415"/>
    </row>
    <row r="468" spans="1:26" ht="18">
      <c r="A468" s="388"/>
      <c r="B468" s="419"/>
      <c r="C468" s="419"/>
      <c r="D468" s="419"/>
      <c r="E468" s="419"/>
      <c r="F468" s="419"/>
      <c r="G468" s="419"/>
      <c r="H468" s="419"/>
      <c r="I468" s="419"/>
      <c r="J468" s="419"/>
      <c r="K468" s="419"/>
      <c r="L468" s="419"/>
      <c r="M468" s="419"/>
      <c r="N468" s="419"/>
      <c r="O468" s="419"/>
      <c r="P468" s="419"/>
      <c r="Q468" s="419"/>
      <c r="R468" s="419"/>
      <c r="S468" s="419"/>
      <c r="T468" s="419"/>
      <c r="U468" s="419"/>
      <c r="V468" s="415"/>
      <c r="W468" s="415"/>
      <c r="X468" s="415"/>
      <c r="Y468" s="415"/>
      <c r="Z468" s="415"/>
    </row>
    <row r="469" spans="1:26" ht="18">
      <c r="A469" s="388"/>
      <c r="B469" s="419"/>
      <c r="C469" s="419"/>
      <c r="D469" s="419"/>
      <c r="E469" s="419"/>
      <c r="F469" s="419"/>
      <c r="G469" s="419"/>
      <c r="H469" s="419"/>
      <c r="I469" s="419"/>
      <c r="J469" s="419"/>
      <c r="K469" s="419"/>
      <c r="L469" s="419"/>
      <c r="M469" s="419"/>
      <c r="N469" s="419"/>
      <c r="O469" s="419"/>
      <c r="P469" s="419"/>
      <c r="Q469" s="419"/>
      <c r="R469" s="419"/>
      <c r="S469" s="419"/>
      <c r="T469" s="419"/>
      <c r="U469" s="419"/>
      <c r="V469" s="415"/>
      <c r="W469" s="415"/>
      <c r="X469" s="415"/>
      <c r="Y469" s="415"/>
      <c r="Z469" s="415"/>
    </row>
    <row r="470" spans="1:26" ht="18">
      <c r="A470" s="388"/>
      <c r="B470" s="419"/>
      <c r="C470" s="419"/>
      <c r="D470" s="419"/>
      <c r="E470" s="419"/>
      <c r="F470" s="419"/>
      <c r="G470" s="419"/>
      <c r="H470" s="419"/>
      <c r="I470" s="419"/>
      <c r="J470" s="419"/>
      <c r="K470" s="419"/>
      <c r="L470" s="419"/>
      <c r="M470" s="419"/>
      <c r="N470" s="419"/>
      <c r="O470" s="419"/>
      <c r="P470" s="419"/>
      <c r="Q470" s="419"/>
      <c r="R470" s="419"/>
      <c r="S470" s="419"/>
      <c r="T470" s="419"/>
      <c r="U470" s="419"/>
      <c r="V470" s="415"/>
      <c r="W470" s="415"/>
      <c r="X470" s="415"/>
      <c r="Y470" s="415"/>
      <c r="Z470" s="415"/>
    </row>
    <row r="471" spans="1:26" ht="18">
      <c r="A471" s="388"/>
      <c r="B471" s="419"/>
      <c r="C471" s="419"/>
      <c r="D471" s="419"/>
      <c r="E471" s="419"/>
      <c r="F471" s="419"/>
      <c r="G471" s="419"/>
      <c r="H471" s="419"/>
      <c r="I471" s="419"/>
      <c r="J471" s="419"/>
      <c r="K471" s="419"/>
      <c r="L471" s="419"/>
      <c r="M471" s="419"/>
      <c r="N471" s="419"/>
      <c r="O471" s="419"/>
      <c r="P471" s="419"/>
      <c r="Q471" s="419"/>
      <c r="R471" s="419"/>
      <c r="S471" s="419"/>
      <c r="T471" s="419"/>
      <c r="U471" s="419"/>
      <c r="V471" s="415"/>
      <c r="W471" s="415"/>
      <c r="X471" s="415"/>
      <c r="Y471" s="415"/>
      <c r="Z471" s="415"/>
    </row>
    <row r="472" spans="1:26" ht="18">
      <c r="A472" s="388"/>
      <c r="B472" s="419"/>
      <c r="C472" s="419"/>
      <c r="D472" s="419"/>
      <c r="E472" s="419"/>
      <c r="F472" s="419"/>
      <c r="G472" s="419"/>
      <c r="H472" s="419"/>
      <c r="I472" s="419"/>
      <c r="J472" s="419"/>
      <c r="K472" s="419"/>
      <c r="L472" s="419"/>
      <c r="M472" s="419"/>
      <c r="N472" s="419"/>
      <c r="O472" s="419"/>
      <c r="P472" s="419"/>
      <c r="Q472" s="419"/>
      <c r="R472" s="419"/>
      <c r="S472" s="419"/>
      <c r="T472" s="419"/>
      <c r="U472" s="419"/>
      <c r="V472" s="415"/>
      <c r="W472" s="415"/>
      <c r="X472" s="415"/>
      <c r="Y472" s="415"/>
      <c r="Z472" s="415"/>
    </row>
    <row r="473" spans="1:26" ht="18">
      <c r="A473" s="388"/>
      <c r="B473" s="419"/>
      <c r="C473" s="419"/>
      <c r="D473" s="419"/>
      <c r="E473" s="419"/>
      <c r="F473" s="419"/>
      <c r="G473" s="419"/>
      <c r="H473" s="419"/>
      <c r="I473" s="419"/>
      <c r="J473" s="419"/>
      <c r="K473" s="419"/>
      <c r="L473" s="419"/>
      <c r="M473" s="419"/>
      <c r="N473" s="419"/>
      <c r="O473" s="419"/>
      <c r="P473" s="419"/>
      <c r="Q473" s="419"/>
      <c r="R473" s="419"/>
      <c r="S473" s="419"/>
      <c r="T473" s="419"/>
      <c r="U473" s="419"/>
      <c r="V473" s="415"/>
      <c r="W473" s="415"/>
      <c r="X473" s="415"/>
      <c r="Y473" s="415"/>
      <c r="Z473" s="415"/>
    </row>
    <row r="474" spans="1:26" ht="18">
      <c r="A474" s="388"/>
      <c r="B474" s="419"/>
      <c r="C474" s="419"/>
      <c r="D474" s="419"/>
      <c r="E474" s="419"/>
      <c r="F474" s="419"/>
      <c r="G474" s="419"/>
      <c r="H474" s="419"/>
      <c r="I474" s="419"/>
      <c r="J474" s="419"/>
      <c r="K474" s="419"/>
      <c r="L474" s="419"/>
      <c r="M474" s="419"/>
      <c r="N474" s="419"/>
      <c r="O474" s="419"/>
      <c r="P474" s="419"/>
      <c r="Q474" s="419"/>
      <c r="R474" s="419"/>
      <c r="S474" s="419"/>
      <c r="T474" s="419"/>
      <c r="U474" s="419"/>
      <c r="V474" s="415"/>
      <c r="W474" s="415"/>
      <c r="X474" s="415"/>
      <c r="Y474" s="415"/>
      <c r="Z474" s="415"/>
    </row>
    <row r="475" spans="1:26" ht="18">
      <c r="A475" s="388"/>
      <c r="B475" s="419"/>
      <c r="C475" s="419"/>
      <c r="D475" s="419"/>
      <c r="E475" s="419"/>
      <c r="F475" s="419"/>
      <c r="G475" s="419"/>
      <c r="H475" s="419"/>
      <c r="I475" s="419"/>
      <c r="J475" s="419"/>
      <c r="K475" s="419"/>
      <c r="L475" s="419"/>
      <c r="M475" s="419"/>
      <c r="N475" s="419"/>
      <c r="O475" s="419"/>
      <c r="P475" s="419"/>
      <c r="Q475" s="419"/>
      <c r="R475" s="419"/>
      <c r="S475" s="419"/>
      <c r="T475" s="419"/>
      <c r="U475" s="419"/>
      <c r="V475" s="415"/>
      <c r="W475" s="415"/>
      <c r="X475" s="415"/>
      <c r="Y475" s="415"/>
      <c r="Z475" s="415"/>
    </row>
    <row r="476" spans="1:26" ht="18">
      <c r="A476" s="388"/>
      <c r="B476" s="419"/>
      <c r="C476" s="419"/>
      <c r="D476" s="419"/>
      <c r="E476" s="419"/>
      <c r="F476" s="419"/>
      <c r="G476" s="419"/>
      <c r="H476" s="419"/>
      <c r="I476" s="419"/>
      <c r="J476" s="419"/>
      <c r="K476" s="419"/>
      <c r="L476" s="419"/>
      <c r="M476" s="419"/>
      <c r="N476" s="419"/>
      <c r="O476" s="419"/>
      <c r="P476" s="419"/>
      <c r="Q476" s="419"/>
      <c r="R476" s="419"/>
      <c r="S476" s="419"/>
      <c r="T476" s="419"/>
      <c r="U476" s="419"/>
      <c r="V476" s="415"/>
      <c r="W476" s="415"/>
      <c r="X476" s="415"/>
      <c r="Y476" s="415"/>
      <c r="Z476" s="415"/>
    </row>
    <row r="477" spans="1:26" ht="18">
      <c r="A477" s="388"/>
      <c r="B477" s="419"/>
      <c r="C477" s="419"/>
      <c r="D477" s="419"/>
      <c r="E477" s="419"/>
      <c r="F477" s="419"/>
      <c r="G477" s="419"/>
      <c r="H477" s="419"/>
      <c r="I477" s="419"/>
      <c r="J477" s="419"/>
      <c r="K477" s="419"/>
      <c r="L477" s="419"/>
      <c r="M477" s="419"/>
      <c r="N477" s="419"/>
      <c r="O477" s="419"/>
      <c r="P477" s="419"/>
      <c r="Q477" s="419"/>
      <c r="R477" s="419"/>
      <c r="S477" s="419"/>
      <c r="T477" s="419"/>
      <c r="U477" s="419"/>
      <c r="V477" s="415"/>
      <c r="W477" s="415"/>
      <c r="X477" s="415"/>
      <c r="Y477" s="415"/>
      <c r="Z477" s="415"/>
    </row>
    <row r="478" spans="1:26" ht="18">
      <c r="A478" s="388"/>
      <c r="B478" s="419"/>
      <c r="C478" s="419"/>
      <c r="D478" s="419"/>
      <c r="E478" s="419"/>
      <c r="F478" s="419"/>
      <c r="G478" s="419"/>
      <c r="H478" s="419"/>
      <c r="I478" s="419"/>
      <c r="J478" s="419"/>
      <c r="K478" s="419"/>
      <c r="L478" s="419"/>
      <c r="M478" s="419"/>
      <c r="N478" s="419"/>
      <c r="O478" s="419"/>
      <c r="P478" s="419"/>
      <c r="Q478" s="419"/>
      <c r="R478" s="419"/>
      <c r="S478" s="419"/>
      <c r="T478" s="419"/>
      <c r="U478" s="419"/>
      <c r="V478" s="415"/>
      <c r="W478" s="415"/>
      <c r="X478" s="415"/>
      <c r="Y478" s="415"/>
      <c r="Z478" s="415"/>
    </row>
    <row r="479" spans="1:26" ht="18">
      <c r="A479" s="388"/>
      <c r="B479" s="419"/>
      <c r="C479" s="419"/>
      <c r="D479" s="419"/>
      <c r="E479" s="419"/>
      <c r="F479" s="419"/>
      <c r="G479" s="419"/>
      <c r="H479" s="419"/>
      <c r="I479" s="419"/>
      <c r="J479" s="419"/>
      <c r="K479" s="419"/>
      <c r="L479" s="419"/>
      <c r="M479" s="419"/>
      <c r="N479" s="419"/>
      <c r="O479" s="419"/>
      <c r="P479" s="419"/>
      <c r="Q479" s="419"/>
      <c r="R479" s="419"/>
      <c r="S479" s="419"/>
      <c r="T479" s="419"/>
      <c r="U479" s="419"/>
      <c r="V479" s="415"/>
      <c r="W479" s="415"/>
      <c r="X479" s="415"/>
      <c r="Y479" s="415"/>
      <c r="Z479" s="415"/>
    </row>
    <row r="480" spans="1:26" ht="18">
      <c r="A480" s="388"/>
      <c r="B480" s="419"/>
      <c r="C480" s="419"/>
      <c r="D480" s="419"/>
      <c r="E480" s="419"/>
      <c r="F480" s="419"/>
      <c r="G480" s="419"/>
      <c r="H480" s="419"/>
      <c r="I480" s="419"/>
      <c r="J480" s="419"/>
      <c r="K480" s="419"/>
      <c r="L480" s="419"/>
      <c r="M480" s="419"/>
      <c r="N480" s="419"/>
      <c r="O480" s="419"/>
      <c r="P480" s="419"/>
      <c r="Q480" s="419"/>
      <c r="R480" s="419"/>
      <c r="S480" s="419"/>
      <c r="T480" s="419"/>
      <c r="U480" s="419"/>
      <c r="V480" s="415"/>
      <c r="W480" s="415"/>
      <c r="X480" s="415"/>
      <c r="Y480" s="415"/>
      <c r="Z480" s="415"/>
    </row>
    <row r="481" spans="1:26" ht="18">
      <c r="A481" s="388"/>
      <c r="B481" s="419"/>
      <c r="C481" s="419"/>
      <c r="D481" s="419"/>
      <c r="E481" s="419"/>
      <c r="F481" s="419"/>
      <c r="G481" s="419"/>
      <c r="H481" s="419"/>
      <c r="I481" s="419"/>
      <c r="J481" s="419"/>
      <c r="K481" s="419"/>
      <c r="L481" s="419"/>
      <c r="M481" s="419"/>
      <c r="N481" s="419"/>
      <c r="O481" s="419"/>
      <c r="P481" s="419"/>
      <c r="Q481" s="419"/>
      <c r="R481" s="419"/>
      <c r="S481" s="419"/>
      <c r="T481" s="419"/>
      <c r="U481" s="419"/>
      <c r="V481" s="415"/>
      <c r="W481" s="415"/>
      <c r="X481" s="415"/>
      <c r="Y481" s="415"/>
      <c r="Z481" s="415"/>
    </row>
    <row r="482" spans="1:26" ht="18">
      <c r="A482" s="388"/>
      <c r="B482" s="419"/>
      <c r="C482" s="419"/>
      <c r="D482" s="419"/>
      <c r="E482" s="419"/>
      <c r="F482" s="419"/>
      <c r="G482" s="419"/>
      <c r="H482" s="419"/>
      <c r="I482" s="419"/>
      <c r="J482" s="419"/>
      <c r="K482" s="419"/>
      <c r="L482" s="419"/>
      <c r="M482" s="419"/>
      <c r="N482" s="419"/>
      <c r="O482" s="419"/>
      <c r="P482" s="419"/>
      <c r="Q482" s="419"/>
      <c r="R482" s="419"/>
      <c r="S482" s="419"/>
      <c r="T482" s="419"/>
      <c r="U482" s="419"/>
      <c r="V482" s="415"/>
      <c r="W482" s="415"/>
      <c r="X482" s="415"/>
      <c r="Y482" s="415"/>
      <c r="Z482" s="415"/>
    </row>
    <row r="483" spans="1:26" ht="18">
      <c r="A483" s="388"/>
      <c r="B483" s="419"/>
      <c r="C483" s="419"/>
      <c r="D483" s="419"/>
      <c r="E483" s="419"/>
      <c r="F483" s="419"/>
      <c r="G483" s="419"/>
      <c r="H483" s="419"/>
      <c r="I483" s="419"/>
      <c r="J483" s="419"/>
      <c r="K483" s="419"/>
      <c r="L483" s="419"/>
      <c r="M483" s="419"/>
      <c r="N483" s="419"/>
      <c r="O483" s="419"/>
      <c r="P483" s="419"/>
      <c r="Q483" s="419"/>
      <c r="R483" s="419"/>
      <c r="S483" s="419"/>
      <c r="T483" s="419"/>
      <c r="U483" s="419"/>
      <c r="V483" s="415"/>
      <c r="W483" s="415"/>
      <c r="X483" s="415"/>
      <c r="Y483" s="415"/>
      <c r="Z483" s="415"/>
    </row>
    <row r="484" spans="1:26" ht="18">
      <c r="A484" s="388"/>
      <c r="B484" s="419"/>
      <c r="C484" s="419"/>
      <c r="D484" s="419"/>
      <c r="E484" s="419"/>
      <c r="F484" s="419"/>
      <c r="G484" s="419"/>
      <c r="H484" s="419"/>
      <c r="I484" s="419"/>
      <c r="J484" s="419"/>
      <c r="K484" s="419"/>
      <c r="L484" s="419"/>
      <c r="M484" s="419"/>
      <c r="N484" s="419"/>
      <c r="O484" s="419"/>
      <c r="P484" s="419"/>
      <c r="Q484" s="419"/>
      <c r="R484" s="419"/>
      <c r="S484" s="419"/>
      <c r="T484" s="419"/>
      <c r="U484" s="419"/>
      <c r="V484" s="415"/>
      <c r="W484" s="415"/>
      <c r="X484" s="415"/>
      <c r="Y484" s="415"/>
      <c r="Z484" s="415"/>
    </row>
    <row r="485" spans="1:26" ht="18">
      <c r="A485" s="388"/>
      <c r="B485" s="419"/>
      <c r="C485" s="419"/>
      <c r="D485" s="419"/>
      <c r="E485" s="419"/>
      <c r="F485" s="419"/>
      <c r="G485" s="419"/>
      <c r="H485" s="419"/>
      <c r="I485" s="419"/>
      <c r="J485" s="419"/>
      <c r="K485" s="419"/>
      <c r="L485" s="419"/>
      <c r="M485" s="419"/>
      <c r="N485" s="419"/>
      <c r="O485" s="419"/>
      <c r="P485" s="419"/>
      <c r="Q485" s="419"/>
      <c r="R485" s="419"/>
      <c r="S485" s="419"/>
      <c r="T485" s="419"/>
      <c r="U485" s="419"/>
      <c r="V485" s="415"/>
      <c r="W485" s="415"/>
      <c r="X485" s="415"/>
      <c r="Y485" s="415"/>
      <c r="Z485" s="415"/>
    </row>
    <row r="486" spans="1:26" ht="18">
      <c r="A486" s="388"/>
      <c r="B486" s="419"/>
      <c r="C486" s="419"/>
      <c r="D486" s="419"/>
      <c r="E486" s="419"/>
      <c r="F486" s="419"/>
      <c r="G486" s="419"/>
      <c r="H486" s="419"/>
      <c r="I486" s="419"/>
      <c r="J486" s="419"/>
      <c r="K486" s="419"/>
      <c r="L486" s="419"/>
      <c r="M486" s="419"/>
      <c r="N486" s="419"/>
      <c r="O486" s="419"/>
      <c r="P486" s="419"/>
      <c r="Q486" s="419"/>
      <c r="R486" s="419"/>
      <c r="S486" s="419"/>
      <c r="T486" s="419"/>
      <c r="U486" s="419"/>
      <c r="V486" s="415"/>
      <c r="W486" s="415"/>
      <c r="X486" s="415"/>
      <c r="Y486" s="415"/>
      <c r="Z486" s="415"/>
    </row>
    <row r="487" spans="1:26" ht="18">
      <c r="A487" s="388"/>
      <c r="B487" s="419"/>
      <c r="C487" s="419"/>
      <c r="D487" s="419"/>
      <c r="E487" s="419"/>
      <c r="F487" s="419"/>
      <c r="G487" s="419"/>
      <c r="H487" s="419"/>
      <c r="I487" s="419"/>
      <c r="J487" s="419"/>
      <c r="K487" s="419"/>
      <c r="L487" s="419"/>
      <c r="M487" s="419"/>
      <c r="N487" s="419"/>
      <c r="O487" s="419"/>
      <c r="P487" s="419"/>
      <c r="Q487" s="419"/>
      <c r="R487" s="419"/>
      <c r="S487" s="419"/>
      <c r="T487" s="419"/>
      <c r="U487" s="419"/>
      <c r="V487" s="415"/>
      <c r="W487" s="415"/>
      <c r="X487" s="415"/>
      <c r="Y487" s="415"/>
      <c r="Z487" s="415"/>
    </row>
    <row r="488" spans="1:26" ht="18">
      <c r="A488" s="388"/>
      <c r="B488" s="419"/>
      <c r="C488" s="419"/>
      <c r="D488" s="419"/>
      <c r="E488" s="419"/>
      <c r="F488" s="419"/>
      <c r="G488" s="419"/>
      <c r="H488" s="419"/>
      <c r="I488" s="419"/>
      <c r="J488" s="419"/>
      <c r="K488" s="419"/>
      <c r="L488" s="419"/>
      <c r="M488" s="419"/>
      <c r="N488" s="419"/>
      <c r="O488" s="419"/>
      <c r="P488" s="419"/>
      <c r="Q488" s="419"/>
      <c r="R488" s="419"/>
      <c r="S488" s="419"/>
      <c r="T488" s="419"/>
      <c r="U488" s="419"/>
      <c r="V488" s="415"/>
      <c r="W488" s="415"/>
      <c r="X488" s="415"/>
      <c r="Y488" s="415"/>
      <c r="Z488" s="415"/>
    </row>
    <row r="489" spans="1:26" ht="18">
      <c r="A489" s="388"/>
      <c r="B489" s="419"/>
      <c r="C489" s="419"/>
      <c r="D489" s="419"/>
      <c r="E489" s="419"/>
      <c r="F489" s="419"/>
      <c r="G489" s="419"/>
      <c r="H489" s="419"/>
      <c r="I489" s="419"/>
      <c r="J489" s="419"/>
      <c r="K489" s="419"/>
      <c r="L489" s="419"/>
      <c r="M489" s="419"/>
      <c r="N489" s="419"/>
      <c r="O489" s="419"/>
      <c r="P489" s="419"/>
      <c r="Q489" s="419"/>
      <c r="R489" s="419"/>
      <c r="S489" s="419"/>
      <c r="T489" s="419"/>
      <c r="U489" s="419"/>
      <c r="V489" s="415"/>
      <c r="W489" s="415"/>
      <c r="X489" s="415"/>
      <c r="Y489" s="415"/>
      <c r="Z489" s="415"/>
    </row>
    <row r="490" spans="1:26" ht="18">
      <c r="A490" s="388"/>
      <c r="B490" s="419"/>
      <c r="C490" s="419"/>
      <c r="D490" s="419"/>
      <c r="E490" s="419"/>
      <c r="F490" s="419"/>
      <c r="G490" s="419"/>
      <c r="H490" s="419"/>
      <c r="I490" s="419"/>
      <c r="J490" s="419"/>
      <c r="K490" s="419"/>
      <c r="L490" s="419"/>
      <c r="M490" s="419"/>
      <c r="N490" s="419"/>
      <c r="O490" s="419"/>
      <c r="P490" s="419"/>
      <c r="Q490" s="419"/>
      <c r="R490" s="419"/>
      <c r="S490" s="419"/>
      <c r="T490" s="419"/>
      <c r="U490" s="419"/>
      <c r="V490" s="415"/>
      <c r="W490" s="415"/>
      <c r="X490" s="415"/>
      <c r="Y490" s="415"/>
      <c r="Z490" s="415"/>
    </row>
    <row r="491" spans="1:26" ht="18">
      <c r="A491" s="388"/>
      <c r="B491" s="419"/>
      <c r="C491" s="419"/>
      <c r="D491" s="419"/>
      <c r="E491" s="419"/>
      <c r="F491" s="419"/>
      <c r="G491" s="419"/>
      <c r="H491" s="419"/>
      <c r="I491" s="419"/>
      <c r="J491" s="419"/>
      <c r="K491" s="419"/>
      <c r="L491" s="419"/>
      <c r="M491" s="419"/>
      <c r="N491" s="419"/>
      <c r="O491" s="419"/>
      <c r="P491" s="419"/>
      <c r="Q491" s="419"/>
      <c r="R491" s="419"/>
      <c r="S491" s="419"/>
      <c r="T491" s="419"/>
      <c r="U491" s="419"/>
      <c r="V491" s="415"/>
      <c r="W491" s="415"/>
      <c r="X491" s="415"/>
      <c r="Y491" s="415"/>
      <c r="Z491" s="415"/>
    </row>
    <row r="492" spans="1:26" ht="18">
      <c r="A492" s="388"/>
      <c r="B492" s="419"/>
      <c r="C492" s="419"/>
      <c r="D492" s="419"/>
      <c r="E492" s="419"/>
      <c r="F492" s="419"/>
      <c r="G492" s="419"/>
      <c r="H492" s="419"/>
      <c r="I492" s="419"/>
      <c r="J492" s="419"/>
      <c r="K492" s="419"/>
      <c r="L492" s="419"/>
      <c r="M492" s="419"/>
      <c r="N492" s="419"/>
      <c r="O492" s="419"/>
      <c r="P492" s="419"/>
      <c r="Q492" s="419"/>
      <c r="R492" s="419"/>
      <c r="S492" s="419"/>
      <c r="T492" s="419"/>
      <c r="U492" s="419"/>
      <c r="V492" s="415"/>
      <c r="W492" s="415"/>
      <c r="X492" s="415"/>
      <c r="Y492" s="415"/>
      <c r="Z492" s="415"/>
    </row>
    <row r="493" spans="1:26" ht="18">
      <c r="A493" s="388"/>
      <c r="B493" s="419"/>
      <c r="C493" s="419"/>
      <c r="D493" s="419"/>
      <c r="E493" s="419"/>
      <c r="F493" s="419"/>
      <c r="G493" s="419"/>
      <c r="H493" s="419"/>
      <c r="I493" s="419"/>
      <c r="J493" s="419"/>
      <c r="K493" s="419"/>
      <c r="L493" s="419"/>
      <c r="M493" s="419"/>
      <c r="N493" s="419"/>
      <c r="O493" s="419"/>
      <c r="P493" s="419"/>
      <c r="Q493" s="419"/>
      <c r="R493" s="419"/>
      <c r="S493" s="419"/>
      <c r="T493" s="419"/>
      <c r="U493" s="419"/>
      <c r="V493" s="415"/>
      <c r="W493" s="415"/>
      <c r="X493" s="415"/>
      <c r="Y493" s="415"/>
      <c r="Z493" s="415"/>
    </row>
    <row r="494" spans="1:26" ht="18">
      <c r="A494" s="388"/>
      <c r="B494" s="419"/>
      <c r="C494" s="419"/>
      <c r="D494" s="419"/>
      <c r="E494" s="419"/>
      <c r="F494" s="419"/>
      <c r="G494" s="419"/>
      <c r="H494" s="419"/>
      <c r="I494" s="419"/>
      <c r="J494" s="419"/>
      <c r="K494" s="419"/>
      <c r="L494" s="419"/>
      <c r="M494" s="419"/>
      <c r="N494" s="419"/>
      <c r="O494" s="419"/>
      <c r="P494" s="419"/>
      <c r="Q494" s="419"/>
      <c r="R494" s="419"/>
      <c r="S494" s="419"/>
      <c r="T494" s="419"/>
      <c r="U494" s="419"/>
      <c r="V494" s="415"/>
      <c r="W494" s="415"/>
      <c r="X494" s="415"/>
      <c r="Y494" s="415"/>
      <c r="Z494" s="415"/>
    </row>
    <row r="495" spans="1:26" ht="18">
      <c r="A495" s="388"/>
      <c r="B495" s="419"/>
      <c r="C495" s="419"/>
      <c r="D495" s="419"/>
      <c r="E495" s="419"/>
      <c r="F495" s="419"/>
      <c r="G495" s="419"/>
      <c r="H495" s="419"/>
      <c r="I495" s="419"/>
      <c r="J495" s="419"/>
      <c r="K495" s="419"/>
      <c r="L495" s="419"/>
      <c r="M495" s="419"/>
      <c r="N495" s="419"/>
      <c r="O495" s="419"/>
      <c r="P495" s="419"/>
      <c r="Q495" s="419"/>
      <c r="R495" s="419"/>
      <c r="S495" s="419"/>
      <c r="T495" s="419"/>
      <c r="U495" s="419"/>
      <c r="V495" s="415"/>
      <c r="W495" s="415"/>
      <c r="X495" s="415"/>
      <c r="Y495" s="415"/>
      <c r="Z495" s="415"/>
    </row>
    <row r="496" spans="1:26" ht="18">
      <c r="A496" s="388"/>
      <c r="B496" s="419"/>
      <c r="C496" s="419"/>
      <c r="D496" s="419"/>
      <c r="E496" s="419"/>
      <c r="F496" s="419"/>
      <c r="G496" s="419"/>
      <c r="H496" s="419"/>
      <c r="I496" s="419"/>
      <c r="J496" s="419"/>
      <c r="K496" s="419"/>
      <c r="L496" s="419"/>
      <c r="M496" s="419"/>
      <c r="N496" s="419"/>
      <c r="O496" s="419"/>
      <c r="P496" s="419"/>
      <c r="Q496" s="419"/>
      <c r="R496" s="419"/>
      <c r="S496" s="419"/>
      <c r="T496" s="419"/>
      <c r="U496" s="419"/>
      <c r="V496" s="415"/>
      <c r="W496" s="415"/>
      <c r="X496" s="415"/>
      <c r="Y496" s="415"/>
      <c r="Z496" s="415"/>
    </row>
    <row r="497" spans="1:26" ht="18">
      <c r="A497" s="388"/>
      <c r="B497" s="419"/>
      <c r="C497" s="419"/>
      <c r="D497" s="419"/>
      <c r="E497" s="419"/>
      <c r="F497" s="419"/>
      <c r="G497" s="419"/>
      <c r="H497" s="419"/>
      <c r="I497" s="419"/>
      <c r="J497" s="419"/>
      <c r="K497" s="419"/>
      <c r="L497" s="419"/>
      <c r="M497" s="419"/>
      <c r="N497" s="419"/>
      <c r="O497" s="419"/>
      <c r="P497" s="419"/>
      <c r="Q497" s="419"/>
      <c r="R497" s="419"/>
      <c r="S497" s="419"/>
      <c r="T497" s="419"/>
      <c r="U497" s="419"/>
      <c r="V497" s="415"/>
      <c r="W497" s="415"/>
      <c r="X497" s="415"/>
      <c r="Y497" s="415"/>
      <c r="Z497" s="415"/>
    </row>
    <row r="498" spans="1:26" ht="18">
      <c r="A498" s="388"/>
      <c r="B498" s="419"/>
      <c r="C498" s="419"/>
      <c r="D498" s="419"/>
      <c r="E498" s="419"/>
      <c r="F498" s="419"/>
      <c r="G498" s="419"/>
      <c r="H498" s="419"/>
      <c r="I498" s="419"/>
      <c r="J498" s="419"/>
      <c r="K498" s="419"/>
      <c r="L498" s="419"/>
      <c r="M498" s="419"/>
      <c r="N498" s="419"/>
      <c r="O498" s="419"/>
      <c r="P498" s="419"/>
      <c r="Q498" s="419"/>
      <c r="R498" s="419"/>
      <c r="S498" s="419"/>
      <c r="T498" s="419"/>
      <c r="U498" s="419"/>
      <c r="V498" s="415"/>
      <c r="W498" s="415"/>
      <c r="X498" s="415"/>
      <c r="Y498" s="415"/>
      <c r="Z498" s="415"/>
    </row>
    <row r="499" spans="1:26" ht="18">
      <c r="A499" s="388"/>
      <c r="B499" s="419"/>
      <c r="C499" s="419"/>
      <c r="D499" s="419"/>
      <c r="E499" s="419"/>
      <c r="F499" s="419"/>
      <c r="G499" s="419"/>
      <c r="H499" s="419"/>
      <c r="I499" s="419"/>
      <c r="J499" s="419"/>
      <c r="K499" s="419"/>
      <c r="L499" s="419"/>
      <c r="M499" s="419"/>
      <c r="N499" s="419"/>
      <c r="O499" s="419"/>
      <c r="P499" s="419"/>
      <c r="Q499" s="419"/>
      <c r="R499" s="419"/>
      <c r="S499" s="419"/>
      <c r="T499" s="419"/>
      <c r="U499" s="419"/>
      <c r="V499" s="415"/>
      <c r="W499" s="415"/>
      <c r="X499" s="415"/>
      <c r="Y499" s="415"/>
      <c r="Z499" s="415"/>
    </row>
    <row r="500" spans="1:26" ht="18">
      <c r="A500" s="388"/>
      <c r="B500" s="419"/>
      <c r="C500" s="419"/>
      <c r="D500" s="419"/>
      <c r="E500" s="419"/>
      <c r="F500" s="419"/>
      <c r="G500" s="419"/>
      <c r="H500" s="419"/>
      <c r="I500" s="419"/>
      <c r="J500" s="419"/>
      <c r="K500" s="419"/>
      <c r="L500" s="419"/>
      <c r="M500" s="419"/>
      <c r="N500" s="419"/>
      <c r="O500" s="419"/>
      <c r="P500" s="419"/>
      <c r="Q500" s="419"/>
      <c r="R500" s="419"/>
      <c r="S500" s="419"/>
      <c r="T500" s="419"/>
      <c r="U500" s="419"/>
      <c r="V500" s="415"/>
      <c r="W500" s="415"/>
      <c r="X500" s="415"/>
      <c r="Y500" s="415"/>
      <c r="Z500" s="415"/>
    </row>
    <row r="501" spans="1:26" ht="18">
      <c r="A501" s="388"/>
      <c r="B501" s="419"/>
      <c r="C501" s="419"/>
      <c r="D501" s="419"/>
      <c r="E501" s="419"/>
      <c r="F501" s="419"/>
      <c r="G501" s="419"/>
      <c r="H501" s="419"/>
      <c r="I501" s="419"/>
      <c r="J501" s="419"/>
      <c r="K501" s="419"/>
      <c r="L501" s="419"/>
      <c r="M501" s="419"/>
      <c r="N501" s="419"/>
      <c r="O501" s="419"/>
      <c r="P501" s="419"/>
      <c r="Q501" s="419"/>
      <c r="R501" s="419"/>
      <c r="S501" s="419"/>
      <c r="T501" s="419"/>
      <c r="U501" s="419"/>
      <c r="V501" s="415"/>
      <c r="W501" s="415"/>
      <c r="X501" s="415"/>
      <c r="Y501" s="415"/>
      <c r="Z501" s="415"/>
    </row>
    <row r="502" spans="1:26" ht="18">
      <c r="A502" s="388"/>
      <c r="B502" s="419"/>
      <c r="C502" s="419"/>
      <c r="D502" s="419"/>
      <c r="E502" s="419"/>
      <c r="F502" s="419"/>
      <c r="G502" s="419"/>
      <c r="H502" s="419"/>
      <c r="I502" s="419"/>
      <c r="J502" s="419"/>
      <c r="K502" s="419"/>
      <c r="L502" s="419"/>
      <c r="M502" s="419"/>
      <c r="N502" s="419"/>
      <c r="O502" s="419"/>
      <c r="P502" s="419"/>
      <c r="Q502" s="419"/>
      <c r="R502" s="419"/>
      <c r="S502" s="419"/>
      <c r="T502" s="419"/>
      <c r="U502" s="419"/>
      <c r="V502" s="415"/>
      <c r="W502" s="415"/>
      <c r="X502" s="415"/>
      <c r="Y502" s="415"/>
      <c r="Z502" s="415"/>
    </row>
    <row r="503" spans="1:26" ht="18">
      <c r="A503" s="388"/>
      <c r="B503" s="419"/>
      <c r="C503" s="419"/>
      <c r="D503" s="419"/>
      <c r="E503" s="419"/>
      <c r="F503" s="419"/>
      <c r="G503" s="419"/>
      <c r="H503" s="419"/>
      <c r="I503" s="419"/>
      <c r="J503" s="419"/>
      <c r="K503" s="419"/>
      <c r="L503" s="419"/>
      <c r="M503" s="419"/>
      <c r="N503" s="419"/>
      <c r="O503" s="419"/>
      <c r="P503" s="419"/>
      <c r="Q503" s="419"/>
      <c r="R503" s="419"/>
      <c r="S503" s="419"/>
      <c r="T503" s="419"/>
      <c r="U503" s="419"/>
      <c r="V503" s="415"/>
      <c r="W503" s="415"/>
      <c r="X503" s="415"/>
      <c r="Y503" s="415"/>
      <c r="Z503" s="415"/>
    </row>
    <row r="504" spans="1:26" ht="18">
      <c r="A504" s="388"/>
      <c r="B504" s="419"/>
      <c r="C504" s="419"/>
      <c r="D504" s="419"/>
      <c r="E504" s="419"/>
      <c r="F504" s="419"/>
      <c r="G504" s="419"/>
      <c r="H504" s="419"/>
      <c r="I504" s="419"/>
      <c r="J504" s="419"/>
      <c r="K504" s="419"/>
      <c r="L504" s="419"/>
      <c r="M504" s="419"/>
      <c r="N504" s="419"/>
      <c r="O504" s="419"/>
      <c r="P504" s="419"/>
      <c r="Q504" s="419"/>
      <c r="R504" s="419"/>
      <c r="S504" s="419"/>
      <c r="T504" s="419"/>
      <c r="U504" s="419"/>
      <c r="V504" s="415"/>
      <c r="W504" s="415"/>
      <c r="X504" s="415"/>
      <c r="Y504" s="415"/>
      <c r="Z504" s="415"/>
    </row>
    <row r="505" spans="1:26" ht="18">
      <c r="A505" s="388"/>
      <c r="B505" s="419"/>
      <c r="C505" s="419"/>
      <c r="D505" s="419"/>
      <c r="E505" s="419"/>
      <c r="F505" s="419"/>
      <c r="G505" s="419"/>
      <c r="H505" s="419"/>
      <c r="I505" s="419"/>
      <c r="J505" s="419"/>
      <c r="K505" s="419"/>
      <c r="L505" s="419"/>
      <c r="M505" s="419"/>
      <c r="N505" s="419"/>
      <c r="O505" s="419"/>
      <c r="P505" s="419"/>
      <c r="Q505" s="419"/>
      <c r="R505" s="419"/>
      <c r="S505" s="419"/>
      <c r="T505" s="419"/>
      <c r="U505" s="419"/>
      <c r="V505" s="415"/>
      <c r="W505" s="415"/>
      <c r="X505" s="415"/>
      <c r="Y505" s="415"/>
      <c r="Z505" s="415"/>
    </row>
    <row r="506" spans="1:26" ht="18">
      <c r="A506" s="388"/>
      <c r="B506" s="419"/>
      <c r="C506" s="419"/>
      <c r="D506" s="419"/>
      <c r="E506" s="419"/>
      <c r="F506" s="419"/>
      <c r="G506" s="419"/>
      <c r="H506" s="419"/>
      <c r="I506" s="419"/>
      <c r="J506" s="419"/>
      <c r="K506" s="419"/>
      <c r="L506" s="419"/>
      <c r="M506" s="419"/>
      <c r="N506" s="419"/>
      <c r="O506" s="419"/>
      <c r="P506" s="419"/>
      <c r="Q506" s="419"/>
      <c r="R506" s="419"/>
      <c r="S506" s="419"/>
      <c r="T506" s="419"/>
      <c r="U506" s="419"/>
      <c r="V506" s="415"/>
      <c r="W506" s="415"/>
      <c r="X506" s="415"/>
      <c r="Y506" s="415"/>
      <c r="Z506" s="415"/>
    </row>
    <row r="507" spans="1:26" ht="18">
      <c r="A507" s="388"/>
      <c r="B507" s="419"/>
      <c r="C507" s="419"/>
      <c r="D507" s="419"/>
      <c r="E507" s="419"/>
      <c r="F507" s="419"/>
      <c r="G507" s="419"/>
      <c r="H507" s="419"/>
      <c r="I507" s="419"/>
      <c r="J507" s="419"/>
      <c r="K507" s="419"/>
      <c r="L507" s="419"/>
      <c r="M507" s="419"/>
      <c r="N507" s="419"/>
      <c r="O507" s="419"/>
      <c r="P507" s="419"/>
      <c r="Q507" s="419"/>
      <c r="R507" s="419"/>
      <c r="S507" s="419"/>
      <c r="T507" s="419"/>
      <c r="U507" s="419"/>
      <c r="V507" s="415"/>
      <c r="W507" s="415"/>
      <c r="X507" s="415"/>
      <c r="Y507" s="415"/>
      <c r="Z507" s="415"/>
    </row>
    <row r="508" spans="1:26" ht="18">
      <c r="A508" s="388"/>
      <c r="B508" s="419"/>
      <c r="C508" s="419"/>
      <c r="D508" s="419"/>
      <c r="E508" s="419"/>
      <c r="F508" s="419"/>
      <c r="G508" s="419"/>
      <c r="H508" s="419"/>
      <c r="I508" s="419"/>
      <c r="J508" s="419"/>
      <c r="K508" s="419"/>
      <c r="L508" s="419"/>
      <c r="M508" s="419"/>
      <c r="N508" s="419"/>
      <c r="O508" s="419"/>
      <c r="P508" s="419"/>
      <c r="Q508" s="419"/>
      <c r="R508" s="419"/>
      <c r="S508" s="419"/>
      <c r="T508" s="419"/>
      <c r="U508" s="419"/>
      <c r="V508" s="415"/>
      <c r="W508" s="415"/>
      <c r="X508" s="415"/>
      <c r="Y508" s="415"/>
      <c r="Z508" s="415"/>
    </row>
    <row r="509" spans="1:26" ht="18">
      <c r="A509" s="388"/>
      <c r="B509" s="419"/>
      <c r="C509" s="419"/>
      <c r="D509" s="419"/>
      <c r="E509" s="419"/>
      <c r="F509" s="419"/>
      <c r="G509" s="419"/>
      <c r="H509" s="419"/>
      <c r="I509" s="419"/>
      <c r="J509" s="419"/>
      <c r="K509" s="419"/>
      <c r="L509" s="419"/>
      <c r="M509" s="419"/>
      <c r="N509" s="419"/>
      <c r="O509" s="419"/>
      <c r="P509" s="419"/>
      <c r="Q509" s="419"/>
      <c r="R509" s="419"/>
      <c r="S509" s="419"/>
      <c r="T509" s="419"/>
      <c r="U509" s="419"/>
      <c r="V509" s="415"/>
      <c r="W509" s="415"/>
      <c r="X509" s="415"/>
      <c r="Y509" s="415"/>
      <c r="Z509" s="415"/>
    </row>
    <row r="510" spans="1:26" ht="18">
      <c r="A510" s="388"/>
      <c r="B510" s="419"/>
      <c r="C510" s="419"/>
      <c r="D510" s="419"/>
      <c r="E510" s="419"/>
      <c r="F510" s="419"/>
      <c r="G510" s="419"/>
      <c r="H510" s="419"/>
      <c r="I510" s="419"/>
      <c r="J510" s="419"/>
      <c r="K510" s="419"/>
      <c r="L510" s="419"/>
      <c r="M510" s="419"/>
      <c r="N510" s="419"/>
      <c r="O510" s="419"/>
      <c r="P510" s="419"/>
      <c r="Q510" s="419"/>
      <c r="R510" s="419"/>
      <c r="S510" s="419"/>
      <c r="T510" s="419"/>
      <c r="U510" s="419"/>
      <c r="V510" s="415"/>
      <c r="W510" s="415"/>
      <c r="X510" s="415"/>
      <c r="Y510" s="415"/>
      <c r="Z510" s="415"/>
    </row>
    <row r="511" spans="1:26" ht="18">
      <c r="A511" s="388"/>
      <c r="B511" s="419"/>
      <c r="C511" s="419"/>
      <c r="D511" s="419"/>
      <c r="E511" s="419"/>
      <c r="F511" s="419"/>
      <c r="G511" s="419"/>
      <c r="H511" s="419"/>
      <c r="I511" s="419"/>
      <c r="J511" s="419"/>
      <c r="K511" s="419"/>
      <c r="L511" s="419"/>
      <c r="M511" s="419"/>
      <c r="N511" s="419"/>
      <c r="O511" s="419"/>
      <c r="P511" s="419"/>
      <c r="Q511" s="419"/>
      <c r="R511" s="419"/>
      <c r="S511" s="419"/>
      <c r="T511" s="419"/>
      <c r="U511" s="419"/>
      <c r="V511" s="415"/>
      <c r="W511" s="415"/>
      <c r="X511" s="415"/>
      <c r="Y511" s="415"/>
      <c r="Z511" s="415"/>
    </row>
    <row r="512" spans="1:26" ht="18">
      <c r="A512" s="388"/>
      <c r="B512" s="419"/>
      <c r="C512" s="419"/>
      <c r="D512" s="419"/>
      <c r="E512" s="419"/>
      <c r="F512" s="419"/>
      <c r="G512" s="419"/>
      <c r="H512" s="419"/>
      <c r="I512" s="419"/>
      <c r="J512" s="419"/>
      <c r="K512" s="419"/>
      <c r="L512" s="419"/>
      <c r="M512" s="419"/>
      <c r="N512" s="419"/>
      <c r="O512" s="419"/>
      <c r="P512" s="419"/>
      <c r="Q512" s="419"/>
      <c r="R512" s="419"/>
      <c r="S512" s="419"/>
      <c r="T512" s="419"/>
      <c r="U512" s="419"/>
      <c r="V512" s="415"/>
      <c r="W512" s="415"/>
      <c r="X512" s="415"/>
      <c r="Y512" s="415"/>
      <c r="Z512" s="415"/>
    </row>
    <row r="513" spans="1:26" ht="18">
      <c r="A513" s="388"/>
      <c r="B513" s="419"/>
      <c r="C513" s="419"/>
      <c r="D513" s="419"/>
      <c r="E513" s="419"/>
      <c r="F513" s="419"/>
      <c r="G513" s="419"/>
      <c r="H513" s="419"/>
      <c r="I513" s="419"/>
      <c r="J513" s="419"/>
      <c r="K513" s="419"/>
      <c r="L513" s="419"/>
      <c r="M513" s="419"/>
      <c r="N513" s="419"/>
      <c r="O513" s="419"/>
      <c r="P513" s="419"/>
      <c r="Q513" s="419"/>
      <c r="R513" s="419"/>
      <c r="S513" s="419"/>
      <c r="T513" s="419"/>
      <c r="U513" s="419"/>
      <c r="V513" s="415"/>
      <c r="W513" s="415"/>
      <c r="X513" s="415"/>
      <c r="Y513" s="415"/>
      <c r="Z513" s="415"/>
    </row>
    <row r="514" spans="1:26" ht="18">
      <c r="A514" s="388"/>
      <c r="B514" s="419"/>
      <c r="C514" s="419"/>
      <c r="D514" s="419"/>
      <c r="E514" s="419"/>
      <c r="F514" s="419"/>
      <c r="G514" s="419"/>
      <c r="H514" s="419"/>
      <c r="I514" s="419"/>
      <c r="J514" s="419"/>
      <c r="K514" s="419"/>
      <c r="L514" s="419"/>
      <c r="M514" s="419"/>
      <c r="N514" s="419"/>
      <c r="O514" s="419"/>
      <c r="P514" s="419"/>
      <c r="Q514" s="419"/>
      <c r="R514" s="419"/>
      <c r="S514" s="419"/>
      <c r="T514" s="419"/>
      <c r="U514" s="419"/>
      <c r="V514" s="415"/>
      <c r="W514" s="415"/>
      <c r="X514" s="415"/>
      <c r="Y514" s="415"/>
      <c r="Z514" s="415"/>
    </row>
    <row r="515" spans="1:26" ht="18">
      <c r="A515" s="388"/>
      <c r="B515" s="419"/>
      <c r="C515" s="419"/>
      <c r="D515" s="419"/>
      <c r="E515" s="419"/>
      <c r="F515" s="419"/>
      <c r="G515" s="419"/>
      <c r="H515" s="419"/>
      <c r="I515" s="419"/>
      <c r="J515" s="419"/>
      <c r="K515" s="419"/>
      <c r="L515" s="419"/>
      <c r="M515" s="419"/>
      <c r="N515" s="419"/>
      <c r="O515" s="419"/>
      <c r="P515" s="419"/>
      <c r="Q515" s="419"/>
      <c r="R515" s="419"/>
      <c r="S515" s="419"/>
      <c r="T515" s="419"/>
      <c r="U515" s="419"/>
      <c r="V515" s="415"/>
      <c r="W515" s="415"/>
      <c r="X515" s="415"/>
      <c r="Y515" s="415"/>
      <c r="Z515" s="415"/>
    </row>
    <row r="516" spans="1:26" ht="18">
      <c r="A516" s="388"/>
      <c r="B516" s="419"/>
      <c r="C516" s="419"/>
      <c r="D516" s="419"/>
      <c r="E516" s="419"/>
      <c r="F516" s="419"/>
      <c r="G516" s="419"/>
      <c r="H516" s="419"/>
      <c r="I516" s="419"/>
      <c r="J516" s="419"/>
      <c r="K516" s="419"/>
      <c r="L516" s="419"/>
      <c r="M516" s="419"/>
      <c r="N516" s="419"/>
      <c r="O516" s="419"/>
      <c r="P516" s="419"/>
      <c r="Q516" s="419"/>
      <c r="R516" s="419"/>
      <c r="S516" s="419"/>
      <c r="T516" s="419"/>
      <c r="U516" s="419"/>
      <c r="V516" s="415"/>
      <c r="W516" s="415"/>
      <c r="X516" s="415"/>
      <c r="Y516" s="415"/>
      <c r="Z516" s="415"/>
    </row>
    <row r="517" spans="1:26" ht="18">
      <c r="A517" s="388"/>
      <c r="B517" s="419"/>
      <c r="C517" s="419"/>
      <c r="D517" s="419"/>
      <c r="E517" s="419"/>
      <c r="F517" s="419"/>
      <c r="G517" s="419"/>
      <c r="H517" s="419"/>
      <c r="I517" s="419"/>
      <c r="J517" s="419"/>
      <c r="K517" s="419"/>
      <c r="L517" s="419"/>
      <c r="M517" s="419"/>
      <c r="N517" s="419"/>
      <c r="O517" s="419"/>
      <c r="P517" s="419"/>
      <c r="Q517" s="419"/>
      <c r="R517" s="419"/>
      <c r="S517" s="419"/>
      <c r="T517" s="419"/>
      <c r="U517" s="419"/>
      <c r="V517" s="415"/>
      <c r="W517" s="415"/>
      <c r="X517" s="415"/>
      <c r="Y517" s="415"/>
      <c r="Z517" s="415"/>
    </row>
    <row r="518" spans="1:26" ht="18">
      <c r="A518" s="388"/>
      <c r="B518" s="419"/>
      <c r="C518" s="419"/>
      <c r="D518" s="419"/>
      <c r="E518" s="419"/>
      <c r="F518" s="419"/>
      <c r="G518" s="419"/>
      <c r="H518" s="419"/>
      <c r="I518" s="419"/>
      <c r="J518" s="419"/>
      <c r="K518" s="419"/>
      <c r="L518" s="419"/>
      <c r="M518" s="419"/>
      <c r="N518" s="419"/>
      <c r="O518" s="419"/>
      <c r="P518" s="419"/>
      <c r="Q518" s="419"/>
      <c r="R518" s="419"/>
      <c r="S518" s="419"/>
      <c r="T518" s="419"/>
      <c r="U518" s="419"/>
      <c r="V518" s="415"/>
      <c r="W518" s="415"/>
      <c r="X518" s="415"/>
      <c r="Y518" s="415"/>
      <c r="Z518" s="415"/>
    </row>
    <row r="519" spans="1:26" ht="18">
      <c r="A519" s="388"/>
      <c r="B519" s="419"/>
      <c r="C519" s="419"/>
      <c r="D519" s="419"/>
      <c r="E519" s="419"/>
      <c r="F519" s="419"/>
      <c r="G519" s="419"/>
      <c r="H519" s="419"/>
      <c r="I519" s="419"/>
      <c r="J519" s="419"/>
      <c r="K519" s="419"/>
      <c r="L519" s="419"/>
      <c r="M519" s="419"/>
      <c r="N519" s="419"/>
      <c r="O519" s="419"/>
      <c r="P519" s="419"/>
      <c r="Q519" s="419"/>
      <c r="R519" s="419"/>
      <c r="S519" s="419"/>
      <c r="T519" s="419"/>
      <c r="U519" s="419"/>
      <c r="V519" s="415"/>
      <c r="W519" s="415"/>
      <c r="X519" s="415"/>
      <c r="Y519" s="415"/>
      <c r="Z519" s="415"/>
    </row>
    <row r="520" spans="1:26" ht="18">
      <c r="A520" s="388"/>
      <c r="B520" s="419"/>
      <c r="C520" s="419"/>
      <c r="D520" s="419"/>
      <c r="E520" s="419"/>
      <c r="F520" s="419"/>
      <c r="G520" s="419"/>
      <c r="H520" s="419"/>
      <c r="I520" s="419"/>
      <c r="J520" s="419"/>
      <c r="K520" s="419"/>
      <c r="L520" s="419"/>
      <c r="M520" s="419"/>
      <c r="N520" s="419"/>
      <c r="O520" s="419"/>
      <c r="P520" s="419"/>
      <c r="Q520" s="419"/>
      <c r="R520" s="419"/>
      <c r="S520" s="419"/>
      <c r="T520" s="419"/>
      <c r="U520" s="419"/>
      <c r="V520" s="415"/>
      <c r="W520" s="415"/>
      <c r="X520" s="415"/>
      <c r="Y520" s="415"/>
      <c r="Z520" s="415"/>
    </row>
    <row r="521" spans="1:26" ht="18">
      <c r="A521" s="388"/>
      <c r="B521" s="419"/>
      <c r="C521" s="419"/>
      <c r="D521" s="419"/>
      <c r="E521" s="419"/>
      <c r="F521" s="419"/>
      <c r="G521" s="419"/>
      <c r="H521" s="419"/>
      <c r="I521" s="419"/>
      <c r="J521" s="419"/>
      <c r="K521" s="419"/>
      <c r="L521" s="419"/>
      <c r="M521" s="419"/>
      <c r="N521" s="419"/>
      <c r="O521" s="419"/>
      <c r="P521" s="419"/>
      <c r="Q521" s="419"/>
      <c r="R521" s="419"/>
      <c r="S521" s="419"/>
      <c r="T521" s="419"/>
      <c r="U521" s="419"/>
      <c r="V521" s="415"/>
      <c r="W521" s="415"/>
      <c r="X521" s="415"/>
      <c r="Y521" s="415"/>
      <c r="Z521" s="415"/>
    </row>
    <row r="522" spans="1:26" ht="18">
      <c r="A522" s="388"/>
      <c r="B522" s="419"/>
      <c r="C522" s="419"/>
      <c r="D522" s="419"/>
      <c r="E522" s="419"/>
      <c r="F522" s="419"/>
      <c r="G522" s="419"/>
      <c r="H522" s="419"/>
      <c r="I522" s="419"/>
      <c r="J522" s="419"/>
      <c r="K522" s="419"/>
      <c r="L522" s="419"/>
      <c r="M522" s="419"/>
      <c r="N522" s="419"/>
      <c r="O522" s="419"/>
      <c r="P522" s="419"/>
      <c r="Q522" s="419"/>
      <c r="R522" s="419"/>
      <c r="S522" s="419"/>
      <c r="T522" s="419"/>
      <c r="U522" s="419"/>
      <c r="V522" s="415"/>
      <c r="W522" s="415"/>
      <c r="X522" s="415"/>
      <c r="Y522" s="415"/>
      <c r="Z522" s="415"/>
    </row>
    <row r="523" spans="1:26" ht="18">
      <c r="A523" s="388"/>
      <c r="B523" s="419"/>
      <c r="C523" s="419"/>
      <c r="D523" s="419"/>
      <c r="E523" s="419"/>
      <c r="F523" s="419"/>
      <c r="G523" s="419"/>
      <c r="H523" s="419"/>
      <c r="I523" s="419"/>
      <c r="J523" s="419"/>
      <c r="K523" s="419"/>
      <c r="L523" s="419"/>
      <c r="M523" s="419"/>
      <c r="N523" s="419"/>
      <c r="O523" s="419"/>
      <c r="P523" s="419"/>
      <c r="Q523" s="419"/>
      <c r="R523" s="419"/>
      <c r="S523" s="419"/>
      <c r="T523" s="419"/>
      <c r="U523" s="419"/>
      <c r="V523" s="415"/>
      <c r="W523" s="415"/>
      <c r="X523" s="415"/>
      <c r="Y523" s="415"/>
      <c r="Z523" s="415"/>
    </row>
    <row r="524" spans="1:26" ht="18">
      <c r="A524" s="388"/>
      <c r="B524" s="419"/>
      <c r="C524" s="419"/>
      <c r="D524" s="419"/>
      <c r="E524" s="419"/>
      <c r="F524" s="419"/>
      <c r="G524" s="419"/>
      <c r="H524" s="419"/>
      <c r="I524" s="419"/>
      <c r="J524" s="419"/>
      <c r="K524" s="419"/>
      <c r="L524" s="419"/>
      <c r="M524" s="419"/>
      <c r="N524" s="419"/>
      <c r="O524" s="419"/>
      <c r="P524" s="419"/>
      <c r="Q524" s="419"/>
      <c r="R524" s="419"/>
      <c r="S524" s="419"/>
      <c r="T524" s="419"/>
      <c r="U524" s="419"/>
      <c r="V524" s="415"/>
      <c r="W524" s="415"/>
      <c r="X524" s="415"/>
      <c r="Y524" s="415"/>
      <c r="Z524" s="415"/>
    </row>
    <row r="525" spans="1:26" ht="18">
      <c r="A525" s="388"/>
      <c r="B525" s="419"/>
      <c r="C525" s="419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419"/>
      <c r="U525" s="419"/>
      <c r="V525" s="415"/>
      <c r="W525" s="415"/>
      <c r="X525" s="415"/>
      <c r="Y525" s="415"/>
      <c r="Z525" s="415"/>
    </row>
    <row r="526" spans="1:26" ht="18">
      <c r="A526" s="388"/>
      <c r="B526" s="419"/>
      <c r="C526" s="419"/>
      <c r="D526" s="419"/>
      <c r="E526" s="419"/>
      <c r="F526" s="419"/>
      <c r="G526" s="419"/>
      <c r="H526" s="419"/>
      <c r="I526" s="419"/>
      <c r="J526" s="419"/>
      <c r="K526" s="419"/>
      <c r="L526" s="419"/>
      <c r="M526" s="419"/>
      <c r="N526" s="419"/>
      <c r="O526" s="419"/>
      <c r="P526" s="419"/>
      <c r="Q526" s="419"/>
      <c r="R526" s="419"/>
      <c r="S526" s="419"/>
      <c r="T526" s="419"/>
      <c r="U526" s="419"/>
      <c r="V526" s="415"/>
      <c r="W526" s="415"/>
      <c r="X526" s="415"/>
      <c r="Y526" s="415"/>
      <c r="Z526" s="415"/>
    </row>
    <row r="527" spans="1:26" ht="18">
      <c r="A527" s="388"/>
      <c r="B527" s="419"/>
      <c r="C527" s="419"/>
      <c r="D527" s="419"/>
      <c r="E527" s="419"/>
      <c r="F527" s="419"/>
      <c r="G527" s="419"/>
      <c r="H527" s="419"/>
      <c r="I527" s="419"/>
      <c r="J527" s="419"/>
      <c r="K527" s="419"/>
      <c r="L527" s="419"/>
      <c r="M527" s="419"/>
      <c r="N527" s="419"/>
      <c r="O527" s="419"/>
      <c r="P527" s="419"/>
      <c r="Q527" s="419"/>
      <c r="R527" s="419"/>
      <c r="S527" s="419"/>
      <c r="T527" s="419"/>
      <c r="U527" s="419"/>
      <c r="V527" s="415"/>
      <c r="W527" s="415"/>
      <c r="X527" s="415"/>
      <c r="Y527" s="415"/>
      <c r="Z527" s="415"/>
    </row>
    <row r="528" spans="1:26" ht="18">
      <c r="A528" s="388"/>
      <c r="B528" s="419"/>
      <c r="C528" s="419"/>
      <c r="D528" s="419"/>
      <c r="E528" s="419"/>
      <c r="F528" s="419"/>
      <c r="G528" s="419"/>
      <c r="H528" s="419"/>
      <c r="I528" s="419"/>
      <c r="J528" s="419"/>
      <c r="K528" s="419"/>
      <c r="L528" s="419"/>
      <c r="M528" s="419"/>
      <c r="N528" s="419"/>
      <c r="O528" s="419"/>
      <c r="P528" s="419"/>
      <c r="Q528" s="419"/>
      <c r="R528" s="419"/>
      <c r="S528" s="419"/>
      <c r="T528" s="419"/>
      <c r="U528" s="419"/>
      <c r="V528" s="415"/>
      <c r="W528" s="415"/>
      <c r="X528" s="415"/>
      <c r="Y528" s="415"/>
      <c r="Z528" s="415"/>
    </row>
    <row r="529" spans="1:26" ht="18">
      <c r="A529" s="388"/>
      <c r="B529" s="419"/>
      <c r="C529" s="419"/>
      <c r="D529" s="419"/>
      <c r="E529" s="419"/>
      <c r="F529" s="419"/>
      <c r="G529" s="419"/>
      <c r="H529" s="419"/>
      <c r="I529" s="419"/>
      <c r="J529" s="419"/>
      <c r="K529" s="419"/>
      <c r="L529" s="419"/>
      <c r="M529" s="419"/>
      <c r="N529" s="419"/>
      <c r="O529" s="419"/>
      <c r="P529" s="419"/>
      <c r="Q529" s="419"/>
      <c r="R529" s="419"/>
      <c r="S529" s="419"/>
      <c r="T529" s="419"/>
      <c r="U529" s="419"/>
      <c r="V529" s="415"/>
      <c r="W529" s="415"/>
      <c r="X529" s="415"/>
      <c r="Y529" s="415"/>
      <c r="Z529" s="415"/>
    </row>
    <row r="530" spans="1:26" ht="18">
      <c r="A530" s="388"/>
      <c r="B530" s="419"/>
      <c r="C530" s="419"/>
      <c r="D530" s="419"/>
      <c r="E530" s="419"/>
      <c r="F530" s="419"/>
      <c r="G530" s="419"/>
      <c r="H530" s="419"/>
      <c r="I530" s="419"/>
      <c r="J530" s="419"/>
      <c r="K530" s="419"/>
      <c r="L530" s="419"/>
      <c r="M530" s="419"/>
      <c r="N530" s="419"/>
      <c r="O530" s="419"/>
      <c r="P530" s="419"/>
      <c r="Q530" s="419"/>
      <c r="R530" s="419"/>
      <c r="S530" s="419"/>
      <c r="T530" s="419"/>
      <c r="U530" s="419"/>
      <c r="V530" s="415"/>
      <c r="W530" s="415"/>
      <c r="X530" s="415"/>
      <c r="Y530" s="415"/>
      <c r="Z530" s="415"/>
    </row>
    <row r="531" spans="1:26" ht="18">
      <c r="A531" s="388"/>
      <c r="B531" s="419"/>
      <c r="C531" s="419"/>
      <c r="D531" s="419"/>
      <c r="E531" s="419"/>
      <c r="F531" s="419"/>
      <c r="G531" s="419"/>
      <c r="H531" s="419"/>
      <c r="I531" s="419"/>
      <c r="J531" s="419"/>
      <c r="K531" s="419"/>
      <c r="L531" s="419"/>
      <c r="M531" s="419"/>
      <c r="N531" s="419"/>
      <c r="O531" s="419"/>
      <c r="P531" s="419"/>
      <c r="Q531" s="419"/>
      <c r="R531" s="419"/>
      <c r="S531" s="419"/>
      <c r="T531" s="419"/>
      <c r="U531" s="419"/>
      <c r="V531" s="415"/>
      <c r="W531" s="415"/>
      <c r="X531" s="415"/>
      <c r="Y531" s="415"/>
      <c r="Z531" s="415"/>
    </row>
    <row r="532" spans="1:26" ht="18">
      <c r="A532" s="388"/>
      <c r="B532" s="419"/>
      <c r="C532" s="419"/>
      <c r="D532" s="419"/>
      <c r="E532" s="419"/>
      <c r="F532" s="419"/>
      <c r="G532" s="419"/>
      <c r="H532" s="419"/>
      <c r="I532" s="419"/>
      <c r="J532" s="419"/>
      <c r="K532" s="419"/>
      <c r="L532" s="419"/>
      <c r="M532" s="419"/>
      <c r="N532" s="419"/>
      <c r="O532" s="419"/>
      <c r="P532" s="419"/>
      <c r="Q532" s="419"/>
      <c r="R532" s="419"/>
      <c r="S532" s="419"/>
      <c r="T532" s="419"/>
      <c r="U532" s="419"/>
      <c r="V532" s="415"/>
      <c r="W532" s="415"/>
      <c r="X532" s="415"/>
      <c r="Y532" s="415"/>
      <c r="Z532" s="415"/>
    </row>
    <row r="533" spans="1:26" ht="18">
      <c r="A533" s="388"/>
      <c r="B533" s="419"/>
      <c r="C533" s="419"/>
      <c r="D533" s="419"/>
      <c r="E533" s="419"/>
      <c r="F533" s="419"/>
      <c r="G533" s="419"/>
      <c r="H533" s="419"/>
      <c r="I533" s="419"/>
      <c r="J533" s="419"/>
      <c r="K533" s="419"/>
      <c r="L533" s="419"/>
      <c r="M533" s="419"/>
      <c r="N533" s="419"/>
      <c r="O533" s="419"/>
      <c r="P533" s="419"/>
      <c r="Q533" s="419"/>
      <c r="R533" s="419"/>
      <c r="S533" s="419"/>
      <c r="T533" s="419"/>
      <c r="U533" s="419"/>
      <c r="V533" s="415"/>
      <c r="W533" s="415"/>
      <c r="X533" s="415"/>
      <c r="Y533" s="415"/>
      <c r="Z533" s="415"/>
    </row>
    <row r="534" spans="1:26" ht="18">
      <c r="A534" s="388"/>
      <c r="B534" s="419"/>
      <c r="C534" s="419"/>
      <c r="D534" s="419"/>
      <c r="E534" s="419"/>
      <c r="F534" s="419"/>
      <c r="G534" s="419"/>
      <c r="H534" s="419"/>
      <c r="I534" s="419"/>
      <c r="J534" s="419"/>
      <c r="K534" s="419"/>
      <c r="L534" s="419"/>
      <c r="M534" s="419"/>
      <c r="N534" s="419"/>
      <c r="O534" s="419"/>
      <c r="P534" s="419"/>
      <c r="Q534" s="419"/>
      <c r="R534" s="419"/>
      <c r="S534" s="419"/>
      <c r="T534" s="419"/>
      <c r="U534" s="419"/>
      <c r="V534" s="415"/>
      <c r="W534" s="415"/>
      <c r="X534" s="415"/>
      <c r="Y534" s="415"/>
      <c r="Z534" s="415"/>
    </row>
    <row r="535" spans="1:26" ht="18">
      <c r="A535" s="388"/>
      <c r="B535" s="419"/>
      <c r="C535" s="419"/>
      <c r="D535" s="419"/>
      <c r="E535" s="419"/>
      <c r="F535" s="419"/>
      <c r="G535" s="419"/>
      <c r="H535" s="419"/>
      <c r="I535" s="419"/>
      <c r="J535" s="419"/>
      <c r="K535" s="419"/>
      <c r="L535" s="419"/>
      <c r="M535" s="419"/>
      <c r="N535" s="419"/>
      <c r="O535" s="419"/>
      <c r="P535" s="419"/>
      <c r="Q535" s="419"/>
      <c r="R535" s="419"/>
      <c r="S535" s="419"/>
      <c r="T535" s="419"/>
      <c r="U535" s="419"/>
      <c r="V535" s="415"/>
      <c r="W535" s="415"/>
      <c r="X535" s="415"/>
      <c r="Y535" s="415"/>
      <c r="Z535" s="415"/>
    </row>
    <row r="536" spans="1:26" ht="18">
      <c r="A536" s="388"/>
      <c r="B536" s="419"/>
      <c r="C536" s="419"/>
      <c r="D536" s="419"/>
      <c r="E536" s="419"/>
      <c r="F536" s="419"/>
      <c r="G536" s="419"/>
      <c r="H536" s="419"/>
      <c r="I536" s="419"/>
      <c r="J536" s="419"/>
      <c r="K536" s="419"/>
      <c r="L536" s="419"/>
      <c r="M536" s="419"/>
      <c r="N536" s="419"/>
      <c r="O536" s="419"/>
      <c r="P536" s="419"/>
      <c r="Q536" s="419"/>
      <c r="R536" s="419"/>
      <c r="S536" s="419"/>
      <c r="T536" s="419"/>
      <c r="U536" s="419"/>
      <c r="V536" s="415"/>
      <c r="W536" s="415"/>
      <c r="X536" s="415"/>
      <c r="Y536" s="415"/>
      <c r="Z536" s="415"/>
    </row>
    <row r="537" spans="1:26" ht="18">
      <c r="A537" s="388"/>
      <c r="B537" s="419"/>
      <c r="C537" s="419"/>
      <c r="D537" s="419"/>
      <c r="E537" s="419"/>
      <c r="F537" s="419"/>
      <c r="G537" s="419"/>
      <c r="H537" s="419"/>
      <c r="I537" s="419"/>
      <c r="J537" s="419"/>
      <c r="K537" s="419"/>
      <c r="L537" s="419"/>
      <c r="M537" s="419"/>
      <c r="N537" s="419"/>
      <c r="O537" s="419"/>
      <c r="P537" s="419"/>
      <c r="Q537" s="419"/>
      <c r="R537" s="419"/>
      <c r="S537" s="419"/>
      <c r="T537" s="419"/>
      <c r="U537" s="419"/>
      <c r="V537" s="415"/>
      <c r="W537" s="415"/>
      <c r="X537" s="415"/>
      <c r="Y537" s="415"/>
      <c r="Z537" s="415"/>
    </row>
    <row r="538" spans="1:26" ht="18">
      <c r="A538" s="388"/>
      <c r="B538" s="419"/>
      <c r="C538" s="419"/>
      <c r="D538" s="419"/>
      <c r="E538" s="419"/>
      <c r="F538" s="419"/>
      <c r="G538" s="419"/>
      <c r="H538" s="419"/>
      <c r="I538" s="419"/>
      <c r="J538" s="419"/>
      <c r="K538" s="419"/>
      <c r="L538" s="419"/>
      <c r="M538" s="419"/>
      <c r="N538" s="419"/>
      <c r="O538" s="419"/>
      <c r="P538" s="419"/>
      <c r="Q538" s="419"/>
      <c r="R538" s="419"/>
      <c r="S538" s="419"/>
      <c r="T538" s="419"/>
      <c r="U538" s="419"/>
      <c r="V538" s="415"/>
      <c r="W538" s="415"/>
      <c r="X538" s="415"/>
      <c r="Y538" s="415"/>
      <c r="Z538" s="415"/>
    </row>
    <row r="539" spans="1:26" ht="18">
      <c r="A539" s="388"/>
      <c r="B539" s="419"/>
      <c r="C539" s="419"/>
      <c r="D539" s="419"/>
      <c r="E539" s="419"/>
      <c r="F539" s="419"/>
      <c r="G539" s="419"/>
      <c r="H539" s="419"/>
      <c r="I539" s="419"/>
      <c r="J539" s="419"/>
      <c r="K539" s="419"/>
      <c r="L539" s="419"/>
      <c r="M539" s="419"/>
      <c r="N539" s="419"/>
      <c r="O539" s="419"/>
      <c r="P539" s="419"/>
      <c r="Q539" s="419"/>
      <c r="R539" s="419"/>
      <c r="S539" s="419"/>
      <c r="T539" s="419"/>
      <c r="U539" s="419"/>
      <c r="V539" s="415"/>
      <c r="W539" s="415"/>
      <c r="X539" s="415"/>
      <c r="Y539" s="415"/>
      <c r="Z539" s="415"/>
    </row>
    <row r="540" spans="1:26" ht="18">
      <c r="A540" s="388"/>
      <c r="B540" s="419"/>
      <c r="C540" s="419"/>
      <c r="D540" s="419"/>
      <c r="E540" s="419"/>
      <c r="F540" s="419"/>
      <c r="G540" s="419"/>
      <c r="H540" s="419"/>
      <c r="I540" s="419"/>
      <c r="J540" s="419"/>
      <c r="K540" s="419"/>
      <c r="L540" s="419"/>
      <c r="M540" s="419"/>
      <c r="N540" s="419"/>
      <c r="O540" s="419"/>
      <c r="P540" s="419"/>
      <c r="Q540" s="419"/>
      <c r="R540" s="419"/>
      <c r="S540" s="419"/>
      <c r="T540" s="419"/>
      <c r="U540" s="419"/>
      <c r="V540" s="415"/>
      <c r="W540" s="415"/>
      <c r="X540" s="415"/>
      <c r="Y540" s="415"/>
      <c r="Z540" s="415"/>
    </row>
    <row r="541" spans="1:26" ht="18">
      <c r="A541" s="388"/>
      <c r="B541" s="419"/>
      <c r="C541" s="419"/>
      <c r="D541" s="419"/>
      <c r="E541" s="419"/>
      <c r="F541" s="419"/>
      <c r="G541" s="419"/>
      <c r="H541" s="419"/>
      <c r="I541" s="419"/>
      <c r="J541" s="419"/>
      <c r="K541" s="419"/>
      <c r="L541" s="419"/>
      <c r="M541" s="419"/>
      <c r="N541" s="419"/>
      <c r="O541" s="419"/>
      <c r="P541" s="419"/>
      <c r="Q541" s="419"/>
      <c r="R541" s="419"/>
      <c r="S541" s="419"/>
      <c r="T541" s="419"/>
      <c r="U541" s="419"/>
      <c r="V541" s="415"/>
      <c r="W541" s="415"/>
      <c r="X541" s="415"/>
      <c r="Y541" s="415"/>
      <c r="Z541" s="415"/>
    </row>
    <row r="542" spans="1:26" ht="18">
      <c r="A542" s="388"/>
      <c r="B542" s="419"/>
      <c r="C542" s="419"/>
      <c r="D542" s="419"/>
      <c r="E542" s="419"/>
      <c r="F542" s="419"/>
      <c r="G542" s="419"/>
      <c r="H542" s="419"/>
      <c r="I542" s="419"/>
      <c r="J542" s="419"/>
      <c r="K542" s="419"/>
      <c r="L542" s="419"/>
      <c r="M542" s="419"/>
      <c r="N542" s="419"/>
      <c r="O542" s="419"/>
      <c r="P542" s="419"/>
      <c r="Q542" s="419"/>
      <c r="R542" s="419"/>
      <c r="S542" s="419"/>
      <c r="T542" s="419"/>
      <c r="U542" s="419"/>
      <c r="V542" s="415"/>
      <c r="W542" s="415"/>
      <c r="X542" s="415"/>
      <c r="Y542" s="415"/>
      <c r="Z542" s="415"/>
    </row>
    <row r="543" spans="1:26" ht="18">
      <c r="A543" s="388"/>
      <c r="B543" s="419"/>
      <c r="C543" s="419"/>
      <c r="D543" s="419"/>
      <c r="E543" s="419"/>
      <c r="F543" s="419"/>
      <c r="G543" s="419"/>
      <c r="H543" s="419"/>
      <c r="I543" s="419"/>
      <c r="J543" s="419"/>
      <c r="K543" s="419"/>
      <c r="L543" s="419"/>
      <c r="M543" s="419"/>
      <c r="N543" s="419"/>
      <c r="O543" s="419"/>
      <c r="P543" s="419"/>
      <c r="Q543" s="419"/>
      <c r="R543" s="419"/>
      <c r="S543" s="419"/>
      <c r="T543" s="419"/>
      <c r="U543" s="419"/>
      <c r="V543" s="415"/>
      <c r="W543" s="415"/>
      <c r="X543" s="415"/>
      <c r="Y543" s="415"/>
      <c r="Z543" s="415"/>
    </row>
    <row r="544" spans="1:26" ht="18">
      <c r="A544" s="388"/>
      <c r="B544" s="419"/>
      <c r="C544" s="419"/>
      <c r="D544" s="419"/>
      <c r="E544" s="419"/>
      <c r="F544" s="419"/>
      <c r="G544" s="419"/>
      <c r="H544" s="419"/>
      <c r="I544" s="419"/>
      <c r="J544" s="419"/>
      <c r="K544" s="419"/>
      <c r="L544" s="419"/>
      <c r="M544" s="419"/>
      <c r="N544" s="419"/>
      <c r="O544" s="419"/>
      <c r="P544" s="419"/>
      <c r="Q544" s="419"/>
      <c r="R544" s="419"/>
      <c r="S544" s="419"/>
      <c r="T544" s="419"/>
      <c r="U544" s="419"/>
      <c r="V544" s="415"/>
      <c r="W544" s="415"/>
      <c r="X544" s="415"/>
      <c r="Y544" s="415"/>
      <c r="Z544" s="415"/>
    </row>
    <row r="545" spans="1:26" ht="18">
      <c r="A545" s="388"/>
      <c r="B545" s="419"/>
      <c r="C545" s="419"/>
      <c r="D545" s="419"/>
      <c r="E545" s="419"/>
      <c r="F545" s="419"/>
      <c r="G545" s="419"/>
      <c r="H545" s="419"/>
      <c r="I545" s="419"/>
      <c r="J545" s="419"/>
      <c r="K545" s="419"/>
      <c r="L545" s="419"/>
      <c r="M545" s="419"/>
      <c r="N545" s="419"/>
      <c r="O545" s="419"/>
      <c r="P545" s="419"/>
      <c r="Q545" s="419"/>
      <c r="R545" s="419"/>
      <c r="S545" s="419"/>
      <c r="T545" s="419"/>
      <c r="U545" s="419"/>
      <c r="V545" s="415"/>
      <c r="W545" s="415"/>
      <c r="X545" s="415"/>
      <c r="Y545" s="415"/>
      <c r="Z545" s="415"/>
    </row>
    <row r="546" spans="1:26" ht="18">
      <c r="A546" s="388"/>
      <c r="B546" s="419"/>
      <c r="C546" s="419"/>
      <c r="D546" s="419"/>
      <c r="E546" s="419"/>
      <c r="F546" s="419"/>
      <c r="G546" s="419"/>
      <c r="H546" s="419"/>
      <c r="I546" s="419"/>
      <c r="J546" s="419"/>
      <c r="K546" s="419"/>
      <c r="L546" s="419"/>
      <c r="M546" s="419"/>
      <c r="N546" s="419"/>
      <c r="O546" s="419"/>
      <c r="P546" s="419"/>
      <c r="Q546" s="419"/>
      <c r="R546" s="419"/>
      <c r="S546" s="419"/>
      <c r="T546" s="419"/>
      <c r="U546" s="419"/>
      <c r="V546" s="415"/>
      <c r="W546" s="415"/>
      <c r="X546" s="415"/>
      <c r="Y546" s="415"/>
      <c r="Z546" s="415"/>
    </row>
    <row r="547" spans="1:26" ht="18">
      <c r="A547" s="388"/>
      <c r="B547" s="419"/>
      <c r="C547" s="419"/>
      <c r="D547" s="419"/>
      <c r="E547" s="419"/>
      <c r="F547" s="419"/>
      <c r="G547" s="419"/>
      <c r="H547" s="419"/>
      <c r="I547" s="419"/>
      <c r="J547" s="419"/>
      <c r="K547" s="419"/>
      <c r="L547" s="419"/>
      <c r="M547" s="419"/>
      <c r="N547" s="419"/>
      <c r="O547" s="419"/>
      <c r="P547" s="419"/>
      <c r="Q547" s="419"/>
      <c r="R547" s="419"/>
      <c r="S547" s="419"/>
      <c r="T547" s="419"/>
      <c r="U547" s="419"/>
      <c r="V547" s="415"/>
      <c r="W547" s="415"/>
      <c r="X547" s="415"/>
      <c r="Y547" s="415"/>
      <c r="Z547" s="415"/>
    </row>
    <row r="548" spans="1:26" ht="18">
      <c r="A548" s="388"/>
      <c r="B548" s="419"/>
      <c r="C548" s="419"/>
      <c r="D548" s="419"/>
      <c r="E548" s="419"/>
      <c r="F548" s="419"/>
      <c r="G548" s="419"/>
      <c r="H548" s="419"/>
      <c r="I548" s="419"/>
      <c r="J548" s="419"/>
      <c r="K548" s="419"/>
      <c r="L548" s="419"/>
      <c r="M548" s="419"/>
      <c r="N548" s="419"/>
      <c r="O548" s="419"/>
      <c r="P548" s="419"/>
      <c r="Q548" s="419"/>
      <c r="R548" s="419"/>
      <c r="S548" s="419"/>
      <c r="T548" s="419"/>
      <c r="U548" s="419"/>
      <c r="V548" s="415"/>
      <c r="W548" s="415"/>
      <c r="X548" s="415"/>
      <c r="Y548" s="415"/>
      <c r="Z548" s="415"/>
    </row>
    <row r="549" spans="1:26" ht="18">
      <c r="A549" s="388"/>
      <c r="B549" s="419"/>
      <c r="C549" s="419"/>
      <c r="D549" s="419"/>
      <c r="E549" s="419"/>
      <c r="F549" s="419"/>
      <c r="G549" s="419"/>
      <c r="H549" s="419"/>
      <c r="I549" s="419"/>
      <c r="J549" s="419"/>
      <c r="K549" s="419"/>
      <c r="L549" s="419"/>
      <c r="M549" s="419"/>
      <c r="N549" s="419"/>
      <c r="O549" s="419"/>
      <c r="P549" s="419"/>
      <c r="Q549" s="419"/>
      <c r="R549" s="419"/>
      <c r="S549" s="419"/>
      <c r="T549" s="419"/>
      <c r="U549" s="419"/>
      <c r="V549" s="415"/>
      <c r="W549" s="415"/>
      <c r="X549" s="415"/>
      <c r="Y549" s="415"/>
      <c r="Z549" s="415"/>
    </row>
    <row r="550" spans="1:26" ht="18">
      <c r="A550" s="388"/>
      <c r="B550" s="419"/>
      <c r="C550" s="419"/>
      <c r="D550" s="419"/>
      <c r="E550" s="419"/>
      <c r="F550" s="419"/>
      <c r="G550" s="419"/>
      <c r="H550" s="419"/>
      <c r="I550" s="419"/>
      <c r="J550" s="419"/>
      <c r="K550" s="419"/>
      <c r="L550" s="419"/>
      <c r="M550" s="419"/>
      <c r="N550" s="419"/>
      <c r="O550" s="419"/>
      <c r="P550" s="419"/>
      <c r="Q550" s="419"/>
      <c r="R550" s="419"/>
      <c r="S550" s="419"/>
      <c r="T550" s="419"/>
      <c r="U550" s="419"/>
      <c r="V550" s="415"/>
      <c r="W550" s="415"/>
      <c r="X550" s="415"/>
      <c r="Y550" s="415"/>
      <c r="Z550" s="415"/>
    </row>
    <row r="551" spans="1:26" ht="18">
      <c r="A551" s="388"/>
      <c r="B551" s="419"/>
      <c r="C551" s="419"/>
      <c r="D551" s="419"/>
      <c r="E551" s="419"/>
      <c r="F551" s="419"/>
      <c r="G551" s="419"/>
      <c r="H551" s="419"/>
      <c r="I551" s="419"/>
      <c r="J551" s="419"/>
      <c r="K551" s="419"/>
      <c r="L551" s="419"/>
      <c r="M551" s="419"/>
      <c r="N551" s="419"/>
      <c r="O551" s="419"/>
      <c r="P551" s="419"/>
      <c r="Q551" s="419"/>
      <c r="R551" s="419"/>
      <c r="S551" s="419"/>
      <c r="T551" s="419"/>
      <c r="U551" s="419"/>
      <c r="V551" s="415"/>
      <c r="W551" s="415"/>
      <c r="X551" s="415"/>
      <c r="Y551" s="415"/>
      <c r="Z551" s="415"/>
    </row>
    <row r="552" spans="1:26" ht="18">
      <c r="A552" s="388"/>
      <c r="B552" s="419"/>
      <c r="C552" s="419"/>
      <c r="D552" s="419"/>
      <c r="E552" s="419"/>
      <c r="F552" s="419"/>
      <c r="G552" s="419"/>
      <c r="H552" s="419"/>
      <c r="I552" s="419"/>
      <c r="J552" s="419"/>
      <c r="K552" s="419"/>
      <c r="L552" s="419"/>
      <c r="M552" s="419"/>
      <c r="N552" s="419"/>
      <c r="O552" s="419"/>
      <c r="P552" s="419"/>
      <c r="Q552" s="419"/>
      <c r="R552" s="419"/>
      <c r="S552" s="419"/>
      <c r="T552" s="419"/>
      <c r="U552" s="419"/>
      <c r="V552" s="415"/>
      <c r="W552" s="415"/>
      <c r="X552" s="415"/>
      <c r="Y552" s="415"/>
      <c r="Z552" s="415"/>
    </row>
    <row r="553" spans="1:26" ht="18">
      <c r="A553" s="388"/>
      <c r="B553" s="419"/>
      <c r="C553" s="419"/>
      <c r="D553" s="419"/>
      <c r="E553" s="419"/>
      <c r="F553" s="419"/>
      <c r="G553" s="419"/>
      <c r="H553" s="419"/>
      <c r="I553" s="419"/>
      <c r="J553" s="419"/>
      <c r="K553" s="419"/>
      <c r="L553" s="419"/>
      <c r="M553" s="419"/>
      <c r="N553" s="419"/>
      <c r="O553" s="419"/>
      <c r="P553" s="419"/>
      <c r="Q553" s="419"/>
      <c r="R553" s="419"/>
      <c r="S553" s="419"/>
      <c r="T553" s="419"/>
      <c r="U553" s="419"/>
      <c r="V553" s="415"/>
      <c r="W553" s="415"/>
      <c r="X553" s="415"/>
      <c r="Y553" s="415"/>
      <c r="Z553" s="415"/>
    </row>
    <row r="554" spans="1:26" ht="18">
      <c r="A554" s="388"/>
      <c r="B554" s="419"/>
      <c r="C554" s="419"/>
      <c r="D554" s="419"/>
      <c r="E554" s="419"/>
      <c r="F554" s="419"/>
      <c r="G554" s="419"/>
      <c r="H554" s="419"/>
      <c r="I554" s="419"/>
      <c r="J554" s="419"/>
      <c r="K554" s="419"/>
      <c r="L554" s="419"/>
      <c r="M554" s="419"/>
      <c r="N554" s="419"/>
      <c r="O554" s="419"/>
      <c r="P554" s="419"/>
      <c r="Q554" s="419"/>
      <c r="R554" s="419"/>
      <c r="S554" s="419"/>
      <c r="T554" s="419"/>
      <c r="U554" s="419"/>
      <c r="V554" s="415"/>
      <c r="W554" s="415"/>
      <c r="X554" s="415"/>
      <c r="Y554" s="415"/>
      <c r="Z554" s="415"/>
    </row>
    <row r="555" spans="1:26" ht="18">
      <c r="A555" s="388"/>
      <c r="B555" s="419"/>
      <c r="C555" s="419"/>
      <c r="D555" s="419"/>
      <c r="E555" s="419"/>
      <c r="F555" s="419"/>
      <c r="G555" s="419"/>
      <c r="H555" s="419"/>
      <c r="I555" s="419"/>
      <c r="J555" s="419"/>
      <c r="K555" s="419"/>
      <c r="L555" s="419"/>
      <c r="M555" s="419"/>
      <c r="N555" s="419"/>
      <c r="O555" s="419"/>
      <c r="P555" s="419"/>
      <c r="Q555" s="419"/>
      <c r="R555" s="419"/>
      <c r="S555" s="419"/>
      <c r="T555" s="419"/>
      <c r="U555" s="419"/>
      <c r="V555" s="415"/>
      <c r="W555" s="415"/>
      <c r="X555" s="415"/>
      <c r="Y555" s="415"/>
      <c r="Z555" s="415"/>
    </row>
    <row r="556" spans="1:26" ht="18">
      <c r="A556" s="388"/>
      <c r="B556" s="419"/>
      <c r="C556" s="419"/>
      <c r="D556" s="419"/>
      <c r="E556" s="419"/>
      <c r="F556" s="419"/>
      <c r="G556" s="419"/>
      <c r="H556" s="419"/>
      <c r="I556" s="419"/>
      <c r="J556" s="419"/>
      <c r="K556" s="419"/>
      <c r="L556" s="419"/>
      <c r="M556" s="419"/>
      <c r="N556" s="419"/>
      <c r="O556" s="419"/>
      <c r="P556" s="419"/>
      <c r="Q556" s="419"/>
      <c r="R556" s="419"/>
      <c r="S556" s="419"/>
      <c r="T556" s="419"/>
      <c r="U556" s="419"/>
      <c r="V556" s="415"/>
      <c r="W556" s="415"/>
      <c r="X556" s="415"/>
      <c r="Y556" s="415"/>
      <c r="Z556" s="415"/>
    </row>
    <row r="557" spans="1:26" ht="18">
      <c r="A557" s="388"/>
      <c r="B557" s="419"/>
      <c r="C557" s="419"/>
      <c r="D557" s="419"/>
      <c r="E557" s="419"/>
      <c r="F557" s="419"/>
      <c r="G557" s="419"/>
      <c r="H557" s="419"/>
      <c r="I557" s="419"/>
      <c r="J557" s="419"/>
      <c r="K557" s="419"/>
      <c r="L557" s="419"/>
      <c r="M557" s="419"/>
      <c r="N557" s="419"/>
      <c r="O557" s="419"/>
      <c r="P557" s="419"/>
      <c r="Q557" s="419"/>
      <c r="R557" s="419"/>
      <c r="S557" s="419"/>
      <c r="T557" s="419"/>
      <c r="U557" s="419"/>
      <c r="V557" s="415"/>
      <c r="W557" s="415"/>
      <c r="X557" s="415"/>
      <c r="Y557" s="415"/>
      <c r="Z557" s="415"/>
    </row>
    <row r="558" spans="1:26" ht="18">
      <c r="A558" s="388"/>
      <c r="B558" s="419"/>
      <c r="C558" s="419"/>
      <c r="D558" s="419"/>
      <c r="E558" s="419"/>
      <c r="F558" s="419"/>
      <c r="G558" s="419"/>
      <c r="H558" s="419"/>
      <c r="I558" s="419"/>
      <c r="J558" s="419"/>
      <c r="K558" s="419"/>
      <c r="L558" s="419"/>
      <c r="M558" s="419"/>
      <c r="N558" s="419"/>
      <c r="O558" s="419"/>
      <c r="P558" s="419"/>
      <c r="Q558" s="419"/>
      <c r="R558" s="419"/>
      <c r="S558" s="419"/>
      <c r="T558" s="419"/>
      <c r="U558" s="419"/>
      <c r="V558" s="415"/>
      <c r="W558" s="415"/>
      <c r="X558" s="415"/>
      <c r="Y558" s="415"/>
      <c r="Z558" s="415"/>
    </row>
    <row r="559" spans="1:26" ht="18">
      <c r="A559" s="388"/>
      <c r="B559" s="419"/>
      <c r="C559" s="419"/>
      <c r="D559" s="419"/>
      <c r="E559" s="419"/>
      <c r="F559" s="419"/>
      <c r="G559" s="419"/>
      <c r="H559" s="419"/>
      <c r="I559" s="419"/>
      <c r="J559" s="419"/>
      <c r="K559" s="419"/>
      <c r="L559" s="419"/>
      <c r="M559" s="419"/>
      <c r="N559" s="419"/>
      <c r="O559" s="419"/>
      <c r="P559" s="419"/>
      <c r="Q559" s="419"/>
      <c r="R559" s="419"/>
      <c r="S559" s="419"/>
      <c r="T559" s="419"/>
      <c r="U559" s="419"/>
      <c r="V559" s="415"/>
      <c r="W559" s="415"/>
      <c r="X559" s="415"/>
      <c r="Y559" s="415"/>
      <c r="Z559" s="415"/>
    </row>
    <row r="560" spans="1:26" ht="18">
      <c r="A560" s="388"/>
      <c r="B560" s="419"/>
      <c r="C560" s="419"/>
      <c r="D560" s="419"/>
      <c r="E560" s="419"/>
      <c r="F560" s="419"/>
      <c r="G560" s="419"/>
      <c r="H560" s="419"/>
      <c r="I560" s="419"/>
      <c r="J560" s="419"/>
      <c r="K560" s="419"/>
      <c r="L560" s="419"/>
      <c r="M560" s="419"/>
      <c r="N560" s="419"/>
      <c r="O560" s="419"/>
      <c r="P560" s="419"/>
      <c r="Q560" s="419"/>
      <c r="R560" s="419"/>
      <c r="S560" s="419"/>
      <c r="T560" s="419"/>
      <c r="U560" s="419"/>
      <c r="V560" s="415"/>
      <c r="W560" s="415"/>
      <c r="X560" s="415"/>
      <c r="Y560" s="415"/>
      <c r="Z560" s="415"/>
    </row>
    <row r="561" spans="1:26" ht="18">
      <c r="A561" s="388"/>
      <c r="B561" s="419"/>
      <c r="C561" s="419"/>
      <c r="D561" s="419"/>
      <c r="E561" s="419"/>
      <c r="F561" s="419"/>
      <c r="G561" s="419"/>
      <c r="H561" s="419"/>
      <c r="I561" s="419"/>
      <c r="J561" s="419"/>
      <c r="K561" s="419"/>
      <c r="L561" s="419"/>
      <c r="M561" s="419"/>
      <c r="N561" s="419"/>
      <c r="O561" s="419"/>
      <c r="P561" s="419"/>
      <c r="Q561" s="419"/>
      <c r="R561" s="419"/>
      <c r="S561" s="419"/>
      <c r="T561" s="419"/>
      <c r="U561" s="419"/>
      <c r="V561" s="415"/>
      <c r="W561" s="415"/>
      <c r="X561" s="415"/>
      <c r="Y561" s="415"/>
      <c r="Z561" s="415"/>
    </row>
    <row r="562" spans="1:26" ht="18">
      <c r="A562" s="388"/>
      <c r="B562" s="419"/>
      <c r="C562" s="419"/>
      <c r="D562" s="419"/>
      <c r="E562" s="419"/>
      <c r="F562" s="419"/>
      <c r="G562" s="419"/>
      <c r="H562" s="419"/>
      <c r="I562" s="419"/>
      <c r="J562" s="419"/>
      <c r="K562" s="419"/>
      <c r="L562" s="419"/>
      <c r="M562" s="419"/>
      <c r="N562" s="419"/>
      <c r="O562" s="419"/>
      <c r="P562" s="419"/>
      <c r="Q562" s="419"/>
      <c r="R562" s="419"/>
      <c r="S562" s="419"/>
      <c r="T562" s="419"/>
      <c r="U562" s="419"/>
      <c r="V562" s="415"/>
      <c r="W562" s="415"/>
      <c r="X562" s="415"/>
      <c r="Y562" s="415"/>
      <c r="Z562" s="415"/>
    </row>
    <row r="563" spans="1:26" ht="18">
      <c r="A563" s="388"/>
      <c r="B563" s="419"/>
      <c r="C563" s="419"/>
      <c r="D563" s="419"/>
      <c r="E563" s="419"/>
      <c r="F563" s="419"/>
      <c r="G563" s="419"/>
      <c r="H563" s="419"/>
      <c r="I563" s="419"/>
      <c r="J563" s="419"/>
      <c r="K563" s="419"/>
      <c r="L563" s="419"/>
      <c r="M563" s="419"/>
      <c r="N563" s="419"/>
      <c r="O563" s="419"/>
      <c r="P563" s="419"/>
      <c r="Q563" s="419"/>
      <c r="R563" s="419"/>
      <c r="S563" s="419"/>
      <c r="T563" s="419"/>
      <c r="U563" s="419"/>
      <c r="V563" s="415"/>
      <c r="W563" s="415"/>
      <c r="X563" s="415"/>
      <c r="Y563" s="415"/>
      <c r="Z563" s="415"/>
    </row>
    <row r="564" spans="1:26" ht="18">
      <c r="A564" s="388"/>
      <c r="B564" s="419"/>
      <c r="C564" s="419"/>
      <c r="D564" s="419"/>
      <c r="E564" s="419"/>
      <c r="F564" s="419"/>
      <c r="G564" s="419"/>
      <c r="H564" s="419"/>
      <c r="I564" s="419"/>
      <c r="J564" s="419"/>
      <c r="K564" s="419"/>
      <c r="L564" s="419"/>
      <c r="M564" s="419"/>
      <c r="N564" s="419"/>
      <c r="O564" s="419"/>
      <c r="P564" s="419"/>
      <c r="Q564" s="419"/>
      <c r="R564" s="419"/>
      <c r="S564" s="419"/>
      <c r="T564" s="419"/>
      <c r="U564" s="419"/>
      <c r="V564" s="415"/>
      <c r="W564" s="415"/>
      <c r="X564" s="415"/>
      <c r="Y564" s="415"/>
      <c r="Z564" s="415"/>
    </row>
    <row r="565" spans="1:26" ht="18">
      <c r="A565" s="388"/>
      <c r="B565" s="419"/>
      <c r="C565" s="419"/>
      <c r="D565" s="419"/>
      <c r="E565" s="419"/>
      <c r="F565" s="419"/>
      <c r="G565" s="419"/>
      <c r="H565" s="419"/>
      <c r="I565" s="419"/>
      <c r="J565" s="419"/>
      <c r="K565" s="419"/>
      <c r="L565" s="419"/>
      <c r="M565" s="419"/>
      <c r="N565" s="419"/>
      <c r="O565" s="419"/>
      <c r="P565" s="419"/>
      <c r="Q565" s="419"/>
      <c r="R565" s="419"/>
      <c r="S565" s="419"/>
      <c r="T565" s="419"/>
      <c r="U565" s="419"/>
      <c r="V565" s="415"/>
      <c r="W565" s="415"/>
      <c r="X565" s="415"/>
      <c r="Y565" s="415"/>
      <c r="Z565" s="415"/>
    </row>
    <row r="566" spans="1:26" ht="18">
      <c r="A566" s="388"/>
      <c r="B566" s="419"/>
      <c r="C566" s="419"/>
      <c r="D566" s="419"/>
      <c r="E566" s="419"/>
      <c r="F566" s="419"/>
      <c r="G566" s="419"/>
      <c r="H566" s="419"/>
      <c r="I566" s="419"/>
      <c r="J566" s="419"/>
      <c r="K566" s="419"/>
      <c r="L566" s="419"/>
      <c r="M566" s="419"/>
      <c r="N566" s="419"/>
      <c r="O566" s="419"/>
      <c r="P566" s="419"/>
      <c r="Q566" s="419"/>
      <c r="R566" s="419"/>
      <c r="S566" s="419"/>
      <c r="T566" s="419"/>
      <c r="U566" s="419"/>
      <c r="V566" s="415"/>
      <c r="W566" s="415"/>
      <c r="X566" s="415"/>
      <c r="Y566" s="415"/>
      <c r="Z566" s="415"/>
    </row>
    <row r="567" spans="1:26" ht="18">
      <c r="A567" s="388"/>
      <c r="B567" s="419"/>
      <c r="C567" s="419"/>
      <c r="D567" s="419"/>
      <c r="E567" s="419"/>
      <c r="F567" s="419"/>
      <c r="G567" s="419"/>
      <c r="H567" s="419"/>
      <c r="I567" s="419"/>
      <c r="J567" s="419"/>
      <c r="K567" s="419"/>
      <c r="L567" s="419"/>
      <c r="M567" s="419"/>
      <c r="N567" s="419"/>
      <c r="O567" s="419"/>
      <c r="P567" s="419"/>
      <c r="Q567" s="419"/>
      <c r="R567" s="419"/>
      <c r="S567" s="419"/>
      <c r="T567" s="419"/>
      <c r="U567" s="419"/>
      <c r="V567" s="415"/>
      <c r="W567" s="415"/>
      <c r="X567" s="415"/>
      <c r="Y567" s="415"/>
      <c r="Z567" s="415"/>
    </row>
    <row r="568" spans="1:26" ht="18">
      <c r="A568" s="388"/>
      <c r="B568" s="419"/>
      <c r="C568" s="419"/>
      <c r="D568" s="419"/>
      <c r="E568" s="419"/>
      <c r="F568" s="419"/>
      <c r="G568" s="419"/>
      <c r="H568" s="419"/>
      <c r="I568" s="419"/>
      <c r="J568" s="419"/>
      <c r="K568" s="419"/>
      <c r="L568" s="419"/>
      <c r="M568" s="419"/>
      <c r="N568" s="419"/>
      <c r="O568" s="419"/>
      <c r="P568" s="419"/>
      <c r="Q568" s="419"/>
      <c r="R568" s="419"/>
      <c r="S568" s="419"/>
      <c r="T568" s="419"/>
      <c r="U568" s="419"/>
      <c r="V568" s="415"/>
      <c r="W568" s="415"/>
      <c r="X568" s="415"/>
      <c r="Y568" s="415"/>
      <c r="Z568" s="415"/>
    </row>
    <row r="569" spans="1:26" ht="18">
      <c r="A569" s="388"/>
      <c r="B569" s="419"/>
      <c r="C569" s="419"/>
      <c r="D569" s="419"/>
      <c r="E569" s="419"/>
      <c r="F569" s="419"/>
      <c r="G569" s="419"/>
      <c r="H569" s="419"/>
      <c r="I569" s="419"/>
      <c r="J569" s="419"/>
      <c r="K569" s="419"/>
      <c r="L569" s="419"/>
      <c r="M569" s="419"/>
      <c r="N569" s="419"/>
      <c r="O569" s="419"/>
      <c r="P569" s="419"/>
      <c r="Q569" s="419"/>
      <c r="R569" s="419"/>
      <c r="S569" s="419"/>
      <c r="T569" s="419"/>
      <c r="U569" s="419"/>
      <c r="V569" s="415"/>
      <c r="W569" s="415"/>
      <c r="X569" s="415"/>
      <c r="Y569" s="415"/>
      <c r="Z569" s="415"/>
    </row>
    <row r="570" spans="1:26" ht="18">
      <c r="A570" s="388"/>
      <c r="B570" s="419"/>
      <c r="C570" s="419"/>
      <c r="D570" s="419"/>
      <c r="E570" s="419"/>
      <c r="F570" s="419"/>
      <c r="G570" s="419"/>
      <c r="H570" s="419"/>
      <c r="I570" s="419"/>
      <c r="J570" s="419"/>
      <c r="K570" s="419"/>
      <c r="L570" s="419"/>
      <c r="M570" s="419"/>
      <c r="N570" s="419"/>
      <c r="O570" s="419"/>
      <c r="P570" s="419"/>
      <c r="Q570" s="419"/>
      <c r="R570" s="419"/>
      <c r="S570" s="419"/>
      <c r="T570" s="419"/>
      <c r="U570" s="419"/>
      <c r="V570" s="415"/>
      <c r="W570" s="415"/>
      <c r="X570" s="415"/>
      <c r="Y570" s="415"/>
      <c r="Z570" s="415"/>
    </row>
    <row r="571" spans="1:26" ht="18">
      <c r="A571" s="388"/>
      <c r="B571" s="419"/>
      <c r="C571" s="419"/>
      <c r="D571" s="419"/>
      <c r="E571" s="419"/>
      <c r="F571" s="419"/>
      <c r="G571" s="419"/>
      <c r="H571" s="419"/>
      <c r="I571" s="419"/>
      <c r="J571" s="419"/>
      <c r="K571" s="419"/>
      <c r="L571" s="419"/>
      <c r="M571" s="419"/>
      <c r="N571" s="419"/>
      <c r="O571" s="419"/>
      <c r="P571" s="419"/>
      <c r="Q571" s="419"/>
      <c r="R571" s="419"/>
      <c r="S571" s="419"/>
      <c r="T571" s="419"/>
      <c r="U571" s="419"/>
      <c r="V571" s="415"/>
      <c r="W571" s="415"/>
      <c r="X571" s="415"/>
      <c r="Y571" s="415"/>
      <c r="Z571" s="415"/>
    </row>
    <row r="572" spans="1:26" ht="18">
      <c r="A572" s="388"/>
      <c r="B572" s="419"/>
      <c r="C572" s="419"/>
      <c r="D572" s="419"/>
      <c r="E572" s="419"/>
      <c r="F572" s="419"/>
      <c r="G572" s="419"/>
      <c r="H572" s="419"/>
      <c r="I572" s="419"/>
      <c r="J572" s="419"/>
      <c r="K572" s="419"/>
      <c r="L572" s="419"/>
      <c r="M572" s="419"/>
      <c r="N572" s="419"/>
      <c r="O572" s="419"/>
      <c r="P572" s="419"/>
      <c r="Q572" s="419"/>
      <c r="R572" s="419"/>
      <c r="S572" s="419"/>
      <c r="T572" s="419"/>
      <c r="U572" s="419"/>
      <c r="V572" s="415"/>
      <c r="W572" s="415"/>
      <c r="X572" s="415"/>
      <c r="Y572" s="415"/>
      <c r="Z572" s="415"/>
    </row>
    <row r="573" spans="1:26" ht="18">
      <c r="A573" s="388"/>
      <c r="B573" s="419"/>
      <c r="C573" s="419"/>
      <c r="D573" s="419"/>
      <c r="E573" s="419"/>
      <c r="F573" s="419"/>
      <c r="G573" s="419"/>
      <c r="H573" s="419"/>
      <c r="I573" s="419"/>
      <c r="J573" s="419"/>
      <c r="K573" s="419"/>
      <c r="L573" s="419"/>
      <c r="M573" s="419"/>
      <c r="N573" s="419"/>
      <c r="O573" s="419"/>
      <c r="P573" s="419"/>
      <c r="Q573" s="419"/>
      <c r="R573" s="419"/>
      <c r="S573" s="419"/>
      <c r="T573" s="419"/>
      <c r="U573" s="419"/>
      <c r="V573" s="415"/>
      <c r="W573" s="415"/>
      <c r="X573" s="415"/>
      <c r="Y573" s="415"/>
      <c r="Z573" s="415"/>
    </row>
    <row r="574" spans="1:26" ht="18">
      <c r="A574" s="388"/>
      <c r="B574" s="419"/>
      <c r="C574" s="419"/>
      <c r="D574" s="419"/>
      <c r="E574" s="419"/>
      <c r="F574" s="419"/>
      <c r="G574" s="419"/>
      <c r="H574" s="419"/>
      <c r="I574" s="419"/>
      <c r="J574" s="419"/>
      <c r="K574" s="419"/>
      <c r="L574" s="419"/>
      <c r="M574" s="419"/>
      <c r="N574" s="419"/>
      <c r="O574" s="419"/>
      <c r="P574" s="419"/>
      <c r="Q574" s="419"/>
      <c r="R574" s="419"/>
      <c r="S574" s="419"/>
      <c r="T574" s="419"/>
      <c r="U574" s="419"/>
      <c r="V574" s="415"/>
      <c r="W574" s="415"/>
      <c r="X574" s="415"/>
      <c r="Y574" s="415"/>
      <c r="Z574" s="415"/>
    </row>
    <row r="575" spans="1:26" ht="18">
      <c r="A575" s="388"/>
      <c r="B575" s="419"/>
      <c r="C575" s="419"/>
      <c r="D575" s="419"/>
      <c r="E575" s="419"/>
      <c r="F575" s="419"/>
      <c r="G575" s="419"/>
      <c r="H575" s="419"/>
      <c r="I575" s="419"/>
      <c r="J575" s="419"/>
      <c r="K575" s="419"/>
      <c r="L575" s="419"/>
      <c r="M575" s="419"/>
      <c r="N575" s="419"/>
      <c r="O575" s="419"/>
      <c r="P575" s="419"/>
      <c r="Q575" s="419"/>
      <c r="R575" s="419"/>
      <c r="S575" s="419"/>
      <c r="T575" s="419"/>
      <c r="U575" s="419"/>
      <c r="V575" s="415"/>
      <c r="W575" s="415"/>
      <c r="X575" s="415"/>
      <c r="Y575" s="415"/>
      <c r="Z575" s="415"/>
    </row>
    <row r="576" spans="1:26" ht="18">
      <c r="A576" s="388"/>
      <c r="B576" s="419"/>
      <c r="C576" s="419"/>
      <c r="D576" s="419"/>
      <c r="E576" s="419"/>
      <c r="F576" s="419"/>
      <c r="G576" s="419"/>
      <c r="H576" s="419"/>
      <c r="I576" s="419"/>
      <c r="J576" s="419"/>
      <c r="K576" s="419"/>
      <c r="L576" s="419"/>
      <c r="M576" s="419"/>
      <c r="N576" s="419"/>
      <c r="O576" s="419"/>
      <c r="P576" s="419"/>
      <c r="Q576" s="419"/>
      <c r="R576" s="419"/>
      <c r="S576" s="419"/>
      <c r="T576" s="419"/>
      <c r="U576" s="419"/>
      <c r="V576" s="415"/>
      <c r="W576" s="415"/>
      <c r="X576" s="415"/>
      <c r="Y576" s="415"/>
      <c r="Z576" s="415"/>
    </row>
    <row r="577" spans="1:26" ht="18">
      <c r="A577" s="388"/>
      <c r="B577" s="419"/>
      <c r="C577" s="419"/>
      <c r="D577" s="419"/>
      <c r="E577" s="419"/>
      <c r="F577" s="419"/>
      <c r="G577" s="419"/>
      <c r="H577" s="419"/>
      <c r="I577" s="419"/>
      <c r="J577" s="419"/>
      <c r="K577" s="419"/>
      <c r="L577" s="419"/>
      <c r="M577" s="419"/>
      <c r="N577" s="419"/>
      <c r="O577" s="419"/>
      <c r="P577" s="419"/>
      <c r="Q577" s="419"/>
      <c r="R577" s="419"/>
      <c r="S577" s="419"/>
      <c r="T577" s="419"/>
      <c r="U577" s="419"/>
      <c r="V577" s="415"/>
      <c r="W577" s="415"/>
      <c r="X577" s="415"/>
      <c r="Y577" s="415"/>
      <c r="Z577" s="415"/>
    </row>
    <row r="578" spans="1:26" ht="18">
      <c r="A578" s="388"/>
      <c r="B578" s="419"/>
      <c r="C578" s="419"/>
      <c r="D578" s="419"/>
      <c r="E578" s="419"/>
      <c r="F578" s="419"/>
      <c r="G578" s="419"/>
      <c r="H578" s="419"/>
      <c r="I578" s="419"/>
      <c r="J578" s="419"/>
      <c r="K578" s="419"/>
      <c r="L578" s="419"/>
      <c r="M578" s="419"/>
      <c r="N578" s="419"/>
      <c r="O578" s="419"/>
      <c r="P578" s="419"/>
      <c r="Q578" s="419"/>
      <c r="R578" s="419"/>
      <c r="S578" s="419"/>
      <c r="T578" s="419"/>
      <c r="U578" s="419"/>
      <c r="V578" s="415"/>
      <c r="W578" s="415"/>
      <c r="X578" s="415"/>
      <c r="Y578" s="415"/>
      <c r="Z578" s="415"/>
    </row>
    <row r="579" spans="1:26" ht="18">
      <c r="A579" s="388"/>
      <c r="B579" s="419"/>
      <c r="C579" s="419"/>
      <c r="D579" s="419"/>
      <c r="E579" s="419"/>
      <c r="F579" s="419"/>
      <c r="G579" s="419"/>
      <c r="H579" s="419"/>
      <c r="I579" s="419"/>
      <c r="J579" s="419"/>
      <c r="K579" s="419"/>
      <c r="L579" s="419"/>
      <c r="M579" s="419"/>
      <c r="N579" s="419"/>
      <c r="O579" s="419"/>
      <c r="P579" s="419"/>
      <c r="Q579" s="419"/>
      <c r="R579" s="419"/>
      <c r="S579" s="419"/>
      <c r="T579" s="419"/>
      <c r="U579" s="419"/>
      <c r="V579" s="415"/>
      <c r="W579" s="415"/>
      <c r="X579" s="415"/>
      <c r="Y579" s="415"/>
      <c r="Z579" s="415"/>
    </row>
    <row r="580" spans="1:26" ht="18">
      <c r="A580" s="388"/>
      <c r="B580" s="419"/>
      <c r="C580" s="419"/>
      <c r="D580" s="419"/>
      <c r="E580" s="419"/>
      <c r="F580" s="419"/>
      <c r="G580" s="419"/>
      <c r="H580" s="419"/>
      <c r="I580" s="419"/>
      <c r="J580" s="419"/>
      <c r="K580" s="419"/>
      <c r="L580" s="419"/>
      <c r="M580" s="419"/>
      <c r="N580" s="419"/>
      <c r="O580" s="419"/>
      <c r="P580" s="419"/>
      <c r="Q580" s="419"/>
      <c r="R580" s="419"/>
      <c r="S580" s="419"/>
      <c r="T580" s="419"/>
      <c r="U580" s="419"/>
      <c r="V580" s="415"/>
      <c r="W580" s="415"/>
      <c r="X580" s="415"/>
      <c r="Y580" s="415"/>
      <c r="Z580" s="415"/>
    </row>
    <row r="581" spans="1:26" ht="18">
      <c r="A581" s="388"/>
      <c r="B581" s="419"/>
      <c r="C581" s="419"/>
      <c r="D581" s="419"/>
      <c r="E581" s="419"/>
      <c r="F581" s="419"/>
      <c r="G581" s="419"/>
      <c r="H581" s="419"/>
      <c r="I581" s="419"/>
      <c r="J581" s="419"/>
      <c r="K581" s="419"/>
      <c r="L581" s="419"/>
      <c r="M581" s="419"/>
      <c r="N581" s="419"/>
      <c r="O581" s="419"/>
      <c r="P581" s="419"/>
      <c r="Q581" s="419"/>
      <c r="R581" s="419"/>
      <c r="S581" s="419"/>
      <c r="T581" s="419"/>
      <c r="U581" s="419"/>
      <c r="V581" s="415"/>
      <c r="W581" s="415"/>
      <c r="X581" s="415"/>
      <c r="Y581" s="415"/>
      <c r="Z581" s="415"/>
    </row>
    <row r="582" spans="1:26" ht="18">
      <c r="A582" s="388"/>
      <c r="B582" s="419"/>
      <c r="C582" s="419"/>
      <c r="D582" s="419"/>
      <c r="E582" s="419"/>
      <c r="F582" s="419"/>
      <c r="G582" s="419"/>
      <c r="H582" s="419"/>
      <c r="I582" s="419"/>
      <c r="J582" s="419"/>
      <c r="K582" s="419"/>
      <c r="L582" s="419"/>
      <c r="M582" s="419"/>
      <c r="N582" s="419"/>
      <c r="O582" s="419"/>
      <c r="P582" s="419"/>
      <c r="Q582" s="419"/>
      <c r="R582" s="419"/>
      <c r="S582" s="419"/>
      <c r="T582" s="419"/>
      <c r="U582" s="419"/>
      <c r="V582" s="415"/>
      <c r="W582" s="415"/>
      <c r="X582" s="415"/>
      <c r="Y582" s="415"/>
      <c r="Z582" s="415"/>
    </row>
    <row r="583" spans="1:26" ht="18">
      <c r="A583" s="388"/>
      <c r="B583" s="419"/>
      <c r="C583" s="419"/>
      <c r="D583" s="419"/>
      <c r="E583" s="419"/>
      <c r="F583" s="419"/>
      <c r="G583" s="419"/>
      <c r="H583" s="419"/>
      <c r="I583" s="419"/>
      <c r="J583" s="419"/>
      <c r="K583" s="419"/>
      <c r="L583" s="419"/>
      <c r="M583" s="419"/>
      <c r="N583" s="419"/>
      <c r="O583" s="419"/>
      <c r="P583" s="419"/>
      <c r="Q583" s="419"/>
      <c r="R583" s="419"/>
      <c r="S583" s="419"/>
      <c r="T583" s="419"/>
      <c r="U583" s="419"/>
      <c r="V583" s="415"/>
      <c r="W583" s="415"/>
      <c r="X583" s="415"/>
      <c r="Y583" s="415"/>
      <c r="Z583" s="415"/>
    </row>
    <row r="584" spans="1:26" ht="18">
      <c r="A584" s="388"/>
      <c r="B584" s="419"/>
      <c r="C584" s="419"/>
      <c r="D584" s="419"/>
      <c r="E584" s="419"/>
      <c r="F584" s="419"/>
      <c r="G584" s="419"/>
      <c r="H584" s="419"/>
      <c r="I584" s="419"/>
      <c r="J584" s="419"/>
      <c r="K584" s="419"/>
      <c r="L584" s="419"/>
      <c r="M584" s="419"/>
      <c r="N584" s="419"/>
      <c r="O584" s="419"/>
      <c r="P584" s="419"/>
      <c r="Q584" s="419"/>
      <c r="R584" s="419"/>
      <c r="S584" s="419"/>
      <c r="T584" s="419"/>
      <c r="U584" s="419"/>
      <c r="V584" s="415"/>
      <c r="W584" s="415"/>
      <c r="X584" s="415"/>
      <c r="Y584" s="415"/>
      <c r="Z584" s="415"/>
    </row>
    <row r="585" spans="1:26" ht="18">
      <c r="A585" s="388"/>
      <c r="B585" s="419"/>
      <c r="C585" s="419"/>
      <c r="D585" s="419"/>
      <c r="E585" s="419"/>
      <c r="F585" s="419"/>
      <c r="G585" s="419"/>
      <c r="H585" s="419"/>
      <c r="I585" s="419"/>
      <c r="J585" s="419"/>
      <c r="K585" s="419"/>
      <c r="L585" s="419"/>
      <c r="M585" s="419"/>
      <c r="N585" s="419"/>
      <c r="O585" s="419"/>
      <c r="P585" s="419"/>
      <c r="Q585" s="419"/>
      <c r="R585" s="419"/>
      <c r="S585" s="419"/>
      <c r="T585" s="419"/>
      <c r="U585" s="419"/>
      <c r="V585" s="415"/>
      <c r="W585" s="415"/>
      <c r="X585" s="415"/>
      <c r="Y585" s="415"/>
      <c r="Z585" s="415"/>
    </row>
    <row r="586" spans="1:26" ht="18">
      <c r="A586" s="388"/>
      <c r="B586" s="419"/>
      <c r="C586" s="419"/>
      <c r="D586" s="419"/>
      <c r="E586" s="419"/>
      <c r="F586" s="419"/>
      <c r="G586" s="419"/>
      <c r="H586" s="419"/>
      <c r="I586" s="419"/>
      <c r="J586" s="419"/>
      <c r="K586" s="419"/>
      <c r="L586" s="419"/>
      <c r="M586" s="419"/>
      <c r="N586" s="419"/>
      <c r="O586" s="419"/>
      <c r="P586" s="419"/>
      <c r="Q586" s="419"/>
      <c r="R586" s="419"/>
      <c r="S586" s="419"/>
      <c r="T586" s="419"/>
      <c r="U586" s="419"/>
      <c r="V586" s="415"/>
      <c r="W586" s="415"/>
      <c r="X586" s="415"/>
      <c r="Y586" s="415"/>
      <c r="Z586" s="415"/>
    </row>
    <row r="587" spans="1:26" ht="18">
      <c r="A587" s="388"/>
      <c r="B587" s="419"/>
      <c r="C587" s="419"/>
      <c r="D587" s="419"/>
      <c r="E587" s="419"/>
      <c r="F587" s="419"/>
      <c r="G587" s="419"/>
      <c r="H587" s="419"/>
      <c r="I587" s="419"/>
      <c r="J587" s="419"/>
      <c r="K587" s="419"/>
      <c r="L587" s="419"/>
      <c r="M587" s="419"/>
      <c r="N587" s="419"/>
      <c r="O587" s="419"/>
      <c r="P587" s="419"/>
      <c r="Q587" s="419"/>
      <c r="R587" s="419"/>
      <c r="S587" s="419"/>
      <c r="T587" s="419"/>
      <c r="U587" s="419"/>
      <c r="V587" s="415"/>
      <c r="W587" s="415"/>
      <c r="X587" s="415"/>
      <c r="Y587" s="415"/>
      <c r="Z587" s="415"/>
    </row>
    <row r="588" spans="1:26" ht="18">
      <c r="A588" s="388"/>
      <c r="B588" s="419"/>
      <c r="C588" s="419"/>
      <c r="D588" s="419"/>
      <c r="E588" s="419"/>
      <c r="F588" s="419"/>
      <c r="G588" s="419"/>
      <c r="H588" s="419"/>
      <c r="I588" s="419"/>
      <c r="J588" s="419"/>
      <c r="K588" s="419"/>
      <c r="L588" s="419"/>
      <c r="M588" s="419"/>
      <c r="N588" s="419"/>
      <c r="O588" s="419"/>
      <c r="P588" s="419"/>
      <c r="Q588" s="419"/>
      <c r="R588" s="419"/>
      <c r="S588" s="419"/>
      <c r="T588" s="419"/>
      <c r="U588" s="419"/>
      <c r="V588" s="415"/>
      <c r="W588" s="415"/>
      <c r="X588" s="415"/>
      <c r="Y588" s="415"/>
      <c r="Z588" s="415"/>
    </row>
    <row r="589" spans="1:26" ht="18">
      <c r="A589" s="388"/>
      <c r="B589" s="419"/>
      <c r="C589" s="419"/>
      <c r="D589" s="419"/>
      <c r="E589" s="419"/>
      <c r="F589" s="419"/>
      <c r="G589" s="419"/>
      <c r="H589" s="419"/>
      <c r="I589" s="419"/>
      <c r="J589" s="419"/>
      <c r="K589" s="419"/>
      <c r="L589" s="419"/>
      <c r="M589" s="419"/>
      <c r="N589" s="419"/>
      <c r="O589" s="419"/>
      <c r="P589" s="419"/>
      <c r="Q589" s="419"/>
      <c r="R589" s="419"/>
      <c r="S589" s="419"/>
      <c r="T589" s="419"/>
      <c r="U589" s="419"/>
      <c r="V589" s="415"/>
      <c r="W589" s="415"/>
      <c r="X589" s="415"/>
      <c r="Y589" s="415"/>
      <c r="Z589" s="415"/>
    </row>
    <row r="590" spans="1:26" ht="18">
      <c r="A590" s="388"/>
      <c r="B590" s="419"/>
      <c r="C590" s="419"/>
      <c r="D590" s="419"/>
      <c r="E590" s="419"/>
      <c r="F590" s="419"/>
      <c r="G590" s="419"/>
      <c r="H590" s="419"/>
      <c r="I590" s="419"/>
      <c r="J590" s="419"/>
      <c r="K590" s="419"/>
      <c r="L590" s="419"/>
      <c r="M590" s="419"/>
      <c r="N590" s="419"/>
      <c r="O590" s="419"/>
      <c r="P590" s="419"/>
      <c r="Q590" s="419"/>
      <c r="R590" s="419"/>
      <c r="S590" s="419"/>
      <c r="T590" s="419"/>
      <c r="U590" s="419"/>
      <c r="V590" s="415"/>
      <c r="W590" s="415"/>
      <c r="X590" s="415"/>
      <c r="Y590" s="415"/>
      <c r="Z590" s="415"/>
    </row>
    <row r="591" spans="1:26" ht="18">
      <c r="A591" s="388"/>
      <c r="B591" s="419"/>
      <c r="C591" s="419"/>
      <c r="D591" s="419"/>
      <c r="E591" s="419"/>
      <c r="F591" s="419"/>
      <c r="G591" s="419"/>
      <c r="H591" s="419"/>
      <c r="I591" s="419"/>
      <c r="J591" s="419"/>
      <c r="K591" s="419"/>
      <c r="L591" s="419"/>
      <c r="M591" s="419"/>
      <c r="N591" s="419"/>
      <c r="O591" s="419"/>
      <c r="P591" s="419"/>
      <c r="Q591" s="419"/>
      <c r="R591" s="419"/>
      <c r="S591" s="419"/>
      <c r="T591" s="419"/>
      <c r="U591" s="419"/>
      <c r="V591" s="415"/>
      <c r="W591" s="415"/>
      <c r="X591" s="415"/>
      <c r="Y591" s="415"/>
      <c r="Z591" s="415"/>
    </row>
    <row r="592" spans="1:26" ht="18">
      <c r="A592" s="388"/>
      <c r="B592" s="419"/>
      <c r="C592" s="419"/>
      <c r="D592" s="419"/>
      <c r="E592" s="419"/>
      <c r="F592" s="419"/>
      <c r="G592" s="419"/>
      <c r="H592" s="419"/>
      <c r="I592" s="419"/>
      <c r="J592" s="419"/>
      <c r="K592" s="419"/>
      <c r="L592" s="419"/>
      <c r="M592" s="419"/>
      <c r="N592" s="419"/>
      <c r="O592" s="419"/>
      <c r="P592" s="419"/>
      <c r="Q592" s="419"/>
      <c r="R592" s="419"/>
      <c r="S592" s="419"/>
      <c r="T592" s="419"/>
      <c r="U592" s="419"/>
      <c r="V592" s="415"/>
      <c r="W592" s="415"/>
      <c r="X592" s="415"/>
      <c r="Y592" s="415"/>
      <c r="Z592" s="415"/>
    </row>
    <row r="593" spans="1:26" ht="18">
      <c r="A593" s="388"/>
      <c r="B593" s="419"/>
      <c r="C593" s="419"/>
      <c r="D593" s="419"/>
      <c r="E593" s="419"/>
      <c r="F593" s="419"/>
      <c r="G593" s="419"/>
      <c r="H593" s="419"/>
      <c r="I593" s="419"/>
      <c r="J593" s="419"/>
      <c r="K593" s="419"/>
      <c r="L593" s="419"/>
      <c r="M593" s="419"/>
      <c r="N593" s="419"/>
      <c r="O593" s="419"/>
      <c r="P593" s="419"/>
      <c r="Q593" s="419"/>
      <c r="R593" s="419"/>
      <c r="S593" s="419"/>
      <c r="T593" s="419"/>
      <c r="U593" s="419"/>
      <c r="V593" s="415"/>
      <c r="W593" s="415"/>
      <c r="X593" s="415"/>
      <c r="Y593" s="415"/>
      <c r="Z593" s="415"/>
    </row>
    <row r="594" spans="1:26" ht="18">
      <c r="A594" s="388"/>
      <c r="B594" s="419"/>
      <c r="C594" s="419"/>
      <c r="D594" s="419"/>
      <c r="E594" s="419"/>
      <c r="F594" s="419"/>
      <c r="G594" s="419"/>
      <c r="H594" s="419"/>
      <c r="I594" s="419"/>
      <c r="J594" s="419"/>
      <c r="K594" s="419"/>
      <c r="L594" s="419"/>
      <c r="M594" s="419"/>
      <c r="N594" s="419"/>
      <c r="O594" s="419"/>
      <c r="P594" s="419"/>
      <c r="Q594" s="419"/>
      <c r="R594" s="419"/>
      <c r="S594" s="419"/>
      <c r="T594" s="419"/>
      <c r="U594" s="419"/>
      <c r="V594" s="415"/>
      <c r="W594" s="415"/>
      <c r="X594" s="415"/>
      <c r="Y594" s="415"/>
      <c r="Z594" s="415"/>
    </row>
    <row r="595" spans="1:26" ht="18">
      <c r="A595" s="388"/>
      <c r="B595" s="419"/>
      <c r="C595" s="419"/>
      <c r="D595" s="419"/>
      <c r="E595" s="419"/>
      <c r="F595" s="419"/>
      <c r="G595" s="419"/>
      <c r="H595" s="419"/>
      <c r="I595" s="419"/>
      <c r="J595" s="419"/>
      <c r="K595" s="419"/>
      <c r="L595" s="419"/>
      <c r="M595" s="419"/>
      <c r="N595" s="419"/>
      <c r="O595" s="419"/>
      <c r="P595" s="419"/>
      <c r="Q595" s="419"/>
      <c r="R595" s="419"/>
      <c r="S595" s="419"/>
      <c r="T595" s="419"/>
      <c r="U595" s="419"/>
      <c r="V595" s="415"/>
      <c r="W595" s="415"/>
      <c r="X595" s="415"/>
      <c r="Y595" s="415"/>
      <c r="Z595" s="415"/>
    </row>
    <row r="596" spans="1:26" ht="18">
      <c r="A596" s="388"/>
      <c r="B596" s="419"/>
      <c r="C596" s="419"/>
      <c r="D596" s="419"/>
      <c r="E596" s="419"/>
      <c r="F596" s="419"/>
      <c r="G596" s="419"/>
      <c r="H596" s="419"/>
      <c r="I596" s="419"/>
      <c r="J596" s="419"/>
      <c r="K596" s="419"/>
      <c r="L596" s="419"/>
      <c r="M596" s="419"/>
      <c r="N596" s="419"/>
      <c r="O596" s="419"/>
      <c r="P596" s="419"/>
      <c r="Q596" s="419"/>
      <c r="R596" s="419"/>
      <c r="S596" s="419"/>
      <c r="T596" s="419"/>
      <c r="U596" s="419"/>
      <c r="V596" s="415"/>
      <c r="W596" s="415"/>
      <c r="X596" s="415"/>
      <c r="Y596" s="415"/>
      <c r="Z596" s="415"/>
    </row>
    <row r="597" spans="1:26" ht="18">
      <c r="A597" s="388"/>
      <c r="B597" s="419"/>
      <c r="C597" s="419"/>
      <c r="D597" s="419"/>
      <c r="E597" s="419"/>
      <c r="F597" s="419"/>
      <c r="G597" s="419"/>
      <c r="H597" s="419"/>
      <c r="I597" s="419"/>
      <c r="J597" s="419"/>
      <c r="K597" s="419"/>
      <c r="L597" s="419"/>
      <c r="M597" s="419"/>
      <c r="N597" s="419"/>
      <c r="O597" s="419"/>
      <c r="P597" s="419"/>
      <c r="Q597" s="419"/>
      <c r="R597" s="419"/>
      <c r="S597" s="419"/>
      <c r="T597" s="419"/>
      <c r="U597" s="419"/>
      <c r="V597" s="415"/>
      <c r="W597" s="415"/>
      <c r="X597" s="415"/>
      <c r="Y597" s="415"/>
      <c r="Z597" s="415"/>
    </row>
    <row r="598" spans="1:26" ht="18">
      <c r="A598" s="388"/>
      <c r="B598" s="419"/>
      <c r="C598" s="419"/>
      <c r="D598" s="419"/>
      <c r="E598" s="419"/>
      <c r="F598" s="419"/>
      <c r="G598" s="419"/>
      <c r="H598" s="419"/>
      <c r="I598" s="419"/>
      <c r="J598" s="419"/>
      <c r="K598" s="419"/>
      <c r="L598" s="419"/>
      <c r="M598" s="419"/>
      <c r="N598" s="419"/>
      <c r="O598" s="419"/>
      <c r="P598" s="419"/>
      <c r="Q598" s="419"/>
      <c r="R598" s="419"/>
      <c r="S598" s="419"/>
      <c r="T598" s="419"/>
      <c r="U598" s="419"/>
      <c r="V598" s="415"/>
      <c r="W598" s="415"/>
      <c r="X598" s="415"/>
      <c r="Y598" s="415"/>
      <c r="Z598" s="415"/>
    </row>
    <row r="599" spans="1:26" ht="18">
      <c r="A599" s="388"/>
      <c r="B599" s="419"/>
      <c r="C599" s="419"/>
      <c r="D599" s="419"/>
      <c r="E599" s="419"/>
      <c r="F599" s="419"/>
      <c r="G599" s="419"/>
      <c r="H599" s="419"/>
      <c r="I599" s="419"/>
      <c r="J599" s="419"/>
      <c r="K599" s="419"/>
      <c r="L599" s="419"/>
      <c r="M599" s="419"/>
      <c r="N599" s="419"/>
      <c r="O599" s="419"/>
      <c r="P599" s="419"/>
      <c r="Q599" s="419"/>
      <c r="R599" s="419"/>
      <c r="S599" s="419"/>
      <c r="T599" s="419"/>
      <c r="U599" s="419"/>
      <c r="V599" s="415"/>
      <c r="W599" s="415"/>
      <c r="X599" s="415"/>
      <c r="Y599" s="415"/>
      <c r="Z599" s="415"/>
    </row>
    <row r="600" spans="1:26" ht="18">
      <c r="A600" s="388"/>
      <c r="B600" s="419"/>
      <c r="C600" s="419"/>
      <c r="D600" s="419"/>
      <c r="E600" s="419"/>
      <c r="F600" s="419"/>
      <c r="G600" s="419"/>
      <c r="H600" s="419"/>
      <c r="I600" s="419"/>
      <c r="J600" s="419"/>
      <c r="K600" s="419"/>
      <c r="L600" s="419"/>
      <c r="M600" s="419"/>
      <c r="N600" s="419"/>
      <c r="O600" s="419"/>
      <c r="P600" s="419"/>
      <c r="Q600" s="419"/>
      <c r="R600" s="419"/>
      <c r="S600" s="419"/>
      <c r="T600" s="419"/>
      <c r="U600" s="419"/>
      <c r="V600" s="415"/>
      <c r="W600" s="415"/>
      <c r="X600" s="415"/>
      <c r="Y600" s="415"/>
      <c r="Z600" s="415"/>
    </row>
    <row r="601" spans="1:26" ht="18">
      <c r="A601" s="388"/>
      <c r="B601" s="419"/>
      <c r="C601" s="419"/>
      <c r="D601" s="419"/>
      <c r="E601" s="419"/>
      <c r="F601" s="419"/>
      <c r="G601" s="419"/>
      <c r="H601" s="419"/>
      <c r="I601" s="419"/>
      <c r="J601" s="419"/>
      <c r="K601" s="419"/>
      <c r="L601" s="419"/>
      <c r="M601" s="419"/>
      <c r="N601" s="419"/>
      <c r="O601" s="419"/>
      <c r="P601" s="419"/>
      <c r="Q601" s="419"/>
      <c r="R601" s="419"/>
      <c r="S601" s="419"/>
      <c r="T601" s="419"/>
      <c r="U601" s="419"/>
      <c r="V601" s="415"/>
      <c r="W601" s="415"/>
      <c r="X601" s="415"/>
      <c r="Y601" s="415"/>
      <c r="Z601" s="415"/>
    </row>
    <row r="602" spans="1:26" ht="18">
      <c r="A602" s="388"/>
      <c r="B602" s="419"/>
      <c r="C602" s="419"/>
      <c r="D602" s="419"/>
      <c r="E602" s="419"/>
      <c r="F602" s="419"/>
      <c r="G602" s="419"/>
      <c r="H602" s="419"/>
      <c r="I602" s="419"/>
      <c r="J602" s="419"/>
      <c r="K602" s="419"/>
      <c r="L602" s="419"/>
      <c r="M602" s="419"/>
      <c r="N602" s="419"/>
      <c r="O602" s="419"/>
      <c r="P602" s="419"/>
      <c r="Q602" s="419"/>
      <c r="R602" s="419"/>
      <c r="S602" s="419"/>
      <c r="T602" s="419"/>
      <c r="U602" s="419"/>
      <c r="V602" s="415"/>
      <c r="W602" s="415"/>
      <c r="X602" s="415"/>
      <c r="Y602" s="415"/>
      <c r="Z602" s="415"/>
    </row>
    <row r="603" spans="1:26" ht="18">
      <c r="A603" s="388"/>
      <c r="B603" s="419"/>
      <c r="C603" s="419"/>
      <c r="D603" s="419"/>
      <c r="E603" s="419"/>
      <c r="F603" s="419"/>
      <c r="G603" s="419"/>
      <c r="H603" s="419"/>
      <c r="I603" s="419"/>
      <c r="J603" s="419"/>
      <c r="K603" s="419"/>
      <c r="L603" s="419"/>
      <c r="M603" s="419"/>
      <c r="N603" s="419"/>
      <c r="O603" s="419"/>
      <c r="P603" s="419"/>
      <c r="Q603" s="419"/>
      <c r="R603" s="419"/>
      <c r="S603" s="419"/>
      <c r="T603" s="419"/>
      <c r="U603" s="419"/>
      <c r="V603" s="415"/>
      <c r="W603" s="415"/>
      <c r="X603" s="415"/>
      <c r="Y603" s="415"/>
      <c r="Z603" s="415"/>
    </row>
    <row r="604" spans="1:26" ht="18">
      <c r="A604" s="388"/>
      <c r="B604" s="419"/>
      <c r="C604" s="419"/>
      <c r="D604" s="419"/>
      <c r="E604" s="419"/>
      <c r="F604" s="419"/>
      <c r="G604" s="419"/>
      <c r="H604" s="419"/>
      <c r="I604" s="419"/>
      <c r="J604" s="419"/>
      <c r="K604" s="419"/>
      <c r="L604" s="419"/>
      <c r="M604" s="419"/>
      <c r="N604" s="419"/>
      <c r="O604" s="419"/>
      <c r="P604" s="419"/>
      <c r="Q604" s="419"/>
      <c r="R604" s="419"/>
      <c r="S604" s="419"/>
      <c r="T604" s="419"/>
      <c r="U604" s="419"/>
      <c r="V604" s="415"/>
      <c r="W604" s="415"/>
      <c r="X604" s="415"/>
      <c r="Y604" s="415"/>
      <c r="Z604" s="415"/>
    </row>
    <row r="605" spans="1:26" ht="18">
      <c r="A605" s="388"/>
      <c r="B605" s="419"/>
      <c r="C605" s="419"/>
      <c r="D605" s="419"/>
      <c r="E605" s="419"/>
      <c r="F605" s="419"/>
      <c r="G605" s="419"/>
      <c r="H605" s="419"/>
      <c r="I605" s="419"/>
      <c r="J605" s="419"/>
      <c r="K605" s="419"/>
      <c r="L605" s="419"/>
      <c r="M605" s="419"/>
      <c r="N605" s="419"/>
      <c r="O605" s="419"/>
      <c r="P605" s="419"/>
      <c r="Q605" s="419"/>
      <c r="R605" s="419"/>
      <c r="S605" s="419"/>
      <c r="T605" s="419"/>
      <c r="U605" s="419"/>
      <c r="V605" s="415"/>
      <c r="W605" s="415"/>
      <c r="X605" s="415"/>
      <c r="Y605" s="415"/>
      <c r="Z605" s="415"/>
    </row>
    <row r="606" spans="1:26" ht="18">
      <c r="A606" s="388"/>
      <c r="B606" s="419"/>
      <c r="C606" s="419"/>
      <c r="D606" s="419"/>
      <c r="E606" s="419"/>
      <c r="F606" s="419"/>
      <c r="G606" s="419"/>
      <c r="H606" s="419"/>
      <c r="I606" s="419"/>
      <c r="J606" s="419"/>
      <c r="K606" s="419"/>
      <c r="L606" s="419"/>
      <c r="M606" s="419"/>
      <c r="N606" s="419"/>
      <c r="O606" s="419"/>
      <c r="P606" s="419"/>
      <c r="Q606" s="419"/>
      <c r="R606" s="419"/>
      <c r="S606" s="419"/>
      <c r="T606" s="419"/>
      <c r="U606" s="419"/>
      <c r="V606" s="415"/>
      <c r="W606" s="415"/>
      <c r="X606" s="415"/>
      <c r="Y606" s="415"/>
      <c r="Z606" s="415"/>
    </row>
    <row r="607" spans="1:26" ht="18">
      <c r="A607" s="388"/>
      <c r="B607" s="419"/>
      <c r="C607" s="419"/>
      <c r="D607" s="419"/>
      <c r="E607" s="419"/>
      <c r="F607" s="419"/>
      <c r="G607" s="419"/>
      <c r="H607" s="419"/>
      <c r="I607" s="419"/>
      <c r="J607" s="419"/>
      <c r="K607" s="419"/>
      <c r="L607" s="419"/>
      <c r="M607" s="419"/>
      <c r="N607" s="419"/>
      <c r="O607" s="419"/>
      <c r="P607" s="419"/>
      <c r="Q607" s="419"/>
      <c r="R607" s="419"/>
      <c r="S607" s="419"/>
      <c r="T607" s="419"/>
      <c r="U607" s="419"/>
      <c r="V607" s="415"/>
      <c r="W607" s="415"/>
      <c r="X607" s="415"/>
      <c r="Y607" s="415"/>
      <c r="Z607" s="415"/>
    </row>
    <row r="608" spans="1:26" ht="18">
      <c r="A608" s="388"/>
      <c r="B608" s="419"/>
      <c r="C608" s="419"/>
      <c r="D608" s="419"/>
      <c r="E608" s="419"/>
      <c r="F608" s="419"/>
      <c r="G608" s="419"/>
      <c r="H608" s="419"/>
      <c r="I608" s="419"/>
      <c r="J608" s="419"/>
      <c r="K608" s="419"/>
      <c r="L608" s="419"/>
      <c r="M608" s="419"/>
      <c r="N608" s="419"/>
      <c r="O608" s="419"/>
      <c r="P608" s="419"/>
      <c r="Q608" s="419"/>
      <c r="R608" s="419"/>
      <c r="S608" s="419"/>
      <c r="T608" s="419"/>
      <c r="U608" s="419"/>
      <c r="V608" s="415"/>
      <c r="W608" s="415"/>
      <c r="X608" s="415"/>
      <c r="Y608" s="415"/>
      <c r="Z608" s="415"/>
    </row>
    <row r="609" spans="1:26" ht="18">
      <c r="A609" s="388"/>
      <c r="B609" s="419"/>
      <c r="C609" s="419"/>
      <c r="D609" s="419"/>
      <c r="E609" s="419"/>
      <c r="F609" s="419"/>
      <c r="G609" s="419"/>
      <c r="H609" s="419"/>
      <c r="I609" s="419"/>
      <c r="J609" s="419"/>
      <c r="K609" s="419"/>
      <c r="L609" s="419"/>
      <c r="M609" s="419"/>
      <c r="N609" s="419"/>
      <c r="O609" s="419"/>
      <c r="P609" s="419"/>
      <c r="Q609" s="419"/>
      <c r="R609" s="419"/>
      <c r="S609" s="419"/>
      <c r="T609" s="419"/>
      <c r="U609" s="419"/>
      <c r="V609" s="415"/>
      <c r="W609" s="415"/>
      <c r="X609" s="415"/>
      <c r="Y609" s="415"/>
      <c r="Z609" s="415"/>
    </row>
    <row r="610" spans="1:26" ht="18">
      <c r="A610" s="388"/>
      <c r="B610" s="419"/>
      <c r="C610" s="419"/>
      <c r="D610" s="419"/>
      <c r="E610" s="419"/>
      <c r="F610" s="419"/>
      <c r="G610" s="419"/>
      <c r="H610" s="419"/>
      <c r="I610" s="419"/>
      <c r="J610" s="419"/>
      <c r="K610" s="419"/>
      <c r="L610" s="419"/>
      <c r="M610" s="419"/>
      <c r="N610" s="419"/>
      <c r="O610" s="419"/>
      <c r="P610" s="419"/>
      <c r="Q610" s="419"/>
      <c r="R610" s="419"/>
      <c r="S610" s="419"/>
      <c r="T610" s="419"/>
      <c r="U610" s="419"/>
      <c r="V610" s="415"/>
      <c r="W610" s="415"/>
      <c r="X610" s="415"/>
      <c r="Y610" s="415"/>
      <c r="Z610" s="415"/>
    </row>
    <row r="611" spans="1:26" ht="18">
      <c r="A611" s="388"/>
      <c r="B611" s="419"/>
      <c r="C611" s="419"/>
      <c r="D611" s="419"/>
      <c r="E611" s="419"/>
      <c r="F611" s="419"/>
      <c r="G611" s="419"/>
      <c r="H611" s="419"/>
      <c r="I611" s="419"/>
      <c r="J611" s="419"/>
      <c r="K611" s="419"/>
      <c r="L611" s="419"/>
      <c r="M611" s="419"/>
      <c r="N611" s="419"/>
      <c r="O611" s="419"/>
      <c r="P611" s="419"/>
      <c r="Q611" s="419"/>
      <c r="R611" s="419"/>
      <c r="S611" s="419"/>
      <c r="T611" s="419"/>
      <c r="U611" s="419"/>
      <c r="V611" s="415"/>
      <c r="W611" s="415"/>
      <c r="X611" s="415"/>
      <c r="Y611" s="415"/>
      <c r="Z611" s="415"/>
    </row>
    <row r="612" spans="1:26" ht="18">
      <c r="A612" s="388"/>
      <c r="B612" s="419"/>
      <c r="C612" s="419"/>
      <c r="D612" s="419"/>
      <c r="E612" s="419"/>
      <c r="F612" s="419"/>
      <c r="G612" s="419"/>
      <c r="H612" s="419"/>
      <c r="I612" s="419"/>
      <c r="J612" s="419"/>
      <c r="K612" s="419"/>
      <c r="L612" s="419"/>
      <c r="M612" s="419"/>
      <c r="N612" s="419"/>
      <c r="O612" s="419"/>
      <c r="P612" s="419"/>
      <c r="Q612" s="419"/>
      <c r="R612" s="419"/>
      <c r="S612" s="419"/>
      <c r="T612" s="419"/>
      <c r="U612" s="419"/>
      <c r="V612" s="415"/>
      <c r="W612" s="415"/>
      <c r="X612" s="415"/>
      <c r="Y612" s="415"/>
      <c r="Z612" s="415"/>
    </row>
    <row r="613" spans="1:26" ht="18">
      <c r="A613" s="388"/>
      <c r="B613" s="419"/>
      <c r="C613" s="419"/>
      <c r="D613" s="419"/>
      <c r="E613" s="419"/>
      <c r="F613" s="419"/>
      <c r="G613" s="419"/>
      <c r="H613" s="419"/>
      <c r="I613" s="419"/>
      <c r="J613" s="419"/>
      <c r="K613" s="419"/>
      <c r="L613" s="419"/>
      <c r="M613" s="419"/>
      <c r="N613" s="419"/>
      <c r="O613" s="419"/>
      <c r="P613" s="419"/>
      <c r="Q613" s="419"/>
      <c r="R613" s="419"/>
      <c r="S613" s="419"/>
      <c r="T613" s="419"/>
      <c r="U613" s="419"/>
      <c r="V613" s="415"/>
      <c r="W613" s="415"/>
      <c r="X613" s="415"/>
      <c r="Y613" s="415"/>
      <c r="Z613" s="415"/>
    </row>
    <row r="614" spans="1:26" ht="18">
      <c r="A614" s="388"/>
      <c r="B614" s="419"/>
      <c r="C614" s="419"/>
      <c r="D614" s="419"/>
      <c r="E614" s="419"/>
      <c r="F614" s="419"/>
      <c r="G614" s="419"/>
      <c r="H614" s="419"/>
      <c r="I614" s="419"/>
      <c r="J614" s="419"/>
      <c r="K614" s="419"/>
      <c r="L614" s="419"/>
      <c r="M614" s="419"/>
      <c r="N614" s="419"/>
      <c r="O614" s="419"/>
      <c r="P614" s="419"/>
      <c r="Q614" s="419"/>
      <c r="R614" s="419"/>
      <c r="S614" s="419"/>
      <c r="T614" s="419"/>
      <c r="U614" s="419"/>
      <c r="V614" s="415"/>
      <c r="W614" s="415"/>
      <c r="X614" s="415"/>
      <c r="Y614" s="415"/>
      <c r="Z614" s="415"/>
    </row>
    <row r="615" spans="1:26" ht="18">
      <c r="A615" s="388"/>
      <c r="B615" s="419"/>
      <c r="C615" s="419"/>
      <c r="D615" s="419"/>
      <c r="E615" s="419"/>
      <c r="F615" s="419"/>
      <c r="G615" s="419"/>
      <c r="H615" s="419"/>
      <c r="I615" s="419"/>
      <c r="J615" s="419"/>
      <c r="K615" s="419"/>
      <c r="L615" s="419"/>
      <c r="M615" s="419"/>
      <c r="N615" s="419"/>
      <c r="O615" s="419"/>
      <c r="P615" s="419"/>
      <c r="Q615" s="419"/>
      <c r="R615" s="419"/>
      <c r="S615" s="419"/>
      <c r="T615" s="419"/>
      <c r="U615" s="419"/>
      <c r="V615" s="415"/>
      <c r="W615" s="415"/>
      <c r="X615" s="415"/>
      <c r="Y615" s="415"/>
      <c r="Z615" s="415"/>
    </row>
    <row r="616" spans="1:26" ht="18">
      <c r="A616" s="388"/>
      <c r="B616" s="419"/>
      <c r="C616" s="419"/>
      <c r="D616" s="419"/>
      <c r="E616" s="419"/>
      <c r="F616" s="419"/>
      <c r="G616" s="419"/>
      <c r="H616" s="419"/>
      <c r="I616" s="419"/>
      <c r="J616" s="419"/>
      <c r="K616" s="419"/>
      <c r="L616" s="419"/>
      <c r="M616" s="419"/>
      <c r="N616" s="419"/>
      <c r="O616" s="419"/>
      <c r="P616" s="419"/>
      <c r="Q616" s="419"/>
      <c r="R616" s="419"/>
      <c r="S616" s="419"/>
      <c r="T616" s="419"/>
      <c r="U616" s="419"/>
      <c r="V616" s="415"/>
      <c r="W616" s="415"/>
      <c r="X616" s="415"/>
      <c r="Y616" s="415"/>
      <c r="Z616" s="415"/>
    </row>
    <row r="617" spans="1:26" ht="18">
      <c r="A617" s="388"/>
      <c r="B617" s="419"/>
      <c r="C617" s="419"/>
      <c r="D617" s="419"/>
      <c r="E617" s="419"/>
      <c r="F617" s="419"/>
      <c r="G617" s="419"/>
      <c r="H617" s="419"/>
      <c r="I617" s="419"/>
      <c r="J617" s="419"/>
      <c r="K617" s="419"/>
      <c r="L617" s="419"/>
      <c r="M617" s="419"/>
      <c r="N617" s="419"/>
      <c r="O617" s="419"/>
      <c r="P617" s="419"/>
      <c r="Q617" s="419"/>
      <c r="R617" s="419"/>
      <c r="S617" s="419"/>
      <c r="T617" s="419"/>
      <c r="U617" s="419"/>
      <c r="V617" s="415"/>
      <c r="W617" s="415"/>
      <c r="X617" s="415"/>
      <c r="Y617" s="415"/>
      <c r="Z617" s="415"/>
    </row>
    <row r="618" spans="1:26" ht="18">
      <c r="A618" s="388"/>
      <c r="B618" s="419"/>
      <c r="C618" s="419"/>
      <c r="D618" s="419"/>
      <c r="E618" s="419"/>
      <c r="F618" s="419"/>
      <c r="G618" s="419"/>
      <c r="H618" s="419"/>
      <c r="I618" s="419"/>
      <c r="J618" s="419"/>
      <c r="K618" s="419"/>
      <c r="L618" s="419"/>
      <c r="M618" s="419"/>
      <c r="N618" s="419"/>
      <c r="O618" s="419"/>
      <c r="P618" s="419"/>
      <c r="Q618" s="419"/>
      <c r="R618" s="419"/>
      <c r="S618" s="419"/>
      <c r="T618" s="419"/>
      <c r="U618" s="419"/>
      <c r="V618" s="415"/>
      <c r="W618" s="415"/>
      <c r="X618" s="415"/>
      <c r="Y618" s="415"/>
      <c r="Z618" s="415"/>
    </row>
    <row r="619" spans="1:26" ht="18">
      <c r="A619" s="388"/>
      <c r="B619" s="419"/>
      <c r="C619" s="419"/>
      <c r="D619" s="419"/>
      <c r="E619" s="419"/>
      <c r="F619" s="419"/>
      <c r="G619" s="419"/>
      <c r="H619" s="419"/>
      <c r="I619" s="419"/>
      <c r="J619" s="419"/>
      <c r="K619" s="419"/>
      <c r="L619" s="419"/>
      <c r="M619" s="419"/>
      <c r="N619" s="419"/>
      <c r="O619" s="419"/>
      <c r="P619" s="419"/>
      <c r="Q619" s="419"/>
      <c r="R619" s="419"/>
      <c r="S619" s="419"/>
      <c r="T619" s="419"/>
      <c r="U619" s="419"/>
      <c r="V619" s="415"/>
      <c r="W619" s="415"/>
      <c r="X619" s="415"/>
      <c r="Y619" s="415"/>
      <c r="Z619" s="415"/>
    </row>
    <row r="620" spans="1:26" ht="18">
      <c r="A620" s="388"/>
      <c r="B620" s="419"/>
      <c r="C620" s="419"/>
      <c r="D620" s="419"/>
      <c r="E620" s="419"/>
      <c r="F620" s="419"/>
      <c r="G620" s="419"/>
      <c r="H620" s="419"/>
      <c r="I620" s="419"/>
      <c r="J620" s="419"/>
      <c r="K620" s="419"/>
      <c r="L620" s="419"/>
      <c r="M620" s="419"/>
      <c r="N620" s="419"/>
      <c r="O620" s="419"/>
      <c r="P620" s="419"/>
      <c r="Q620" s="419"/>
      <c r="R620" s="419"/>
      <c r="S620" s="419"/>
      <c r="T620" s="419"/>
      <c r="U620" s="419"/>
      <c r="V620" s="415"/>
      <c r="W620" s="415"/>
      <c r="X620" s="415"/>
      <c r="Y620" s="415"/>
      <c r="Z620" s="415"/>
    </row>
    <row r="621" spans="1:26" ht="18">
      <c r="A621" s="388"/>
      <c r="B621" s="419"/>
      <c r="C621" s="419"/>
      <c r="D621" s="419"/>
      <c r="E621" s="419"/>
      <c r="F621" s="419"/>
      <c r="G621" s="419"/>
      <c r="H621" s="419"/>
      <c r="I621" s="419"/>
      <c r="J621" s="419"/>
      <c r="K621" s="419"/>
      <c r="L621" s="419"/>
      <c r="M621" s="419"/>
      <c r="N621" s="419"/>
      <c r="O621" s="419"/>
      <c r="P621" s="419"/>
      <c r="Q621" s="419"/>
      <c r="R621" s="419"/>
      <c r="S621" s="419"/>
      <c r="T621" s="419"/>
      <c r="U621" s="419"/>
      <c r="V621" s="415"/>
      <c r="W621" s="415"/>
      <c r="X621" s="415"/>
      <c r="Y621" s="415"/>
      <c r="Z621" s="415"/>
    </row>
    <row r="622" spans="1:26" ht="18">
      <c r="A622" s="388"/>
      <c r="B622" s="419"/>
      <c r="C622" s="419"/>
      <c r="D622" s="419"/>
      <c r="E622" s="419"/>
      <c r="F622" s="419"/>
      <c r="G622" s="419"/>
      <c r="H622" s="419"/>
      <c r="I622" s="419"/>
      <c r="J622" s="419"/>
      <c r="K622" s="419"/>
      <c r="L622" s="419"/>
      <c r="M622" s="419"/>
      <c r="N622" s="419"/>
      <c r="O622" s="419"/>
      <c r="P622" s="419"/>
      <c r="Q622" s="419"/>
      <c r="R622" s="419"/>
      <c r="S622" s="419"/>
      <c r="T622" s="419"/>
      <c r="U622" s="419"/>
      <c r="V622" s="415"/>
      <c r="W622" s="415"/>
      <c r="X622" s="415"/>
      <c r="Y622" s="415"/>
      <c r="Z622" s="415"/>
    </row>
    <row r="623" spans="1:26" ht="18">
      <c r="A623" s="388"/>
      <c r="B623" s="419"/>
      <c r="C623" s="419"/>
      <c r="D623" s="419"/>
      <c r="E623" s="419"/>
      <c r="F623" s="419"/>
      <c r="G623" s="419"/>
      <c r="H623" s="419"/>
      <c r="I623" s="419"/>
      <c r="J623" s="419"/>
      <c r="K623" s="419"/>
      <c r="L623" s="419"/>
      <c r="M623" s="419"/>
      <c r="N623" s="419"/>
      <c r="O623" s="419"/>
      <c r="P623" s="419"/>
      <c r="Q623" s="419"/>
      <c r="R623" s="419"/>
      <c r="S623" s="419"/>
      <c r="T623" s="419"/>
      <c r="U623" s="419"/>
      <c r="V623" s="415"/>
      <c r="W623" s="415"/>
      <c r="X623" s="415"/>
      <c r="Y623" s="415"/>
      <c r="Z623" s="415"/>
    </row>
    <row r="624" spans="1:26" ht="18">
      <c r="A624" s="388"/>
      <c r="B624" s="419"/>
      <c r="C624" s="419"/>
      <c r="D624" s="419"/>
      <c r="E624" s="419"/>
      <c r="F624" s="419"/>
      <c r="G624" s="419"/>
      <c r="H624" s="419"/>
      <c r="I624" s="419"/>
      <c r="J624" s="419"/>
      <c r="K624" s="419"/>
      <c r="L624" s="419"/>
      <c r="M624" s="419"/>
      <c r="N624" s="419"/>
      <c r="O624" s="419"/>
      <c r="P624" s="419"/>
      <c r="Q624" s="419"/>
      <c r="R624" s="419"/>
      <c r="S624" s="419"/>
      <c r="T624" s="419"/>
      <c r="U624" s="419"/>
      <c r="V624" s="415"/>
      <c r="W624" s="415"/>
      <c r="X624" s="415"/>
      <c r="Y624" s="415"/>
      <c r="Z624" s="415"/>
    </row>
    <row r="625" spans="1:26" ht="18">
      <c r="A625" s="388"/>
      <c r="B625" s="419"/>
      <c r="C625" s="419"/>
      <c r="D625" s="419"/>
      <c r="E625" s="419"/>
      <c r="F625" s="419"/>
      <c r="G625" s="419"/>
      <c r="H625" s="419"/>
      <c r="I625" s="419"/>
      <c r="J625" s="419"/>
      <c r="K625" s="419"/>
      <c r="L625" s="419"/>
      <c r="M625" s="419"/>
      <c r="N625" s="419"/>
      <c r="O625" s="419"/>
      <c r="P625" s="419"/>
      <c r="Q625" s="419"/>
      <c r="R625" s="419"/>
      <c r="S625" s="419"/>
      <c r="T625" s="419"/>
      <c r="U625" s="419"/>
      <c r="V625" s="415"/>
      <c r="W625" s="415"/>
      <c r="X625" s="415"/>
      <c r="Y625" s="415"/>
      <c r="Z625" s="415"/>
    </row>
    <row r="626" spans="1:26" ht="18">
      <c r="A626" s="388"/>
      <c r="B626" s="419"/>
      <c r="C626" s="419"/>
      <c r="D626" s="419"/>
      <c r="E626" s="419"/>
      <c r="F626" s="419"/>
      <c r="G626" s="419"/>
      <c r="H626" s="419"/>
      <c r="I626" s="419"/>
      <c r="J626" s="419"/>
      <c r="K626" s="419"/>
      <c r="L626" s="419"/>
      <c r="M626" s="419"/>
      <c r="N626" s="419"/>
      <c r="O626" s="419"/>
      <c r="P626" s="419"/>
      <c r="Q626" s="419"/>
      <c r="R626" s="419"/>
      <c r="S626" s="419"/>
      <c r="T626" s="419"/>
      <c r="U626" s="419"/>
      <c r="V626" s="415"/>
      <c r="W626" s="415"/>
      <c r="X626" s="415"/>
      <c r="Y626" s="415"/>
      <c r="Z626" s="415"/>
    </row>
    <row r="627" spans="1:26" ht="18">
      <c r="A627" s="388"/>
      <c r="B627" s="419"/>
      <c r="C627" s="419"/>
      <c r="D627" s="419"/>
      <c r="E627" s="419"/>
      <c r="F627" s="419"/>
      <c r="G627" s="419"/>
      <c r="H627" s="419"/>
      <c r="I627" s="419"/>
      <c r="J627" s="419"/>
      <c r="K627" s="419"/>
      <c r="L627" s="419"/>
      <c r="M627" s="419"/>
      <c r="N627" s="419"/>
      <c r="O627" s="419"/>
      <c r="P627" s="419"/>
      <c r="Q627" s="419"/>
      <c r="R627" s="419"/>
      <c r="S627" s="419"/>
      <c r="T627" s="419"/>
      <c r="U627" s="419"/>
      <c r="V627" s="415"/>
      <c r="W627" s="415"/>
      <c r="X627" s="415"/>
      <c r="Y627" s="415"/>
      <c r="Z627" s="415"/>
    </row>
    <row r="628" spans="1:26" ht="18">
      <c r="A628" s="388"/>
      <c r="B628" s="419"/>
      <c r="C628" s="419"/>
      <c r="D628" s="419"/>
      <c r="E628" s="419"/>
      <c r="F628" s="419"/>
      <c r="G628" s="419"/>
      <c r="H628" s="419"/>
      <c r="I628" s="419"/>
      <c r="J628" s="419"/>
      <c r="K628" s="419"/>
      <c r="L628" s="419"/>
      <c r="M628" s="419"/>
      <c r="N628" s="419"/>
      <c r="O628" s="419"/>
      <c r="P628" s="419"/>
      <c r="Q628" s="419"/>
      <c r="R628" s="419"/>
      <c r="S628" s="419"/>
      <c r="T628" s="419"/>
      <c r="U628" s="419"/>
      <c r="V628" s="415"/>
      <c r="W628" s="415"/>
      <c r="X628" s="415"/>
      <c r="Y628" s="415"/>
      <c r="Z628" s="415"/>
    </row>
    <row r="629" spans="1:26" ht="18">
      <c r="A629" s="388"/>
      <c r="B629" s="419"/>
      <c r="C629" s="419"/>
      <c r="D629" s="419"/>
      <c r="E629" s="419"/>
      <c r="F629" s="419"/>
      <c r="G629" s="419"/>
      <c r="H629" s="419"/>
      <c r="I629" s="419"/>
      <c r="J629" s="419"/>
      <c r="K629" s="419"/>
      <c r="L629" s="419"/>
      <c r="M629" s="419"/>
      <c r="N629" s="419"/>
      <c r="O629" s="419"/>
      <c r="P629" s="419"/>
      <c r="Q629" s="419"/>
      <c r="R629" s="419"/>
      <c r="S629" s="419"/>
      <c r="T629" s="419"/>
      <c r="U629" s="419"/>
      <c r="V629" s="415"/>
      <c r="W629" s="415"/>
      <c r="X629" s="415"/>
      <c r="Y629" s="415"/>
      <c r="Z629" s="415"/>
    </row>
    <row r="630" spans="1:26" ht="18">
      <c r="A630" s="388"/>
      <c r="B630" s="419"/>
      <c r="C630" s="419"/>
      <c r="D630" s="419"/>
      <c r="E630" s="419"/>
      <c r="F630" s="419"/>
      <c r="G630" s="419"/>
      <c r="H630" s="419"/>
      <c r="I630" s="419"/>
      <c r="J630" s="419"/>
      <c r="K630" s="419"/>
      <c r="L630" s="419"/>
      <c r="M630" s="419"/>
      <c r="N630" s="419"/>
      <c r="O630" s="419"/>
      <c r="P630" s="419"/>
      <c r="Q630" s="419"/>
      <c r="R630" s="419"/>
      <c r="S630" s="419"/>
      <c r="T630" s="419"/>
      <c r="U630" s="419"/>
      <c r="V630" s="415"/>
      <c r="W630" s="415"/>
      <c r="X630" s="415"/>
      <c r="Y630" s="415"/>
      <c r="Z630" s="415"/>
    </row>
    <row r="631" spans="1:26" ht="18">
      <c r="A631" s="388"/>
      <c r="B631" s="419"/>
      <c r="C631" s="419"/>
      <c r="D631" s="419"/>
      <c r="E631" s="419"/>
      <c r="F631" s="419"/>
      <c r="G631" s="419"/>
      <c r="H631" s="419"/>
      <c r="I631" s="419"/>
      <c r="J631" s="419"/>
      <c r="K631" s="419"/>
      <c r="L631" s="419"/>
      <c r="M631" s="419"/>
      <c r="N631" s="419"/>
      <c r="O631" s="419"/>
      <c r="P631" s="419"/>
      <c r="Q631" s="419"/>
      <c r="R631" s="419"/>
      <c r="S631" s="419"/>
      <c r="T631" s="419"/>
      <c r="U631" s="419"/>
      <c r="V631" s="415"/>
      <c r="W631" s="415"/>
      <c r="X631" s="415"/>
      <c r="Y631" s="415"/>
      <c r="Z631" s="415"/>
    </row>
    <row r="632" spans="1:26" ht="18">
      <c r="A632" s="388"/>
      <c r="B632" s="419"/>
      <c r="C632" s="419"/>
      <c r="D632" s="419"/>
      <c r="E632" s="419"/>
      <c r="F632" s="419"/>
      <c r="G632" s="419"/>
      <c r="H632" s="419"/>
      <c r="I632" s="419"/>
      <c r="J632" s="419"/>
      <c r="K632" s="419"/>
      <c r="L632" s="419"/>
      <c r="M632" s="419"/>
      <c r="N632" s="419"/>
      <c r="O632" s="419"/>
      <c r="P632" s="419"/>
      <c r="Q632" s="419"/>
      <c r="R632" s="419"/>
      <c r="S632" s="419"/>
      <c r="T632" s="419"/>
      <c r="U632" s="419"/>
      <c r="V632" s="415"/>
      <c r="W632" s="415"/>
      <c r="X632" s="415"/>
      <c r="Y632" s="415"/>
      <c r="Z632" s="415"/>
    </row>
    <row r="633" spans="1:26" ht="18">
      <c r="A633" s="388"/>
      <c r="B633" s="419"/>
      <c r="C633" s="419"/>
      <c r="D633" s="419"/>
      <c r="E633" s="419"/>
      <c r="F633" s="419"/>
      <c r="G633" s="419"/>
      <c r="H633" s="419"/>
      <c r="I633" s="419"/>
      <c r="J633" s="419"/>
      <c r="K633" s="419"/>
      <c r="L633" s="419"/>
      <c r="M633" s="419"/>
      <c r="N633" s="419"/>
      <c r="O633" s="419"/>
      <c r="P633" s="419"/>
      <c r="Q633" s="419"/>
      <c r="R633" s="419"/>
      <c r="S633" s="419"/>
      <c r="T633" s="419"/>
      <c r="U633" s="419"/>
      <c r="V633" s="415"/>
      <c r="W633" s="415"/>
      <c r="X633" s="415"/>
      <c r="Y633" s="415"/>
      <c r="Z633" s="415"/>
    </row>
    <row r="634" spans="1:26" ht="18">
      <c r="A634" s="388"/>
      <c r="B634" s="419"/>
      <c r="C634" s="419"/>
      <c r="D634" s="419"/>
      <c r="E634" s="419"/>
      <c r="F634" s="419"/>
      <c r="G634" s="419"/>
      <c r="H634" s="419"/>
      <c r="I634" s="419"/>
      <c r="J634" s="419"/>
      <c r="K634" s="419"/>
      <c r="L634" s="419"/>
      <c r="M634" s="419"/>
      <c r="N634" s="419"/>
      <c r="O634" s="419"/>
      <c r="P634" s="419"/>
      <c r="Q634" s="419"/>
      <c r="R634" s="419"/>
      <c r="S634" s="419"/>
      <c r="T634" s="419"/>
      <c r="U634" s="419"/>
      <c r="V634" s="415"/>
      <c r="W634" s="415"/>
      <c r="X634" s="415"/>
      <c r="Y634" s="415"/>
      <c r="Z634" s="415"/>
    </row>
    <row r="635" spans="1:26" ht="18">
      <c r="A635" s="388"/>
      <c r="B635" s="419"/>
      <c r="C635" s="419"/>
      <c r="D635" s="419"/>
      <c r="E635" s="419"/>
      <c r="F635" s="419"/>
      <c r="G635" s="419"/>
      <c r="H635" s="419"/>
      <c r="I635" s="419"/>
      <c r="J635" s="419"/>
      <c r="K635" s="419"/>
      <c r="L635" s="419"/>
      <c r="M635" s="419"/>
      <c r="N635" s="419"/>
      <c r="O635" s="419"/>
      <c r="P635" s="419"/>
      <c r="Q635" s="419"/>
      <c r="R635" s="419"/>
      <c r="S635" s="419"/>
      <c r="T635" s="419"/>
      <c r="U635" s="419"/>
      <c r="V635" s="415"/>
      <c r="W635" s="415"/>
      <c r="X635" s="415"/>
      <c r="Y635" s="415"/>
      <c r="Z635" s="415"/>
    </row>
    <row r="636" spans="1:26" ht="18">
      <c r="A636" s="388"/>
      <c r="B636" s="419"/>
      <c r="C636" s="419"/>
      <c r="D636" s="419"/>
      <c r="E636" s="419"/>
      <c r="F636" s="419"/>
      <c r="G636" s="419"/>
      <c r="H636" s="419"/>
      <c r="I636" s="419"/>
      <c r="J636" s="419"/>
      <c r="K636" s="419"/>
      <c r="L636" s="419"/>
      <c r="M636" s="419"/>
      <c r="N636" s="419"/>
      <c r="O636" s="419"/>
      <c r="P636" s="419"/>
      <c r="Q636" s="419"/>
      <c r="R636" s="419"/>
      <c r="S636" s="419"/>
      <c r="T636" s="419"/>
      <c r="U636" s="419"/>
      <c r="V636" s="415"/>
      <c r="W636" s="415"/>
      <c r="X636" s="415"/>
      <c r="Y636" s="415"/>
      <c r="Z636" s="415"/>
    </row>
    <row r="637" spans="1:26" ht="18">
      <c r="A637" s="388"/>
      <c r="B637" s="419"/>
      <c r="C637" s="419"/>
      <c r="D637" s="419"/>
      <c r="E637" s="419"/>
      <c r="F637" s="419"/>
      <c r="G637" s="419"/>
      <c r="H637" s="419"/>
      <c r="I637" s="419"/>
      <c r="J637" s="419"/>
      <c r="K637" s="419"/>
      <c r="L637" s="419"/>
      <c r="M637" s="419"/>
      <c r="N637" s="419"/>
      <c r="O637" s="419"/>
      <c r="P637" s="419"/>
      <c r="Q637" s="419"/>
      <c r="R637" s="419"/>
      <c r="S637" s="419"/>
      <c r="T637" s="419"/>
      <c r="U637" s="419"/>
      <c r="V637" s="415"/>
      <c r="W637" s="415"/>
      <c r="X637" s="415"/>
      <c r="Y637" s="415"/>
      <c r="Z637" s="415"/>
    </row>
    <row r="638" spans="1:26" ht="18">
      <c r="A638" s="388"/>
      <c r="B638" s="419"/>
      <c r="C638" s="419"/>
      <c r="D638" s="419"/>
      <c r="E638" s="419"/>
      <c r="F638" s="419"/>
      <c r="G638" s="419"/>
      <c r="H638" s="419"/>
      <c r="I638" s="419"/>
      <c r="J638" s="419"/>
      <c r="K638" s="419"/>
      <c r="L638" s="419"/>
      <c r="M638" s="419"/>
      <c r="N638" s="419"/>
      <c r="O638" s="419"/>
      <c r="P638" s="419"/>
      <c r="Q638" s="419"/>
      <c r="R638" s="419"/>
      <c r="S638" s="419"/>
      <c r="T638" s="419"/>
      <c r="U638" s="419"/>
      <c r="V638" s="415"/>
      <c r="W638" s="415"/>
      <c r="X638" s="415"/>
      <c r="Y638" s="415"/>
      <c r="Z638" s="415"/>
    </row>
    <row r="639" spans="1:26" ht="18">
      <c r="A639" s="388"/>
      <c r="B639" s="419"/>
      <c r="C639" s="419"/>
      <c r="D639" s="419"/>
      <c r="E639" s="419"/>
      <c r="F639" s="419"/>
      <c r="G639" s="419"/>
      <c r="H639" s="419"/>
      <c r="I639" s="419"/>
      <c r="J639" s="419"/>
      <c r="K639" s="419"/>
      <c r="L639" s="419"/>
      <c r="M639" s="419"/>
      <c r="N639" s="419"/>
      <c r="O639" s="419"/>
      <c r="P639" s="419"/>
      <c r="Q639" s="419"/>
      <c r="R639" s="419"/>
      <c r="S639" s="419"/>
      <c r="T639" s="419"/>
      <c r="U639" s="419"/>
      <c r="V639" s="415"/>
      <c r="W639" s="415"/>
      <c r="X639" s="415"/>
      <c r="Y639" s="415"/>
      <c r="Z639" s="415"/>
    </row>
    <row r="640" spans="1:26" ht="18">
      <c r="A640" s="388"/>
      <c r="B640" s="419"/>
      <c r="C640" s="419"/>
      <c r="D640" s="419"/>
      <c r="E640" s="419"/>
      <c r="F640" s="419"/>
      <c r="G640" s="419"/>
      <c r="H640" s="419"/>
      <c r="I640" s="419"/>
      <c r="J640" s="419"/>
      <c r="K640" s="419"/>
      <c r="L640" s="419"/>
      <c r="M640" s="419"/>
      <c r="N640" s="419"/>
      <c r="O640" s="419"/>
      <c r="P640" s="419"/>
      <c r="Q640" s="419"/>
      <c r="R640" s="419"/>
      <c r="S640" s="419"/>
      <c r="T640" s="419"/>
      <c r="U640" s="419"/>
      <c r="V640" s="415"/>
      <c r="W640" s="415"/>
      <c r="X640" s="415"/>
      <c r="Y640" s="415"/>
      <c r="Z640" s="415"/>
    </row>
    <row r="641" spans="1:26" ht="18">
      <c r="A641" s="388"/>
      <c r="B641" s="419"/>
      <c r="C641" s="419"/>
      <c r="D641" s="419"/>
      <c r="E641" s="419"/>
      <c r="F641" s="419"/>
      <c r="G641" s="419"/>
      <c r="H641" s="419"/>
      <c r="I641" s="419"/>
      <c r="J641" s="419"/>
      <c r="K641" s="419"/>
      <c r="L641" s="419"/>
      <c r="M641" s="419"/>
      <c r="N641" s="419"/>
      <c r="O641" s="419"/>
      <c r="P641" s="419"/>
      <c r="Q641" s="419"/>
      <c r="R641" s="419"/>
      <c r="S641" s="419"/>
      <c r="T641" s="419"/>
      <c r="U641" s="419"/>
      <c r="V641" s="415"/>
      <c r="W641" s="415"/>
      <c r="X641" s="415"/>
      <c r="Y641" s="415"/>
      <c r="Z641" s="415"/>
    </row>
    <row r="642" spans="1:26" ht="18">
      <c r="A642" s="388"/>
      <c r="B642" s="419"/>
      <c r="C642" s="419"/>
      <c r="D642" s="419"/>
      <c r="E642" s="419"/>
      <c r="F642" s="419"/>
      <c r="G642" s="419"/>
      <c r="H642" s="419"/>
      <c r="I642" s="419"/>
      <c r="J642" s="419"/>
      <c r="K642" s="419"/>
      <c r="L642" s="419"/>
      <c r="M642" s="419"/>
      <c r="N642" s="419"/>
      <c r="O642" s="419"/>
      <c r="P642" s="419"/>
      <c r="Q642" s="419"/>
      <c r="R642" s="419"/>
      <c r="S642" s="419"/>
      <c r="T642" s="419"/>
      <c r="U642" s="419"/>
      <c r="V642" s="415"/>
      <c r="W642" s="415"/>
      <c r="X642" s="415"/>
      <c r="Y642" s="415"/>
      <c r="Z642" s="415"/>
    </row>
    <row r="643" spans="1:26" ht="18">
      <c r="A643" s="388"/>
      <c r="B643" s="419"/>
      <c r="C643" s="419"/>
      <c r="D643" s="419"/>
      <c r="E643" s="419"/>
      <c r="F643" s="419"/>
      <c r="G643" s="419"/>
      <c r="H643" s="419"/>
      <c r="I643" s="419"/>
      <c r="J643" s="419"/>
      <c r="K643" s="419"/>
      <c r="L643" s="419"/>
      <c r="M643" s="419"/>
      <c r="N643" s="419"/>
      <c r="O643" s="419"/>
      <c r="P643" s="419"/>
      <c r="Q643" s="419"/>
      <c r="R643" s="419"/>
      <c r="S643" s="419"/>
      <c r="T643" s="419"/>
      <c r="U643" s="419"/>
      <c r="V643" s="415"/>
      <c r="W643" s="415"/>
      <c r="X643" s="415"/>
      <c r="Y643" s="415"/>
      <c r="Z643" s="415"/>
    </row>
    <row r="644" spans="1:26" ht="18">
      <c r="A644" s="388"/>
      <c r="B644" s="419"/>
      <c r="C644" s="419"/>
      <c r="D644" s="419"/>
      <c r="E644" s="419"/>
      <c r="F644" s="419"/>
      <c r="G644" s="419"/>
      <c r="H644" s="419"/>
      <c r="I644" s="419"/>
      <c r="J644" s="419"/>
      <c r="K644" s="419"/>
      <c r="L644" s="419"/>
      <c r="M644" s="419"/>
      <c r="N644" s="419"/>
      <c r="O644" s="419"/>
      <c r="P644" s="419"/>
      <c r="Q644" s="419"/>
      <c r="R644" s="419"/>
      <c r="S644" s="419"/>
      <c r="T644" s="419"/>
      <c r="U644" s="419"/>
      <c r="V644" s="415"/>
      <c r="W644" s="415"/>
      <c r="X644" s="415"/>
      <c r="Y644" s="415"/>
      <c r="Z644" s="415"/>
    </row>
    <row r="645" spans="1:26" ht="18">
      <c r="A645" s="388"/>
      <c r="B645" s="419"/>
      <c r="C645" s="419"/>
      <c r="D645" s="419"/>
      <c r="E645" s="419"/>
      <c r="F645" s="419"/>
      <c r="G645" s="419"/>
      <c r="H645" s="419"/>
      <c r="I645" s="419"/>
      <c r="J645" s="419"/>
      <c r="K645" s="419"/>
      <c r="L645" s="419"/>
      <c r="M645" s="419"/>
      <c r="N645" s="419"/>
      <c r="O645" s="419"/>
      <c r="P645" s="419"/>
      <c r="Q645" s="419"/>
      <c r="R645" s="419"/>
      <c r="S645" s="419"/>
      <c r="T645" s="419"/>
      <c r="U645" s="419"/>
      <c r="V645" s="415"/>
      <c r="W645" s="415"/>
      <c r="X645" s="415"/>
      <c r="Y645" s="415"/>
      <c r="Z645" s="415"/>
    </row>
    <row r="646" spans="1:26" ht="18">
      <c r="A646" s="388"/>
      <c r="B646" s="419"/>
      <c r="C646" s="419"/>
      <c r="D646" s="419"/>
      <c r="E646" s="419"/>
      <c r="F646" s="419"/>
      <c r="G646" s="419"/>
      <c r="H646" s="419"/>
      <c r="I646" s="419"/>
      <c r="J646" s="419"/>
      <c r="K646" s="419"/>
      <c r="L646" s="419"/>
      <c r="M646" s="419"/>
      <c r="N646" s="419"/>
      <c r="O646" s="419"/>
      <c r="P646" s="419"/>
      <c r="Q646" s="419"/>
      <c r="R646" s="419"/>
      <c r="S646" s="419"/>
      <c r="T646" s="419"/>
      <c r="U646" s="419"/>
      <c r="V646" s="415"/>
      <c r="W646" s="415"/>
      <c r="X646" s="415"/>
      <c r="Y646" s="415"/>
      <c r="Z646" s="415"/>
    </row>
    <row r="647" spans="1:26" ht="18">
      <c r="A647" s="388"/>
      <c r="B647" s="419"/>
      <c r="C647" s="419"/>
      <c r="D647" s="419"/>
      <c r="E647" s="419"/>
      <c r="F647" s="419"/>
      <c r="G647" s="419"/>
      <c r="H647" s="419"/>
      <c r="I647" s="419"/>
      <c r="J647" s="419"/>
      <c r="K647" s="419"/>
      <c r="L647" s="419"/>
      <c r="M647" s="419"/>
      <c r="N647" s="419"/>
      <c r="O647" s="419"/>
      <c r="P647" s="419"/>
      <c r="Q647" s="419"/>
      <c r="R647" s="419"/>
      <c r="S647" s="419"/>
      <c r="T647" s="419"/>
      <c r="U647" s="419"/>
      <c r="V647" s="415"/>
      <c r="W647" s="415"/>
      <c r="X647" s="415"/>
      <c r="Y647" s="415"/>
      <c r="Z647" s="415"/>
    </row>
    <row r="648" spans="1:26" ht="18">
      <c r="A648" s="388"/>
      <c r="B648" s="419"/>
      <c r="C648" s="419"/>
      <c r="D648" s="419"/>
      <c r="E648" s="419"/>
      <c r="F648" s="419"/>
      <c r="G648" s="419"/>
      <c r="H648" s="419"/>
      <c r="I648" s="419"/>
      <c r="J648" s="419"/>
      <c r="K648" s="419"/>
      <c r="L648" s="419"/>
      <c r="M648" s="419"/>
      <c r="N648" s="419"/>
      <c r="O648" s="419"/>
      <c r="P648" s="419"/>
      <c r="Q648" s="419"/>
      <c r="R648" s="419"/>
      <c r="S648" s="419"/>
      <c r="T648" s="419"/>
      <c r="U648" s="419"/>
      <c r="V648" s="415"/>
      <c r="W648" s="415"/>
      <c r="X648" s="415"/>
      <c r="Y648" s="415"/>
      <c r="Z648" s="415"/>
    </row>
    <row r="649" spans="1:26" ht="18">
      <c r="A649" s="388"/>
      <c r="B649" s="419"/>
      <c r="C649" s="419"/>
      <c r="D649" s="419"/>
      <c r="E649" s="419"/>
      <c r="F649" s="419"/>
      <c r="G649" s="419"/>
      <c r="H649" s="419"/>
      <c r="I649" s="419"/>
      <c r="J649" s="419"/>
      <c r="K649" s="419"/>
      <c r="L649" s="419"/>
      <c r="M649" s="419"/>
      <c r="N649" s="419"/>
      <c r="O649" s="419"/>
      <c r="P649" s="419"/>
      <c r="Q649" s="419"/>
      <c r="R649" s="419"/>
      <c r="S649" s="419"/>
      <c r="T649" s="419"/>
      <c r="U649" s="419"/>
      <c r="V649" s="415"/>
      <c r="W649" s="415"/>
      <c r="X649" s="415"/>
      <c r="Y649" s="415"/>
      <c r="Z649" s="415"/>
    </row>
    <row r="650" spans="1:26" ht="18">
      <c r="A650" s="388"/>
      <c r="B650" s="419"/>
      <c r="C650" s="419"/>
      <c r="D650" s="419"/>
      <c r="E650" s="419"/>
      <c r="F650" s="419"/>
      <c r="G650" s="419"/>
      <c r="H650" s="419"/>
      <c r="I650" s="419"/>
      <c r="J650" s="419"/>
      <c r="K650" s="419"/>
      <c r="L650" s="419"/>
      <c r="M650" s="419"/>
      <c r="N650" s="419"/>
      <c r="O650" s="419"/>
      <c r="P650" s="419"/>
      <c r="Q650" s="419"/>
      <c r="R650" s="419"/>
      <c r="S650" s="419"/>
      <c r="T650" s="419"/>
      <c r="U650" s="419"/>
      <c r="V650" s="415"/>
      <c r="W650" s="415"/>
      <c r="X650" s="415"/>
      <c r="Y650" s="415"/>
      <c r="Z650" s="415"/>
    </row>
    <row r="651" spans="1:26" ht="18">
      <c r="A651" s="388"/>
      <c r="B651" s="419"/>
      <c r="C651" s="419"/>
      <c r="D651" s="419"/>
      <c r="E651" s="419"/>
      <c r="F651" s="419"/>
      <c r="G651" s="419"/>
      <c r="H651" s="419"/>
      <c r="I651" s="419"/>
      <c r="J651" s="419"/>
      <c r="K651" s="419"/>
      <c r="L651" s="419"/>
      <c r="M651" s="419"/>
      <c r="N651" s="419"/>
      <c r="O651" s="419"/>
      <c r="P651" s="419"/>
      <c r="Q651" s="419"/>
      <c r="R651" s="419"/>
      <c r="S651" s="419"/>
      <c r="T651" s="419"/>
      <c r="U651" s="419"/>
      <c r="V651" s="415"/>
      <c r="W651" s="415"/>
      <c r="X651" s="415"/>
      <c r="Y651" s="415"/>
      <c r="Z651" s="415"/>
    </row>
    <row r="652" spans="1:26" ht="18">
      <c r="A652" s="388"/>
      <c r="B652" s="419"/>
      <c r="C652" s="419"/>
      <c r="D652" s="419"/>
      <c r="E652" s="419"/>
      <c r="F652" s="419"/>
      <c r="G652" s="419"/>
      <c r="H652" s="419"/>
      <c r="I652" s="419"/>
      <c r="J652" s="419"/>
      <c r="K652" s="419"/>
      <c r="L652" s="419"/>
      <c r="M652" s="419"/>
      <c r="N652" s="419"/>
      <c r="O652" s="419"/>
      <c r="P652" s="419"/>
      <c r="Q652" s="419"/>
      <c r="R652" s="419"/>
      <c r="S652" s="419"/>
      <c r="T652" s="419"/>
      <c r="U652" s="419"/>
      <c r="V652" s="415"/>
      <c r="W652" s="415"/>
      <c r="X652" s="415"/>
      <c r="Y652" s="415"/>
      <c r="Z652" s="415"/>
    </row>
    <row r="653" spans="1:26" ht="18">
      <c r="A653" s="388"/>
      <c r="B653" s="419"/>
      <c r="C653" s="419"/>
      <c r="D653" s="419"/>
      <c r="E653" s="419"/>
      <c r="F653" s="419"/>
      <c r="G653" s="419"/>
      <c r="H653" s="419"/>
      <c r="I653" s="419"/>
      <c r="J653" s="419"/>
      <c r="K653" s="419"/>
      <c r="L653" s="419"/>
      <c r="M653" s="419"/>
      <c r="N653" s="419"/>
      <c r="O653" s="419"/>
      <c r="P653" s="419"/>
      <c r="Q653" s="419"/>
      <c r="R653" s="419"/>
      <c r="S653" s="419"/>
      <c r="T653" s="419"/>
      <c r="U653" s="419"/>
      <c r="V653" s="415"/>
      <c r="W653" s="415"/>
      <c r="X653" s="415"/>
      <c r="Y653" s="415"/>
      <c r="Z653" s="415"/>
    </row>
    <row r="654" spans="1:26" ht="18">
      <c r="A654" s="388"/>
      <c r="B654" s="419"/>
      <c r="C654" s="419"/>
      <c r="D654" s="419"/>
      <c r="E654" s="419"/>
      <c r="F654" s="419"/>
      <c r="G654" s="419"/>
      <c r="H654" s="419"/>
      <c r="I654" s="419"/>
      <c r="J654" s="419"/>
      <c r="K654" s="419"/>
      <c r="L654" s="419"/>
      <c r="M654" s="419"/>
      <c r="N654" s="419"/>
      <c r="O654" s="419"/>
      <c r="P654" s="419"/>
      <c r="Q654" s="419"/>
      <c r="R654" s="419"/>
      <c r="S654" s="419"/>
      <c r="T654" s="419"/>
      <c r="U654" s="419"/>
      <c r="V654" s="415"/>
      <c r="W654" s="415"/>
      <c r="X654" s="415"/>
      <c r="Y654" s="415"/>
      <c r="Z654" s="415"/>
    </row>
    <row r="655" spans="1:26" ht="18">
      <c r="A655" s="388"/>
      <c r="B655" s="419"/>
      <c r="C655" s="419"/>
      <c r="D655" s="419"/>
      <c r="E655" s="419"/>
      <c r="F655" s="419"/>
      <c r="G655" s="419"/>
      <c r="H655" s="419"/>
      <c r="I655" s="419"/>
      <c r="J655" s="419"/>
      <c r="K655" s="419"/>
      <c r="L655" s="419"/>
      <c r="M655" s="419"/>
      <c r="N655" s="419"/>
      <c r="O655" s="419"/>
      <c r="P655" s="419"/>
      <c r="Q655" s="419"/>
      <c r="R655" s="419"/>
      <c r="S655" s="419"/>
      <c r="T655" s="419"/>
      <c r="U655" s="419"/>
      <c r="V655" s="415"/>
      <c r="W655" s="415"/>
      <c r="X655" s="415"/>
      <c r="Y655" s="415"/>
      <c r="Z655" s="415"/>
    </row>
    <row r="656" spans="1:26" ht="18">
      <c r="A656" s="388"/>
      <c r="B656" s="419"/>
      <c r="C656" s="419"/>
      <c r="D656" s="419"/>
      <c r="E656" s="419"/>
      <c r="F656" s="419"/>
      <c r="G656" s="419"/>
      <c r="H656" s="419"/>
      <c r="I656" s="419"/>
      <c r="J656" s="419"/>
      <c r="K656" s="419"/>
      <c r="L656" s="419"/>
      <c r="M656" s="419"/>
      <c r="N656" s="419"/>
      <c r="O656" s="419"/>
      <c r="P656" s="419"/>
      <c r="Q656" s="419"/>
      <c r="R656" s="419"/>
      <c r="S656" s="419"/>
      <c r="T656" s="419"/>
      <c r="U656" s="419"/>
      <c r="V656" s="415"/>
      <c r="W656" s="415"/>
      <c r="X656" s="415"/>
      <c r="Y656" s="415"/>
      <c r="Z656" s="415"/>
    </row>
    <row r="657" spans="1:26" ht="18">
      <c r="A657" s="388"/>
      <c r="B657" s="419"/>
      <c r="C657" s="419"/>
      <c r="D657" s="419"/>
      <c r="E657" s="419"/>
      <c r="F657" s="419"/>
      <c r="G657" s="419"/>
      <c r="H657" s="419"/>
      <c r="I657" s="419"/>
      <c r="J657" s="419"/>
      <c r="K657" s="419"/>
      <c r="L657" s="419"/>
      <c r="M657" s="419"/>
      <c r="N657" s="419"/>
      <c r="O657" s="419"/>
      <c r="P657" s="419"/>
      <c r="Q657" s="419"/>
      <c r="R657" s="419"/>
      <c r="S657" s="419"/>
      <c r="T657" s="419"/>
      <c r="U657" s="419"/>
      <c r="V657" s="415"/>
      <c r="W657" s="415"/>
      <c r="X657" s="415"/>
      <c r="Y657" s="415"/>
      <c r="Z657" s="415"/>
    </row>
    <row r="658" spans="1:26" ht="18">
      <c r="A658" s="388"/>
      <c r="B658" s="419"/>
      <c r="C658" s="419"/>
      <c r="D658" s="419"/>
      <c r="E658" s="419"/>
      <c r="F658" s="419"/>
      <c r="G658" s="419"/>
      <c r="H658" s="419"/>
      <c r="I658" s="419"/>
      <c r="J658" s="419"/>
      <c r="K658" s="419"/>
      <c r="L658" s="419"/>
      <c r="M658" s="419"/>
      <c r="N658" s="419"/>
      <c r="O658" s="419"/>
      <c r="P658" s="419"/>
      <c r="Q658" s="419"/>
      <c r="R658" s="419"/>
      <c r="S658" s="419"/>
      <c r="T658" s="419"/>
      <c r="U658" s="419"/>
      <c r="V658" s="415"/>
      <c r="W658" s="415"/>
      <c r="X658" s="415"/>
      <c r="Y658" s="415"/>
      <c r="Z658" s="415"/>
    </row>
    <row r="659" spans="1:26" ht="18">
      <c r="A659" s="388"/>
      <c r="B659" s="419"/>
      <c r="C659" s="419"/>
      <c r="D659" s="419"/>
      <c r="E659" s="419"/>
      <c r="F659" s="419"/>
      <c r="G659" s="419"/>
      <c r="H659" s="419"/>
      <c r="I659" s="419"/>
      <c r="J659" s="419"/>
      <c r="K659" s="419"/>
      <c r="L659" s="419"/>
      <c r="M659" s="419"/>
      <c r="N659" s="419"/>
      <c r="O659" s="419"/>
      <c r="P659" s="419"/>
      <c r="Q659" s="419"/>
      <c r="R659" s="419"/>
      <c r="S659" s="419"/>
      <c r="T659" s="419"/>
      <c r="U659" s="419"/>
      <c r="V659" s="415"/>
      <c r="W659" s="415"/>
      <c r="X659" s="415"/>
      <c r="Y659" s="415"/>
      <c r="Z659" s="415"/>
    </row>
    <row r="660" spans="1:26" ht="18">
      <c r="A660" s="388"/>
      <c r="B660" s="419"/>
      <c r="C660" s="419"/>
      <c r="D660" s="419"/>
      <c r="E660" s="419"/>
      <c r="F660" s="419"/>
      <c r="G660" s="419"/>
      <c r="H660" s="419"/>
      <c r="I660" s="419"/>
      <c r="J660" s="419"/>
      <c r="K660" s="419"/>
      <c r="L660" s="419"/>
      <c r="M660" s="419"/>
      <c r="N660" s="419"/>
      <c r="O660" s="419"/>
      <c r="P660" s="419"/>
      <c r="Q660" s="419"/>
      <c r="R660" s="419"/>
      <c r="S660" s="419"/>
      <c r="T660" s="419"/>
      <c r="U660" s="419"/>
      <c r="V660" s="415"/>
      <c r="W660" s="415"/>
      <c r="X660" s="415"/>
      <c r="Y660" s="415"/>
      <c r="Z660" s="415"/>
    </row>
    <row r="661" spans="1:26" ht="18">
      <c r="A661" s="388"/>
      <c r="B661" s="419"/>
      <c r="C661" s="419"/>
      <c r="D661" s="419"/>
      <c r="E661" s="419"/>
      <c r="F661" s="419"/>
      <c r="G661" s="419"/>
      <c r="H661" s="419"/>
      <c r="I661" s="419"/>
      <c r="J661" s="419"/>
      <c r="K661" s="419"/>
      <c r="L661" s="419"/>
      <c r="M661" s="419"/>
      <c r="N661" s="419"/>
      <c r="O661" s="419"/>
      <c r="P661" s="419"/>
      <c r="Q661" s="419"/>
      <c r="R661" s="419"/>
      <c r="S661" s="419"/>
      <c r="T661" s="419"/>
      <c r="U661" s="419"/>
      <c r="V661" s="415"/>
      <c r="W661" s="415"/>
      <c r="X661" s="415"/>
      <c r="Y661" s="415"/>
      <c r="Z661" s="415"/>
    </row>
    <row r="662" spans="1:26" ht="18">
      <c r="A662" s="388"/>
      <c r="B662" s="419"/>
      <c r="C662" s="419"/>
      <c r="D662" s="419"/>
      <c r="E662" s="419"/>
      <c r="F662" s="419"/>
      <c r="G662" s="419"/>
      <c r="H662" s="419"/>
      <c r="I662" s="419"/>
      <c r="J662" s="419"/>
      <c r="K662" s="419"/>
      <c r="L662" s="419"/>
      <c r="M662" s="419"/>
      <c r="N662" s="419"/>
      <c r="O662" s="419"/>
      <c r="P662" s="419"/>
      <c r="Q662" s="419"/>
      <c r="R662" s="419"/>
      <c r="S662" s="419"/>
      <c r="T662" s="419"/>
      <c r="U662" s="419"/>
      <c r="V662" s="415"/>
      <c r="W662" s="415"/>
      <c r="X662" s="415"/>
      <c r="Y662" s="415"/>
      <c r="Z662" s="415"/>
    </row>
    <row r="663" spans="1:26" ht="18">
      <c r="A663" s="388"/>
      <c r="B663" s="419"/>
      <c r="C663" s="419"/>
      <c r="D663" s="419"/>
      <c r="E663" s="419"/>
      <c r="F663" s="419"/>
      <c r="G663" s="419"/>
      <c r="H663" s="419"/>
      <c r="I663" s="419"/>
      <c r="J663" s="419"/>
      <c r="K663" s="419"/>
      <c r="L663" s="419"/>
      <c r="M663" s="419"/>
      <c r="N663" s="419"/>
      <c r="O663" s="419"/>
      <c r="P663" s="419"/>
      <c r="Q663" s="419"/>
      <c r="R663" s="419"/>
      <c r="S663" s="419"/>
      <c r="T663" s="419"/>
      <c r="U663" s="419"/>
      <c r="V663" s="415"/>
      <c r="W663" s="415"/>
      <c r="X663" s="415"/>
      <c r="Y663" s="415"/>
      <c r="Z663" s="415"/>
    </row>
    <row r="664" spans="1:26" ht="18">
      <c r="A664" s="388"/>
      <c r="B664" s="419"/>
      <c r="C664" s="419"/>
      <c r="D664" s="419"/>
      <c r="E664" s="419"/>
      <c r="F664" s="419"/>
      <c r="G664" s="419"/>
      <c r="H664" s="419"/>
      <c r="I664" s="419"/>
      <c r="J664" s="419"/>
      <c r="K664" s="419"/>
      <c r="L664" s="419"/>
      <c r="M664" s="419"/>
      <c r="N664" s="419"/>
      <c r="O664" s="419"/>
      <c r="P664" s="419"/>
      <c r="Q664" s="419"/>
      <c r="R664" s="419"/>
      <c r="S664" s="419"/>
      <c r="T664" s="419"/>
      <c r="U664" s="419"/>
      <c r="V664" s="415"/>
      <c r="W664" s="415"/>
      <c r="X664" s="415"/>
      <c r="Y664" s="415"/>
      <c r="Z664" s="415"/>
    </row>
    <row r="665" spans="1:26" ht="18">
      <c r="A665" s="388"/>
      <c r="B665" s="419"/>
      <c r="C665" s="419"/>
      <c r="D665" s="419"/>
      <c r="E665" s="419"/>
      <c r="F665" s="419"/>
      <c r="G665" s="419"/>
      <c r="H665" s="419"/>
      <c r="I665" s="419"/>
      <c r="J665" s="419"/>
      <c r="K665" s="419"/>
      <c r="L665" s="419"/>
      <c r="M665" s="419"/>
      <c r="N665" s="419"/>
      <c r="O665" s="419"/>
      <c r="P665" s="419"/>
      <c r="Q665" s="419"/>
      <c r="R665" s="419"/>
      <c r="S665" s="419"/>
      <c r="T665" s="419"/>
      <c r="U665" s="419"/>
      <c r="V665" s="415"/>
      <c r="W665" s="415"/>
      <c r="X665" s="415"/>
      <c r="Y665" s="415"/>
      <c r="Z665" s="415"/>
    </row>
    <row r="666" spans="1:26" ht="18">
      <c r="A666" s="388"/>
      <c r="B666" s="419"/>
      <c r="C666" s="419"/>
      <c r="D666" s="419"/>
      <c r="E666" s="419"/>
      <c r="F666" s="419"/>
      <c r="G666" s="419"/>
      <c r="H666" s="419"/>
      <c r="I666" s="419"/>
      <c r="J666" s="419"/>
      <c r="K666" s="419"/>
      <c r="L666" s="419"/>
      <c r="M666" s="419"/>
      <c r="N666" s="419"/>
      <c r="O666" s="419"/>
      <c r="P666" s="419"/>
      <c r="Q666" s="419"/>
      <c r="R666" s="419"/>
      <c r="S666" s="419"/>
      <c r="T666" s="419"/>
      <c r="U666" s="419"/>
      <c r="V666" s="415"/>
      <c r="W666" s="415"/>
      <c r="X666" s="415"/>
      <c r="Y666" s="415"/>
      <c r="Z666" s="415"/>
    </row>
    <row r="667" spans="1:26" ht="18">
      <c r="A667" s="388"/>
      <c r="B667" s="419"/>
      <c r="C667" s="419"/>
      <c r="D667" s="419"/>
      <c r="E667" s="419"/>
      <c r="F667" s="419"/>
      <c r="G667" s="419"/>
      <c r="H667" s="419"/>
      <c r="I667" s="419"/>
      <c r="J667" s="419"/>
      <c r="K667" s="419"/>
      <c r="L667" s="419"/>
      <c r="M667" s="419"/>
      <c r="N667" s="419"/>
      <c r="O667" s="419"/>
      <c r="P667" s="419"/>
      <c r="Q667" s="419"/>
      <c r="R667" s="419"/>
      <c r="S667" s="419"/>
      <c r="T667" s="419"/>
      <c r="U667" s="419"/>
      <c r="V667" s="415"/>
      <c r="W667" s="415"/>
      <c r="X667" s="415"/>
      <c r="Y667" s="415"/>
      <c r="Z667" s="415"/>
    </row>
    <row r="668" spans="1:26" ht="18">
      <c r="A668" s="388"/>
      <c r="B668" s="419"/>
      <c r="C668" s="419"/>
      <c r="D668" s="419"/>
      <c r="E668" s="419"/>
      <c r="F668" s="419"/>
      <c r="G668" s="419"/>
      <c r="H668" s="419"/>
      <c r="I668" s="419"/>
      <c r="J668" s="419"/>
      <c r="K668" s="419"/>
      <c r="L668" s="419"/>
      <c r="M668" s="419"/>
      <c r="N668" s="419"/>
      <c r="O668" s="419"/>
      <c r="P668" s="419"/>
      <c r="Q668" s="419"/>
      <c r="R668" s="419"/>
      <c r="S668" s="419"/>
      <c r="T668" s="419"/>
      <c r="U668" s="419"/>
      <c r="V668" s="415"/>
      <c r="W668" s="415"/>
      <c r="X668" s="415"/>
      <c r="Y668" s="415"/>
      <c r="Z668" s="415"/>
    </row>
    <row r="669" spans="1:26" ht="18">
      <c r="A669" s="388"/>
      <c r="B669" s="419"/>
      <c r="C669" s="419"/>
      <c r="D669" s="419"/>
      <c r="E669" s="419"/>
      <c r="F669" s="419"/>
      <c r="G669" s="419"/>
      <c r="H669" s="419"/>
      <c r="I669" s="419"/>
      <c r="J669" s="419"/>
      <c r="K669" s="419"/>
      <c r="L669" s="419"/>
      <c r="M669" s="419"/>
      <c r="N669" s="419"/>
      <c r="O669" s="419"/>
      <c r="P669" s="419"/>
      <c r="Q669" s="419"/>
      <c r="R669" s="419"/>
      <c r="S669" s="419"/>
      <c r="T669" s="419"/>
      <c r="U669" s="419"/>
      <c r="V669" s="415"/>
      <c r="W669" s="415"/>
      <c r="X669" s="415"/>
      <c r="Y669" s="415"/>
      <c r="Z669" s="415"/>
    </row>
    <row r="670" spans="1:26" ht="18">
      <c r="A670" s="388"/>
      <c r="B670" s="419"/>
      <c r="C670" s="419"/>
      <c r="D670" s="419"/>
      <c r="E670" s="419"/>
      <c r="F670" s="419"/>
      <c r="G670" s="419"/>
      <c r="H670" s="419"/>
      <c r="I670" s="419"/>
      <c r="J670" s="419"/>
      <c r="K670" s="419"/>
      <c r="L670" s="419"/>
      <c r="M670" s="419"/>
      <c r="N670" s="419"/>
      <c r="O670" s="419"/>
      <c r="P670" s="419"/>
      <c r="Q670" s="419"/>
      <c r="R670" s="419"/>
      <c r="S670" s="419"/>
      <c r="T670" s="419"/>
      <c r="U670" s="419"/>
      <c r="V670" s="415"/>
      <c r="W670" s="415"/>
      <c r="X670" s="415"/>
      <c r="Y670" s="415"/>
      <c r="Z670" s="415"/>
    </row>
    <row r="671" spans="1:26" ht="18">
      <c r="A671" s="388"/>
      <c r="B671" s="419"/>
      <c r="C671" s="419"/>
      <c r="D671" s="419"/>
      <c r="E671" s="419"/>
      <c r="F671" s="419"/>
      <c r="G671" s="419"/>
      <c r="H671" s="419"/>
      <c r="I671" s="419"/>
      <c r="J671" s="419"/>
      <c r="K671" s="419"/>
      <c r="L671" s="419"/>
      <c r="M671" s="419"/>
      <c r="N671" s="419"/>
      <c r="O671" s="419"/>
      <c r="P671" s="419"/>
      <c r="Q671" s="419"/>
      <c r="R671" s="419"/>
      <c r="S671" s="419"/>
      <c r="T671" s="419"/>
      <c r="U671" s="419"/>
      <c r="V671" s="415"/>
      <c r="W671" s="415"/>
      <c r="X671" s="415"/>
      <c r="Y671" s="415"/>
      <c r="Z671" s="415"/>
    </row>
    <row r="672" spans="1:26" ht="18">
      <c r="A672" s="388"/>
      <c r="B672" s="419"/>
      <c r="C672" s="419"/>
      <c r="D672" s="419"/>
      <c r="E672" s="419"/>
      <c r="F672" s="419"/>
      <c r="G672" s="419"/>
      <c r="H672" s="419"/>
      <c r="I672" s="419"/>
      <c r="J672" s="419"/>
      <c r="K672" s="419"/>
      <c r="L672" s="419"/>
      <c r="M672" s="419"/>
      <c r="N672" s="419"/>
      <c r="O672" s="419"/>
      <c r="P672" s="419"/>
      <c r="Q672" s="419"/>
      <c r="R672" s="419"/>
      <c r="S672" s="419"/>
      <c r="T672" s="419"/>
      <c r="U672" s="419"/>
      <c r="V672" s="415"/>
      <c r="W672" s="415"/>
      <c r="X672" s="415"/>
      <c r="Y672" s="415"/>
      <c r="Z672" s="415"/>
    </row>
    <row r="673" spans="1:26" ht="18">
      <c r="A673" s="388"/>
      <c r="B673" s="419"/>
      <c r="C673" s="419"/>
      <c r="D673" s="419"/>
      <c r="E673" s="419"/>
      <c r="F673" s="419"/>
      <c r="G673" s="419"/>
      <c r="H673" s="419"/>
      <c r="I673" s="419"/>
      <c r="J673" s="419"/>
      <c r="K673" s="419"/>
      <c r="L673" s="419"/>
      <c r="M673" s="419"/>
      <c r="N673" s="419"/>
      <c r="O673" s="419"/>
      <c r="P673" s="419"/>
      <c r="Q673" s="419"/>
      <c r="R673" s="419"/>
      <c r="S673" s="419"/>
      <c r="T673" s="419"/>
      <c r="U673" s="419"/>
      <c r="V673" s="415"/>
      <c r="W673" s="415"/>
      <c r="X673" s="415"/>
      <c r="Y673" s="415"/>
      <c r="Z673" s="415"/>
    </row>
    <row r="674" spans="1:26" ht="18">
      <c r="A674" s="388"/>
      <c r="B674" s="419"/>
      <c r="C674" s="419"/>
      <c r="D674" s="419"/>
      <c r="E674" s="419"/>
      <c r="F674" s="419"/>
      <c r="G674" s="419"/>
      <c r="H674" s="419"/>
      <c r="I674" s="419"/>
      <c r="J674" s="419"/>
      <c r="K674" s="419"/>
      <c r="L674" s="419"/>
      <c r="M674" s="419"/>
      <c r="N674" s="419"/>
      <c r="O674" s="419"/>
      <c r="P674" s="419"/>
      <c r="Q674" s="419"/>
      <c r="R674" s="419"/>
      <c r="S674" s="419"/>
      <c r="T674" s="419"/>
      <c r="U674" s="419"/>
      <c r="V674" s="415"/>
      <c r="W674" s="415"/>
      <c r="X674" s="415"/>
      <c r="Y674" s="415"/>
      <c r="Z674" s="415"/>
    </row>
    <row r="675" spans="1:26" ht="18">
      <c r="A675" s="388"/>
      <c r="B675" s="419"/>
      <c r="C675" s="419"/>
      <c r="D675" s="419"/>
      <c r="E675" s="419"/>
      <c r="F675" s="419"/>
      <c r="G675" s="419"/>
      <c r="H675" s="419"/>
      <c r="I675" s="419"/>
      <c r="J675" s="419"/>
      <c r="K675" s="419"/>
      <c r="L675" s="419"/>
      <c r="M675" s="419"/>
      <c r="N675" s="419"/>
      <c r="O675" s="419"/>
      <c r="P675" s="419"/>
      <c r="Q675" s="419"/>
      <c r="R675" s="419"/>
      <c r="S675" s="419"/>
      <c r="T675" s="419"/>
      <c r="U675" s="419"/>
      <c r="V675" s="415"/>
      <c r="W675" s="415"/>
      <c r="X675" s="415"/>
      <c r="Y675" s="415"/>
      <c r="Z675" s="415"/>
    </row>
    <row r="676" spans="1:26" ht="18">
      <c r="A676" s="388"/>
      <c r="B676" s="419"/>
      <c r="C676" s="419"/>
      <c r="D676" s="419"/>
      <c r="E676" s="419"/>
      <c r="F676" s="419"/>
      <c r="G676" s="419"/>
      <c r="H676" s="419"/>
      <c r="I676" s="419"/>
      <c r="J676" s="419"/>
      <c r="K676" s="419"/>
      <c r="L676" s="419"/>
      <c r="M676" s="419"/>
      <c r="N676" s="419"/>
      <c r="O676" s="419"/>
      <c r="P676" s="419"/>
      <c r="Q676" s="419"/>
      <c r="R676" s="419"/>
      <c r="S676" s="419"/>
      <c r="T676" s="419"/>
      <c r="U676" s="419"/>
      <c r="V676" s="415"/>
      <c r="W676" s="415"/>
      <c r="X676" s="415"/>
      <c r="Y676" s="415"/>
      <c r="Z676" s="415"/>
    </row>
    <row r="677" spans="1:26" ht="18">
      <c r="A677" s="388"/>
      <c r="B677" s="419"/>
      <c r="C677" s="419"/>
      <c r="D677" s="419"/>
      <c r="E677" s="419"/>
      <c r="F677" s="419"/>
      <c r="G677" s="419"/>
      <c r="H677" s="419"/>
      <c r="I677" s="419"/>
      <c r="J677" s="419"/>
      <c r="K677" s="419"/>
      <c r="L677" s="419"/>
      <c r="M677" s="419"/>
      <c r="N677" s="419"/>
      <c r="O677" s="419"/>
      <c r="P677" s="419"/>
      <c r="Q677" s="419"/>
      <c r="R677" s="419"/>
      <c r="S677" s="419"/>
      <c r="T677" s="419"/>
      <c r="U677" s="419"/>
      <c r="V677" s="415"/>
      <c r="W677" s="415"/>
      <c r="X677" s="415"/>
      <c r="Y677" s="415"/>
      <c r="Z677" s="415"/>
    </row>
    <row r="678" spans="1:26" ht="18">
      <c r="A678" s="388"/>
      <c r="B678" s="419"/>
      <c r="C678" s="419"/>
      <c r="D678" s="419"/>
      <c r="E678" s="419"/>
      <c r="F678" s="419"/>
      <c r="G678" s="419"/>
      <c r="H678" s="419"/>
      <c r="I678" s="419"/>
      <c r="J678" s="419"/>
      <c r="K678" s="419"/>
      <c r="L678" s="419"/>
      <c r="M678" s="419"/>
      <c r="N678" s="419"/>
      <c r="O678" s="419"/>
      <c r="P678" s="419"/>
      <c r="Q678" s="419"/>
      <c r="R678" s="419"/>
      <c r="S678" s="419"/>
      <c r="T678" s="419"/>
      <c r="U678" s="419"/>
      <c r="V678" s="415"/>
      <c r="W678" s="415"/>
      <c r="X678" s="415"/>
      <c r="Y678" s="415"/>
      <c r="Z678" s="415"/>
    </row>
    <row r="679" spans="1:26" ht="18">
      <c r="A679" s="388"/>
      <c r="B679" s="419"/>
      <c r="C679" s="419"/>
      <c r="D679" s="419"/>
      <c r="E679" s="419"/>
      <c r="F679" s="419"/>
      <c r="G679" s="419"/>
      <c r="H679" s="419"/>
      <c r="I679" s="419"/>
      <c r="J679" s="419"/>
      <c r="K679" s="419"/>
      <c r="L679" s="419"/>
      <c r="M679" s="419"/>
      <c r="N679" s="419"/>
      <c r="O679" s="419"/>
      <c r="P679" s="419"/>
      <c r="Q679" s="419"/>
      <c r="R679" s="419"/>
      <c r="S679" s="419"/>
      <c r="T679" s="419"/>
      <c r="U679" s="419"/>
      <c r="V679" s="415"/>
      <c r="W679" s="415"/>
      <c r="X679" s="415"/>
      <c r="Y679" s="415"/>
      <c r="Z679" s="415"/>
    </row>
    <row r="680" spans="1:26" ht="18">
      <c r="A680" s="388"/>
      <c r="B680" s="419"/>
      <c r="C680" s="419"/>
      <c r="D680" s="419"/>
      <c r="E680" s="419"/>
      <c r="F680" s="419"/>
      <c r="G680" s="419"/>
      <c r="H680" s="419"/>
      <c r="I680" s="419"/>
      <c r="J680" s="419"/>
      <c r="K680" s="419"/>
      <c r="L680" s="419"/>
      <c r="M680" s="419"/>
      <c r="N680" s="419"/>
      <c r="O680" s="419"/>
      <c r="P680" s="419"/>
      <c r="Q680" s="419"/>
      <c r="R680" s="419"/>
      <c r="S680" s="419"/>
      <c r="T680" s="419"/>
      <c r="U680" s="419"/>
      <c r="V680" s="415"/>
      <c r="W680" s="415"/>
      <c r="X680" s="415"/>
      <c r="Y680" s="415"/>
      <c r="Z680" s="415"/>
    </row>
    <row r="681" spans="1:26" ht="18">
      <c r="A681" s="388"/>
      <c r="B681" s="419"/>
      <c r="C681" s="419"/>
      <c r="D681" s="419"/>
      <c r="E681" s="419"/>
      <c r="F681" s="419"/>
      <c r="G681" s="419"/>
      <c r="H681" s="419"/>
      <c r="I681" s="419"/>
      <c r="J681" s="419"/>
      <c r="K681" s="419"/>
      <c r="L681" s="419"/>
      <c r="M681" s="419"/>
      <c r="N681" s="419"/>
      <c r="O681" s="419"/>
      <c r="P681" s="419"/>
      <c r="Q681" s="419"/>
      <c r="R681" s="419"/>
      <c r="S681" s="419"/>
      <c r="T681" s="419"/>
      <c r="U681" s="419"/>
      <c r="V681" s="415"/>
      <c r="W681" s="415"/>
      <c r="X681" s="415"/>
      <c r="Y681" s="415"/>
      <c r="Z681" s="415"/>
    </row>
    <row r="682" spans="1:26" ht="18">
      <c r="A682" s="388"/>
      <c r="B682" s="419"/>
      <c r="C682" s="419"/>
      <c r="D682" s="419"/>
      <c r="E682" s="419"/>
      <c r="F682" s="419"/>
      <c r="G682" s="419"/>
      <c r="H682" s="419"/>
      <c r="I682" s="419"/>
      <c r="J682" s="419"/>
      <c r="K682" s="419"/>
      <c r="L682" s="419"/>
      <c r="M682" s="419"/>
      <c r="N682" s="419"/>
      <c r="O682" s="419"/>
      <c r="P682" s="419"/>
      <c r="Q682" s="419"/>
      <c r="R682" s="419"/>
      <c r="S682" s="419"/>
      <c r="T682" s="419"/>
      <c r="U682" s="419"/>
      <c r="V682" s="415"/>
      <c r="W682" s="415"/>
      <c r="X682" s="415"/>
      <c r="Y682" s="415"/>
      <c r="Z682" s="415"/>
    </row>
    <row r="683" spans="1:26" ht="18">
      <c r="A683" s="388"/>
      <c r="B683" s="419"/>
      <c r="C683" s="419"/>
      <c r="D683" s="419"/>
      <c r="E683" s="419"/>
      <c r="F683" s="419"/>
      <c r="G683" s="419"/>
      <c r="H683" s="419"/>
      <c r="I683" s="419"/>
      <c r="J683" s="419"/>
      <c r="K683" s="419"/>
      <c r="L683" s="419"/>
      <c r="M683" s="419"/>
      <c r="N683" s="419"/>
      <c r="O683" s="419"/>
      <c r="P683" s="419"/>
      <c r="Q683" s="419"/>
      <c r="R683" s="419"/>
      <c r="S683" s="419"/>
      <c r="T683" s="419"/>
      <c r="U683" s="419"/>
      <c r="V683" s="415"/>
      <c r="W683" s="415"/>
      <c r="X683" s="415"/>
      <c r="Y683" s="415"/>
      <c r="Z683" s="415"/>
    </row>
    <row r="684" spans="1:26" ht="18">
      <c r="A684" s="388"/>
      <c r="B684" s="419"/>
      <c r="C684" s="419"/>
      <c r="D684" s="419"/>
      <c r="E684" s="419"/>
      <c r="F684" s="419"/>
      <c r="G684" s="419"/>
      <c r="H684" s="419"/>
      <c r="I684" s="419"/>
      <c r="J684" s="419"/>
      <c r="K684" s="419"/>
      <c r="L684" s="419"/>
      <c r="M684" s="419"/>
      <c r="N684" s="419"/>
      <c r="O684" s="419"/>
      <c r="P684" s="419"/>
      <c r="Q684" s="419"/>
      <c r="R684" s="419"/>
      <c r="S684" s="419"/>
      <c r="T684" s="419"/>
      <c r="U684" s="419"/>
      <c r="V684" s="415"/>
      <c r="W684" s="415"/>
      <c r="X684" s="415"/>
      <c r="Y684" s="415"/>
      <c r="Z684" s="415"/>
    </row>
    <row r="685" spans="1:26" ht="18">
      <c r="A685" s="388"/>
      <c r="B685" s="419"/>
      <c r="C685" s="419"/>
      <c r="D685" s="419"/>
      <c r="E685" s="419"/>
      <c r="F685" s="419"/>
      <c r="G685" s="419"/>
      <c r="H685" s="419"/>
      <c r="I685" s="419"/>
      <c r="J685" s="419"/>
      <c r="K685" s="419"/>
      <c r="L685" s="419"/>
      <c r="M685" s="419"/>
      <c r="N685" s="419"/>
      <c r="O685" s="419"/>
      <c r="P685" s="419"/>
      <c r="Q685" s="419"/>
      <c r="R685" s="419"/>
      <c r="S685" s="419"/>
      <c r="T685" s="419"/>
      <c r="U685" s="419"/>
      <c r="V685" s="415"/>
      <c r="W685" s="415"/>
      <c r="X685" s="415"/>
      <c r="Y685" s="415"/>
      <c r="Z685" s="415"/>
    </row>
    <row r="686" spans="1:26" ht="18">
      <c r="A686" s="388"/>
      <c r="B686" s="419"/>
      <c r="C686" s="419"/>
      <c r="D686" s="419"/>
      <c r="E686" s="419"/>
      <c r="F686" s="419"/>
      <c r="G686" s="419"/>
      <c r="H686" s="419"/>
      <c r="I686" s="419"/>
      <c r="J686" s="419"/>
      <c r="K686" s="419"/>
      <c r="L686" s="419"/>
      <c r="M686" s="419"/>
      <c r="N686" s="419"/>
      <c r="O686" s="419"/>
      <c r="P686" s="419"/>
      <c r="Q686" s="419"/>
      <c r="R686" s="419"/>
      <c r="S686" s="419"/>
      <c r="T686" s="419"/>
      <c r="U686" s="419"/>
      <c r="V686" s="415"/>
      <c r="W686" s="415"/>
      <c r="X686" s="415"/>
      <c r="Y686" s="415"/>
      <c r="Z686" s="415"/>
    </row>
    <row r="687" spans="1:26" ht="18">
      <c r="A687" s="388"/>
      <c r="B687" s="419"/>
      <c r="C687" s="419"/>
      <c r="D687" s="419"/>
      <c r="E687" s="419"/>
      <c r="F687" s="419"/>
      <c r="G687" s="419"/>
      <c r="H687" s="419"/>
      <c r="I687" s="419"/>
      <c r="J687" s="419"/>
      <c r="K687" s="419"/>
      <c r="L687" s="419"/>
      <c r="M687" s="419"/>
      <c r="N687" s="419"/>
      <c r="O687" s="419"/>
      <c r="P687" s="419"/>
      <c r="Q687" s="419"/>
      <c r="R687" s="419"/>
      <c r="S687" s="419"/>
      <c r="T687" s="419"/>
      <c r="U687" s="419"/>
      <c r="V687" s="415"/>
      <c r="W687" s="415"/>
      <c r="X687" s="415"/>
      <c r="Y687" s="415"/>
      <c r="Z687" s="415"/>
    </row>
    <row r="688" spans="1:26" ht="18">
      <c r="A688" s="388"/>
      <c r="B688" s="419"/>
      <c r="C688" s="419"/>
      <c r="D688" s="419"/>
      <c r="E688" s="419"/>
      <c r="F688" s="419"/>
      <c r="G688" s="419"/>
      <c r="H688" s="419"/>
      <c r="I688" s="419"/>
      <c r="J688" s="419"/>
      <c r="K688" s="419"/>
      <c r="L688" s="419"/>
      <c r="M688" s="419"/>
      <c r="N688" s="419"/>
      <c r="O688" s="419"/>
      <c r="P688" s="419"/>
      <c r="Q688" s="419"/>
      <c r="R688" s="419"/>
      <c r="S688" s="419"/>
      <c r="T688" s="419"/>
      <c r="U688" s="419"/>
      <c r="V688" s="415"/>
      <c r="W688" s="415"/>
      <c r="X688" s="415"/>
      <c r="Y688" s="415"/>
      <c r="Z688" s="415"/>
    </row>
    <row r="689" spans="1:26" ht="18">
      <c r="A689" s="388"/>
      <c r="B689" s="419"/>
      <c r="C689" s="419"/>
      <c r="D689" s="419"/>
      <c r="E689" s="419"/>
      <c r="F689" s="419"/>
      <c r="G689" s="419"/>
      <c r="H689" s="419"/>
      <c r="I689" s="419"/>
      <c r="J689" s="419"/>
      <c r="K689" s="419"/>
      <c r="L689" s="419"/>
      <c r="M689" s="419"/>
      <c r="N689" s="419"/>
      <c r="O689" s="419"/>
      <c r="P689" s="419"/>
      <c r="Q689" s="419"/>
      <c r="R689" s="419"/>
      <c r="S689" s="419"/>
      <c r="T689" s="419"/>
      <c r="U689" s="419"/>
      <c r="V689" s="415"/>
      <c r="W689" s="415"/>
      <c r="X689" s="415"/>
      <c r="Y689" s="415"/>
      <c r="Z689" s="415"/>
    </row>
    <row r="690" spans="1:26" ht="18">
      <c r="A690" s="388"/>
      <c r="B690" s="419"/>
      <c r="C690" s="419"/>
      <c r="D690" s="419"/>
      <c r="E690" s="419"/>
      <c r="F690" s="419"/>
      <c r="G690" s="419"/>
      <c r="H690" s="419"/>
      <c r="I690" s="419"/>
      <c r="J690" s="419"/>
      <c r="K690" s="419"/>
      <c r="L690" s="419"/>
      <c r="M690" s="419"/>
      <c r="N690" s="419"/>
      <c r="O690" s="419"/>
      <c r="P690" s="419"/>
      <c r="Q690" s="419"/>
      <c r="R690" s="419"/>
      <c r="S690" s="419"/>
      <c r="T690" s="419"/>
      <c r="U690" s="419"/>
      <c r="V690" s="415"/>
      <c r="W690" s="415"/>
      <c r="X690" s="415"/>
      <c r="Y690" s="415"/>
      <c r="Z690" s="415"/>
    </row>
    <row r="691" spans="1:26" ht="18">
      <c r="A691" s="388"/>
      <c r="B691" s="419"/>
      <c r="C691" s="419"/>
      <c r="D691" s="419"/>
      <c r="E691" s="419"/>
      <c r="F691" s="419"/>
      <c r="G691" s="419"/>
      <c r="H691" s="419"/>
      <c r="I691" s="419"/>
      <c r="J691" s="419"/>
      <c r="K691" s="419"/>
      <c r="L691" s="419"/>
      <c r="M691" s="419"/>
      <c r="N691" s="419"/>
      <c r="O691" s="419"/>
      <c r="P691" s="419"/>
      <c r="Q691" s="419"/>
      <c r="R691" s="419"/>
      <c r="S691" s="419"/>
      <c r="T691" s="419"/>
      <c r="U691" s="419"/>
      <c r="V691" s="415"/>
      <c r="W691" s="415"/>
      <c r="X691" s="415"/>
      <c r="Y691" s="415"/>
      <c r="Z691" s="415"/>
    </row>
    <row r="692" spans="1:26" ht="18">
      <c r="A692" s="388"/>
      <c r="B692" s="419"/>
      <c r="C692" s="419"/>
      <c r="D692" s="419"/>
      <c r="E692" s="419"/>
      <c r="F692" s="419"/>
      <c r="G692" s="419"/>
      <c r="H692" s="419"/>
      <c r="I692" s="419"/>
      <c r="J692" s="419"/>
      <c r="K692" s="419"/>
      <c r="L692" s="419"/>
      <c r="M692" s="419"/>
      <c r="N692" s="419"/>
      <c r="O692" s="419"/>
      <c r="P692" s="419"/>
      <c r="Q692" s="419"/>
      <c r="R692" s="419"/>
      <c r="S692" s="419"/>
      <c r="T692" s="419"/>
      <c r="U692" s="419"/>
      <c r="V692" s="415"/>
      <c r="W692" s="415"/>
      <c r="X692" s="415"/>
      <c r="Y692" s="415"/>
      <c r="Z692" s="415"/>
    </row>
    <row r="693" spans="1:26" ht="18">
      <c r="A693" s="388"/>
      <c r="B693" s="419"/>
      <c r="C693" s="419"/>
      <c r="D693" s="419"/>
      <c r="E693" s="419"/>
      <c r="F693" s="419"/>
      <c r="G693" s="419"/>
      <c r="H693" s="419"/>
      <c r="I693" s="419"/>
      <c r="J693" s="419"/>
      <c r="K693" s="419"/>
      <c r="L693" s="419"/>
      <c r="M693" s="419"/>
      <c r="N693" s="419"/>
      <c r="O693" s="419"/>
      <c r="P693" s="419"/>
      <c r="Q693" s="419"/>
      <c r="R693" s="419"/>
      <c r="S693" s="419"/>
      <c r="T693" s="419"/>
      <c r="U693" s="419"/>
      <c r="V693" s="415"/>
      <c r="W693" s="415"/>
      <c r="X693" s="415"/>
      <c r="Y693" s="415"/>
      <c r="Z693" s="415"/>
    </row>
    <row r="694" spans="1:26" ht="18">
      <c r="A694" s="388"/>
      <c r="B694" s="419"/>
      <c r="C694" s="419"/>
      <c r="D694" s="419"/>
      <c r="E694" s="419"/>
      <c r="F694" s="419"/>
      <c r="G694" s="419"/>
      <c r="H694" s="419"/>
      <c r="I694" s="419"/>
      <c r="J694" s="419"/>
      <c r="K694" s="419"/>
      <c r="L694" s="419"/>
      <c r="M694" s="419"/>
      <c r="N694" s="419"/>
      <c r="O694" s="419"/>
      <c r="P694" s="419"/>
      <c r="Q694" s="419"/>
      <c r="R694" s="419"/>
      <c r="S694" s="419"/>
      <c r="T694" s="419"/>
      <c r="U694" s="419"/>
      <c r="V694" s="415"/>
      <c r="W694" s="415"/>
      <c r="X694" s="415"/>
      <c r="Y694" s="415"/>
      <c r="Z694" s="415"/>
    </row>
    <row r="695" spans="1:26" ht="18">
      <c r="A695" s="388"/>
      <c r="B695" s="419"/>
      <c r="C695" s="419"/>
      <c r="D695" s="419"/>
      <c r="E695" s="419"/>
      <c r="F695" s="419"/>
      <c r="G695" s="419"/>
      <c r="H695" s="419"/>
      <c r="I695" s="419"/>
      <c r="J695" s="419"/>
      <c r="K695" s="419"/>
      <c r="L695" s="419"/>
      <c r="M695" s="419"/>
      <c r="N695" s="419"/>
      <c r="O695" s="419"/>
      <c r="P695" s="419"/>
      <c r="Q695" s="419"/>
      <c r="R695" s="419"/>
      <c r="S695" s="419"/>
      <c r="T695" s="419"/>
      <c r="U695" s="419"/>
      <c r="V695" s="415"/>
      <c r="W695" s="415"/>
      <c r="X695" s="415"/>
      <c r="Y695" s="415"/>
      <c r="Z695" s="415"/>
    </row>
    <row r="696" spans="1:26" ht="18">
      <c r="A696" s="388"/>
      <c r="B696" s="419"/>
      <c r="C696" s="419"/>
      <c r="D696" s="419"/>
      <c r="E696" s="419"/>
      <c r="F696" s="419"/>
      <c r="G696" s="419"/>
      <c r="H696" s="419"/>
      <c r="I696" s="419"/>
      <c r="J696" s="419"/>
      <c r="K696" s="419"/>
      <c r="L696" s="419"/>
      <c r="M696" s="419"/>
      <c r="N696" s="419"/>
      <c r="O696" s="419"/>
      <c r="P696" s="419"/>
      <c r="Q696" s="419"/>
      <c r="R696" s="419"/>
      <c r="S696" s="419"/>
      <c r="T696" s="419"/>
      <c r="U696" s="419"/>
      <c r="V696" s="415"/>
      <c r="W696" s="415"/>
      <c r="X696" s="415"/>
      <c r="Y696" s="415"/>
      <c r="Z696" s="415"/>
    </row>
    <row r="697" spans="1:26" ht="18">
      <c r="A697" s="388"/>
      <c r="B697" s="419"/>
      <c r="C697" s="419"/>
      <c r="D697" s="419"/>
      <c r="E697" s="419"/>
      <c r="F697" s="419"/>
      <c r="G697" s="419"/>
      <c r="H697" s="419"/>
      <c r="I697" s="419"/>
      <c r="J697" s="419"/>
      <c r="K697" s="419"/>
      <c r="L697" s="419"/>
      <c r="M697" s="419"/>
      <c r="N697" s="419"/>
      <c r="O697" s="419"/>
      <c r="P697" s="419"/>
      <c r="Q697" s="419"/>
      <c r="R697" s="419"/>
      <c r="S697" s="419"/>
      <c r="T697" s="419"/>
      <c r="U697" s="419"/>
      <c r="V697" s="415"/>
      <c r="W697" s="415"/>
      <c r="X697" s="415"/>
      <c r="Y697" s="415"/>
      <c r="Z697" s="415"/>
    </row>
    <row r="698" spans="1:26" ht="18">
      <c r="A698" s="388"/>
      <c r="B698" s="419"/>
      <c r="C698" s="419"/>
      <c r="D698" s="419"/>
      <c r="E698" s="419"/>
      <c r="F698" s="419"/>
      <c r="G698" s="419"/>
      <c r="H698" s="419"/>
      <c r="I698" s="419"/>
      <c r="J698" s="419"/>
      <c r="K698" s="419"/>
      <c r="L698" s="419"/>
      <c r="M698" s="419"/>
      <c r="N698" s="419"/>
      <c r="O698" s="419"/>
      <c r="P698" s="419"/>
      <c r="Q698" s="419"/>
      <c r="R698" s="419"/>
      <c r="S698" s="419"/>
      <c r="T698" s="419"/>
      <c r="U698" s="419"/>
      <c r="V698" s="415"/>
      <c r="W698" s="415"/>
      <c r="X698" s="415"/>
      <c r="Y698" s="415"/>
      <c r="Z698" s="415"/>
    </row>
    <row r="699" spans="1:26" ht="18">
      <c r="A699" s="388"/>
      <c r="B699" s="419"/>
      <c r="C699" s="419"/>
      <c r="D699" s="419"/>
      <c r="E699" s="419"/>
      <c r="F699" s="419"/>
      <c r="G699" s="419"/>
      <c r="H699" s="419"/>
      <c r="I699" s="419"/>
      <c r="J699" s="419"/>
      <c r="K699" s="419"/>
      <c r="L699" s="419"/>
      <c r="M699" s="419"/>
      <c r="N699" s="419"/>
      <c r="O699" s="419"/>
      <c r="P699" s="419"/>
      <c r="Q699" s="419"/>
      <c r="R699" s="419"/>
      <c r="S699" s="419"/>
      <c r="T699" s="419"/>
      <c r="U699" s="419"/>
      <c r="V699" s="415"/>
      <c r="W699" s="415"/>
      <c r="X699" s="415"/>
      <c r="Y699" s="415"/>
      <c r="Z699" s="415"/>
    </row>
    <row r="700" spans="1:26" ht="18">
      <c r="A700" s="388"/>
      <c r="B700" s="419"/>
      <c r="C700" s="419"/>
      <c r="D700" s="419"/>
      <c r="E700" s="419"/>
      <c r="F700" s="419"/>
      <c r="G700" s="419"/>
      <c r="H700" s="419"/>
      <c r="I700" s="419"/>
      <c r="J700" s="419"/>
      <c r="K700" s="419"/>
      <c r="L700" s="419"/>
      <c r="M700" s="419"/>
      <c r="N700" s="419"/>
      <c r="O700" s="419"/>
      <c r="P700" s="419"/>
      <c r="Q700" s="419"/>
      <c r="R700" s="419"/>
      <c r="S700" s="419"/>
      <c r="T700" s="419"/>
      <c r="U700" s="419"/>
      <c r="V700" s="415"/>
      <c r="W700" s="415"/>
      <c r="X700" s="415"/>
      <c r="Y700" s="415"/>
      <c r="Z700" s="415"/>
    </row>
    <row r="701" spans="1:26" ht="18">
      <c r="A701" s="388"/>
      <c r="B701" s="419"/>
      <c r="C701" s="419"/>
      <c r="D701" s="419"/>
      <c r="E701" s="419"/>
      <c r="F701" s="419"/>
      <c r="G701" s="419"/>
      <c r="H701" s="419"/>
      <c r="I701" s="419"/>
      <c r="J701" s="419"/>
      <c r="K701" s="419"/>
      <c r="L701" s="419"/>
      <c r="M701" s="419"/>
      <c r="N701" s="419"/>
      <c r="O701" s="419"/>
      <c r="P701" s="419"/>
      <c r="Q701" s="419"/>
      <c r="R701" s="419"/>
      <c r="S701" s="419"/>
      <c r="T701" s="419"/>
      <c r="U701" s="419"/>
      <c r="V701" s="415"/>
      <c r="W701" s="415"/>
      <c r="X701" s="415"/>
      <c r="Y701" s="415"/>
      <c r="Z701" s="415"/>
    </row>
    <row r="702" spans="1:26" ht="18">
      <c r="A702" s="388"/>
      <c r="B702" s="419"/>
      <c r="C702" s="419"/>
      <c r="D702" s="419"/>
      <c r="E702" s="419"/>
      <c r="F702" s="419"/>
      <c r="G702" s="419"/>
      <c r="H702" s="419"/>
      <c r="I702" s="419"/>
      <c r="J702" s="419"/>
      <c r="K702" s="419"/>
      <c r="L702" s="419"/>
      <c r="M702" s="419"/>
      <c r="N702" s="419"/>
      <c r="O702" s="419"/>
      <c r="P702" s="419"/>
      <c r="Q702" s="419"/>
      <c r="R702" s="419"/>
      <c r="S702" s="419"/>
      <c r="T702" s="419"/>
      <c r="U702" s="419"/>
      <c r="V702" s="415"/>
      <c r="W702" s="415"/>
      <c r="X702" s="415"/>
      <c r="Y702" s="415"/>
      <c r="Z702" s="415"/>
    </row>
    <row r="703" spans="1:26" ht="18">
      <c r="A703" s="388"/>
      <c r="B703" s="419"/>
      <c r="C703" s="419"/>
      <c r="D703" s="419"/>
      <c r="E703" s="419"/>
      <c r="F703" s="419"/>
      <c r="G703" s="419"/>
      <c r="H703" s="419"/>
      <c r="I703" s="419"/>
      <c r="J703" s="419"/>
      <c r="K703" s="419"/>
      <c r="L703" s="419"/>
      <c r="M703" s="419"/>
      <c r="N703" s="419"/>
      <c r="O703" s="419"/>
      <c r="P703" s="419"/>
      <c r="Q703" s="419"/>
      <c r="R703" s="419"/>
      <c r="S703" s="419"/>
      <c r="T703" s="419"/>
      <c r="U703" s="419"/>
      <c r="V703" s="415"/>
      <c r="W703" s="415"/>
      <c r="X703" s="415"/>
      <c r="Y703" s="415"/>
      <c r="Z703" s="415"/>
    </row>
    <row r="704" spans="1:26" ht="18">
      <c r="A704" s="388"/>
      <c r="B704" s="419"/>
      <c r="C704" s="419"/>
      <c r="D704" s="419"/>
      <c r="E704" s="419"/>
      <c r="F704" s="419"/>
      <c r="G704" s="419"/>
      <c r="H704" s="419"/>
      <c r="I704" s="419"/>
      <c r="J704" s="419"/>
      <c r="K704" s="419"/>
      <c r="L704" s="419"/>
      <c r="M704" s="419"/>
      <c r="N704" s="419"/>
      <c r="O704" s="419"/>
      <c r="P704" s="419"/>
      <c r="Q704" s="419"/>
      <c r="R704" s="419"/>
      <c r="S704" s="419"/>
      <c r="T704" s="419"/>
      <c r="U704" s="419"/>
      <c r="V704" s="415"/>
      <c r="W704" s="415"/>
      <c r="X704" s="415"/>
      <c r="Y704" s="415"/>
      <c r="Z704" s="415"/>
    </row>
    <row r="705" spans="1:26" ht="18">
      <c r="A705" s="388"/>
      <c r="B705" s="419"/>
      <c r="C705" s="419"/>
      <c r="D705" s="419"/>
      <c r="E705" s="419"/>
      <c r="F705" s="419"/>
      <c r="G705" s="419"/>
      <c r="H705" s="419"/>
      <c r="I705" s="419"/>
      <c r="J705" s="419"/>
      <c r="K705" s="419"/>
      <c r="L705" s="419"/>
      <c r="M705" s="419"/>
      <c r="N705" s="419"/>
      <c r="O705" s="419"/>
      <c r="P705" s="419"/>
      <c r="Q705" s="419"/>
      <c r="R705" s="419"/>
      <c r="S705" s="419"/>
      <c r="T705" s="419"/>
      <c r="U705" s="419"/>
      <c r="V705" s="415"/>
      <c r="W705" s="415"/>
      <c r="X705" s="415"/>
      <c r="Y705" s="415"/>
      <c r="Z705" s="415"/>
    </row>
    <row r="706" spans="1:26" ht="18">
      <c r="A706" s="388"/>
      <c r="B706" s="419"/>
      <c r="C706" s="419"/>
      <c r="D706" s="419"/>
      <c r="E706" s="419"/>
      <c r="F706" s="419"/>
      <c r="G706" s="419"/>
      <c r="H706" s="419"/>
      <c r="I706" s="419"/>
      <c r="J706" s="419"/>
      <c r="K706" s="419"/>
      <c r="L706" s="419"/>
      <c r="M706" s="419"/>
      <c r="N706" s="419"/>
      <c r="O706" s="419"/>
      <c r="P706" s="419"/>
      <c r="Q706" s="419"/>
      <c r="R706" s="419"/>
      <c r="S706" s="419"/>
      <c r="T706" s="419"/>
      <c r="U706" s="419"/>
      <c r="V706" s="415"/>
      <c r="W706" s="415"/>
      <c r="X706" s="415"/>
      <c r="Y706" s="415"/>
      <c r="Z706" s="415"/>
    </row>
    <row r="707" spans="1:26" ht="18">
      <c r="A707" s="388"/>
      <c r="B707" s="419"/>
      <c r="C707" s="419"/>
      <c r="D707" s="419"/>
      <c r="E707" s="419"/>
      <c r="F707" s="419"/>
      <c r="G707" s="419"/>
      <c r="H707" s="419"/>
      <c r="I707" s="419"/>
      <c r="J707" s="419"/>
      <c r="K707" s="419"/>
      <c r="L707" s="419"/>
      <c r="M707" s="419"/>
      <c r="N707" s="419"/>
      <c r="O707" s="419"/>
      <c r="P707" s="419"/>
      <c r="Q707" s="419"/>
      <c r="R707" s="419"/>
      <c r="S707" s="419"/>
      <c r="T707" s="419"/>
      <c r="U707" s="419"/>
      <c r="V707" s="415"/>
      <c r="W707" s="415"/>
      <c r="X707" s="415"/>
      <c r="Y707" s="415"/>
      <c r="Z707" s="415"/>
    </row>
    <row r="708" spans="1:26" ht="18">
      <c r="A708" s="388"/>
      <c r="B708" s="419"/>
      <c r="C708" s="419"/>
      <c r="D708" s="419"/>
      <c r="E708" s="419"/>
      <c r="F708" s="419"/>
      <c r="G708" s="419"/>
      <c r="H708" s="419"/>
      <c r="I708" s="419"/>
      <c r="J708" s="419"/>
      <c r="K708" s="419"/>
      <c r="L708" s="419"/>
      <c r="M708" s="419"/>
      <c r="N708" s="419"/>
      <c r="O708" s="419"/>
      <c r="P708" s="419"/>
      <c r="Q708" s="419"/>
      <c r="R708" s="419"/>
      <c r="S708" s="419"/>
      <c r="T708" s="419"/>
      <c r="U708" s="419"/>
      <c r="V708" s="415"/>
      <c r="W708" s="415"/>
      <c r="X708" s="415"/>
      <c r="Y708" s="415"/>
      <c r="Z708" s="415"/>
    </row>
    <row r="709" spans="1:26" ht="18">
      <c r="A709" s="388"/>
      <c r="B709" s="419"/>
      <c r="C709" s="419"/>
      <c r="D709" s="419"/>
      <c r="E709" s="419"/>
      <c r="F709" s="419"/>
      <c r="G709" s="419"/>
      <c r="H709" s="419"/>
      <c r="I709" s="419"/>
      <c r="J709" s="419"/>
      <c r="K709" s="419"/>
      <c r="L709" s="419"/>
      <c r="M709" s="419"/>
      <c r="N709" s="419"/>
      <c r="O709" s="419"/>
      <c r="P709" s="419"/>
      <c r="Q709" s="419"/>
      <c r="R709" s="419"/>
      <c r="S709" s="419"/>
      <c r="T709" s="419"/>
      <c r="U709" s="419"/>
      <c r="V709" s="415"/>
      <c r="W709" s="415"/>
      <c r="X709" s="415"/>
      <c r="Y709" s="415"/>
      <c r="Z709" s="415"/>
    </row>
    <row r="710" spans="1:26" ht="18">
      <c r="A710" s="388"/>
      <c r="B710" s="419"/>
      <c r="C710" s="419"/>
      <c r="D710" s="419"/>
      <c r="E710" s="419"/>
      <c r="F710" s="419"/>
      <c r="G710" s="419"/>
      <c r="H710" s="419"/>
      <c r="I710" s="419"/>
      <c r="J710" s="419"/>
      <c r="K710" s="419"/>
      <c r="L710" s="419"/>
      <c r="M710" s="419"/>
      <c r="N710" s="419"/>
      <c r="O710" s="419"/>
      <c r="P710" s="419"/>
      <c r="Q710" s="419"/>
      <c r="R710" s="419"/>
      <c r="S710" s="419"/>
      <c r="T710" s="419"/>
      <c r="U710" s="419"/>
      <c r="V710" s="415"/>
      <c r="W710" s="415"/>
      <c r="X710" s="415"/>
      <c r="Y710" s="415"/>
      <c r="Z710" s="415"/>
    </row>
    <row r="711" spans="1:26" ht="18">
      <c r="A711" s="388"/>
      <c r="B711" s="419"/>
      <c r="C711" s="419"/>
      <c r="D711" s="419"/>
      <c r="E711" s="419"/>
      <c r="F711" s="419"/>
      <c r="G711" s="419"/>
      <c r="H711" s="419"/>
      <c r="I711" s="419"/>
      <c r="J711" s="419"/>
      <c r="K711" s="419"/>
      <c r="L711" s="419"/>
      <c r="M711" s="419"/>
      <c r="N711" s="419"/>
      <c r="O711" s="419"/>
      <c r="P711" s="419"/>
      <c r="Q711" s="419"/>
      <c r="R711" s="419"/>
      <c r="S711" s="419"/>
      <c r="T711" s="419"/>
      <c r="U711" s="419"/>
      <c r="V711" s="415"/>
      <c r="W711" s="415"/>
      <c r="X711" s="415"/>
      <c r="Y711" s="415"/>
      <c r="Z711" s="415"/>
    </row>
    <row r="712" spans="1:26" ht="18">
      <c r="A712" s="388"/>
      <c r="B712" s="419"/>
      <c r="C712" s="419"/>
      <c r="D712" s="419"/>
      <c r="E712" s="419"/>
      <c r="F712" s="419"/>
      <c r="G712" s="419"/>
      <c r="H712" s="419"/>
      <c r="I712" s="419"/>
      <c r="J712" s="419"/>
      <c r="K712" s="419"/>
      <c r="L712" s="419"/>
      <c r="M712" s="419"/>
      <c r="N712" s="419"/>
      <c r="O712" s="419"/>
      <c r="P712" s="419"/>
      <c r="Q712" s="419"/>
      <c r="R712" s="419"/>
      <c r="S712" s="419"/>
      <c r="T712" s="419"/>
      <c r="U712" s="419"/>
      <c r="V712" s="415"/>
      <c r="W712" s="415"/>
      <c r="X712" s="415"/>
      <c r="Y712" s="415"/>
      <c r="Z712" s="415"/>
    </row>
    <row r="713" spans="1:26" ht="18">
      <c r="A713" s="388"/>
      <c r="B713" s="419"/>
      <c r="C713" s="419"/>
      <c r="D713" s="419"/>
      <c r="E713" s="419"/>
      <c r="F713" s="419"/>
      <c r="G713" s="419"/>
      <c r="H713" s="419"/>
      <c r="I713" s="419"/>
      <c r="J713" s="419"/>
      <c r="K713" s="419"/>
      <c r="L713" s="419"/>
      <c r="M713" s="419"/>
      <c r="N713" s="419"/>
      <c r="O713" s="419"/>
      <c r="P713" s="419"/>
      <c r="Q713" s="419"/>
      <c r="R713" s="419"/>
      <c r="S713" s="419"/>
      <c r="T713" s="419"/>
      <c r="U713" s="419"/>
      <c r="V713" s="415"/>
      <c r="W713" s="415"/>
      <c r="X713" s="415"/>
      <c r="Y713" s="415"/>
      <c r="Z713" s="415"/>
    </row>
    <row r="714" spans="1:26" ht="18">
      <c r="A714" s="388"/>
      <c r="B714" s="419"/>
      <c r="C714" s="419"/>
      <c r="D714" s="419"/>
      <c r="E714" s="419"/>
      <c r="F714" s="419"/>
      <c r="G714" s="419"/>
      <c r="H714" s="419"/>
      <c r="I714" s="419"/>
      <c r="J714" s="419"/>
      <c r="K714" s="419"/>
      <c r="L714" s="419"/>
      <c r="M714" s="419"/>
      <c r="N714" s="419"/>
      <c r="O714" s="419"/>
      <c r="P714" s="419"/>
      <c r="Q714" s="419"/>
      <c r="R714" s="419"/>
      <c r="S714" s="419"/>
      <c r="T714" s="419"/>
      <c r="U714" s="419"/>
      <c r="V714" s="415"/>
      <c r="W714" s="415"/>
      <c r="X714" s="415"/>
      <c r="Y714" s="415"/>
      <c r="Z714" s="415"/>
    </row>
    <row r="715" spans="1:26" ht="18">
      <c r="A715" s="388"/>
      <c r="B715" s="419"/>
      <c r="C715" s="419"/>
      <c r="D715" s="419"/>
      <c r="E715" s="419"/>
      <c r="F715" s="419"/>
      <c r="G715" s="419"/>
      <c r="H715" s="419"/>
      <c r="I715" s="419"/>
      <c r="J715" s="419"/>
      <c r="K715" s="419"/>
      <c r="L715" s="419"/>
      <c r="M715" s="419"/>
      <c r="N715" s="419"/>
      <c r="O715" s="419"/>
      <c r="P715" s="419"/>
      <c r="Q715" s="419"/>
      <c r="R715" s="419"/>
      <c r="S715" s="419"/>
      <c r="T715" s="419"/>
      <c r="U715" s="419"/>
      <c r="V715" s="415"/>
      <c r="W715" s="415"/>
      <c r="X715" s="415"/>
      <c r="Y715" s="415"/>
      <c r="Z715" s="415"/>
    </row>
    <row r="716" spans="1:26" ht="18">
      <c r="A716" s="388"/>
      <c r="B716" s="419"/>
      <c r="C716" s="419"/>
      <c r="D716" s="419"/>
      <c r="E716" s="419"/>
      <c r="F716" s="419"/>
      <c r="G716" s="419"/>
      <c r="H716" s="419"/>
      <c r="I716" s="419"/>
      <c r="J716" s="419"/>
      <c r="K716" s="419"/>
      <c r="L716" s="419"/>
      <c r="M716" s="419"/>
      <c r="N716" s="419"/>
      <c r="O716" s="419"/>
      <c r="P716" s="419"/>
      <c r="Q716" s="419"/>
      <c r="R716" s="419"/>
      <c r="S716" s="419"/>
      <c r="T716" s="419"/>
      <c r="U716" s="419"/>
      <c r="V716" s="415"/>
      <c r="W716" s="415"/>
      <c r="X716" s="415"/>
      <c r="Y716" s="415"/>
      <c r="Z716" s="415"/>
    </row>
    <row r="717" spans="1:26" ht="18">
      <c r="A717" s="388"/>
      <c r="B717" s="419"/>
      <c r="C717" s="419"/>
      <c r="D717" s="419"/>
      <c r="E717" s="419"/>
      <c r="F717" s="419"/>
      <c r="G717" s="419"/>
      <c r="H717" s="419"/>
      <c r="I717" s="419"/>
      <c r="J717" s="419"/>
      <c r="K717" s="419"/>
      <c r="L717" s="419"/>
      <c r="M717" s="419"/>
      <c r="N717" s="419"/>
      <c r="O717" s="419"/>
      <c r="P717" s="419"/>
      <c r="Q717" s="419"/>
      <c r="R717" s="419"/>
      <c r="S717" s="419"/>
      <c r="T717" s="419"/>
      <c r="U717" s="419"/>
      <c r="V717" s="415"/>
      <c r="W717" s="415"/>
      <c r="X717" s="415"/>
      <c r="Y717" s="415"/>
      <c r="Z717" s="415"/>
    </row>
    <row r="718" spans="1:26" ht="18">
      <c r="A718" s="388"/>
      <c r="B718" s="419"/>
      <c r="C718" s="419"/>
      <c r="D718" s="419"/>
      <c r="E718" s="419"/>
      <c r="F718" s="419"/>
      <c r="G718" s="419"/>
      <c r="H718" s="419"/>
      <c r="I718" s="419"/>
      <c r="J718" s="419"/>
      <c r="K718" s="419"/>
      <c r="L718" s="419"/>
      <c r="M718" s="419"/>
      <c r="N718" s="419"/>
      <c r="O718" s="419"/>
      <c r="P718" s="419"/>
      <c r="Q718" s="419"/>
      <c r="R718" s="419"/>
      <c r="S718" s="419"/>
      <c r="T718" s="419"/>
      <c r="U718" s="419"/>
      <c r="V718" s="415"/>
      <c r="W718" s="415"/>
      <c r="X718" s="415"/>
      <c r="Y718" s="415"/>
      <c r="Z718" s="415"/>
    </row>
    <row r="719" spans="1:26" ht="18">
      <c r="A719" s="388"/>
      <c r="B719" s="419"/>
      <c r="C719" s="419"/>
      <c r="D719" s="419"/>
      <c r="E719" s="419"/>
      <c r="F719" s="419"/>
      <c r="G719" s="419"/>
      <c r="H719" s="419"/>
      <c r="I719" s="419"/>
      <c r="J719" s="419"/>
      <c r="K719" s="419"/>
      <c r="L719" s="419"/>
      <c r="M719" s="419"/>
      <c r="N719" s="419"/>
      <c r="O719" s="419"/>
      <c r="P719" s="419"/>
      <c r="Q719" s="419"/>
      <c r="R719" s="419"/>
      <c r="S719" s="419"/>
      <c r="T719" s="419"/>
      <c r="U719" s="419"/>
      <c r="V719" s="415"/>
      <c r="W719" s="415"/>
      <c r="X719" s="415"/>
      <c r="Y719" s="415"/>
      <c r="Z719" s="415"/>
    </row>
    <row r="720" spans="1:26" ht="18">
      <c r="A720" s="388"/>
      <c r="B720" s="419"/>
      <c r="C720" s="419"/>
      <c r="D720" s="419"/>
      <c r="E720" s="419"/>
      <c r="F720" s="419"/>
      <c r="G720" s="419"/>
      <c r="H720" s="419"/>
      <c r="I720" s="419"/>
      <c r="J720" s="419"/>
      <c r="K720" s="419"/>
      <c r="L720" s="419"/>
      <c r="M720" s="419"/>
      <c r="N720" s="419"/>
      <c r="O720" s="419"/>
      <c r="P720" s="419"/>
      <c r="Q720" s="419"/>
      <c r="R720" s="419"/>
      <c r="S720" s="419"/>
      <c r="T720" s="419"/>
      <c r="U720" s="419"/>
      <c r="V720" s="415"/>
      <c r="W720" s="415"/>
      <c r="X720" s="415"/>
      <c r="Y720" s="415"/>
      <c r="Z720" s="415"/>
    </row>
    <row r="721" spans="1:26" ht="18">
      <c r="A721" s="388"/>
      <c r="B721" s="419"/>
      <c r="C721" s="419"/>
      <c r="D721" s="419"/>
      <c r="E721" s="419"/>
      <c r="F721" s="419"/>
      <c r="G721" s="419"/>
      <c r="H721" s="419"/>
      <c r="I721" s="419"/>
      <c r="J721" s="419"/>
      <c r="K721" s="419"/>
      <c r="L721" s="419"/>
      <c r="M721" s="419"/>
      <c r="N721" s="419"/>
      <c r="O721" s="419"/>
      <c r="P721" s="419"/>
      <c r="Q721" s="419"/>
      <c r="R721" s="419"/>
      <c r="S721" s="419"/>
      <c r="T721" s="419"/>
      <c r="U721" s="419"/>
      <c r="V721" s="415"/>
      <c r="W721" s="415"/>
      <c r="X721" s="415"/>
      <c r="Y721" s="415"/>
      <c r="Z721" s="415"/>
    </row>
    <row r="722" spans="1:26" ht="18">
      <c r="A722" s="388"/>
      <c r="B722" s="419"/>
      <c r="C722" s="419"/>
      <c r="D722" s="419"/>
      <c r="E722" s="419"/>
      <c r="F722" s="419"/>
      <c r="G722" s="419"/>
      <c r="H722" s="419"/>
      <c r="I722" s="419"/>
      <c r="J722" s="419"/>
      <c r="K722" s="419"/>
      <c r="L722" s="419"/>
      <c r="M722" s="419"/>
      <c r="N722" s="419"/>
      <c r="O722" s="419"/>
      <c r="P722" s="419"/>
      <c r="Q722" s="419"/>
      <c r="R722" s="419"/>
      <c r="S722" s="419"/>
      <c r="T722" s="419"/>
      <c r="U722" s="419"/>
      <c r="V722" s="415"/>
      <c r="W722" s="415"/>
      <c r="X722" s="415"/>
      <c r="Y722" s="415"/>
      <c r="Z722" s="415"/>
    </row>
    <row r="723" spans="1:26" ht="18">
      <c r="A723" s="388"/>
      <c r="B723" s="419"/>
      <c r="C723" s="419"/>
      <c r="D723" s="419"/>
      <c r="E723" s="419"/>
      <c r="F723" s="419"/>
      <c r="G723" s="419"/>
      <c r="H723" s="419"/>
      <c r="I723" s="419"/>
      <c r="J723" s="419"/>
      <c r="K723" s="419"/>
      <c r="L723" s="419"/>
      <c r="M723" s="419"/>
      <c r="N723" s="419"/>
      <c r="O723" s="419"/>
      <c r="P723" s="419"/>
      <c r="Q723" s="419"/>
      <c r="R723" s="419"/>
      <c r="S723" s="419"/>
      <c r="T723" s="419"/>
      <c r="U723" s="419"/>
      <c r="V723" s="415"/>
      <c r="W723" s="415"/>
      <c r="X723" s="415"/>
      <c r="Y723" s="415"/>
      <c r="Z723" s="415"/>
    </row>
    <row r="724" spans="1:26" ht="18">
      <c r="A724" s="388"/>
      <c r="B724" s="419"/>
      <c r="C724" s="419"/>
      <c r="D724" s="419"/>
      <c r="E724" s="419"/>
      <c r="F724" s="419"/>
      <c r="G724" s="419"/>
      <c r="H724" s="419"/>
      <c r="I724" s="419"/>
      <c r="J724" s="419"/>
      <c r="K724" s="419"/>
      <c r="L724" s="419"/>
      <c r="M724" s="419"/>
      <c r="N724" s="419"/>
      <c r="O724" s="419"/>
      <c r="P724" s="419"/>
      <c r="Q724" s="419"/>
      <c r="R724" s="419"/>
      <c r="S724" s="419"/>
      <c r="T724" s="419"/>
      <c r="U724" s="419"/>
      <c r="V724" s="415"/>
      <c r="W724" s="415"/>
      <c r="X724" s="415"/>
      <c r="Y724" s="415"/>
      <c r="Z724" s="415"/>
    </row>
    <row r="725" spans="1:26" ht="18">
      <c r="A725" s="388"/>
      <c r="B725" s="419"/>
      <c r="C725" s="419"/>
      <c r="D725" s="419"/>
      <c r="E725" s="419"/>
      <c r="F725" s="419"/>
      <c r="G725" s="419"/>
      <c r="H725" s="419"/>
      <c r="I725" s="419"/>
      <c r="J725" s="419"/>
      <c r="K725" s="419"/>
      <c r="L725" s="419"/>
      <c r="M725" s="419"/>
      <c r="N725" s="419"/>
      <c r="O725" s="419"/>
      <c r="P725" s="419"/>
      <c r="Q725" s="419"/>
      <c r="R725" s="419"/>
      <c r="S725" s="419"/>
      <c r="T725" s="419"/>
      <c r="U725" s="419"/>
      <c r="V725" s="415"/>
      <c r="W725" s="415"/>
      <c r="X725" s="415"/>
      <c r="Y725" s="415"/>
      <c r="Z725" s="415"/>
    </row>
    <row r="726" spans="1:26" ht="18">
      <c r="A726" s="388"/>
      <c r="B726" s="419"/>
      <c r="C726" s="419"/>
      <c r="D726" s="419"/>
      <c r="E726" s="419"/>
      <c r="F726" s="419"/>
      <c r="G726" s="419"/>
      <c r="H726" s="419"/>
      <c r="I726" s="419"/>
      <c r="J726" s="419"/>
      <c r="K726" s="419"/>
      <c r="L726" s="419"/>
      <c r="M726" s="419"/>
      <c r="N726" s="419"/>
      <c r="O726" s="419"/>
      <c r="P726" s="419"/>
      <c r="Q726" s="419"/>
      <c r="R726" s="419"/>
      <c r="S726" s="419"/>
      <c r="T726" s="419"/>
      <c r="U726" s="419"/>
      <c r="V726" s="415"/>
      <c r="W726" s="415"/>
      <c r="X726" s="415"/>
      <c r="Y726" s="415"/>
      <c r="Z726" s="415"/>
    </row>
    <row r="727" spans="1:26" ht="18">
      <c r="A727" s="388"/>
      <c r="B727" s="419"/>
      <c r="C727" s="419"/>
      <c r="D727" s="419"/>
      <c r="E727" s="419"/>
      <c r="F727" s="419"/>
      <c r="G727" s="419"/>
      <c r="H727" s="419"/>
      <c r="I727" s="419"/>
      <c r="J727" s="419"/>
      <c r="K727" s="419"/>
      <c r="L727" s="419"/>
      <c r="M727" s="419"/>
      <c r="N727" s="419"/>
      <c r="O727" s="419"/>
      <c r="P727" s="419"/>
      <c r="Q727" s="419"/>
      <c r="R727" s="419"/>
      <c r="S727" s="419"/>
      <c r="T727" s="419"/>
      <c r="U727" s="419"/>
      <c r="V727" s="415"/>
      <c r="W727" s="415"/>
      <c r="X727" s="415"/>
      <c r="Y727" s="415"/>
      <c r="Z727" s="415"/>
    </row>
    <row r="728" spans="1:26" ht="18">
      <c r="A728" s="388"/>
      <c r="B728" s="419"/>
      <c r="C728" s="419"/>
      <c r="D728" s="419"/>
      <c r="E728" s="419"/>
      <c r="F728" s="419"/>
      <c r="G728" s="419"/>
      <c r="H728" s="419"/>
      <c r="I728" s="419"/>
      <c r="J728" s="419"/>
      <c r="K728" s="419"/>
      <c r="L728" s="419"/>
      <c r="M728" s="419"/>
      <c r="N728" s="419"/>
      <c r="O728" s="419"/>
      <c r="P728" s="419"/>
      <c r="Q728" s="419"/>
      <c r="R728" s="419"/>
      <c r="S728" s="419"/>
      <c r="T728" s="419"/>
      <c r="U728" s="419"/>
      <c r="V728" s="415"/>
      <c r="W728" s="415"/>
      <c r="X728" s="415"/>
      <c r="Y728" s="415"/>
      <c r="Z728" s="415"/>
    </row>
    <row r="729" spans="1:26" ht="18">
      <c r="A729" s="388"/>
      <c r="B729" s="419"/>
      <c r="C729" s="419"/>
      <c r="D729" s="419"/>
      <c r="E729" s="419"/>
      <c r="F729" s="419"/>
      <c r="G729" s="419"/>
      <c r="H729" s="419"/>
      <c r="I729" s="419"/>
      <c r="J729" s="419"/>
      <c r="K729" s="419"/>
      <c r="L729" s="419"/>
      <c r="M729" s="419"/>
      <c r="N729" s="419"/>
      <c r="O729" s="419"/>
      <c r="P729" s="419"/>
      <c r="Q729" s="419"/>
      <c r="R729" s="419"/>
      <c r="S729" s="419"/>
      <c r="T729" s="419"/>
      <c r="U729" s="419"/>
      <c r="V729" s="415"/>
      <c r="W729" s="415"/>
      <c r="X729" s="415"/>
      <c r="Y729" s="415"/>
      <c r="Z729" s="415"/>
    </row>
    <row r="730" spans="1:26" ht="18">
      <c r="A730" s="388"/>
      <c r="B730" s="419"/>
      <c r="C730" s="419"/>
      <c r="D730" s="419"/>
      <c r="E730" s="419"/>
      <c r="F730" s="419"/>
      <c r="G730" s="419"/>
      <c r="H730" s="419"/>
      <c r="I730" s="419"/>
      <c r="J730" s="419"/>
      <c r="K730" s="419"/>
      <c r="L730" s="419"/>
      <c r="M730" s="419"/>
      <c r="N730" s="419"/>
      <c r="O730" s="419"/>
      <c r="P730" s="419"/>
      <c r="Q730" s="419"/>
      <c r="R730" s="419"/>
      <c r="S730" s="419"/>
      <c r="T730" s="419"/>
      <c r="U730" s="419"/>
      <c r="V730" s="415"/>
      <c r="W730" s="415"/>
      <c r="X730" s="415"/>
      <c r="Y730" s="415"/>
      <c r="Z730" s="415"/>
    </row>
    <row r="731" spans="1:26" ht="18">
      <c r="A731" s="388"/>
      <c r="B731" s="419"/>
      <c r="C731" s="419"/>
      <c r="D731" s="419"/>
      <c r="E731" s="419"/>
      <c r="F731" s="419"/>
      <c r="G731" s="419"/>
      <c r="H731" s="419"/>
      <c r="I731" s="419"/>
      <c r="J731" s="419"/>
      <c r="K731" s="419"/>
      <c r="L731" s="419"/>
      <c r="M731" s="419"/>
      <c r="N731" s="419"/>
      <c r="O731" s="419"/>
      <c r="P731" s="419"/>
      <c r="Q731" s="419"/>
      <c r="R731" s="419"/>
      <c r="S731" s="419"/>
      <c r="T731" s="419"/>
      <c r="U731" s="419"/>
      <c r="V731" s="415"/>
      <c r="W731" s="415"/>
      <c r="X731" s="415"/>
      <c r="Y731" s="415"/>
      <c r="Z731" s="415"/>
    </row>
    <row r="732" spans="1:26" ht="18">
      <c r="A732" s="388"/>
      <c r="B732" s="419"/>
      <c r="C732" s="419"/>
      <c r="D732" s="419"/>
      <c r="E732" s="419"/>
      <c r="F732" s="419"/>
      <c r="G732" s="419"/>
      <c r="H732" s="419"/>
      <c r="I732" s="419"/>
      <c r="J732" s="419"/>
      <c r="K732" s="419"/>
      <c r="L732" s="419"/>
      <c r="M732" s="419"/>
      <c r="N732" s="419"/>
      <c r="O732" s="419"/>
      <c r="P732" s="419"/>
      <c r="Q732" s="419"/>
      <c r="R732" s="419"/>
      <c r="S732" s="419"/>
      <c r="T732" s="419"/>
      <c r="U732" s="419"/>
      <c r="V732" s="415"/>
      <c r="W732" s="415"/>
      <c r="X732" s="415"/>
      <c r="Y732" s="415"/>
      <c r="Z732" s="415"/>
    </row>
    <row r="733" spans="1:26" ht="18">
      <c r="A733" s="388"/>
      <c r="B733" s="419"/>
      <c r="C733" s="419"/>
      <c r="D733" s="419"/>
      <c r="E733" s="419"/>
      <c r="F733" s="419"/>
      <c r="G733" s="419"/>
      <c r="H733" s="419"/>
      <c r="I733" s="419"/>
      <c r="J733" s="419"/>
      <c r="K733" s="419"/>
      <c r="L733" s="419"/>
      <c r="M733" s="419"/>
      <c r="N733" s="419"/>
      <c r="O733" s="419"/>
      <c r="P733" s="419"/>
      <c r="Q733" s="419"/>
      <c r="R733" s="419"/>
      <c r="S733" s="419"/>
      <c r="T733" s="419"/>
      <c r="U733" s="419"/>
      <c r="V733" s="415"/>
      <c r="W733" s="415"/>
      <c r="X733" s="415"/>
      <c r="Y733" s="415"/>
      <c r="Z733" s="415"/>
    </row>
    <row r="734" spans="1:26" ht="18">
      <c r="A734" s="388"/>
      <c r="B734" s="419"/>
      <c r="C734" s="419"/>
      <c r="D734" s="419"/>
      <c r="E734" s="419"/>
      <c r="F734" s="419"/>
      <c r="G734" s="419"/>
      <c r="H734" s="419"/>
      <c r="I734" s="419"/>
      <c r="J734" s="419"/>
      <c r="K734" s="419"/>
      <c r="L734" s="419"/>
      <c r="M734" s="419"/>
      <c r="N734" s="419"/>
      <c r="O734" s="419"/>
      <c r="P734" s="419"/>
      <c r="Q734" s="419"/>
      <c r="R734" s="419"/>
      <c r="S734" s="419"/>
      <c r="T734" s="419"/>
      <c r="U734" s="419"/>
      <c r="V734" s="415"/>
      <c r="W734" s="415"/>
      <c r="X734" s="415"/>
      <c r="Y734" s="415"/>
      <c r="Z734" s="415"/>
    </row>
    <row r="735" spans="1:26" ht="18">
      <c r="A735" s="388"/>
      <c r="B735" s="419"/>
      <c r="C735" s="419"/>
      <c r="D735" s="419"/>
      <c r="E735" s="419"/>
      <c r="F735" s="419"/>
      <c r="G735" s="419"/>
      <c r="H735" s="419"/>
      <c r="I735" s="419"/>
      <c r="J735" s="419"/>
      <c r="K735" s="419"/>
      <c r="L735" s="419"/>
      <c r="M735" s="419"/>
      <c r="N735" s="419"/>
      <c r="O735" s="419"/>
      <c r="P735" s="419"/>
      <c r="Q735" s="419"/>
      <c r="R735" s="419"/>
      <c r="S735" s="419"/>
      <c r="T735" s="419"/>
      <c r="U735" s="419"/>
      <c r="V735" s="415"/>
      <c r="W735" s="415"/>
      <c r="X735" s="415"/>
      <c r="Y735" s="415"/>
      <c r="Z735" s="415"/>
    </row>
    <row r="736" spans="1:26" ht="18">
      <c r="A736" s="388"/>
      <c r="B736" s="419"/>
      <c r="C736" s="419"/>
      <c r="D736" s="419"/>
      <c r="E736" s="419"/>
      <c r="F736" s="419"/>
      <c r="G736" s="419"/>
      <c r="H736" s="419"/>
      <c r="I736" s="419"/>
      <c r="J736" s="419"/>
      <c r="K736" s="419"/>
      <c r="L736" s="419"/>
      <c r="M736" s="419"/>
      <c r="N736" s="419"/>
      <c r="O736" s="419"/>
      <c r="P736" s="419"/>
      <c r="Q736" s="419"/>
      <c r="R736" s="419"/>
      <c r="S736" s="419"/>
      <c r="T736" s="419"/>
      <c r="U736" s="419"/>
      <c r="V736" s="415"/>
      <c r="W736" s="415"/>
      <c r="X736" s="415"/>
      <c r="Y736" s="415"/>
      <c r="Z736" s="415"/>
    </row>
    <row r="737" spans="1:26" ht="18">
      <c r="A737" s="388"/>
      <c r="B737" s="419"/>
      <c r="C737" s="419"/>
      <c r="D737" s="419"/>
      <c r="E737" s="419"/>
      <c r="F737" s="419"/>
      <c r="G737" s="419"/>
      <c r="H737" s="419"/>
      <c r="I737" s="419"/>
      <c r="J737" s="419"/>
      <c r="K737" s="419"/>
      <c r="L737" s="419"/>
      <c r="M737" s="419"/>
      <c r="N737" s="419"/>
      <c r="O737" s="419"/>
      <c r="P737" s="419"/>
      <c r="Q737" s="419"/>
      <c r="R737" s="419"/>
      <c r="S737" s="419"/>
      <c r="T737" s="419"/>
      <c r="U737" s="419"/>
      <c r="V737" s="415"/>
      <c r="W737" s="415"/>
      <c r="X737" s="415"/>
      <c r="Y737" s="415"/>
      <c r="Z737" s="415"/>
    </row>
    <row r="738" spans="1:26" ht="18">
      <c r="A738" s="388"/>
      <c r="B738" s="419"/>
      <c r="C738" s="419"/>
      <c r="D738" s="419"/>
      <c r="E738" s="419"/>
      <c r="F738" s="419"/>
      <c r="G738" s="419"/>
      <c r="H738" s="419"/>
      <c r="I738" s="419"/>
      <c r="J738" s="419"/>
      <c r="K738" s="419"/>
      <c r="L738" s="419"/>
      <c r="M738" s="419"/>
      <c r="N738" s="419"/>
      <c r="O738" s="419"/>
      <c r="P738" s="419"/>
      <c r="Q738" s="419"/>
      <c r="R738" s="419"/>
      <c r="S738" s="419"/>
      <c r="T738" s="419"/>
      <c r="U738" s="419"/>
      <c r="V738" s="415"/>
      <c r="W738" s="415"/>
      <c r="X738" s="415"/>
      <c r="Y738" s="415"/>
      <c r="Z738" s="415"/>
    </row>
    <row r="739" spans="1:26" ht="18">
      <c r="A739" s="388"/>
      <c r="B739" s="419"/>
      <c r="C739" s="419"/>
      <c r="D739" s="419"/>
      <c r="E739" s="419"/>
      <c r="F739" s="419"/>
      <c r="G739" s="419"/>
      <c r="H739" s="419"/>
      <c r="I739" s="419"/>
      <c r="J739" s="419"/>
      <c r="K739" s="419"/>
      <c r="L739" s="419"/>
      <c r="M739" s="419"/>
      <c r="N739" s="419"/>
      <c r="O739" s="419"/>
      <c r="P739" s="419"/>
      <c r="Q739" s="419"/>
      <c r="R739" s="419"/>
      <c r="S739" s="419"/>
      <c r="T739" s="419"/>
      <c r="U739" s="419"/>
      <c r="V739" s="415"/>
      <c r="W739" s="415"/>
      <c r="X739" s="415"/>
      <c r="Y739" s="415"/>
      <c r="Z739" s="415"/>
    </row>
    <row r="740" spans="1:26" ht="18">
      <c r="A740" s="388"/>
      <c r="B740" s="419"/>
      <c r="C740" s="419"/>
      <c r="D740" s="419"/>
      <c r="E740" s="419"/>
      <c r="F740" s="419"/>
      <c r="G740" s="419"/>
      <c r="H740" s="419"/>
      <c r="I740" s="419"/>
      <c r="J740" s="419"/>
      <c r="K740" s="419"/>
      <c r="L740" s="419"/>
      <c r="M740" s="419"/>
      <c r="N740" s="419"/>
      <c r="O740" s="419"/>
      <c r="P740" s="419"/>
      <c r="Q740" s="419"/>
      <c r="R740" s="419"/>
      <c r="S740" s="419"/>
      <c r="T740" s="419"/>
      <c r="U740" s="419"/>
      <c r="V740" s="415"/>
      <c r="W740" s="415"/>
      <c r="X740" s="415"/>
      <c r="Y740" s="415"/>
      <c r="Z740" s="415"/>
    </row>
    <row r="741" spans="1:26" ht="18">
      <c r="A741" s="388"/>
      <c r="B741" s="419"/>
      <c r="C741" s="419"/>
      <c r="D741" s="419"/>
      <c r="E741" s="419"/>
      <c r="F741" s="419"/>
      <c r="G741" s="419"/>
      <c r="H741" s="419"/>
      <c r="I741" s="419"/>
      <c r="J741" s="419"/>
      <c r="K741" s="419"/>
      <c r="L741" s="419"/>
      <c r="M741" s="419"/>
      <c r="N741" s="419"/>
      <c r="O741" s="419"/>
      <c r="P741" s="419"/>
      <c r="Q741" s="419"/>
      <c r="R741" s="419"/>
      <c r="S741" s="419"/>
      <c r="T741" s="419"/>
      <c r="U741" s="419"/>
      <c r="V741" s="415"/>
      <c r="W741" s="415"/>
      <c r="X741" s="415"/>
      <c r="Y741" s="415"/>
      <c r="Z741" s="415"/>
    </row>
    <row r="742" spans="1:26" ht="18">
      <c r="A742" s="388"/>
      <c r="B742" s="419"/>
      <c r="C742" s="419"/>
      <c r="D742" s="419"/>
      <c r="E742" s="419"/>
      <c r="F742" s="419"/>
      <c r="G742" s="419"/>
      <c r="H742" s="419"/>
      <c r="I742" s="419"/>
      <c r="J742" s="419"/>
      <c r="K742" s="419"/>
      <c r="L742" s="419"/>
      <c r="M742" s="419"/>
      <c r="N742" s="419"/>
      <c r="O742" s="419"/>
      <c r="P742" s="419"/>
      <c r="Q742" s="419"/>
      <c r="R742" s="419"/>
      <c r="S742" s="419"/>
      <c r="T742" s="419"/>
      <c r="U742" s="419"/>
      <c r="V742" s="415"/>
      <c r="W742" s="415"/>
      <c r="X742" s="415"/>
      <c r="Y742" s="415"/>
      <c r="Z742" s="415"/>
    </row>
    <row r="743" spans="1:26" ht="18">
      <c r="A743" s="388"/>
      <c r="B743" s="419"/>
      <c r="C743" s="419"/>
      <c r="D743" s="419"/>
      <c r="E743" s="419"/>
      <c r="F743" s="419"/>
      <c r="G743" s="419"/>
      <c r="H743" s="419"/>
      <c r="I743" s="419"/>
      <c r="J743" s="419"/>
      <c r="K743" s="419"/>
      <c r="L743" s="419"/>
      <c r="M743" s="419"/>
      <c r="N743" s="419"/>
      <c r="O743" s="419"/>
      <c r="P743" s="419"/>
      <c r="Q743" s="419"/>
      <c r="R743" s="419"/>
      <c r="S743" s="419"/>
      <c r="T743" s="419"/>
      <c r="U743" s="419"/>
      <c r="V743" s="415"/>
      <c r="W743" s="415"/>
      <c r="X743" s="415"/>
      <c r="Y743" s="415"/>
      <c r="Z743" s="415"/>
    </row>
    <row r="744" spans="1:26" ht="18">
      <c r="A744" s="388"/>
      <c r="B744" s="419"/>
      <c r="C744" s="419"/>
      <c r="D744" s="419"/>
      <c r="E744" s="419"/>
      <c r="F744" s="419"/>
      <c r="G744" s="419"/>
      <c r="H744" s="419"/>
      <c r="I744" s="419"/>
      <c r="J744" s="419"/>
      <c r="K744" s="419"/>
      <c r="L744" s="419"/>
      <c r="M744" s="419"/>
      <c r="N744" s="419"/>
      <c r="O744" s="419"/>
      <c r="P744" s="419"/>
      <c r="Q744" s="419"/>
      <c r="R744" s="419"/>
      <c r="S744" s="419"/>
      <c r="T744" s="419"/>
      <c r="U744" s="419"/>
      <c r="V744" s="415"/>
      <c r="W744" s="415"/>
      <c r="X744" s="415"/>
      <c r="Y744" s="415"/>
      <c r="Z744" s="415"/>
    </row>
    <row r="745" spans="1:26" ht="18">
      <c r="A745" s="388"/>
      <c r="B745" s="419"/>
      <c r="C745" s="419"/>
      <c r="D745" s="419"/>
      <c r="E745" s="419"/>
      <c r="F745" s="419"/>
      <c r="G745" s="419"/>
      <c r="H745" s="419"/>
      <c r="I745" s="419"/>
      <c r="J745" s="419"/>
      <c r="K745" s="419"/>
      <c r="L745" s="419"/>
      <c r="M745" s="419"/>
      <c r="N745" s="419"/>
      <c r="O745" s="419"/>
      <c r="P745" s="419"/>
      <c r="Q745" s="419"/>
      <c r="R745" s="419"/>
      <c r="S745" s="419"/>
      <c r="T745" s="419"/>
      <c r="U745" s="419"/>
      <c r="V745" s="415"/>
      <c r="W745" s="415"/>
      <c r="X745" s="415"/>
      <c r="Y745" s="415"/>
      <c r="Z745" s="415"/>
    </row>
    <row r="746" spans="1:26" ht="18">
      <c r="A746" s="388"/>
      <c r="B746" s="419"/>
      <c r="C746" s="419"/>
      <c r="D746" s="419"/>
      <c r="E746" s="419"/>
      <c r="F746" s="419"/>
      <c r="G746" s="419"/>
      <c r="H746" s="419"/>
      <c r="I746" s="419"/>
      <c r="J746" s="419"/>
      <c r="K746" s="419"/>
      <c r="L746" s="419"/>
      <c r="M746" s="419"/>
      <c r="N746" s="419"/>
      <c r="O746" s="419"/>
      <c r="P746" s="419"/>
      <c r="Q746" s="419"/>
      <c r="R746" s="419"/>
      <c r="S746" s="419"/>
      <c r="T746" s="419"/>
      <c r="U746" s="419"/>
      <c r="V746" s="415"/>
      <c r="W746" s="415"/>
      <c r="X746" s="415"/>
      <c r="Y746" s="415"/>
      <c r="Z746" s="415"/>
    </row>
    <row r="747" spans="1:26" ht="18">
      <c r="A747" s="388"/>
      <c r="B747" s="419"/>
      <c r="C747" s="419"/>
      <c r="D747" s="419"/>
      <c r="E747" s="419"/>
      <c r="F747" s="419"/>
      <c r="G747" s="419"/>
      <c r="H747" s="419"/>
      <c r="I747" s="419"/>
      <c r="J747" s="419"/>
      <c r="K747" s="419"/>
      <c r="L747" s="419"/>
      <c r="M747" s="419"/>
      <c r="N747" s="419"/>
      <c r="O747" s="419"/>
      <c r="P747" s="419"/>
      <c r="Q747" s="419"/>
      <c r="R747" s="419"/>
      <c r="S747" s="419"/>
      <c r="T747" s="419"/>
      <c r="U747" s="419"/>
      <c r="V747" s="415"/>
      <c r="W747" s="415"/>
      <c r="X747" s="415"/>
      <c r="Y747" s="415"/>
      <c r="Z747" s="415"/>
    </row>
    <row r="748" spans="1:26" ht="18">
      <c r="A748" s="388"/>
      <c r="B748" s="419"/>
      <c r="C748" s="419"/>
      <c r="D748" s="419"/>
      <c r="E748" s="419"/>
      <c r="F748" s="419"/>
      <c r="G748" s="419"/>
      <c r="H748" s="419"/>
      <c r="I748" s="419"/>
      <c r="J748" s="419"/>
      <c r="K748" s="419"/>
      <c r="L748" s="419"/>
      <c r="M748" s="419"/>
      <c r="N748" s="419"/>
      <c r="O748" s="419"/>
      <c r="P748" s="419"/>
      <c r="Q748" s="419"/>
      <c r="R748" s="419"/>
      <c r="S748" s="419"/>
      <c r="T748" s="419"/>
      <c r="U748" s="419"/>
      <c r="V748" s="415"/>
      <c r="W748" s="415"/>
      <c r="X748" s="415"/>
      <c r="Y748" s="415"/>
      <c r="Z748" s="415"/>
    </row>
    <row r="749" spans="1:26" ht="18">
      <c r="A749" s="388"/>
      <c r="B749" s="419"/>
      <c r="C749" s="419"/>
      <c r="D749" s="419"/>
      <c r="E749" s="419"/>
      <c r="F749" s="419"/>
      <c r="G749" s="419"/>
      <c r="H749" s="419"/>
      <c r="I749" s="419"/>
      <c r="J749" s="419"/>
      <c r="K749" s="419"/>
      <c r="L749" s="419"/>
      <c r="M749" s="419"/>
      <c r="N749" s="419"/>
      <c r="O749" s="419"/>
      <c r="P749" s="419"/>
      <c r="Q749" s="419"/>
      <c r="R749" s="419"/>
      <c r="S749" s="419"/>
      <c r="T749" s="419"/>
      <c r="U749" s="419"/>
      <c r="V749" s="415"/>
      <c r="W749" s="415"/>
      <c r="X749" s="415"/>
      <c r="Y749" s="415"/>
      <c r="Z749" s="415"/>
    </row>
    <row r="750" spans="1:26" ht="18">
      <c r="A750" s="388"/>
      <c r="B750" s="419"/>
      <c r="C750" s="419"/>
      <c r="D750" s="419"/>
      <c r="E750" s="419"/>
      <c r="F750" s="419"/>
      <c r="G750" s="419"/>
      <c r="H750" s="419"/>
      <c r="I750" s="419"/>
      <c r="J750" s="419"/>
      <c r="K750" s="419"/>
      <c r="L750" s="419"/>
      <c r="M750" s="419"/>
      <c r="N750" s="419"/>
      <c r="O750" s="419"/>
      <c r="P750" s="419"/>
      <c r="Q750" s="419"/>
      <c r="R750" s="419"/>
      <c r="S750" s="419"/>
      <c r="T750" s="419"/>
      <c r="U750" s="419"/>
      <c r="V750" s="415"/>
      <c r="W750" s="415"/>
      <c r="X750" s="415"/>
      <c r="Y750" s="415"/>
      <c r="Z750" s="415"/>
    </row>
    <row r="751" spans="1:26" ht="18">
      <c r="A751" s="388"/>
      <c r="B751" s="419"/>
      <c r="C751" s="419"/>
      <c r="D751" s="419"/>
      <c r="E751" s="419"/>
      <c r="F751" s="419"/>
      <c r="G751" s="419"/>
      <c r="H751" s="419"/>
      <c r="I751" s="419"/>
      <c r="J751" s="419"/>
      <c r="K751" s="419"/>
      <c r="L751" s="419"/>
      <c r="M751" s="419"/>
      <c r="N751" s="419"/>
      <c r="O751" s="419"/>
      <c r="P751" s="419"/>
      <c r="Q751" s="419"/>
      <c r="R751" s="419"/>
      <c r="S751" s="419"/>
      <c r="T751" s="419"/>
      <c r="U751" s="419"/>
      <c r="V751" s="415"/>
      <c r="W751" s="415"/>
      <c r="X751" s="415"/>
      <c r="Y751" s="415"/>
      <c r="Z751" s="415"/>
    </row>
    <row r="752" spans="1:26" ht="18">
      <c r="A752" s="388"/>
      <c r="B752" s="419"/>
      <c r="C752" s="419"/>
      <c r="D752" s="419"/>
      <c r="E752" s="419"/>
      <c r="F752" s="419"/>
      <c r="G752" s="419"/>
      <c r="H752" s="419"/>
      <c r="I752" s="419"/>
      <c r="J752" s="419"/>
      <c r="K752" s="419"/>
      <c r="L752" s="419"/>
      <c r="M752" s="419"/>
      <c r="N752" s="419"/>
      <c r="O752" s="419"/>
      <c r="P752" s="419"/>
      <c r="Q752" s="419"/>
      <c r="R752" s="419"/>
      <c r="S752" s="419"/>
      <c r="T752" s="419"/>
      <c r="U752" s="419"/>
      <c r="V752" s="415"/>
      <c r="W752" s="415"/>
      <c r="X752" s="415"/>
      <c r="Y752" s="415"/>
      <c r="Z752" s="415"/>
    </row>
    <row r="753" spans="1:26" ht="18">
      <c r="A753" s="388"/>
      <c r="B753" s="419"/>
      <c r="C753" s="419"/>
      <c r="D753" s="419"/>
      <c r="E753" s="419"/>
      <c r="F753" s="419"/>
      <c r="G753" s="419"/>
      <c r="H753" s="419"/>
      <c r="I753" s="419"/>
      <c r="J753" s="419"/>
      <c r="K753" s="419"/>
      <c r="L753" s="419"/>
      <c r="M753" s="419"/>
      <c r="N753" s="419"/>
      <c r="O753" s="419"/>
      <c r="P753" s="419"/>
      <c r="Q753" s="419"/>
      <c r="R753" s="419"/>
      <c r="S753" s="419"/>
      <c r="T753" s="419"/>
      <c r="U753" s="419"/>
      <c r="V753" s="415"/>
      <c r="W753" s="415"/>
      <c r="X753" s="415"/>
      <c r="Y753" s="415"/>
      <c r="Z753" s="415"/>
    </row>
    <row r="754" spans="1:26" ht="18">
      <c r="A754" s="388"/>
      <c r="B754" s="419"/>
      <c r="C754" s="419"/>
      <c r="D754" s="419"/>
      <c r="E754" s="419"/>
      <c r="F754" s="419"/>
      <c r="G754" s="419"/>
      <c r="H754" s="419"/>
      <c r="I754" s="419"/>
      <c r="J754" s="419"/>
      <c r="K754" s="419"/>
      <c r="L754" s="419"/>
      <c r="M754" s="419"/>
      <c r="N754" s="419"/>
      <c r="O754" s="419"/>
      <c r="P754" s="419"/>
      <c r="Q754" s="419"/>
      <c r="R754" s="419"/>
      <c r="S754" s="419"/>
      <c r="T754" s="419"/>
      <c r="U754" s="419"/>
      <c r="V754" s="415"/>
      <c r="W754" s="415"/>
      <c r="X754" s="415"/>
      <c r="Y754" s="415"/>
      <c r="Z754" s="415"/>
    </row>
    <row r="755" spans="1:26" ht="18">
      <c r="A755" s="388"/>
      <c r="B755" s="419"/>
      <c r="C755" s="419"/>
      <c r="D755" s="419"/>
      <c r="E755" s="419"/>
      <c r="F755" s="419"/>
      <c r="G755" s="419"/>
      <c r="H755" s="419"/>
      <c r="I755" s="419"/>
      <c r="J755" s="419"/>
      <c r="K755" s="419"/>
      <c r="L755" s="419"/>
      <c r="M755" s="419"/>
      <c r="N755" s="419"/>
      <c r="O755" s="419"/>
      <c r="P755" s="419"/>
      <c r="Q755" s="419"/>
      <c r="R755" s="419"/>
      <c r="S755" s="419"/>
      <c r="T755" s="419"/>
      <c r="U755" s="419"/>
      <c r="V755" s="415"/>
      <c r="W755" s="415"/>
      <c r="X755" s="415"/>
      <c r="Y755" s="415"/>
      <c r="Z755" s="415"/>
    </row>
    <row r="756" spans="1:26" ht="18">
      <c r="A756" s="388"/>
      <c r="B756" s="419"/>
      <c r="C756" s="419"/>
      <c r="D756" s="419"/>
      <c r="E756" s="419"/>
      <c r="F756" s="419"/>
      <c r="G756" s="419"/>
      <c r="H756" s="419"/>
      <c r="I756" s="419"/>
      <c r="J756" s="419"/>
      <c r="K756" s="419"/>
      <c r="L756" s="419"/>
      <c r="M756" s="419"/>
      <c r="N756" s="419"/>
      <c r="O756" s="419"/>
      <c r="P756" s="419"/>
      <c r="Q756" s="419"/>
      <c r="R756" s="419"/>
      <c r="S756" s="419"/>
      <c r="T756" s="419"/>
      <c r="U756" s="419"/>
      <c r="V756" s="415"/>
      <c r="W756" s="415"/>
      <c r="X756" s="415"/>
      <c r="Y756" s="415"/>
      <c r="Z756" s="415"/>
    </row>
    <row r="757" spans="1:26" ht="18">
      <c r="A757" s="388"/>
      <c r="B757" s="419"/>
      <c r="C757" s="419"/>
      <c r="D757" s="419"/>
      <c r="E757" s="419"/>
      <c r="F757" s="419"/>
      <c r="G757" s="419"/>
      <c r="H757" s="419"/>
      <c r="I757" s="419"/>
      <c r="J757" s="419"/>
      <c r="K757" s="419"/>
      <c r="L757" s="419"/>
      <c r="M757" s="419"/>
      <c r="N757" s="419"/>
      <c r="O757" s="419"/>
      <c r="P757" s="419"/>
      <c r="Q757" s="419"/>
      <c r="R757" s="419"/>
      <c r="S757" s="419"/>
      <c r="T757" s="419"/>
      <c r="U757" s="419"/>
      <c r="V757" s="415"/>
      <c r="W757" s="415"/>
      <c r="X757" s="415"/>
      <c r="Y757" s="415"/>
      <c r="Z757" s="415"/>
    </row>
    <row r="758" spans="1:26" ht="18">
      <c r="A758" s="388"/>
      <c r="B758" s="419"/>
      <c r="C758" s="419"/>
      <c r="D758" s="419"/>
      <c r="E758" s="419"/>
      <c r="F758" s="419"/>
      <c r="G758" s="419"/>
      <c r="H758" s="419"/>
      <c r="I758" s="419"/>
      <c r="J758" s="419"/>
      <c r="K758" s="419"/>
      <c r="L758" s="419"/>
      <c r="M758" s="419"/>
      <c r="N758" s="419"/>
      <c r="O758" s="419"/>
      <c r="P758" s="419"/>
      <c r="Q758" s="419"/>
      <c r="R758" s="419"/>
      <c r="S758" s="419"/>
      <c r="T758" s="419"/>
      <c r="U758" s="419"/>
      <c r="V758" s="415"/>
      <c r="W758" s="415"/>
      <c r="X758" s="415"/>
      <c r="Y758" s="415"/>
      <c r="Z758" s="415"/>
    </row>
    <row r="759" spans="1:26" ht="18">
      <c r="A759" s="388"/>
      <c r="B759" s="419"/>
      <c r="C759" s="419"/>
      <c r="D759" s="419"/>
      <c r="E759" s="419"/>
      <c r="F759" s="419"/>
      <c r="G759" s="419"/>
      <c r="H759" s="419"/>
      <c r="I759" s="419"/>
      <c r="J759" s="419"/>
      <c r="K759" s="419"/>
      <c r="L759" s="419"/>
      <c r="M759" s="419"/>
      <c r="N759" s="419"/>
      <c r="O759" s="419"/>
      <c r="P759" s="419"/>
      <c r="Q759" s="419"/>
      <c r="R759" s="419"/>
      <c r="S759" s="419"/>
      <c r="T759" s="419"/>
      <c r="U759" s="419"/>
      <c r="V759" s="415"/>
      <c r="W759" s="415"/>
      <c r="X759" s="415"/>
      <c r="Y759" s="415"/>
      <c r="Z759" s="415"/>
    </row>
    <row r="760" spans="1:26" ht="18">
      <c r="A760" s="388"/>
      <c r="B760" s="419"/>
      <c r="C760" s="419"/>
      <c r="D760" s="419"/>
      <c r="E760" s="419"/>
      <c r="F760" s="419"/>
      <c r="G760" s="419"/>
      <c r="H760" s="419"/>
      <c r="I760" s="419"/>
      <c r="J760" s="419"/>
      <c r="K760" s="419"/>
      <c r="L760" s="419"/>
      <c r="M760" s="419"/>
      <c r="N760" s="419"/>
      <c r="O760" s="419"/>
      <c r="P760" s="419"/>
      <c r="Q760" s="419"/>
      <c r="R760" s="419"/>
      <c r="S760" s="419"/>
      <c r="T760" s="419"/>
      <c r="U760" s="419"/>
      <c r="V760" s="415"/>
      <c r="W760" s="415"/>
      <c r="X760" s="415"/>
      <c r="Y760" s="415"/>
      <c r="Z760" s="415"/>
    </row>
    <row r="761" spans="1:26" ht="18">
      <c r="A761" s="388"/>
      <c r="B761" s="419"/>
      <c r="C761" s="419"/>
      <c r="D761" s="419"/>
      <c r="E761" s="419"/>
      <c r="F761" s="419"/>
      <c r="G761" s="419"/>
      <c r="H761" s="419"/>
      <c r="I761" s="419"/>
      <c r="J761" s="419"/>
      <c r="K761" s="419"/>
      <c r="L761" s="419"/>
      <c r="M761" s="419"/>
      <c r="N761" s="419"/>
      <c r="O761" s="419"/>
      <c r="P761" s="419"/>
      <c r="Q761" s="419"/>
      <c r="R761" s="419"/>
      <c r="S761" s="419"/>
      <c r="T761" s="419"/>
      <c r="U761" s="419"/>
      <c r="V761" s="415"/>
      <c r="W761" s="415"/>
      <c r="X761" s="415"/>
      <c r="Y761" s="415"/>
      <c r="Z761" s="415"/>
    </row>
    <row r="762" spans="1:26" ht="18">
      <c r="A762" s="388"/>
      <c r="B762" s="419"/>
      <c r="C762" s="419"/>
      <c r="D762" s="419"/>
      <c r="E762" s="419"/>
      <c r="F762" s="419"/>
      <c r="G762" s="419"/>
      <c r="H762" s="419"/>
      <c r="I762" s="419"/>
      <c r="J762" s="419"/>
      <c r="K762" s="419"/>
      <c r="L762" s="419"/>
      <c r="M762" s="419"/>
      <c r="N762" s="419"/>
      <c r="O762" s="419"/>
      <c r="P762" s="419"/>
      <c r="Q762" s="419"/>
      <c r="R762" s="419"/>
      <c r="S762" s="419"/>
      <c r="T762" s="419"/>
      <c r="U762" s="419"/>
      <c r="V762" s="415"/>
      <c r="W762" s="415"/>
      <c r="X762" s="415"/>
      <c r="Y762" s="415"/>
      <c r="Z762" s="415"/>
    </row>
    <row r="763" spans="1:26" ht="18">
      <c r="A763" s="388"/>
      <c r="B763" s="419"/>
      <c r="C763" s="419"/>
      <c r="D763" s="419"/>
      <c r="E763" s="419"/>
      <c r="F763" s="419"/>
      <c r="G763" s="419"/>
      <c r="H763" s="419"/>
      <c r="I763" s="419"/>
      <c r="J763" s="419"/>
      <c r="K763" s="419"/>
      <c r="L763" s="419"/>
      <c r="M763" s="419"/>
      <c r="N763" s="419"/>
      <c r="O763" s="419"/>
      <c r="P763" s="419"/>
      <c r="Q763" s="419"/>
      <c r="R763" s="419"/>
      <c r="S763" s="419"/>
      <c r="T763" s="419"/>
      <c r="U763" s="419"/>
      <c r="V763" s="415"/>
      <c r="W763" s="415"/>
      <c r="X763" s="415"/>
      <c r="Y763" s="415"/>
      <c r="Z763" s="415"/>
    </row>
    <row r="764" spans="1:26" ht="18">
      <c r="A764" s="388"/>
      <c r="B764" s="419"/>
      <c r="C764" s="419"/>
      <c r="D764" s="419"/>
      <c r="E764" s="419"/>
      <c r="F764" s="419"/>
      <c r="G764" s="419"/>
      <c r="H764" s="419"/>
      <c r="I764" s="419"/>
      <c r="J764" s="419"/>
      <c r="K764" s="419"/>
      <c r="L764" s="419"/>
      <c r="M764" s="419"/>
      <c r="N764" s="419"/>
      <c r="O764" s="419"/>
      <c r="P764" s="419"/>
      <c r="Q764" s="419"/>
      <c r="R764" s="419"/>
      <c r="S764" s="419"/>
      <c r="T764" s="419"/>
      <c r="U764" s="419"/>
      <c r="V764" s="415"/>
      <c r="W764" s="415"/>
      <c r="X764" s="415"/>
      <c r="Y764" s="415"/>
      <c r="Z764" s="415"/>
    </row>
    <row r="765" spans="1:26" ht="18">
      <c r="A765" s="388"/>
      <c r="B765" s="419"/>
      <c r="C765" s="419"/>
      <c r="D765" s="419"/>
      <c r="E765" s="419"/>
      <c r="F765" s="419"/>
      <c r="G765" s="419"/>
      <c r="H765" s="419"/>
      <c r="I765" s="419"/>
      <c r="J765" s="419"/>
      <c r="K765" s="419"/>
      <c r="L765" s="419"/>
      <c r="M765" s="419"/>
      <c r="N765" s="419"/>
      <c r="O765" s="419"/>
      <c r="P765" s="419"/>
      <c r="Q765" s="419"/>
      <c r="R765" s="419"/>
      <c r="S765" s="419"/>
      <c r="T765" s="419"/>
      <c r="U765" s="419"/>
      <c r="V765" s="415"/>
      <c r="W765" s="415"/>
      <c r="X765" s="415"/>
      <c r="Y765" s="415"/>
      <c r="Z765" s="415"/>
    </row>
    <row r="766" spans="1:26" ht="18">
      <c r="A766" s="388"/>
      <c r="B766" s="419"/>
      <c r="C766" s="419"/>
      <c r="D766" s="419"/>
      <c r="E766" s="419"/>
      <c r="F766" s="419"/>
      <c r="G766" s="419"/>
      <c r="H766" s="419"/>
      <c r="I766" s="419"/>
      <c r="J766" s="419"/>
      <c r="K766" s="419"/>
      <c r="L766" s="419"/>
      <c r="M766" s="419"/>
      <c r="N766" s="419"/>
      <c r="O766" s="419"/>
      <c r="P766" s="419"/>
      <c r="Q766" s="419"/>
      <c r="R766" s="419"/>
      <c r="S766" s="419"/>
      <c r="T766" s="419"/>
      <c r="U766" s="419"/>
      <c r="V766" s="415"/>
      <c r="W766" s="415"/>
      <c r="X766" s="415"/>
      <c r="Y766" s="415"/>
      <c r="Z766" s="415"/>
    </row>
    <row r="767" spans="1:26" ht="18">
      <c r="A767" s="388"/>
      <c r="B767" s="419"/>
      <c r="C767" s="419"/>
      <c r="D767" s="419"/>
      <c r="E767" s="419"/>
      <c r="F767" s="419"/>
      <c r="G767" s="419"/>
      <c r="H767" s="419"/>
      <c r="I767" s="419"/>
      <c r="J767" s="419"/>
      <c r="K767" s="419"/>
      <c r="L767" s="419"/>
      <c r="M767" s="419"/>
      <c r="N767" s="419"/>
      <c r="O767" s="419"/>
      <c r="P767" s="419"/>
      <c r="Q767" s="419"/>
      <c r="R767" s="419"/>
      <c r="S767" s="419"/>
      <c r="T767" s="419"/>
      <c r="U767" s="419"/>
      <c r="V767" s="415"/>
      <c r="W767" s="415"/>
      <c r="X767" s="415"/>
      <c r="Y767" s="415"/>
      <c r="Z767" s="415"/>
    </row>
    <row r="768" spans="1:26" ht="18">
      <c r="A768" s="388"/>
      <c r="B768" s="419"/>
      <c r="C768" s="419"/>
      <c r="D768" s="419"/>
      <c r="E768" s="419"/>
      <c r="F768" s="419"/>
      <c r="G768" s="419"/>
      <c r="H768" s="419"/>
      <c r="I768" s="419"/>
      <c r="J768" s="419"/>
      <c r="K768" s="419"/>
      <c r="L768" s="419"/>
      <c r="M768" s="419"/>
      <c r="N768" s="419"/>
      <c r="O768" s="419"/>
      <c r="P768" s="419"/>
      <c r="Q768" s="419"/>
      <c r="R768" s="419"/>
      <c r="S768" s="419"/>
      <c r="T768" s="419"/>
      <c r="U768" s="419"/>
      <c r="V768" s="415"/>
      <c r="W768" s="415"/>
      <c r="X768" s="415"/>
      <c r="Y768" s="415"/>
      <c r="Z768" s="415"/>
    </row>
    <row r="769" spans="1:26" ht="18">
      <c r="A769" s="388"/>
      <c r="B769" s="419"/>
      <c r="C769" s="419"/>
      <c r="D769" s="419"/>
      <c r="E769" s="419"/>
      <c r="F769" s="419"/>
      <c r="G769" s="419"/>
      <c r="H769" s="419"/>
      <c r="I769" s="419"/>
      <c r="J769" s="419"/>
      <c r="K769" s="419"/>
      <c r="L769" s="419"/>
      <c r="M769" s="419"/>
      <c r="N769" s="419"/>
      <c r="O769" s="419"/>
      <c r="P769" s="419"/>
      <c r="Q769" s="419"/>
      <c r="R769" s="419"/>
      <c r="S769" s="419"/>
      <c r="T769" s="419"/>
      <c r="U769" s="419"/>
      <c r="V769" s="415"/>
      <c r="W769" s="415"/>
      <c r="X769" s="415"/>
      <c r="Y769" s="415"/>
      <c r="Z769" s="415"/>
    </row>
    <row r="770" spans="1:26" ht="18">
      <c r="A770" s="388"/>
      <c r="B770" s="419"/>
      <c r="C770" s="419"/>
      <c r="D770" s="419"/>
      <c r="E770" s="419"/>
      <c r="F770" s="419"/>
      <c r="G770" s="419"/>
      <c r="H770" s="419"/>
      <c r="I770" s="419"/>
      <c r="J770" s="419"/>
      <c r="K770" s="419"/>
      <c r="L770" s="419"/>
      <c r="M770" s="419"/>
      <c r="N770" s="419"/>
      <c r="O770" s="419"/>
      <c r="P770" s="419"/>
      <c r="Q770" s="419"/>
      <c r="R770" s="419"/>
      <c r="S770" s="419"/>
      <c r="T770" s="419"/>
      <c r="U770" s="419"/>
      <c r="V770" s="415"/>
      <c r="W770" s="415"/>
      <c r="X770" s="415"/>
      <c r="Y770" s="415"/>
      <c r="Z770" s="415"/>
    </row>
    <row r="771" spans="1:26" ht="18">
      <c r="A771" s="388"/>
      <c r="B771" s="419"/>
      <c r="C771" s="419"/>
      <c r="D771" s="419"/>
      <c r="E771" s="419"/>
      <c r="F771" s="419"/>
      <c r="G771" s="419"/>
      <c r="H771" s="419"/>
      <c r="I771" s="419"/>
      <c r="J771" s="419"/>
      <c r="K771" s="419"/>
      <c r="L771" s="419"/>
      <c r="M771" s="419"/>
      <c r="N771" s="419"/>
      <c r="O771" s="419"/>
      <c r="P771" s="419"/>
      <c r="Q771" s="419"/>
      <c r="R771" s="419"/>
      <c r="S771" s="419"/>
      <c r="T771" s="419"/>
      <c r="U771" s="419"/>
      <c r="V771" s="415"/>
      <c r="W771" s="415"/>
      <c r="X771" s="415"/>
      <c r="Y771" s="415"/>
      <c r="Z771" s="415"/>
    </row>
    <row r="772" spans="1:26" ht="18">
      <c r="A772" s="388"/>
      <c r="B772" s="419"/>
      <c r="C772" s="419"/>
      <c r="D772" s="419"/>
      <c r="E772" s="419"/>
      <c r="F772" s="419"/>
      <c r="G772" s="419"/>
      <c r="H772" s="419"/>
      <c r="I772" s="419"/>
      <c r="J772" s="419"/>
      <c r="K772" s="419"/>
      <c r="L772" s="419"/>
      <c r="M772" s="419"/>
      <c r="N772" s="419"/>
      <c r="O772" s="419"/>
      <c r="P772" s="419"/>
      <c r="Q772" s="419"/>
      <c r="R772" s="419"/>
      <c r="S772" s="419"/>
      <c r="T772" s="419"/>
      <c r="U772" s="419"/>
      <c r="V772" s="415"/>
      <c r="W772" s="415"/>
      <c r="X772" s="415"/>
      <c r="Y772" s="415"/>
      <c r="Z772" s="415"/>
    </row>
    <row r="773" spans="1:26" ht="18">
      <c r="A773" s="388"/>
      <c r="B773" s="419"/>
      <c r="C773" s="419"/>
      <c r="D773" s="419"/>
      <c r="E773" s="419"/>
      <c r="F773" s="419"/>
      <c r="G773" s="419"/>
      <c r="H773" s="419"/>
      <c r="I773" s="419"/>
      <c r="J773" s="419"/>
      <c r="K773" s="419"/>
      <c r="L773" s="419"/>
      <c r="M773" s="419"/>
      <c r="N773" s="419"/>
      <c r="O773" s="419"/>
      <c r="P773" s="419"/>
      <c r="Q773" s="419"/>
      <c r="R773" s="419"/>
      <c r="S773" s="419"/>
      <c r="T773" s="419"/>
      <c r="U773" s="419"/>
      <c r="V773" s="415"/>
      <c r="W773" s="415"/>
      <c r="X773" s="415"/>
      <c r="Y773" s="415"/>
      <c r="Z773" s="415"/>
    </row>
    <row r="774" spans="1:26" ht="18">
      <c r="A774" s="388"/>
      <c r="B774" s="419"/>
      <c r="C774" s="419"/>
      <c r="D774" s="419"/>
      <c r="E774" s="419"/>
      <c r="F774" s="419"/>
      <c r="G774" s="419"/>
      <c r="H774" s="419"/>
      <c r="I774" s="419"/>
      <c r="J774" s="419"/>
      <c r="K774" s="419"/>
      <c r="L774" s="419"/>
      <c r="M774" s="419"/>
      <c r="N774" s="419"/>
      <c r="O774" s="419"/>
      <c r="P774" s="419"/>
      <c r="Q774" s="419"/>
      <c r="R774" s="419"/>
      <c r="S774" s="419"/>
      <c r="T774" s="419"/>
      <c r="U774" s="419"/>
      <c r="V774" s="415"/>
      <c r="W774" s="415"/>
      <c r="X774" s="415"/>
      <c r="Y774" s="415"/>
      <c r="Z774" s="415"/>
    </row>
    <row r="775" spans="1:26" ht="18">
      <c r="A775" s="388"/>
      <c r="B775" s="419"/>
      <c r="C775" s="419"/>
      <c r="D775" s="419"/>
      <c r="E775" s="419"/>
      <c r="F775" s="419"/>
      <c r="G775" s="419"/>
      <c r="H775" s="419"/>
      <c r="I775" s="419"/>
      <c r="J775" s="419"/>
      <c r="K775" s="419"/>
      <c r="L775" s="419"/>
      <c r="M775" s="419"/>
      <c r="N775" s="419"/>
      <c r="O775" s="419"/>
      <c r="P775" s="419"/>
      <c r="Q775" s="419"/>
      <c r="R775" s="419"/>
      <c r="S775" s="419"/>
      <c r="T775" s="419"/>
      <c r="U775" s="419"/>
      <c r="V775" s="415"/>
      <c r="W775" s="415"/>
      <c r="X775" s="415"/>
      <c r="Y775" s="415"/>
      <c r="Z775" s="415"/>
    </row>
    <row r="776" spans="1:26" ht="18">
      <c r="A776" s="388"/>
      <c r="B776" s="419"/>
      <c r="C776" s="419"/>
      <c r="D776" s="419"/>
      <c r="E776" s="419"/>
      <c r="F776" s="419"/>
      <c r="G776" s="419"/>
      <c r="H776" s="419"/>
      <c r="I776" s="419"/>
      <c r="J776" s="419"/>
      <c r="K776" s="419"/>
      <c r="L776" s="419"/>
      <c r="M776" s="419"/>
      <c r="N776" s="419"/>
      <c r="O776" s="419"/>
      <c r="P776" s="419"/>
      <c r="Q776" s="419"/>
      <c r="R776" s="419"/>
      <c r="S776" s="419"/>
      <c r="T776" s="419"/>
      <c r="U776" s="419"/>
      <c r="V776" s="415"/>
      <c r="W776" s="415"/>
      <c r="X776" s="415"/>
      <c r="Y776" s="415"/>
      <c r="Z776" s="415"/>
    </row>
    <row r="777" spans="1:26" ht="18">
      <c r="A777" s="388"/>
      <c r="B777" s="419"/>
      <c r="C777" s="419"/>
      <c r="D777" s="419"/>
      <c r="E777" s="419"/>
      <c r="F777" s="419"/>
      <c r="G777" s="419"/>
      <c r="H777" s="419"/>
      <c r="I777" s="419"/>
      <c r="J777" s="419"/>
      <c r="K777" s="419"/>
      <c r="L777" s="419"/>
      <c r="M777" s="419"/>
      <c r="N777" s="419"/>
      <c r="O777" s="419"/>
      <c r="P777" s="419"/>
      <c r="Q777" s="419"/>
      <c r="R777" s="419"/>
      <c r="S777" s="419"/>
      <c r="T777" s="419"/>
      <c r="U777" s="419"/>
      <c r="V777" s="415"/>
      <c r="W777" s="415"/>
      <c r="X777" s="415"/>
      <c r="Y777" s="415"/>
      <c r="Z777" s="415"/>
    </row>
    <row r="778" spans="1:26" ht="18">
      <c r="A778" s="388"/>
      <c r="B778" s="419"/>
      <c r="C778" s="419"/>
      <c r="D778" s="419"/>
      <c r="E778" s="419"/>
      <c r="F778" s="419"/>
      <c r="G778" s="419"/>
      <c r="H778" s="419"/>
      <c r="I778" s="419"/>
      <c r="J778" s="419"/>
      <c r="K778" s="419"/>
      <c r="L778" s="419"/>
      <c r="M778" s="419"/>
      <c r="N778" s="419"/>
      <c r="O778" s="419"/>
      <c r="P778" s="419"/>
      <c r="Q778" s="419"/>
      <c r="R778" s="419"/>
      <c r="S778" s="419"/>
      <c r="T778" s="419"/>
      <c r="U778" s="419"/>
      <c r="V778" s="415"/>
      <c r="W778" s="415"/>
      <c r="X778" s="415"/>
      <c r="Y778" s="415"/>
      <c r="Z778" s="415"/>
    </row>
    <row r="779" spans="1:26" ht="18">
      <c r="A779" s="388"/>
      <c r="B779" s="419"/>
      <c r="C779" s="419"/>
      <c r="D779" s="419"/>
      <c r="E779" s="419"/>
      <c r="F779" s="419"/>
      <c r="G779" s="419"/>
      <c r="H779" s="419"/>
      <c r="I779" s="419"/>
      <c r="J779" s="419"/>
      <c r="K779" s="419"/>
      <c r="L779" s="419"/>
      <c r="M779" s="419"/>
      <c r="N779" s="419"/>
      <c r="O779" s="419"/>
      <c r="P779" s="419"/>
      <c r="Q779" s="419"/>
      <c r="R779" s="419"/>
      <c r="S779" s="419"/>
      <c r="T779" s="419"/>
      <c r="U779" s="419"/>
      <c r="V779" s="415"/>
      <c r="W779" s="415"/>
      <c r="X779" s="415"/>
      <c r="Y779" s="415"/>
      <c r="Z779" s="415"/>
    </row>
    <row r="780" spans="1:26" ht="18">
      <c r="A780" s="388"/>
      <c r="B780" s="419"/>
      <c r="C780" s="419"/>
      <c r="D780" s="419"/>
      <c r="E780" s="419"/>
      <c r="F780" s="419"/>
      <c r="G780" s="419"/>
      <c r="H780" s="419"/>
      <c r="I780" s="419"/>
      <c r="J780" s="419"/>
      <c r="K780" s="419"/>
      <c r="L780" s="419"/>
      <c r="M780" s="419"/>
      <c r="N780" s="419"/>
      <c r="O780" s="419"/>
      <c r="P780" s="419"/>
      <c r="Q780" s="419"/>
      <c r="R780" s="419"/>
      <c r="S780" s="419"/>
      <c r="T780" s="419"/>
      <c r="U780" s="419"/>
      <c r="V780" s="415"/>
      <c r="W780" s="415"/>
      <c r="X780" s="415"/>
      <c r="Y780" s="415"/>
      <c r="Z780" s="415"/>
    </row>
    <row r="781" spans="1:26" ht="18">
      <c r="A781" s="388"/>
      <c r="B781" s="419"/>
      <c r="C781" s="419"/>
      <c r="D781" s="419"/>
      <c r="E781" s="419"/>
      <c r="F781" s="419"/>
      <c r="G781" s="419"/>
      <c r="H781" s="419"/>
      <c r="I781" s="419"/>
      <c r="J781" s="419"/>
      <c r="K781" s="419"/>
      <c r="L781" s="419"/>
      <c r="M781" s="419"/>
      <c r="N781" s="419"/>
      <c r="O781" s="419"/>
      <c r="P781" s="419"/>
      <c r="Q781" s="419"/>
      <c r="R781" s="419"/>
      <c r="S781" s="419"/>
      <c r="T781" s="419"/>
      <c r="U781" s="419"/>
      <c r="V781" s="415"/>
      <c r="W781" s="415"/>
      <c r="X781" s="415"/>
      <c r="Y781" s="415"/>
      <c r="Z781" s="415"/>
    </row>
    <row r="782" spans="1:26" ht="18">
      <c r="A782" s="388"/>
      <c r="B782" s="419"/>
      <c r="C782" s="419"/>
      <c r="D782" s="419"/>
      <c r="E782" s="419"/>
      <c r="F782" s="419"/>
      <c r="G782" s="419"/>
      <c r="H782" s="419"/>
      <c r="I782" s="419"/>
      <c r="J782" s="419"/>
      <c r="K782" s="419"/>
      <c r="L782" s="419"/>
      <c r="M782" s="419"/>
      <c r="N782" s="419"/>
      <c r="O782" s="419"/>
      <c r="P782" s="419"/>
      <c r="Q782" s="419"/>
      <c r="R782" s="419"/>
      <c r="S782" s="419"/>
      <c r="T782" s="419"/>
      <c r="U782" s="419"/>
      <c r="V782" s="415"/>
      <c r="W782" s="415"/>
      <c r="X782" s="415"/>
      <c r="Y782" s="415"/>
      <c r="Z782" s="415"/>
    </row>
    <row r="783" spans="1:26" ht="18">
      <c r="A783" s="388"/>
      <c r="B783" s="419"/>
      <c r="C783" s="419"/>
      <c r="D783" s="419"/>
      <c r="E783" s="419"/>
      <c r="F783" s="419"/>
      <c r="G783" s="419"/>
      <c r="H783" s="419"/>
      <c r="I783" s="419"/>
      <c r="J783" s="419"/>
      <c r="K783" s="419"/>
      <c r="L783" s="419"/>
      <c r="M783" s="419"/>
      <c r="N783" s="419"/>
      <c r="O783" s="419"/>
      <c r="P783" s="419"/>
      <c r="Q783" s="419"/>
      <c r="R783" s="419"/>
      <c r="S783" s="419"/>
      <c r="T783" s="419"/>
      <c r="U783" s="419"/>
      <c r="V783" s="415"/>
      <c r="W783" s="415"/>
      <c r="X783" s="415"/>
      <c r="Y783" s="415"/>
      <c r="Z783" s="415"/>
    </row>
    <row r="784" spans="1:26" ht="18">
      <c r="A784" s="388"/>
      <c r="B784" s="419"/>
      <c r="C784" s="419"/>
      <c r="D784" s="419"/>
      <c r="E784" s="419"/>
      <c r="F784" s="419"/>
      <c r="G784" s="419"/>
      <c r="H784" s="419"/>
      <c r="I784" s="419"/>
      <c r="J784" s="419"/>
      <c r="K784" s="419"/>
      <c r="L784" s="419"/>
      <c r="M784" s="419"/>
      <c r="N784" s="419"/>
      <c r="O784" s="419"/>
      <c r="P784" s="419"/>
      <c r="Q784" s="419"/>
      <c r="R784" s="419"/>
      <c r="S784" s="419"/>
      <c r="T784" s="419"/>
      <c r="U784" s="419"/>
      <c r="V784" s="415"/>
      <c r="W784" s="415"/>
      <c r="X784" s="415"/>
      <c r="Y784" s="415"/>
      <c r="Z784" s="415"/>
    </row>
    <row r="785" spans="1:26" ht="18">
      <c r="A785" s="388"/>
      <c r="B785" s="419"/>
      <c r="C785" s="419"/>
      <c r="D785" s="419"/>
      <c r="E785" s="419"/>
      <c r="F785" s="419"/>
      <c r="G785" s="419"/>
      <c r="H785" s="419"/>
      <c r="I785" s="419"/>
      <c r="J785" s="419"/>
      <c r="K785" s="419"/>
      <c r="L785" s="419"/>
      <c r="M785" s="419"/>
      <c r="N785" s="419"/>
      <c r="O785" s="419"/>
      <c r="P785" s="419"/>
      <c r="Q785" s="419"/>
      <c r="R785" s="419"/>
      <c r="S785" s="419"/>
      <c r="T785" s="419"/>
      <c r="U785" s="419"/>
      <c r="V785" s="415"/>
      <c r="W785" s="415"/>
      <c r="X785" s="415"/>
      <c r="Y785" s="415"/>
      <c r="Z785" s="415"/>
    </row>
    <row r="786" spans="1:26" ht="18">
      <c r="A786" s="388"/>
      <c r="B786" s="419"/>
      <c r="C786" s="419"/>
      <c r="D786" s="419"/>
      <c r="E786" s="419"/>
      <c r="F786" s="419"/>
      <c r="G786" s="419"/>
      <c r="H786" s="419"/>
      <c r="I786" s="419"/>
      <c r="J786" s="419"/>
      <c r="K786" s="419"/>
      <c r="L786" s="419"/>
      <c r="M786" s="419"/>
      <c r="N786" s="419"/>
      <c r="O786" s="419"/>
      <c r="P786" s="419"/>
      <c r="Q786" s="419"/>
      <c r="R786" s="419"/>
      <c r="S786" s="419"/>
      <c r="T786" s="419"/>
      <c r="U786" s="419"/>
      <c r="V786" s="415"/>
      <c r="W786" s="415"/>
      <c r="X786" s="415"/>
      <c r="Y786" s="415"/>
      <c r="Z786" s="415"/>
    </row>
    <row r="787" spans="1:26" ht="18">
      <c r="A787" s="388"/>
      <c r="B787" s="419"/>
      <c r="C787" s="419"/>
      <c r="D787" s="419"/>
      <c r="E787" s="419"/>
      <c r="F787" s="419"/>
      <c r="G787" s="419"/>
      <c r="H787" s="419"/>
      <c r="I787" s="419"/>
      <c r="J787" s="419"/>
      <c r="K787" s="419"/>
      <c r="L787" s="419"/>
      <c r="M787" s="419"/>
      <c r="N787" s="419"/>
      <c r="O787" s="419"/>
      <c r="P787" s="419"/>
      <c r="Q787" s="419"/>
      <c r="R787" s="419"/>
      <c r="S787" s="419"/>
      <c r="T787" s="419"/>
      <c r="U787" s="419"/>
      <c r="V787" s="415"/>
      <c r="W787" s="415"/>
      <c r="X787" s="415"/>
      <c r="Y787" s="415"/>
      <c r="Z787" s="415"/>
    </row>
    <row r="788" spans="1:26" ht="18">
      <c r="A788" s="388"/>
      <c r="B788" s="419"/>
      <c r="C788" s="419"/>
      <c r="D788" s="419"/>
      <c r="E788" s="419"/>
      <c r="F788" s="419"/>
      <c r="G788" s="419"/>
      <c r="H788" s="419"/>
      <c r="I788" s="419"/>
      <c r="J788" s="419"/>
      <c r="K788" s="419"/>
      <c r="L788" s="419"/>
      <c r="M788" s="419"/>
      <c r="N788" s="419"/>
      <c r="O788" s="419"/>
      <c r="P788" s="419"/>
      <c r="Q788" s="419"/>
      <c r="R788" s="419"/>
      <c r="S788" s="419"/>
      <c r="T788" s="419"/>
      <c r="U788" s="419"/>
      <c r="V788" s="415"/>
      <c r="W788" s="415"/>
      <c r="X788" s="415"/>
      <c r="Y788" s="415"/>
      <c r="Z788" s="415"/>
    </row>
    <row r="789" spans="1:26" ht="18">
      <c r="A789" s="388"/>
      <c r="B789" s="419"/>
      <c r="C789" s="419"/>
      <c r="D789" s="419"/>
      <c r="E789" s="419"/>
      <c r="F789" s="419"/>
      <c r="G789" s="419"/>
      <c r="H789" s="419"/>
      <c r="I789" s="419"/>
      <c r="J789" s="419"/>
      <c r="K789" s="419"/>
      <c r="L789" s="419"/>
      <c r="M789" s="419"/>
      <c r="N789" s="419"/>
      <c r="O789" s="419"/>
      <c r="P789" s="419"/>
      <c r="Q789" s="419"/>
      <c r="R789" s="419"/>
      <c r="S789" s="419"/>
      <c r="T789" s="419"/>
      <c r="U789" s="419"/>
      <c r="V789" s="415"/>
      <c r="W789" s="415"/>
      <c r="X789" s="415"/>
      <c r="Y789" s="415"/>
      <c r="Z789" s="415"/>
    </row>
    <row r="790" spans="1:26" ht="18">
      <c r="A790" s="388"/>
      <c r="B790" s="419"/>
      <c r="C790" s="419"/>
      <c r="D790" s="419"/>
      <c r="E790" s="419"/>
      <c r="F790" s="419"/>
      <c r="G790" s="419"/>
      <c r="H790" s="419"/>
      <c r="I790" s="419"/>
      <c r="J790" s="419"/>
      <c r="K790" s="419"/>
      <c r="L790" s="419"/>
      <c r="M790" s="419"/>
      <c r="N790" s="419"/>
      <c r="O790" s="419"/>
      <c r="P790" s="419"/>
      <c r="Q790" s="419"/>
      <c r="R790" s="419"/>
      <c r="S790" s="419"/>
      <c r="T790" s="419"/>
      <c r="U790" s="419"/>
      <c r="V790" s="415"/>
      <c r="W790" s="415"/>
      <c r="X790" s="415"/>
      <c r="Y790" s="415"/>
      <c r="Z790" s="415"/>
    </row>
    <row r="791" spans="1:26" ht="18">
      <c r="A791" s="388"/>
      <c r="B791" s="419"/>
      <c r="C791" s="419"/>
      <c r="D791" s="419"/>
      <c r="E791" s="419"/>
      <c r="F791" s="419"/>
      <c r="G791" s="419"/>
      <c r="H791" s="419"/>
      <c r="I791" s="419"/>
      <c r="J791" s="419"/>
      <c r="K791" s="419"/>
      <c r="L791" s="419"/>
      <c r="M791" s="419"/>
      <c r="N791" s="419"/>
      <c r="O791" s="419"/>
      <c r="P791" s="419"/>
      <c r="Q791" s="419"/>
      <c r="R791" s="419"/>
      <c r="S791" s="419"/>
      <c r="T791" s="419"/>
      <c r="U791" s="419"/>
      <c r="V791" s="415"/>
      <c r="W791" s="415"/>
      <c r="X791" s="415"/>
      <c r="Y791" s="415"/>
      <c r="Z791" s="415"/>
    </row>
    <row r="792" spans="1:26" ht="18">
      <c r="A792" s="388"/>
      <c r="B792" s="419"/>
      <c r="C792" s="419"/>
      <c r="D792" s="419"/>
      <c r="E792" s="419"/>
      <c r="F792" s="419"/>
      <c r="G792" s="419"/>
      <c r="H792" s="419"/>
      <c r="I792" s="419"/>
      <c r="J792" s="419"/>
      <c r="K792" s="419"/>
      <c r="L792" s="419"/>
      <c r="M792" s="419"/>
      <c r="N792" s="419"/>
      <c r="O792" s="419"/>
      <c r="P792" s="419"/>
      <c r="Q792" s="419"/>
      <c r="R792" s="419"/>
      <c r="S792" s="419"/>
      <c r="T792" s="419"/>
      <c r="U792" s="419"/>
      <c r="V792" s="415"/>
      <c r="W792" s="415"/>
      <c r="X792" s="415"/>
      <c r="Y792" s="415"/>
      <c r="Z792" s="415"/>
    </row>
    <row r="793" spans="1:26" ht="18">
      <c r="A793" s="388"/>
      <c r="B793" s="419"/>
      <c r="C793" s="419"/>
      <c r="D793" s="419"/>
      <c r="E793" s="419"/>
      <c r="F793" s="419"/>
      <c r="G793" s="419"/>
      <c r="H793" s="419"/>
      <c r="I793" s="419"/>
      <c r="J793" s="419"/>
      <c r="K793" s="419"/>
      <c r="L793" s="419"/>
      <c r="M793" s="419"/>
      <c r="N793" s="419"/>
      <c r="O793" s="419"/>
      <c r="P793" s="419"/>
      <c r="Q793" s="419"/>
      <c r="R793" s="419"/>
      <c r="S793" s="419"/>
      <c r="T793" s="419"/>
      <c r="U793" s="419"/>
      <c r="V793" s="415"/>
      <c r="W793" s="415"/>
      <c r="X793" s="415"/>
      <c r="Y793" s="415"/>
      <c r="Z793" s="415"/>
    </row>
    <row r="794" spans="1:26" ht="18">
      <c r="A794" s="388"/>
      <c r="B794" s="419"/>
      <c r="C794" s="419"/>
      <c r="D794" s="419"/>
      <c r="E794" s="419"/>
      <c r="F794" s="419"/>
      <c r="G794" s="419"/>
      <c r="H794" s="419"/>
      <c r="I794" s="419"/>
      <c r="J794" s="419"/>
      <c r="K794" s="419"/>
      <c r="L794" s="419"/>
      <c r="M794" s="419"/>
      <c r="N794" s="419"/>
      <c r="O794" s="419"/>
      <c r="P794" s="419"/>
      <c r="Q794" s="419"/>
      <c r="R794" s="419"/>
      <c r="S794" s="419"/>
      <c r="T794" s="419"/>
      <c r="U794" s="419"/>
      <c r="V794" s="415"/>
      <c r="W794" s="415"/>
      <c r="X794" s="415"/>
      <c r="Y794" s="415"/>
      <c r="Z794" s="415"/>
    </row>
    <row r="795" spans="1:26" ht="18">
      <c r="A795" s="388"/>
      <c r="B795" s="419"/>
      <c r="C795" s="419"/>
      <c r="D795" s="419"/>
      <c r="E795" s="419"/>
      <c r="F795" s="419"/>
      <c r="G795" s="419"/>
      <c r="H795" s="419"/>
      <c r="I795" s="419"/>
      <c r="J795" s="419"/>
      <c r="K795" s="419"/>
      <c r="L795" s="419"/>
      <c r="M795" s="419"/>
      <c r="N795" s="419"/>
      <c r="O795" s="419"/>
      <c r="P795" s="419"/>
      <c r="Q795" s="419"/>
      <c r="R795" s="419"/>
      <c r="S795" s="419"/>
      <c r="T795" s="419"/>
      <c r="U795" s="419"/>
      <c r="V795" s="415"/>
      <c r="W795" s="415"/>
      <c r="X795" s="415"/>
      <c r="Y795" s="415"/>
      <c r="Z795" s="415"/>
    </row>
    <row r="796" spans="1:26" ht="18">
      <c r="A796" s="388"/>
      <c r="B796" s="419"/>
      <c r="C796" s="419"/>
      <c r="D796" s="419"/>
      <c r="E796" s="419"/>
      <c r="F796" s="419"/>
      <c r="G796" s="419"/>
      <c r="H796" s="419"/>
      <c r="I796" s="419"/>
      <c r="J796" s="419"/>
      <c r="K796" s="419"/>
      <c r="L796" s="419"/>
      <c r="M796" s="419"/>
      <c r="N796" s="419"/>
      <c r="O796" s="419"/>
      <c r="P796" s="419"/>
      <c r="Q796" s="419"/>
      <c r="R796" s="419"/>
      <c r="S796" s="419"/>
      <c r="T796" s="419"/>
      <c r="U796" s="419"/>
      <c r="V796" s="415"/>
      <c r="W796" s="415"/>
      <c r="X796" s="415"/>
      <c r="Y796" s="415"/>
      <c r="Z796" s="415"/>
    </row>
    <row r="797" spans="1:26" ht="18">
      <c r="A797" s="388"/>
      <c r="B797" s="419"/>
      <c r="C797" s="419"/>
      <c r="D797" s="419"/>
      <c r="E797" s="419"/>
      <c r="F797" s="419"/>
      <c r="G797" s="419"/>
      <c r="H797" s="419"/>
      <c r="I797" s="419"/>
      <c r="J797" s="419"/>
      <c r="K797" s="419"/>
      <c r="L797" s="419"/>
      <c r="M797" s="419"/>
      <c r="N797" s="419"/>
      <c r="O797" s="419"/>
      <c r="P797" s="419"/>
      <c r="Q797" s="419"/>
      <c r="R797" s="419"/>
      <c r="S797" s="419"/>
      <c r="T797" s="419"/>
      <c r="U797" s="419"/>
      <c r="V797" s="415"/>
      <c r="W797" s="415"/>
      <c r="X797" s="415"/>
      <c r="Y797" s="415"/>
      <c r="Z797" s="415"/>
    </row>
    <row r="798" spans="1:26" ht="18">
      <c r="A798" s="388"/>
      <c r="B798" s="419"/>
      <c r="C798" s="419"/>
      <c r="D798" s="419"/>
      <c r="E798" s="419"/>
      <c r="F798" s="419"/>
      <c r="G798" s="419"/>
      <c r="H798" s="419"/>
      <c r="I798" s="419"/>
      <c r="J798" s="419"/>
      <c r="K798" s="419"/>
      <c r="L798" s="419"/>
      <c r="M798" s="419"/>
      <c r="N798" s="419"/>
      <c r="O798" s="419"/>
      <c r="P798" s="419"/>
      <c r="Q798" s="419"/>
      <c r="R798" s="419"/>
      <c r="S798" s="419"/>
      <c r="T798" s="419"/>
      <c r="U798" s="419"/>
      <c r="V798" s="415"/>
      <c r="W798" s="415"/>
      <c r="X798" s="415"/>
      <c r="Y798" s="415"/>
      <c r="Z798" s="415"/>
    </row>
    <row r="799" spans="1:26" ht="18">
      <c r="A799" s="388"/>
      <c r="B799" s="419"/>
      <c r="C799" s="419"/>
      <c r="D799" s="419"/>
      <c r="E799" s="419"/>
      <c r="F799" s="419"/>
      <c r="G799" s="419"/>
      <c r="H799" s="419"/>
      <c r="I799" s="419"/>
      <c r="J799" s="419"/>
      <c r="K799" s="419"/>
      <c r="L799" s="419"/>
      <c r="M799" s="419"/>
      <c r="N799" s="419"/>
      <c r="O799" s="419"/>
      <c r="P799" s="419"/>
      <c r="Q799" s="419"/>
      <c r="R799" s="419"/>
      <c r="S799" s="419"/>
      <c r="T799" s="419"/>
      <c r="U799" s="419"/>
      <c r="V799" s="415"/>
      <c r="W799" s="415"/>
      <c r="X799" s="415"/>
      <c r="Y799" s="415"/>
      <c r="Z799" s="415"/>
    </row>
    <row r="800" spans="1:26" ht="18">
      <c r="A800" s="388"/>
      <c r="B800" s="419"/>
      <c r="C800" s="419"/>
      <c r="D800" s="419"/>
      <c r="E800" s="419"/>
      <c r="F800" s="419"/>
      <c r="G800" s="419"/>
      <c r="H800" s="419"/>
      <c r="I800" s="419"/>
      <c r="J800" s="419"/>
      <c r="K800" s="419"/>
      <c r="L800" s="419"/>
      <c r="M800" s="419"/>
      <c r="N800" s="419"/>
      <c r="O800" s="419"/>
      <c r="P800" s="419"/>
      <c r="Q800" s="419"/>
      <c r="R800" s="419"/>
      <c r="S800" s="419"/>
      <c r="T800" s="419"/>
      <c r="U800" s="419"/>
      <c r="V800" s="415"/>
      <c r="W800" s="415"/>
      <c r="X800" s="415"/>
      <c r="Y800" s="415"/>
      <c r="Z800" s="415"/>
    </row>
    <row r="801" spans="1:26" ht="18">
      <c r="A801" s="388"/>
      <c r="B801" s="419"/>
      <c r="C801" s="419"/>
      <c r="D801" s="419"/>
      <c r="E801" s="419"/>
      <c r="F801" s="419"/>
      <c r="G801" s="419"/>
      <c r="H801" s="419"/>
      <c r="I801" s="419"/>
      <c r="J801" s="419"/>
      <c r="K801" s="419"/>
      <c r="L801" s="419"/>
      <c r="M801" s="419"/>
      <c r="N801" s="419"/>
      <c r="O801" s="419"/>
      <c r="P801" s="419"/>
      <c r="Q801" s="419"/>
      <c r="R801" s="419"/>
      <c r="S801" s="419"/>
      <c r="T801" s="419"/>
      <c r="U801" s="419"/>
      <c r="V801" s="415"/>
      <c r="W801" s="415"/>
      <c r="X801" s="415"/>
      <c r="Y801" s="415"/>
      <c r="Z801" s="415"/>
    </row>
    <row r="802" spans="1:26" ht="18">
      <c r="A802" s="388"/>
      <c r="B802" s="419"/>
      <c r="C802" s="419"/>
      <c r="D802" s="419"/>
      <c r="E802" s="419"/>
      <c r="F802" s="419"/>
      <c r="G802" s="419"/>
      <c r="H802" s="419"/>
      <c r="I802" s="419"/>
      <c r="J802" s="419"/>
      <c r="K802" s="419"/>
      <c r="L802" s="419"/>
      <c r="M802" s="419"/>
      <c r="N802" s="419"/>
      <c r="O802" s="419"/>
      <c r="P802" s="419"/>
      <c r="Q802" s="419"/>
      <c r="R802" s="419"/>
      <c r="S802" s="419"/>
      <c r="T802" s="419"/>
      <c r="U802" s="419"/>
      <c r="V802" s="415"/>
      <c r="W802" s="415"/>
      <c r="X802" s="415"/>
      <c r="Y802" s="415"/>
      <c r="Z802" s="415"/>
    </row>
    <row r="803" spans="1:26" ht="18">
      <c r="A803" s="388"/>
      <c r="B803" s="419"/>
      <c r="C803" s="419"/>
      <c r="D803" s="419"/>
      <c r="E803" s="419"/>
      <c r="F803" s="419"/>
      <c r="G803" s="419"/>
      <c r="H803" s="419"/>
      <c r="I803" s="419"/>
      <c r="J803" s="419"/>
      <c r="K803" s="419"/>
      <c r="L803" s="419"/>
      <c r="M803" s="419"/>
      <c r="N803" s="419"/>
      <c r="O803" s="419"/>
      <c r="P803" s="419"/>
      <c r="Q803" s="419"/>
      <c r="R803" s="419"/>
      <c r="S803" s="419"/>
      <c r="T803" s="419"/>
      <c r="U803" s="419"/>
      <c r="V803" s="415"/>
      <c r="W803" s="415"/>
      <c r="X803" s="415"/>
      <c r="Y803" s="415"/>
      <c r="Z803" s="415"/>
    </row>
    <row r="804" spans="1:26" ht="18">
      <c r="A804" s="388"/>
      <c r="B804" s="419"/>
      <c r="C804" s="419"/>
      <c r="D804" s="419"/>
      <c r="E804" s="419"/>
      <c r="F804" s="419"/>
      <c r="G804" s="419"/>
      <c r="H804" s="419"/>
      <c r="I804" s="419"/>
      <c r="J804" s="419"/>
      <c r="K804" s="419"/>
      <c r="L804" s="419"/>
      <c r="M804" s="419"/>
      <c r="N804" s="419"/>
      <c r="O804" s="419"/>
      <c r="P804" s="419"/>
      <c r="Q804" s="419"/>
      <c r="R804" s="419"/>
      <c r="S804" s="419"/>
      <c r="T804" s="419"/>
      <c r="U804" s="419"/>
      <c r="V804" s="415"/>
      <c r="W804" s="415"/>
      <c r="X804" s="415"/>
      <c r="Y804" s="415"/>
      <c r="Z804" s="415"/>
    </row>
    <row r="805" spans="1:26" ht="18">
      <c r="A805" s="388"/>
      <c r="B805" s="419"/>
      <c r="C805" s="419"/>
      <c r="D805" s="419"/>
      <c r="E805" s="419"/>
      <c r="F805" s="419"/>
      <c r="G805" s="419"/>
      <c r="H805" s="419"/>
      <c r="I805" s="419"/>
      <c r="J805" s="419"/>
      <c r="K805" s="419"/>
      <c r="L805" s="419"/>
      <c r="M805" s="419"/>
      <c r="N805" s="419"/>
      <c r="O805" s="419"/>
      <c r="P805" s="419"/>
      <c r="Q805" s="419"/>
      <c r="R805" s="419"/>
      <c r="S805" s="419"/>
      <c r="T805" s="419"/>
      <c r="U805" s="419"/>
      <c r="V805" s="415"/>
      <c r="W805" s="415"/>
      <c r="X805" s="415"/>
      <c r="Y805" s="415"/>
      <c r="Z805" s="415"/>
    </row>
    <row r="806" spans="1:26" ht="18">
      <c r="A806" s="388"/>
      <c r="B806" s="419"/>
      <c r="C806" s="419"/>
      <c r="D806" s="419"/>
      <c r="E806" s="419"/>
      <c r="F806" s="419"/>
      <c r="G806" s="419"/>
      <c r="H806" s="419"/>
      <c r="I806" s="419"/>
      <c r="J806" s="419"/>
      <c r="K806" s="419"/>
      <c r="L806" s="419"/>
      <c r="M806" s="419"/>
      <c r="N806" s="419"/>
      <c r="O806" s="419"/>
      <c r="P806" s="419"/>
      <c r="Q806" s="419"/>
      <c r="R806" s="419"/>
      <c r="S806" s="419"/>
      <c r="T806" s="419"/>
      <c r="U806" s="419"/>
      <c r="V806" s="415"/>
      <c r="W806" s="415"/>
      <c r="X806" s="415"/>
      <c r="Y806" s="415"/>
      <c r="Z806" s="415"/>
    </row>
    <row r="807" spans="1:26" ht="18">
      <c r="A807" s="388"/>
      <c r="B807" s="419"/>
      <c r="C807" s="419"/>
      <c r="D807" s="419"/>
      <c r="E807" s="419"/>
      <c r="F807" s="419"/>
      <c r="G807" s="419"/>
      <c r="H807" s="419"/>
      <c r="I807" s="419"/>
      <c r="J807" s="419"/>
      <c r="K807" s="419"/>
      <c r="L807" s="419"/>
      <c r="M807" s="419"/>
      <c r="N807" s="419"/>
      <c r="O807" s="419"/>
      <c r="P807" s="419"/>
      <c r="Q807" s="419"/>
      <c r="R807" s="419"/>
      <c r="S807" s="419"/>
      <c r="T807" s="419"/>
      <c r="U807" s="419"/>
      <c r="V807" s="415"/>
      <c r="W807" s="415"/>
      <c r="X807" s="415"/>
      <c r="Y807" s="415"/>
      <c r="Z807" s="415"/>
    </row>
    <row r="808" spans="1:26" ht="18">
      <c r="A808" s="388"/>
      <c r="B808" s="419"/>
      <c r="C808" s="419"/>
      <c r="D808" s="419"/>
      <c r="E808" s="419"/>
      <c r="F808" s="419"/>
      <c r="G808" s="419"/>
      <c r="H808" s="419"/>
      <c r="I808" s="419"/>
      <c r="J808" s="419"/>
      <c r="K808" s="419"/>
      <c r="L808" s="419"/>
      <c r="M808" s="419"/>
      <c r="N808" s="419"/>
      <c r="O808" s="419"/>
      <c r="P808" s="419"/>
      <c r="Q808" s="419"/>
      <c r="R808" s="419"/>
      <c r="S808" s="419"/>
      <c r="T808" s="419"/>
      <c r="U808" s="419"/>
      <c r="V808" s="415"/>
      <c r="W808" s="415"/>
      <c r="X808" s="415"/>
      <c r="Y808" s="415"/>
      <c r="Z808" s="415"/>
    </row>
    <row r="809" spans="1:26" ht="18">
      <c r="A809" s="388"/>
      <c r="B809" s="419"/>
      <c r="C809" s="419"/>
      <c r="D809" s="419"/>
      <c r="E809" s="419"/>
      <c r="F809" s="419"/>
      <c r="G809" s="419"/>
      <c r="H809" s="419"/>
      <c r="I809" s="419"/>
      <c r="J809" s="419"/>
      <c r="K809" s="419"/>
      <c r="L809" s="419"/>
      <c r="M809" s="419"/>
      <c r="N809" s="419"/>
      <c r="O809" s="419"/>
      <c r="P809" s="419"/>
      <c r="Q809" s="419"/>
      <c r="R809" s="419"/>
      <c r="S809" s="419"/>
      <c r="T809" s="419"/>
      <c r="U809" s="419"/>
      <c r="V809" s="415"/>
      <c r="W809" s="415"/>
      <c r="X809" s="415"/>
      <c r="Y809" s="415"/>
      <c r="Z809" s="415"/>
    </row>
    <row r="810" spans="1:26" ht="18">
      <c r="A810" s="388"/>
      <c r="B810" s="419"/>
      <c r="C810" s="419"/>
      <c r="D810" s="419"/>
      <c r="E810" s="419"/>
      <c r="F810" s="419"/>
      <c r="G810" s="419"/>
      <c r="H810" s="419"/>
      <c r="I810" s="419"/>
      <c r="J810" s="419"/>
      <c r="K810" s="419"/>
      <c r="L810" s="419"/>
      <c r="M810" s="419"/>
      <c r="N810" s="419"/>
      <c r="O810" s="419"/>
      <c r="P810" s="419"/>
      <c r="Q810" s="419"/>
      <c r="R810" s="419"/>
      <c r="S810" s="419"/>
      <c r="T810" s="419"/>
      <c r="U810" s="419"/>
      <c r="V810" s="415"/>
      <c r="W810" s="415"/>
      <c r="X810" s="415"/>
      <c r="Y810" s="415"/>
      <c r="Z810" s="415"/>
    </row>
    <row r="811" spans="1:26" ht="18">
      <c r="A811" s="388"/>
      <c r="B811" s="419"/>
      <c r="C811" s="419"/>
      <c r="D811" s="419"/>
      <c r="E811" s="419"/>
      <c r="F811" s="419"/>
      <c r="G811" s="419"/>
      <c r="H811" s="419"/>
      <c r="I811" s="419"/>
      <c r="J811" s="419"/>
      <c r="K811" s="419"/>
      <c r="L811" s="419"/>
      <c r="M811" s="419"/>
      <c r="N811" s="419"/>
      <c r="O811" s="419"/>
      <c r="P811" s="419"/>
      <c r="Q811" s="419"/>
      <c r="R811" s="419"/>
      <c r="S811" s="419"/>
      <c r="T811" s="419"/>
      <c r="U811" s="419"/>
      <c r="V811" s="415"/>
      <c r="W811" s="415"/>
      <c r="X811" s="415"/>
      <c r="Y811" s="415"/>
      <c r="Z811" s="415"/>
    </row>
    <row r="812" spans="1:26" ht="18">
      <c r="A812" s="388"/>
      <c r="B812" s="419"/>
      <c r="C812" s="419"/>
      <c r="D812" s="419"/>
      <c r="E812" s="419"/>
      <c r="F812" s="419"/>
      <c r="G812" s="419"/>
      <c r="H812" s="419"/>
      <c r="I812" s="419"/>
      <c r="J812" s="419"/>
      <c r="K812" s="419"/>
      <c r="L812" s="419"/>
      <c r="M812" s="419"/>
      <c r="N812" s="419"/>
      <c r="O812" s="419"/>
      <c r="P812" s="419"/>
      <c r="Q812" s="419"/>
      <c r="R812" s="419"/>
      <c r="S812" s="419"/>
      <c r="T812" s="419"/>
      <c r="U812" s="419"/>
      <c r="V812" s="415"/>
      <c r="W812" s="415"/>
      <c r="X812" s="415"/>
      <c r="Y812" s="415"/>
      <c r="Z812" s="415"/>
    </row>
    <row r="813" spans="1:26" ht="18">
      <c r="A813" s="388"/>
      <c r="B813" s="419"/>
      <c r="C813" s="419"/>
      <c r="D813" s="419"/>
      <c r="E813" s="419"/>
      <c r="F813" s="419"/>
      <c r="G813" s="419"/>
      <c r="H813" s="419"/>
      <c r="I813" s="419"/>
      <c r="J813" s="419"/>
      <c r="K813" s="419"/>
      <c r="L813" s="419"/>
      <c r="M813" s="419"/>
      <c r="N813" s="419"/>
      <c r="O813" s="419"/>
      <c r="P813" s="419"/>
      <c r="Q813" s="419"/>
      <c r="R813" s="419"/>
      <c r="S813" s="419"/>
      <c r="T813" s="419"/>
      <c r="U813" s="419"/>
      <c r="V813" s="415"/>
      <c r="W813" s="415"/>
      <c r="X813" s="415"/>
      <c r="Y813" s="415"/>
      <c r="Z813" s="415"/>
    </row>
    <row r="814" spans="1:26" ht="18">
      <c r="A814" s="388"/>
      <c r="B814" s="419"/>
      <c r="C814" s="419"/>
      <c r="D814" s="419"/>
      <c r="E814" s="419"/>
      <c r="F814" s="419"/>
      <c r="G814" s="419"/>
      <c r="H814" s="419"/>
      <c r="I814" s="419"/>
      <c r="J814" s="419"/>
      <c r="K814" s="419"/>
      <c r="L814" s="419"/>
      <c r="M814" s="419"/>
      <c r="N814" s="419"/>
      <c r="O814" s="419"/>
      <c r="P814" s="419"/>
      <c r="Q814" s="419"/>
      <c r="R814" s="419"/>
      <c r="S814" s="419"/>
      <c r="T814" s="419"/>
      <c r="U814" s="419"/>
      <c r="V814" s="415"/>
      <c r="W814" s="415"/>
      <c r="X814" s="415"/>
      <c r="Y814" s="415"/>
      <c r="Z814" s="415"/>
    </row>
    <row r="815" spans="1:26" ht="18">
      <c r="A815" s="388"/>
      <c r="B815" s="419"/>
      <c r="C815" s="419"/>
      <c r="D815" s="419"/>
      <c r="E815" s="419"/>
      <c r="F815" s="419"/>
      <c r="G815" s="419"/>
      <c r="H815" s="419"/>
      <c r="I815" s="419"/>
      <c r="J815" s="419"/>
      <c r="K815" s="419"/>
      <c r="L815" s="419"/>
      <c r="M815" s="419"/>
      <c r="N815" s="419"/>
      <c r="O815" s="419"/>
      <c r="P815" s="419"/>
      <c r="Q815" s="419"/>
      <c r="R815" s="419"/>
      <c r="S815" s="419"/>
      <c r="T815" s="419"/>
      <c r="U815" s="419"/>
      <c r="V815" s="415"/>
      <c r="W815" s="415"/>
      <c r="X815" s="415"/>
      <c r="Y815" s="415"/>
      <c r="Z815" s="415"/>
    </row>
    <row r="816" spans="1:26" ht="18">
      <c r="A816" s="388"/>
      <c r="B816" s="419"/>
      <c r="C816" s="419"/>
      <c r="D816" s="419"/>
      <c r="E816" s="419"/>
      <c r="F816" s="419"/>
      <c r="G816" s="419"/>
      <c r="H816" s="419"/>
      <c r="I816" s="419"/>
      <c r="J816" s="419"/>
      <c r="K816" s="419"/>
      <c r="L816" s="419"/>
      <c r="M816" s="419"/>
      <c r="N816" s="419"/>
      <c r="O816" s="419"/>
      <c r="P816" s="419"/>
      <c r="Q816" s="419"/>
      <c r="R816" s="419"/>
      <c r="S816" s="419"/>
      <c r="T816" s="419"/>
      <c r="U816" s="419"/>
      <c r="V816" s="415"/>
      <c r="W816" s="415"/>
      <c r="X816" s="415"/>
      <c r="Y816" s="415"/>
      <c r="Z816" s="415"/>
    </row>
    <row r="817" spans="1:26" ht="18">
      <c r="A817" s="388"/>
      <c r="B817" s="419"/>
      <c r="C817" s="419"/>
      <c r="D817" s="419"/>
      <c r="E817" s="419"/>
      <c r="F817" s="419"/>
      <c r="G817" s="419"/>
      <c r="H817" s="419"/>
      <c r="I817" s="419"/>
      <c r="J817" s="419"/>
      <c r="K817" s="419"/>
      <c r="L817" s="419"/>
      <c r="M817" s="419"/>
      <c r="N817" s="419"/>
      <c r="O817" s="419"/>
      <c r="P817" s="419"/>
      <c r="Q817" s="419"/>
      <c r="R817" s="419"/>
      <c r="S817" s="419"/>
      <c r="T817" s="419"/>
      <c r="U817" s="419"/>
      <c r="V817" s="415"/>
      <c r="W817" s="415"/>
      <c r="X817" s="415"/>
      <c r="Y817" s="415"/>
      <c r="Z817" s="415"/>
    </row>
    <row r="818" spans="1:26" ht="18">
      <c r="A818" s="388"/>
      <c r="B818" s="419"/>
      <c r="C818" s="419"/>
      <c r="D818" s="419"/>
      <c r="E818" s="419"/>
      <c r="F818" s="419"/>
      <c r="G818" s="419"/>
      <c r="H818" s="419"/>
      <c r="I818" s="419"/>
      <c r="J818" s="419"/>
      <c r="K818" s="419"/>
      <c r="L818" s="419"/>
      <c r="M818" s="419"/>
      <c r="N818" s="419"/>
      <c r="O818" s="419"/>
      <c r="P818" s="419"/>
      <c r="Q818" s="419"/>
      <c r="R818" s="419"/>
      <c r="S818" s="419"/>
      <c r="T818" s="419"/>
      <c r="U818" s="419"/>
      <c r="V818" s="415"/>
      <c r="W818" s="415"/>
      <c r="X818" s="415"/>
      <c r="Y818" s="415"/>
      <c r="Z818" s="415"/>
    </row>
    <row r="819" spans="1:26" ht="18">
      <c r="A819" s="388"/>
      <c r="B819" s="419"/>
      <c r="C819" s="419"/>
      <c r="D819" s="419"/>
      <c r="E819" s="419"/>
      <c r="F819" s="419"/>
      <c r="G819" s="419"/>
      <c r="H819" s="419"/>
      <c r="I819" s="419"/>
      <c r="J819" s="419"/>
      <c r="K819" s="419"/>
      <c r="L819" s="419"/>
      <c r="M819" s="419"/>
      <c r="N819" s="419"/>
      <c r="O819" s="419"/>
      <c r="P819" s="419"/>
      <c r="Q819" s="419"/>
      <c r="R819" s="419"/>
      <c r="S819" s="419"/>
      <c r="T819" s="419"/>
      <c r="U819" s="419"/>
      <c r="V819" s="415"/>
      <c r="W819" s="415"/>
      <c r="X819" s="415"/>
      <c r="Y819" s="415"/>
      <c r="Z819" s="415"/>
    </row>
    <row r="820" spans="1:26" ht="18">
      <c r="A820" s="388"/>
      <c r="B820" s="419"/>
      <c r="C820" s="419"/>
      <c r="D820" s="419"/>
      <c r="E820" s="419"/>
      <c r="F820" s="419"/>
      <c r="G820" s="419"/>
      <c r="H820" s="419"/>
      <c r="I820" s="419"/>
      <c r="J820" s="419"/>
      <c r="K820" s="419"/>
      <c r="L820" s="419"/>
      <c r="M820" s="419"/>
      <c r="N820" s="419"/>
      <c r="O820" s="419"/>
      <c r="P820" s="419"/>
      <c r="Q820" s="419"/>
      <c r="R820" s="419"/>
      <c r="S820" s="419"/>
      <c r="T820" s="419"/>
      <c r="U820" s="419"/>
      <c r="V820" s="415"/>
      <c r="W820" s="415"/>
      <c r="X820" s="415"/>
      <c r="Y820" s="415"/>
      <c r="Z820" s="415"/>
    </row>
    <row r="821" spans="1:26" ht="18">
      <c r="A821" s="388"/>
      <c r="B821" s="419"/>
      <c r="C821" s="419"/>
      <c r="D821" s="419"/>
      <c r="E821" s="419"/>
      <c r="F821" s="419"/>
      <c r="G821" s="419"/>
      <c r="H821" s="419"/>
      <c r="I821" s="419"/>
      <c r="J821" s="419"/>
      <c r="K821" s="419"/>
      <c r="L821" s="419"/>
      <c r="M821" s="419"/>
      <c r="N821" s="419"/>
      <c r="O821" s="419"/>
      <c r="P821" s="419"/>
      <c r="Q821" s="419"/>
      <c r="R821" s="419"/>
      <c r="S821" s="419"/>
      <c r="T821" s="419"/>
      <c r="U821" s="419"/>
      <c r="V821" s="415"/>
      <c r="W821" s="415"/>
      <c r="X821" s="415"/>
      <c r="Y821" s="415"/>
      <c r="Z821" s="415"/>
    </row>
    <row r="822" spans="1:26" ht="18">
      <c r="A822" s="388"/>
      <c r="B822" s="419"/>
      <c r="C822" s="419"/>
      <c r="D822" s="419"/>
      <c r="E822" s="419"/>
      <c r="F822" s="419"/>
      <c r="G822" s="419"/>
      <c r="H822" s="419"/>
      <c r="I822" s="419"/>
      <c r="J822" s="419"/>
      <c r="K822" s="419"/>
      <c r="L822" s="419"/>
      <c r="M822" s="419"/>
      <c r="N822" s="419"/>
      <c r="O822" s="419"/>
      <c r="P822" s="419"/>
      <c r="Q822" s="419"/>
      <c r="R822" s="419"/>
      <c r="S822" s="419"/>
      <c r="T822" s="419"/>
      <c r="U822" s="419"/>
      <c r="V822" s="415"/>
      <c r="W822" s="415"/>
      <c r="X822" s="415"/>
      <c r="Y822" s="415"/>
      <c r="Z822" s="415"/>
    </row>
    <row r="823" spans="1:26" ht="18">
      <c r="A823" s="388"/>
      <c r="B823" s="419"/>
      <c r="C823" s="419"/>
      <c r="D823" s="419"/>
      <c r="E823" s="419"/>
      <c r="F823" s="419"/>
      <c r="G823" s="419"/>
      <c r="H823" s="419"/>
      <c r="I823" s="419"/>
      <c r="J823" s="419"/>
      <c r="K823" s="419"/>
      <c r="L823" s="419"/>
      <c r="M823" s="419"/>
      <c r="N823" s="419"/>
      <c r="O823" s="419"/>
      <c r="P823" s="419"/>
      <c r="Q823" s="419"/>
      <c r="R823" s="419"/>
      <c r="S823" s="419"/>
      <c r="T823" s="419"/>
      <c r="U823" s="419"/>
      <c r="V823" s="415"/>
      <c r="W823" s="415"/>
      <c r="X823" s="415"/>
      <c r="Y823" s="415"/>
      <c r="Z823" s="415"/>
    </row>
    <row r="824" spans="1:26" ht="18">
      <c r="A824" s="388"/>
      <c r="B824" s="419"/>
      <c r="C824" s="419"/>
      <c r="D824" s="419"/>
      <c r="E824" s="419"/>
      <c r="F824" s="419"/>
      <c r="G824" s="419"/>
      <c r="H824" s="419"/>
      <c r="I824" s="419"/>
      <c r="J824" s="419"/>
      <c r="K824" s="419"/>
      <c r="L824" s="419"/>
      <c r="M824" s="419"/>
      <c r="N824" s="419"/>
      <c r="O824" s="419"/>
      <c r="P824" s="419"/>
      <c r="Q824" s="419"/>
      <c r="R824" s="419"/>
      <c r="S824" s="419"/>
      <c r="T824" s="419"/>
      <c r="U824" s="419"/>
      <c r="V824" s="415"/>
      <c r="W824" s="415"/>
      <c r="X824" s="415"/>
      <c r="Y824" s="415"/>
      <c r="Z824" s="415"/>
    </row>
    <row r="825" spans="1:26" ht="18">
      <c r="A825" s="388"/>
      <c r="B825" s="419"/>
      <c r="C825" s="419"/>
      <c r="D825" s="419"/>
      <c r="E825" s="419"/>
      <c r="F825" s="419"/>
      <c r="G825" s="419"/>
      <c r="H825" s="419"/>
      <c r="I825" s="419"/>
      <c r="J825" s="419"/>
      <c r="K825" s="419"/>
      <c r="L825" s="419"/>
      <c r="M825" s="419"/>
      <c r="N825" s="419"/>
      <c r="O825" s="419"/>
      <c r="P825" s="419"/>
      <c r="Q825" s="419"/>
      <c r="R825" s="419"/>
      <c r="S825" s="419"/>
      <c r="T825" s="419"/>
      <c r="U825" s="419"/>
      <c r="V825" s="415"/>
      <c r="W825" s="415"/>
      <c r="X825" s="415"/>
      <c r="Y825" s="415"/>
      <c r="Z825" s="415"/>
    </row>
    <row r="826" spans="1:26" ht="18">
      <c r="A826" s="388"/>
      <c r="B826" s="419"/>
      <c r="C826" s="419"/>
      <c r="D826" s="419"/>
      <c r="E826" s="419"/>
      <c r="F826" s="419"/>
      <c r="G826" s="419"/>
      <c r="H826" s="419"/>
      <c r="I826" s="419"/>
      <c r="J826" s="419"/>
      <c r="K826" s="419"/>
      <c r="L826" s="419"/>
      <c r="M826" s="419"/>
      <c r="N826" s="419"/>
      <c r="O826" s="419"/>
      <c r="P826" s="419"/>
      <c r="Q826" s="419"/>
      <c r="R826" s="419"/>
      <c r="S826" s="419"/>
      <c r="T826" s="419"/>
      <c r="U826" s="419"/>
      <c r="V826" s="415"/>
      <c r="W826" s="415"/>
      <c r="X826" s="415"/>
      <c r="Y826" s="415"/>
      <c r="Z826" s="415"/>
    </row>
    <row r="827" spans="1:26" ht="18">
      <c r="A827" s="388"/>
      <c r="B827" s="419"/>
      <c r="C827" s="419"/>
      <c r="D827" s="419"/>
      <c r="E827" s="419"/>
      <c r="F827" s="419"/>
      <c r="G827" s="419"/>
      <c r="H827" s="419"/>
      <c r="I827" s="419"/>
      <c r="J827" s="419"/>
      <c r="K827" s="419"/>
      <c r="L827" s="419"/>
      <c r="M827" s="419"/>
      <c r="N827" s="419"/>
      <c r="O827" s="419"/>
      <c r="P827" s="419"/>
      <c r="Q827" s="419"/>
      <c r="R827" s="419"/>
      <c r="S827" s="419"/>
      <c r="T827" s="419"/>
      <c r="U827" s="419"/>
      <c r="V827" s="415"/>
      <c r="W827" s="415"/>
      <c r="X827" s="415"/>
      <c r="Y827" s="415"/>
      <c r="Z827" s="415"/>
    </row>
    <row r="828" spans="1:26" ht="18">
      <c r="A828" s="388"/>
      <c r="B828" s="419"/>
      <c r="C828" s="419"/>
      <c r="D828" s="419"/>
      <c r="E828" s="419"/>
      <c r="F828" s="419"/>
      <c r="G828" s="419"/>
      <c r="H828" s="419"/>
      <c r="I828" s="419"/>
      <c r="J828" s="419"/>
      <c r="K828" s="419"/>
      <c r="L828" s="419"/>
      <c r="M828" s="419"/>
      <c r="N828" s="419"/>
      <c r="O828" s="419"/>
      <c r="P828" s="419"/>
      <c r="Q828" s="419"/>
      <c r="R828" s="419"/>
      <c r="S828" s="419"/>
      <c r="T828" s="419"/>
      <c r="U828" s="419"/>
      <c r="V828" s="415"/>
      <c r="W828" s="415"/>
      <c r="X828" s="415"/>
      <c r="Y828" s="415"/>
      <c r="Z828" s="415"/>
    </row>
    <row r="829" spans="1:26" ht="18">
      <c r="A829" s="388"/>
      <c r="B829" s="419"/>
      <c r="C829" s="419"/>
      <c r="D829" s="419"/>
      <c r="E829" s="419"/>
      <c r="F829" s="419"/>
      <c r="G829" s="419"/>
      <c r="H829" s="419"/>
      <c r="I829" s="419"/>
      <c r="J829" s="419"/>
      <c r="K829" s="419"/>
      <c r="L829" s="419"/>
      <c r="M829" s="419"/>
      <c r="N829" s="419"/>
      <c r="O829" s="419"/>
      <c r="P829" s="419"/>
      <c r="Q829" s="419"/>
      <c r="R829" s="419"/>
      <c r="S829" s="419"/>
      <c r="T829" s="419"/>
      <c r="U829" s="419"/>
      <c r="V829" s="415"/>
      <c r="W829" s="415"/>
      <c r="X829" s="415"/>
      <c r="Y829" s="415"/>
      <c r="Z829" s="415"/>
    </row>
    <row r="830" spans="1:26" ht="18">
      <c r="A830" s="388"/>
      <c r="B830" s="419"/>
      <c r="C830" s="419"/>
      <c r="D830" s="419"/>
      <c r="E830" s="419"/>
      <c r="F830" s="419"/>
      <c r="G830" s="419"/>
      <c r="H830" s="419"/>
      <c r="I830" s="419"/>
      <c r="J830" s="419"/>
      <c r="K830" s="419"/>
      <c r="L830" s="419"/>
      <c r="M830" s="419"/>
      <c r="N830" s="419"/>
      <c r="O830" s="419"/>
      <c r="P830" s="419"/>
      <c r="Q830" s="419"/>
      <c r="R830" s="419"/>
      <c r="S830" s="419"/>
      <c r="T830" s="419"/>
      <c r="U830" s="419"/>
      <c r="V830" s="415"/>
      <c r="W830" s="415"/>
      <c r="X830" s="415"/>
      <c r="Y830" s="415"/>
      <c r="Z830" s="415"/>
    </row>
    <row r="831" spans="1:26" ht="18">
      <c r="A831" s="388"/>
      <c r="B831" s="419"/>
      <c r="C831" s="419"/>
      <c r="D831" s="419"/>
      <c r="E831" s="419"/>
      <c r="F831" s="419"/>
      <c r="G831" s="419"/>
      <c r="H831" s="419"/>
      <c r="I831" s="419"/>
      <c r="J831" s="419"/>
      <c r="K831" s="419"/>
      <c r="L831" s="419"/>
      <c r="M831" s="419"/>
      <c r="N831" s="419"/>
      <c r="O831" s="419"/>
      <c r="P831" s="419"/>
      <c r="Q831" s="419"/>
      <c r="R831" s="419"/>
      <c r="S831" s="419"/>
      <c r="T831" s="419"/>
      <c r="U831" s="419"/>
      <c r="V831" s="415"/>
      <c r="W831" s="415"/>
      <c r="X831" s="415"/>
      <c r="Y831" s="415"/>
      <c r="Z831" s="415"/>
    </row>
    <row r="832" spans="1:26" ht="18">
      <c r="A832" s="388"/>
      <c r="B832" s="419"/>
      <c r="C832" s="419"/>
      <c r="D832" s="419"/>
      <c r="E832" s="419"/>
      <c r="F832" s="419"/>
      <c r="G832" s="419"/>
      <c r="H832" s="419"/>
      <c r="I832" s="419"/>
      <c r="J832" s="419"/>
      <c r="K832" s="419"/>
      <c r="L832" s="419"/>
      <c r="M832" s="419"/>
      <c r="N832" s="419"/>
      <c r="O832" s="419"/>
      <c r="P832" s="419"/>
      <c r="Q832" s="419"/>
      <c r="R832" s="419"/>
      <c r="S832" s="419"/>
      <c r="T832" s="419"/>
      <c r="U832" s="419"/>
      <c r="V832" s="415"/>
      <c r="W832" s="415"/>
      <c r="X832" s="415"/>
      <c r="Y832" s="415"/>
      <c r="Z832" s="415"/>
    </row>
    <row r="833" spans="1:26" ht="18">
      <c r="A833" s="388"/>
      <c r="B833" s="419"/>
      <c r="C833" s="419"/>
      <c r="D833" s="419"/>
      <c r="E833" s="419"/>
      <c r="F833" s="419"/>
      <c r="G833" s="419"/>
      <c r="H833" s="419"/>
      <c r="I833" s="419"/>
      <c r="J833" s="419"/>
      <c r="K833" s="419"/>
      <c r="L833" s="419"/>
      <c r="M833" s="419"/>
      <c r="N833" s="419"/>
      <c r="O833" s="419"/>
      <c r="P833" s="419"/>
      <c r="Q833" s="419"/>
      <c r="R833" s="419"/>
      <c r="S833" s="419"/>
      <c r="T833" s="419"/>
      <c r="U833" s="419"/>
      <c r="V833" s="415"/>
      <c r="W833" s="415"/>
      <c r="X833" s="415"/>
      <c r="Y833" s="415"/>
      <c r="Z833" s="415"/>
    </row>
    <row r="834" spans="1:26" ht="18">
      <c r="A834" s="388"/>
      <c r="B834" s="419"/>
      <c r="C834" s="419"/>
      <c r="D834" s="419"/>
      <c r="E834" s="419"/>
      <c r="F834" s="419"/>
      <c r="G834" s="419"/>
      <c r="H834" s="419"/>
      <c r="I834" s="419"/>
      <c r="J834" s="419"/>
      <c r="K834" s="419"/>
      <c r="L834" s="419"/>
      <c r="M834" s="419"/>
      <c r="N834" s="419"/>
      <c r="O834" s="419"/>
      <c r="P834" s="419"/>
      <c r="Q834" s="419"/>
      <c r="R834" s="419"/>
      <c r="S834" s="419"/>
      <c r="T834" s="419"/>
      <c r="U834" s="419"/>
      <c r="V834" s="415"/>
      <c r="W834" s="415"/>
      <c r="X834" s="415"/>
      <c r="Y834" s="415"/>
      <c r="Z834" s="415"/>
    </row>
    <row r="835" spans="1:26" ht="18">
      <c r="A835" s="388"/>
      <c r="B835" s="419"/>
      <c r="C835" s="419"/>
      <c r="D835" s="419"/>
      <c r="E835" s="419"/>
      <c r="F835" s="419"/>
      <c r="G835" s="419"/>
      <c r="H835" s="419"/>
      <c r="I835" s="419"/>
      <c r="J835" s="419"/>
      <c r="K835" s="419"/>
      <c r="L835" s="419"/>
      <c r="M835" s="419"/>
      <c r="N835" s="419"/>
      <c r="O835" s="419"/>
      <c r="P835" s="419"/>
      <c r="Q835" s="419"/>
      <c r="R835" s="419"/>
      <c r="S835" s="419"/>
      <c r="T835" s="419"/>
      <c r="U835" s="419"/>
      <c r="V835" s="415"/>
      <c r="W835" s="415"/>
      <c r="X835" s="415"/>
      <c r="Y835" s="415"/>
      <c r="Z835" s="415"/>
    </row>
    <row r="836" spans="1:26" ht="18">
      <c r="A836" s="388"/>
      <c r="B836" s="419"/>
      <c r="C836" s="419"/>
      <c r="D836" s="419"/>
      <c r="E836" s="419"/>
      <c r="F836" s="419"/>
      <c r="G836" s="419"/>
      <c r="H836" s="419"/>
      <c r="I836" s="419"/>
      <c r="J836" s="419"/>
      <c r="K836" s="419"/>
      <c r="L836" s="419"/>
      <c r="M836" s="419"/>
      <c r="N836" s="419"/>
      <c r="O836" s="419"/>
      <c r="P836" s="419"/>
      <c r="Q836" s="419"/>
      <c r="R836" s="419"/>
      <c r="S836" s="419"/>
      <c r="T836" s="419"/>
      <c r="U836" s="419"/>
      <c r="V836" s="415"/>
      <c r="W836" s="415"/>
      <c r="X836" s="415"/>
      <c r="Y836" s="415"/>
      <c r="Z836" s="415"/>
    </row>
    <row r="837" spans="1:26" ht="18">
      <c r="A837" s="388"/>
      <c r="B837" s="419"/>
      <c r="C837" s="419"/>
      <c r="D837" s="419"/>
      <c r="E837" s="419"/>
      <c r="F837" s="419"/>
      <c r="G837" s="419"/>
      <c r="H837" s="419"/>
      <c r="I837" s="419"/>
      <c r="J837" s="419"/>
      <c r="K837" s="419"/>
      <c r="L837" s="419"/>
      <c r="M837" s="419"/>
      <c r="N837" s="419"/>
      <c r="O837" s="419"/>
      <c r="P837" s="419"/>
      <c r="Q837" s="419"/>
      <c r="R837" s="419"/>
      <c r="S837" s="419"/>
      <c r="T837" s="419"/>
      <c r="U837" s="419"/>
      <c r="V837" s="415"/>
      <c r="W837" s="415"/>
      <c r="X837" s="415"/>
      <c r="Y837" s="415"/>
      <c r="Z837" s="415"/>
    </row>
    <row r="838" spans="1:26" ht="18">
      <c r="A838" s="388"/>
      <c r="B838" s="419"/>
      <c r="C838" s="419"/>
      <c r="D838" s="419"/>
      <c r="E838" s="419"/>
      <c r="F838" s="419"/>
      <c r="G838" s="419"/>
      <c r="H838" s="419"/>
      <c r="I838" s="419"/>
      <c r="J838" s="419"/>
      <c r="K838" s="419"/>
      <c r="L838" s="419"/>
      <c r="M838" s="419"/>
      <c r="N838" s="419"/>
      <c r="O838" s="419"/>
      <c r="P838" s="419"/>
      <c r="Q838" s="419"/>
      <c r="R838" s="419"/>
      <c r="S838" s="419"/>
      <c r="T838" s="419"/>
      <c r="U838" s="419"/>
      <c r="V838" s="415"/>
      <c r="W838" s="415"/>
      <c r="X838" s="415"/>
      <c r="Y838" s="415"/>
      <c r="Z838" s="415"/>
    </row>
    <row r="839" spans="1:26" ht="18">
      <c r="A839" s="388"/>
      <c r="B839" s="419"/>
      <c r="C839" s="419"/>
      <c r="D839" s="419"/>
      <c r="E839" s="419"/>
      <c r="F839" s="419"/>
      <c r="G839" s="419"/>
      <c r="H839" s="419"/>
      <c r="I839" s="419"/>
      <c r="J839" s="419"/>
      <c r="K839" s="419"/>
      <c r="L839" s="419"/>
      <c r="M839" s="419"/>
      <c r="N839" s="419"/>
      <c r="O839" s="419"/>
      <c r="P839" s="419"/>
      <c r="Q839" s="419"/>
      <c r="R839" s="419"/>
      <c r="S839" s="419"/>
      <c r="T839" s="419"/>
      <c r="U839" s="419"/>
      <c r="V839" s="415"/>
      <c r="W839" s="415"/>
      <c r="X839" s="415"/>
      <c r="Y839" s="415"/>
      <c r="Z839" s="415"/>
    </row>
    <row r="840" spans="1:26" ht="18">
      <c r="A840" s="388"/>
      <c r="B840" s="419"/>
      <c r="C840" s="419"/>
      <c r="D840" s="419"/>
      <c r="E840" s="419"/>
      <c r="F840" s="419"/>
      <c r="G840" s="419"/>
      <c r="H840" s="419"/>
      <c r="I840" s="419"/>
      <c r="J840" s="419"/>
      <c r="K840" s="419"/>
      <c r="L840" s="419"/>
      <c r="M840" s="419"/>
      <c r="N840" s="419"/>
      <c r="O840" s="419"/>
      <c r="P840" s="419"/>
      <c r="Q840" s="419"/>
      <c r="R840" s="419"/>
      <c r="S840" s="419"/>
      <c r="T840" s="419"/>
      <c r="U840" s="419"/>
      <c r="V840" s="415"/>
      <c r="W840" s="415"/>
      <c r="X840" s="415"/>
      <c r="Y840" s="415"/>
      <c r="Z840" s="415"/>
    </row>
    <row r="841" spans="1:26" ht="18">
      <c r="A841" s="388"/>
      <c r="B841" s="419"/>
      <c r="C841" s="419"/>
      <c r="D841" s="419"/>
      <c r="E841" s="419"/>
      <c r="F841" s="419"/>
      <c r="G841" s="419"/>
      <c r="H841" s="419"/>
      <c r="I841" s="419"/>
      <c r="J841" s="419"/>
      <c r="K841" s="419"/>
      <c r="L841" s="419"/>
      <c r="M841" s="419"/>
      <c r="N841" s="419"/>
      <c r="O841" s="419"/>
      <c r="P841" s="419"/>
      <c r="Q841" s="419"/>
      <c r="R841" s="419"/>
      <c r="S841" s="419"/>
      <c r="T841" s="419"/>
      <c r="U841" s="419"/>
      <c r="V841" s="415"/>
      <c r="W841" s="415"/>
      <c r="X841" s="415"/>
      <c r="Y841" s="415"/>
      <c r="Z841" s="415"/>
    </row>
    <row r="842" spans="1:26" ht="18">
      <c r="A842" s="388"/>
      <c r="B842" s="419"/>
      <c r="C842" s="419"/>
      <c r="D842" s="419"/>
      <c r="E842" s="419"/>
      <c r="F842" s="419"/>
      <c r="G842" s="419"/>
      <c r="H842" s="419"/>
      <c r="I842" s="419"/>
      <c r="J842" s="419"/>
      <c r="K842" s="419"/>
      <c r="L842" s="419"/>
      <c r="M842" s="419"/>
      <c r="N842" s="419"/>
      <c r="O842" s="419"/>
      <c r="P842" s="419"/>
      <c r="Q842" s="419"/>
      <c r="R842" s="419"/>
      <c r="S842" s="419"/>
      <c r="T842" s="419"/>
      <c r="U842" s="419"/>
      <c r="V842" s="415"/>
      <c r="W842" s="415"/>
      <c r="X842" s="415"/>
      <c r="Y842" s="415"/>
      <c r="Z842" s="415"/>
    </row>
    <row r="843" spans="1:26" ht="18">
      <c r="A843" s="388"/>
      <c r="B843" s="419"/>
      <c r="C843" s="419"/>
      <c r="D843" s="419"/>
      <c r="E843" s="419"/>
      <c r="F843" s="419"/>
      <c r="G843" s="419"/>
      <c r="H843" s="419"/>
      <c r="I843" s="419"/>
      <c r="J843" s="419"/>
      <c r="K843" s="419"/>
      <c r="L843" s="419"/>
      <c r="M843" s="419"/>
      <c r="N843" s="419"/>
      <c r="O843" s="419"/>
      <c r="P843" s="419"/>
      <c r="Q843" s="419"/>
      <c r="R843" s="419"/>
      <c r="S843" s="419"/>
      <c r="T843" s="419"/>
      <c r="U843" s="419"/>
      <c r="V843" s="415"/>
      <c r="W843" s="415"/>
      <c r="X843" s="415"/>
      <c r="Y843" s="415"/>
      <c r="Z843" s="415"/>
    </row>
    <row r="844" spans="1:26" ht="18">
      <c r="A844" s="388"/>
      <c r="B844" s="419"/>
      <c r="C844" s="419"/>
      <c r="D844" s="419"/>
      <c r="E844" s="419"/>
      <c r="F844" s="419"/>
      <c r="G844" s="419"/>
      <c r="H844" s="419"/>
      <c r="I844" s="419"/>
      <c r="J844" s="419"/>
      <c r="K844" s="419"/>
      <c r="L844" s="419"/>
      <c r="M844" s="419"/>
      <c r="N844" s="419"/>
      <c r="O844" s="419"/>
      <c r="P844" s="419"/>
      <c r="Q844" s="419"/>
      <c r="R844" s="419"/>
      <c r="S844" s="419"/>
      <c r="T844" s="419"/>
      <c r="U844" s="419"/>
      <c r="V844" s="415"/>
      <c r="W844" s="415"/>
      <c r="X844" s="415"/>
      <c r="Y844" s="415"/>
      <c r="Z844" s="415"/>
    </row>
    <row r="845" spans="1:26" ht="18">
      <c r="A845" s="388"/>
      <c r="B845" s="419"/>
      <c r="C845" s="419"/>
      <c r="D845" s="419"/>
      <c r="E845" s="419"/>
      <c r="F845" s="419"/>
      <c r="G845" s="419"/>
      <c r="H845" s="419"/>
      <c r="I845" s="419"/>
      <c r="J845" s="419"/>
      <c r="K845" s="419"/>
      <c r="L845" s="419"/>
      <c r="M845" s="419"/>
      <c r="N845" s="419"/>
      <c r="O845" s="419"/>
      <c r="P845" s="419"/>
      <c r="Q845" s="419"/>
      <c r="R845" s="419"/>
      <c r="S845" s="419"/>
      <c r="T845" s="419"/>
      <c r="U845" s="419"/>
      <c r="V845" s="415"/>
      <c r="W845" s="415"/>
      <c r="X845" s="415"/>
      <c r="Y845" s="415"/>
      <c r="Z845" s="415"/>
    </row>
    <row r="846" spans="1:26" ht="18">
      <c r="A846" s="388"/>
      <c r="B846" s="419"/>
      <c r="C846" s="419"/>
      <c r="D846" s="419"/>
      <c r="E846" s="419"/>
      <c r="F846" s="419"/>
      <c r="G846" s="419"/>
      <c r="H846" s="419"/>
      <c r="I846" s="419"/>
      <c r="J846" s="419"/>
      <c r="K846" s="419"/>
      <c r="L846" s="419"/>
      <c r="M846" s="419"/>
      <c r="N846" s="419"/>
      <c r="O846" s="419"/>
      <c r="P846" s="419"/>
      <c r="Q846" s="419"/>
      <c r="R846" s="419"/>
      <c r="S846" s="419"/>
      <c r="T846" s="419"/>
      <c r="U846" s="419"/>
      <c r="V846" s="415"/>
      <c r="W846" s="415"/>
      <c r="X846" s="415"/>
      <c r="Y846" s="415"/>
      <c r="Z846" s="415"/>
    </row>
    <row r="847" spans="1:26" ht="18">
      <c r="A847" s="388"/>
      <c r="B847" s="419"/>
      <c r="C847" s="419"/>
      <c r="D847" s="419"/>
      <c r="E847" s="419"/>
      <c r="F847" s="419"/>
      <c r="G847" s="419"/>
      <c r="H847" s="419"/>
      <c r="I847" s="419"/>
      <c r="J847" s="419"/>
      <c r="K847" s="419"/>
      <c r="L847" s="419"/>
      <c r="M847" s="419"/>
      <c r="N847" s="419"/>
      <c r="O847" s="419"/>
      <c r="P847" s="419"/>
      <c r="Q847" s="419"/>
      <c r="R847" s="419"/>
      <c r="S847" s="419"/>
      <c r="T847" s="419"/>
      <c r="U847" s="419"/>
      <c r="V847" s="415"/>
      <c r="W847" s="415"/>
      <c r="X847" s="415"/>
      <c r="Y847" s="415"/>
      <c r="Z847" s="415"/>
    </row>
    <row r="848" spans="1:26" ht="18">
      <c r="A848" s="388"/>
      <c r="B848" s="419"/>
      <c r="C848" s="419"/>
      <c r="D848" s="419"/>
      <c r="E848" s="419"/>
      <c r="F848" s="419"/>
      <c r="G848" s="419"/>
      <c r="H848" s="419"/>
      <c r="I848" s="419"/>
      <c r="J848" s="419"/>
      <c r="K848" s="419"/>
      <c r="L848" s="419"/>
      <c r="M848" s="419"/>
      <c r="N848" s="419"/>
      <c r="O848" s="419"/>
      <c r="P848" s="419"/>
      <c r="Q848" s="419"/>
      <c r="R848" s="419"/>
      <c r="S848" s="419"/>
      <c r="T848" s="419"/>
      <c r="U848" s="419"/>
      <c r="V848" s="415"/>
      <c r="W848" s="415"/>
      <c r="X848" s="415"/>
      <c r="Y848" s="415"/>
      <c r="Z848" s="415"/>
    </row>
    <row r="849" spans="1:26" ht="18">
      <c r="A849" s="388"/>
      <c r="B849" s="419"/>
      <c r="C849" s="419"/>
      <c r="D849" s="419"/>
      <c r="E849" s="419"/>
      <c r="F849" s="419"/>
      <c r="G849" s="419"/>
      <c r="H849" s="419"/>
      <c r="I849" s="419"/>
      <c r="J849" s="419"/>
      <c r="K849" s="419"/>
      <c r="L849" s="419"/>
      <c r="M849" s="419"/>
      <c r="N849" s="419"/>
      <c r="O849" s="419"/>
      <c r="P849" s="419"/>
      <c r="Q849" s="419"/>
      <c r="R849" s="419"/>
      <c r="S849" s="419"/>
      <c r="T849" s="419"/>
      <c r="U849" s="419"/>
      <c r="V849" s="415"/>
      <c r="W849" s="415"/>
      <c r="X849" s="415"/>
      <c r="Y849" s="415"/>
      <c r="Z849" s="415"/>
    </row>
    <row r="850" spans="1:26" ht="18">
      <c r="A850" s="388"/>
      <c r="B850" s="419"/>
      <c r="C850" s="419"/>
      <c r="D850" s="419"/>
      <c r="E850" s="419"/>
      <c r="F850" s="419"/>
      <c r="G850" s="419"/>
      <c r="H850" s="419"/>
      <c r="I850" s="419"/>
      <c r="J850" s="419"/>
      <c r="K850" s="419"/>
      <c r="L850" s="419"/>
      <c r="M850" s="419"/>
      <c r="N850" s="419"/>
      <c r="O850" s="419"/>
      <c r="P850" s="419"/>
      <c r="Q850" s="419"/>
      <c r="R850" s="419"/>
      <c r="S850" s="419"/>
      <c r="T850" s="419"/>
      <c r="U850" s="419"/>
      <c r="V850" s="415"/>
      <c r="W850" s="415"/>
      <c r="X850" s="415"/>
      <c r="Y850" s="415"/>
      <c r="Z850" s="415"/>
    </row>
    <row r="851" spans="1:26" ht="18">
      <c r="A851" s="388"/>
      <c r="B851" s="419"/>
      <c r="C851" s="419"/>
      <c r="D851" s="419"/>
      <c r="E851" s="419"/>
      <c r="F851" s="419"/>
      <c r="G851" s="419"/>
      <c r="H851" s="419"/>
      <c r="I851" s="419"/>
      <c r="J851" s="419"/>
      <c r="K851" s="419"/>
      <c r="L851" s="419"/>
      <c r="M851" s="419"/>
      <c r="N851" s="419"/>
      <c r="O851" s="419"/>
      <c r="P851" s="419"/>
      <c r="Q851" s="419"/>
      <c r="R851" s="419"/>
      <c r="S851" s="419"/>
      <c r="T851" s="419"/>
      <c r="U851" s="419"/>
      <c r="V851" s="415"/>
      <c r="W851" s="415"/>
      <c r="X851" s="415"/>
      <c r="Y851" s="415"/>
      <c r="Z851" s="415"/>
    </row>
    <row r="852" spans="1:26" ht="18">
      <c r="A852" s="388"/>
      <c r="B852" s="419"/>
      <c r="C852" s="419"/>
      <c r="D852" s="419"/>
      <c r="E852" s="419"/>
      <c r="F852" s="419"/>
      <c r="G852" s="419"/>
      <c r="H852" s="419"/>
      <c r="I852" s="419"/>
      <c r="J852" s="419"/>
      <c r="K852" s="419"/>
      <c r="L852" s="419"/>
      <c r="M852" s="419"/>
      <c r="N852" s="419"/>
      <c r="O852" s="419"/>
      <c r="P852" s="419"/>
      <c r="Q852" s="419"/>
      <c r="R852" s="419"/>
      <c r="S852" s="419"/>
      <c r="T852" s="419"/>
      <c r="U852" s="419"/>
      <c r="V852" s="415"/>
      <c r="W852" s="415"/>
      <c r="X852" s="415"/>
      <c r="Y852" s="415"/>
      <c r="Z852" s="415"/>
    </row>
    <row r="853" spans="1:26" ht="18">
      <c r="A853" s="388"/>
      <c r="B853" s="419"/>
      <c r="C853" s="419"/>
      <c r="D853" s="419"/>
      <c r="E853" s="419"/>
      <c r="F853" s="419"/>
      <c r="G853" s="419"/>
      <c r="H853" s="419"/>
      <c r="I853" s="419"/>
      <c r="J853" s="419"/>
      <c r="K853" s="419"/>
      <c r="L853" s="419"/>
      <c r="M853" s="419"/>
      <c r="N853" s="419"/>
      <c r="O853" s="419"/>
      <c r="P853" s="419"/>
      <c r="Q853" s="419"/>
      <c r="R853" s="419"/>
      <c r="S853" s="419"/>
      <c r="T853" s="419"/>
      <c r="U853" s="419"/>
      <c r="V853" s="415"/>
      <c r="W853" s="415"/>
      <c r="X853" s="415"/>
      <c r="Y853" s="415"/>
      <c r="Z853" s="415"/>
    </row>
    <row r="854" spans="1:26" ht="18">
      <c r="A854" s="388"/>
      <c r="B854" s="419"/>
      <c r="C854" s="419"/>
      <c r="D854" s="419"/>
      <c r="E854" s="419"/>
      <c r="F854" s="419"/>
      <c r="G854" s="419"/>
      <c r="H854" s="419"/>
      <c r="I854" s="419"/>
      <c r="J854" s="419"/>
      <c r="K854" s="419"/>
      <c r="L854" s="419"/>
      <c r="M854" s="419"/>
      <c r="N854" s="419"/>
      <c r="O854" s="419"/>
      <c r="P854" s="419"/>
      <c r="Q854" s="419"/>
      <c r="R854" s="419"/>
      <c r="S854" s="419"/>
      <c r="T854" s="419"/>
      <c r="U854" s="419"/>
      <c r="V854" s="415"/>
      <c r="W854" s="415"/>
      <c r="X854" s="415"/>
      <c r="Y854" s="415"/>
      <c r="Z854" s="415"/>
    </row>
    <row r="855" spans="1:26" ht="18">
      <c r="A855" s="388"/>
      <c r="B855" s="419"/>
      <c r="C855" s="419"/>
      <c r="D855" s="419"/>
      <c r="E855" s="419"/>
      <c r="F855" s="419"/>
      <c r="G855" s="419"/>
      <c r="H855" s="419"/>
      <c r="I855" s="419"/>
      <c r="J855" s="419"/>
      <c r="K855" s="419"/>
      <c r="L855" s="419"/>
      <c r="M855" s="419"/>
      <c r="N855" s="419"/>
      <c r="O855" s="419"/>
      <c r="P855" s="419"/>
      <c r="Q855" s="419"/>
      <c r="R855" s="419"/>
      <c r="S855" s="419"/>
      <c r="T855" s="419"/>
      <c r="U855" s="419"/>
      <c r="V855" s="415"/>
      <c r="W855" s="415"/>
      <c r="X855" s="415"/>
      <c r="Y855" s="415"/>
      <c r="Z855" s="415"/>
    </row>
    <row r="856" spans="1:26" ht="18">
      <c r="A856" s="388"/>
      <c r="B856" s="419"/>
      <c r="C856" s="419"/>
      <c r="D856" s="419"/>
      <c r="E856" s="419"/>
      <c r="F856" s="419"/>
      <c r="G856" s="419"/>
      <c r="H856" s="419"/>
      <c r="I856" s="419"/>
      <c r="J856" s="419"/>
      <c r="K856" s="419"/>
      <c r="L856" s="419"/>
      <c r="M856" s="419"/>
      <c r="N856" s="419"/>
      <c r="O856" s="419"/>
      <c r="P856" s="419"/>
      <c r="Q856" s="419"/>
      <c r="R856" s="419"/>
      <c r="S856" s="419"/>
      <c r="T856" s="419"/>
      <c r="U856" s="419"/>
      <c r="V856" s="415"/>
      <c r="W856" s="415"/>
      <c r="X856" s="415"/>
      <c r="Y856" s="415"/>
      <c r="Z856" s="415"/>
    </row>
    <row r="857" spans="1:26" ht="18">
      <c r="A857" s="388"/>
      <c r="B857" s="419"/>
      <c r="C857" s="419"/>
      <c r="D857" s="419"/>
      <c r="E857" s="419"/>
      <c r="F857" s="419"/>
      <c r="G857" s="419"/>
      <c r="H857" s="419"/>
      <c r="I857" s="419"/>
      <c r="J857" s="419"/>
      <c r="K857" s="419"/>
      <c r="L857" s="419"/>
      <c r="M857" s="419"/>
      <c r="N857" s="419"/>
      <c r="O857" s="419"/>
      <c r="P857" s="419"/>
      <c r="Q857" s="419"/>
      <c r="R857" s="419"/>
      <c r="S857" s="419"/>
      <c r="T857" s="419"/>
      <c r="U857" s="419"/>
      <c r="V857" s="415"/>
      <c r="W857" s="415"/>
      <c r="X857" s="415"/>
      <c r="Y857" s="415"/>
      <c r="Z857" s="415"/>
    </row>
    <row r="858" spans="1:26" ht="18">
      <c r="A858" s="388"/>
      <c r="B858" s="419"/>
      <c r="C858" s="419"/>
      <c r="D858" s="419"/>
      <c r="E858" s="419"/>
      <c r="F858" s="419"/>
      <c r="G858" s="419"/>
      <c r="H858" s="419"/>
      <c r="I858" s="419"/>
      <c r="J858" s="419"/>
      <c r="K858" s="419"/>
      <c r="L858" s="419"/>
      <c r="M858" s="419"/>
      <c r="N858" s="419"/>
      <c r="O858" s="419"/>
      <c r="P858" s="419"/>
      <c r="Q858" s="419"/>
      <c r="R858" s="419"/>
      <c r="S858" s="419"/>
      <c r="T858" s="419"/>
      <c r="U858" s="419"/>
      <c r="V858" s="415"/>
      <c r="W858" s="415"/>
      <c r="X858" s="415"/>
      <c r="Y858" s="415"/>
      <c r="Z858" s="415"/>
    </row>
    <row r="859" spans="1:26" ht="18">
      <c r="A859" s="388"/>
      <c r="B859" s="419"/>
      <c r="C859" s="419"/>
      <c r="D859" s="419"/>
      <c r="E859" s="419"/>
      <c r="F859" s="419"/>
      <c r="G859" s="419"/>
      <c r="H859" s="419"/>
      <c r="I859" s="419"/>
      <c r="J859" s="419"/>
      <c r="K859" s="419"/>
      <c r="L859" s="419"/>
      <c r="M859" s="419"/>
      <c r="N859" s="419"/>
      <c r="O859" s="419"/>
      <c r="P859" s="419"/>
      <c r="Q859" s="419"/>
      <c r="R859" s="419"/>
      <c r="S859" s="419"/>
      <c r="T859" s="419"/>
      <c r="U859" s="419"/>
      <c r="V859" s="415"/>
      <c r="W859" s="415"/>
      <c r="X859" s="415"/>
      <c r="Y859" s="415"/>
      <c r="Z859" s="415"/>
    </row>
    <row r="860" spans="1:26" ht="18">
      <c r="A860" s="388"/>
      <c r="B860" s="419"/>
      <c r="C860" s="419"/>
      <c r="D860" s="419"/>
      <c r="E860" s="419"/>
      <c r="F860" s="419"/>
      <c r="G860" s="419"/>
      <c r="H860" s="419"/>
      <c r="I860" s="419"/>
      <c r="J860" s="419"/>
      <c r="K860" s="419"/>
      <c r="L860" s="419"/>
      <c r="M860" s="419"/>
      <c r="N860" s="419"/>
      <c r="O860" s="419"/>
      <c r="P860" s="419"/>
      <c r="Q860" s="419"/>
      <c r="R860" s="419"/>
      <c r="S860" s="419"/>
      <c r="T860" s="419"/>
      <c r="U860" s="419"/>
      <c r="V860" s="415"/>
      <c r="W860" s="415"/>
      <c r="X860" s="415"/>
      <c r="Y860" s="415"/>
      <c r="Z860" s="415"/>
    </row>
    <row r="861" spans="1:26" ht="18">
      <c r="A861" s="388"/>
      <c r="B861" s="419"/>
      <c r="C861" s="419"/>
      <c r="D861" s="419"/>
      <c r="E861" s="419"/>
      <c r="F861" s="419"/>
      <c r="G861" s="419"/>
      <c r="H861" s="419"/>
      <c r="I861" s="419"/>
      <c r="J861" s="419"/>
      <c r="K861" s="419"/>
      <c r="L861" s="419"/>
      <c r="M861" s="419"/>
      <c r="N861" s="419"/>
      <c r="O861" s="419"/>
      <c r="P861" s="419"/>
      <c r="Q861" s="419"/>
      <c r="R861" s="419"/>
      <c r="S861" s="419"/>
      <c r="T861" s="419"/>
      <c r="U861" s="419"/>
      <c r="V861" s="415"/>
      <c r="W861" s="415"/>
      <c r="X861" s="415"/>
      <c r="Y861" s="415"/>
      <c r="Z861" s="415"/>
    </row>
    <row r="862" spans="1:26" ht="18">
      <c r="A862" s="388"/>
      <c r="B862" s="419"/>
      <c r="C862" s="419"/>
      <c r="D862" s="419"/>
      <c r="E862" s="419"/>
      <c r="F862" s="419"/>
      <c r="G862" s="419"/>
      <c r="H862" s="419"/>
      <c r="I862" s="419"/>
      <c r="J862" s="419"/>
      <c r="K862" s="419"/>
      <c r="L862" s="419"/>
      <c r="M862" s="419"/>
      <c r="N862" s="419"/>
      <c r="O862" s="419"/>
      <c r="P862" s="419"/>
      <c r="Q862" s="419"/>
      <c r="R862" s="419"/>
      <c r="S862" s="419"/>
      <c r="T862" s="419"/>
      <c r="U862" s="419"/>
      <c r="V862" s="415"/>
      <c r="W862" s="415"/>
      <c r="X862" s="415"/>
      <c r="Y862" s="415"/>
      <c r="Z862" s="415"/>
    </row>
    <row r="863" spans="1:26" ht="18">
      <c r="A863" s="388"/>
      <c r="B863" s="419"/>
      <c r="C863" s="419"/>
      <c r="D863" s="419"/>
      <c r="E863" s="419"/>
      <c r="F863" s="419"/>
      <c r="G863" s="419"/>
      <c r="H863" s="419"/>
      <c r="I863" s="419"/>
      <c r="J863" s="419"/>
      <c r="K863" s="419"/>
      <c r="L863" s="419"/>
      <c r="M863" s="419"/>
      <c r="N863" s="419"/>
      <c r="O863" s="419"/>
      <c r="P863" s="419"/>
      <c r="Q863" s="419"/>
      <c r="R863" s="419"/>
      <c r="S863" s="419"/>
      <c r="T863" s="419"/>
      <c r="U863" s="419"/>
      <c r="V863" s="415"/>
      <c r="W863" s="415"/>
      <c r="X863" s="415"/>
      <c r="Y863" s="415"/>
      <c r="Z863" s="415"/>
    </row>
    <row r="864" spans="1:26" ht="18">
      <c r="A864" s="388"/>
      <c r="B864" s="419"/>
      <c r="C864" s="419"/>
      <c r="D864" s="419"/>
      <c r="E864" s="419"/>
      <c r="F864" s="419"/>
      <c r="G864" s="419"/>
      <c r="H864" s="419"/>
      <c r="I864" s="419"/>
      <c r="J864" s="419"/>
      <c r="K864" s="419"/>
      <c r="L864" s="419"/>
      <c r="M864" s="419"/>
      <c r="N864" s="419"/>
      <c r="O864" s="419"/>
      <c r="P864" s="419"/>
      <c r="Q864" s="419"/>
      <c r="R864" s="419"/>
      <c r="S864" s="419"/>
      <c r="T864" s="419"/>
      <c r="U864" s="419"/>
      <c r="V864" s="415"/>
      <c r="W864" s="415"/>
      <c r="X864" s="415"/>
      <c r="Y864" s="415"/>
      <c r="Z864" s="415"/>
    </row>
    <row r="865" spans="1:26" ht="18">
      <c r="A865" s="388"/>
      <c r="B865" s="419"/>
      <c r="C865" s="419"/>
      <c r="D865" s="419"/>
      <c r="E865" s="419"/>
      <c r="F865" s="419"/>
      <c r="G865" s="419"/>
      <c r="H865" s="419"/>
      <c r="I865" s="419"/>
      <c r="J865" s="419"/>
      <c r="K865" s="419"/>
      <c r="L865" s="419"/>
      <c r="M865" s="419"/>
      <c r="N865" s="419"/>
      <c r="O865" s="419"/>
      <c r="P865" s="419"/>
      <c r="Q865" s="419"/>
      <c r="R865" s="419"/>
      <c r="S865" s="419"/>
      <c r="T865" s="419"/>
      <c r="U865" s="419"/>
      <c r="V865" s="415"/>
      <c r="W865" s="415"/>
      <c r="X865" s="415"/>
      <c r="Y865" s="415"/>
      <c r="Z865" s="415"/>
    </row>
    <row r="866" spans="1:26" ht="18">
      <c r="A866" s="388"/>
      <c r="B866" s="419"/>
      <c r="C866" s="419"/>
      <c r="D866" s="419"/>
      <c r="E866" s="419"/>
      <c r="F866" s="419"/>
      <c r="G866" s="419"/>
      <c r="H866" s="419"/>
      <c r="I866" s="419"/>
      <c r="J866" s="419"/>
      <c r="K866" s="419"/>
      <c r="L866" s="419"/>
      <c r="M866" s="419"/>
      <c r="N866" s="419"/>
      <c r="O866" s="419"/>
      <c r="P866" s="419"/>
      <c r="Q866" s="419"/>
      <c r="R866" s="419"/>
      <c r="S866" s="419"/>
      <c r="T866" s="419"/>
      <c r="U866" s="419"/>
      <c r="V866" s="415"/>
      <c r="W866" s="415"/>
      <c r="X866" s="415"/>
      <c r="Y866" s="415"/>
      <c r="Z866" s="415"/>
    </row>
    <row r="867" spans="1:26" ht="18">
      <c r="A867" s="388"/>
      <c r="B867" s="419"/>
      <c r="C867" s="419"/>
      <c r="D867" s="419"/>
      <c r="E867" s="419"/>
      <c r="F867" s="419"/>
      <c r="G867" s="419"/>
      <c r="H867" s="419"/>
      <c r="I867" s="419"/>
      <c r="J867" s="419"/>
      <c r="K867" s="419"/>
      <c r="L867" s="419"/>
      <c r="M867" s="419"/>
      <c r="N867" s="419"/>
      <c r="O867" s="419"/>
      <c r="P867" s="419"/>
      <c r="Q867" s="419"/>
      <c r="R867" s="419"/>
      <c r="S867" s="419"/>
      <c r="T867" s="419"/>
      <c r="U867" s="419"/>
      <c r="V867" s="415"/>
      <c r="W867" s="415"/>
      <c r="X867" s="415"/>
      <c r="Y867" s="415"/>
      <c r="Z867" s="415"/>
    </row>
    <row r="868" spans="1:26" ht="18">
      <c r="A868" s="388"/>
      <c r="B868" s="419"/>
      <c r="C868" s="419"/>
      <c r="D868" s="419"/>
      <c r="E868" s="419"/>
      <c r="F868" s="419"/>
      <c r="G868" s="419"/>
      <c r="H868" s="419"/>
      <c r="I868" s="419"/>
      <c r="J868" s="419"/>
      <c r="K868" s="419"/>
      <c r="L868" s="419"/>
      <c r="M868" s="419"/>
      <c r="N868" s="419"/>
      <c r="O868" s="419"/>
      <c r="P868" s="419"/>
      <c r="Q868" s="419"/>
      <c r="R868" s="419"/>
      <c r="S868" s="419"/>
      <c r="T868" s="419"/>
      <c r="U868" s="419"/>
      <c r="V868" s="415"/>
      <c r="W868" s="415"/>
      <c r="X868" s="415"/>
      <c r="Y868" s="415"/>
      <c r="Z868" s="415"/>
    </row>
    <row r="869" spans="1:26" ht="18">
      <c r="A869" s="388"/>
      <c r="B869" s="419"/>
      <c r="C869" s="419"/>
      <c r="D869" s="419"/>
      <c r="E869" s="419"/>
      <c r="F869" s="419"/>
      <c r="G869" s="419"/>
      <c r="H869" s="419"/>
      <c r="I869" s="419"/>
      <c r="J869" s="419"/>
      <c r="K869" s="419"/>
      <c r="L869" s="419"/>
      <c r="M869" s="419"/>
      <c r="N869" s="419"/>
      <c r="O869" s="419"/>
      <c r="P869" s="419"/>
      <c r="Q869" s="419"/>
      <c r="R869" s="419"/>
      <c r="S869" s="419"/>
      <c r="T869" s="419"/>
      <c r="U869" s="419"/>
      <c r="V869" s="415"/>
      <c r="W869" s="415"/>
      <c r="X869" s="415"/>
      <c r="Y869" s="415"/>
      <c r="Z869" s="415"/>
    </row>
    <row r="870" spans="1:26" ht="18">
      <c r="A870" s="388"/>
      <c r="B870" s="419"/>
      <c r="C870" s="419"/>
      <c r="D870" s="419"/>
      <c r="E870" s="419"/>
      <c r="F870" s="419"/>
      <c r="G870" s="419"/>
      <c r="H870" s="419"/>
      <c r="I870" s="419"/>
      <c r="J870" s="419"/>
      <c r="K870" s="419"/>
      <c r="L870" s="419"/>
      <c r="M870" s="419"/>
      <c r="N870" s="419"/>
      <c r="O870" s="419"/>
      <c r="P870" s="419"/>
      <c r="Q870" s="419"/>
      <c r="R870" s="419"/>
      <c r="S870" s="419"/>
      <c r="T870" s="419"/>
      <c r="U870" s="419"/>
      <c r="V870" s="415"/>
      <c r="W870" s="415"/>
      <c r="X870" s="415"/>
      <c r="Y870" s="415"/>
      <c r="Z870" s="415"/>
    </row>
    <row r="871" spans="1:26" ht="18">
      <c r="A871" s="388"/>
      <c r="B871" s="419"/>
      <c r="C871" s="419"/>
      <c r="D871" s="419"/>
      <c r="E871" s="419"/>
      <c r="F871" s="419"/>
      <c r="G871" s="419"/>
      <c r="H871" s="419"/>
      <c r="I871" s="419"/>
      <c r="J871" s="419"/>
      <c r="K871" s="419"/>
      <c r="L871" s="419"/>
      <c r="M871" s="419"/>
      <c r="N871" s="419"/>
      <c r="O871" s="419"/>
      <c r="P871" s="419"/>
      <c r="Q871" s="419"/>
      <c r="R871" s="419"/>
      <c r="S871" s="419"/>
      <c r="T871" s="419"/>
      <c r="U871" s="419"/>
      <c r="V871" s="415"/>
      <c r="W871" s="415"/>
      <c r="X871" s="415"/>
      <c r="Y871" s="415"/>
      <c r="Z871" s="415"/>
    </row>
    <row r="872" spans="1:26" ht="18">
      <c r="A872" s="388"/>
      <c r="B872" s="419"/>
      <c r="C872" s="419"/>
      <c r="D872" s="419"/>
      <c r="E872" s="419"/>
      <c r="F872" s="419"/>
      <c r="G872" s="419"/>
      <c r="H872" s="419"/>
      <c r="I872" s="419"/>
      <c r="J872" s="419"/>
      <c r="K872" s="419"/>
      <c r="L872" s="419"/>
      <c r="M872" s="419"/>
      <c r="N872" s="419"/>
      <c r="O872" s="419"/>
      <c r="P872" s="419"/>
      <c r="Q872" s="419"/>
      <c r="R872" s="419"/>
      <c r="S872" s="419"/>
      <c r="T872" s="419"/>
      <c r="U872" s="419"/>
      <c r="V872" s="415"/>
      <c r="W872" s="415"/>
      <c r="X872" s="415"/>
      <c r="Y872" s="415"/>
      <c r="Z872" s="415"/>
    </row>
    <row r="873" spans="1:26" ht="18">
      <c r="A873" s="388"/>
      <c r="B873" s="419"/>
      <c r="C873" s="419"/>
      <c r="D873" s="419"/>
      <c r="E873" s="419"/>
      <c r="F873" s="419"/>
      <c r="G873" s="419"/>
      <c r="H873" s="419"/>
      <c r="I873" s="419"/>
      <c r="J873" s="419"/>
      <c r="K873" s="419"/>
      <c r="L873" s="419"/>
      <c r="M873" s="419"/>
      <c r="N873" s="419"/>
      <c r="O873" s="419"/>
      <c r="P873" s="419"/>
      <c r="Q873" s="419"/>
      <c r="R873" s="419"/>
      <c r="S873" s="419"/>
      <c r="T873" s="419"/>
      <c r="U873" s="419"/>
      <c r="V873" s="415"/>
      <c r="W873" s="415"/>
      <c r="X873" s="415"/>
      <c r="Y873" s="415"/>
      <c r="Z873" s="415"/>
    </row>
    <row r="874" spans="1:26" ht="18">
      <c r="A874" s="388"/>
      <c r="B874" s="419"/>
      <c r="C874" s="419"/>
      <c r="D874" s="419"/>
      <c r="E874" s="419"/>
      <c r="F874" s="419"/>
      <c r="G874" s="419"/>
      <c r="H874" s="419"/>
      <c r="I874" s="419"/>
      <c r="J874" s="419"/>
      <c r="K874" s="419"/>
      <c r="L874" s="419"/>
      <c r="M874" s="419"/>
      <c r="N874" s="419"/>
      <c r="O874" s="419"/>
      <c r="P874" s="419"/>
      <c r="Q874" s="419"/>
      <c r="R874" s="419"/>
      <c r="S874" s="419"/>
      <c r="T874" s="419"/>
      <c r="U874" s="419"/>
      <c r="V874" s="415"/>
      <c r="W874" s="415"/>
      <c r="X874" s="415"/>
      <c r="Y874" s="415"/>
      <c r="Z874" s="415"/>
    </row>
    <row r="875" spans="1:26" ht="18">
      <c r="A875" s="388"/>
      <c r="B875" s="419"/>
      <c r="C875" s="419"/>
      <c r="D875" s="419"/>
      <c r="E875" s="419"/>
      <c r="F875" s="419"/>
      <c r="G875" s="419"/>
      <c r="H875" s="419"/>
      <c r="I875" s="419"/>
      <c r="J875" s="419"/>
      <c r="K875" s="419"/>
      <c r="L875" s="419"/>
      <c r="M875" s="419"/>
      <c r="N875" s="419"/>
      <c r="O875" s="419"/>
      <c r="P875" s="419"/>
      <c r="Q875" s="419"/>
      <c r="R875" s="419"/>
      <c r="S875" s="419"/>
      <c r="T875" s="419"/>
      <c r="U875" s="419"/>
      <c r="V875" s="415"/>
      <c r="W875" s="415"/>
      <c r="X875" s="415"/>
      <c r="Y875" s="415"/>
      <c r="Z875" s="415"/>
    </row>
    <row r="876" spans="1:26" ht="18">
      <c r="A876" s="388"/>
      <c r="B876" s="419"/>
      <c r="C876" s="419"/>
      <c r="D876" s="419"/>
      <c r="E876" s="419"/>
      <c r="F876" s="419"/>
      <c r="G876" s="419"/>
      <c r="H876" s="419"/>
      <c r="I876" s="419"/>
      <c r="J876" s="419"/>
      <c r="K876" s="419"/>
      <c r="L876" s="419"/>
      <c r="M876" s="419"/>
      <c r="N876" s="419"/>
      <c r="O876" s="419"/>
      <c r="P876" s="419"/>
      <c r="Q876" s="419"/>
      <c r="R876" s="419"/>
      <c r="S876" s="419"/>
      <c r="T876" s="419"/>
      <c r="U876" s="419"/>
      <c r="V876" s="415"/>
      <c r="W876" s="415"/>
      <c r="X876" s="415"/>
      <c r="Y876" s="415"/>
      <c r="Z876" s="415"/>
    </row>
    <row r="877" spans="1:26" ht="18">
      <c r="A877" s="388"/>
      <c r="B877" s="419"/>
      <c r="C877" s="419"/>
      <c r="D877" s="419"/>
      <c r="E877" s="419"/>
      <c r="F877" s="419"/>
      <c r="G877" s="419"/>
      <c r="H877" s="419"/>
      <c r="I877" s="419"/>
      <c r="J877" s="419"/>
      <c r="K877" s="419"/>
      <c r="L877" s="419"/>
      <c r="M877" s="419"/>
      <c r="N877" s="419"/>
      <c r="O877" s="419"/>
      <c r="P877" s="419"/>
      <c r="Q877" s="419"/>
      <c r="R877" s="419"/>
      <c r="S877" s="419"/>
      <c r="T877" s="419"/>
      <c r="U877" s="419"/>
      <c r="V877" s="415"/>
      <c r="W877" s="415"/>
      <c r="X877" s="415"/>
      <c r="Y877" s="415"/>
      <c r="Z877" s="415"/>
    </row>
    <row r="878" spans="1:26" ht="18">
      <c r="A878" s="388"/>
      <c r="B878" s="419"/>
      <c r="C878" s="419"/>
      <c r="D878" s="419"/>
      <c r="E878" s="419"/>
      <c r="F878" s="419"/>
      <c r="G878" s="419"/>
      <c r="H878" s="419"/>
      <c r="I878" s="419"/>
      <c r="J878" s="419"/>
      <c r="K878" s="419"/>
      <c r="L878" s="419"/>
      <c r="M878" s="419"/>
      <c r="N878" s="419"/>
      <c r="O878" s="419"/>
      <c r="P878" s="419"/>
      <c r="Q878" s="419"/>
      <c r="R878" s="419"/>
      <c r="S878" s="419"/>
      <c r="T878" s="419"/>
      <c r="U878" s="419"/>
      <c r="V878" s="415"/>
      <c r="W878" s="415"/>
      <c r="X878" s="415"/>
      <c r="Y878" s="415"/>
      <c r="Z878" s="415"/>
    </row>
    <row r="879" spans="1:26" ht="18">
      <c r="A879" s="388"/>
      <c r="B879" s="419"/>
      <c r="C879" s="419"/>
      <c r="D879" s="419"/>
      <c r="E879" s="419"/>
      <c r="F879" s="419"/>
      <c r="G879" s="419"/>
      <c r="H879" s="419"/>
      <c r="I879" s="419"/>
      <c r="J879" s="419"/>
      <c r="K879" s="419"/>
      <c r="L879" s="419"/>
      <c r="M879" s="419"/>
      <c r="N879" s="419"/>
      <c r="O879" s="419"/>
      <c r="P879" s="419"/>
      <c r="Q879" s="419"/>
      <c r="R879" s="419"/>
      <c r="S879" s="419"/>
      <c r="T879" s="419"/>
      <c r="U879" s="419"/>
      <c r="V879" s="415"/>
      <c r="W879" s="415"/>
      <c r="X879" s="415"/>
      <c r="Y879" s="415"/>
      <c r="Z879" s="415"/>
    </row>
    <row r="880" spans="1:26" ht="18">
      <c r="A880" s="388"/>
      <c r="B880" s="419"/>
      <c r="C880" s="419"/>
      <c r="D880" s="419"/>
      <c r="E880" s="419"/>
      <c r="F880" s="419"/>
      <c r="G880" s="419"/>
      <c r="H880" s="419"/>
      <c r="I880" s="419"/>
      <c r="J880" s="419"/>
      <c r="K880" s="419"/>
      <c r="L880" s="419"/>
      <c r="M880" s="419"/>
      <c r="N880" s="419"/>
      <c r="O880" s="419"/>
      <c r="P880" s="419"/>
      <c r="Q880" s="419"/>
      <c r="R880" s="419"/>
      <c r="S880" s="419"/>
      <c r="T880" s="419"/>
      <c r="U880" s="419"/>
      <c r="V880" s="415"/>
      <c r="W880" s="415"/>
      <c r="X880" s="415"/>
      <c r="Y880" s="415"/>
      <c r="Z880" s="415"/>
    </row>
    <row r="881" spans="1:26" ht="18">
      <c r="A881" s="388"/>
      <c r="B881" s="419"/>
      <c r="C881" s="419"/>
      <c r="D881" s="419"/>
      <c r="E881" s="419"/>
      <c r="F881" s="419"/>
      <c r="G881" s="419"/>
      <c r="H881" s="419"/>
      <c r="I881" s="419"/>
      <c r="J881" s="419"/>
      <c r="K881" s="419"/>
      <c r="L881" s="419"/>
      <c r="M881" s="419"/>
      <c r="N881" s="419"/>
      <c r="O881" s="419"/>
      <c r="P881" s="419"/>
      <c r="Q881" s="419"/>
      <c r="R881" s="419"/>
      <c r="S881" s="419"/>
      <c r="T881" s="419"/>
      <c r="U881" s="419"/>
      <c r="V881" s="415"/>
      <c r="W881" s="415"/>
      <c r="X881" s="415"/>
      <c r="Y881" s="415"/>
      <c r="Z881" s="415"/>
    </row>
    <row r="882" spans="1:26" ht="18">
      <c r="A882" s="388"/>
      <c r="B882" s="419"/>
      <c r="C882" s="419"/>
      <c r="D882" s="419"/>
      <c r="E882" s="419"/>
      <c r="F882" s="419"/>
      <c r="G882" s="419"/>
      <c r="H882" s="419"/>
      <c r="I882" s="419"/>
      <c r="J882" s="419"/>
      <c r="K882" s="419"/>
      <c r="L882" s="419"/>
      <c r="M882" s="419"/>
      <c r="N882" s="419"/>
      <c r="O882" s="419"/>
      <c r="P882" s="419"/>
      <c r="Q882" s="419"/>
      <c r="R882" s="419"/>
      <c r="S882" s="419"/>
      <c r="T882" s="419"/>
      <c r="U882" s="419"/>
      <c r="V882" s="415"/>
      <c r="W882" s="415"/>
      <c r="X882" s="415"/>
      <c r="Y882" s="415"/>
      <c r="Z882" s="415"/>
    </row>
    <row r="883" spans="1:26" ht="18">
      <c r="A883" s="388"/>
      <c r="B883" s="419"/>
      <c r="C883" s="419"/>
      <c r="D883" s="419"/>
      <c r="E883" s="419"/>
      <c r="F883" s="419"/>
      <c r="G883" s="419"/>
      <c r="H883" s="419"/>
      <c r="I883" s="419"/>
      <c r="J883" s="419"/>
      <c r="K883" s="419"/>
      <c r="L883" s="419"/>
      <c r="M883" s="419"/>
      <c r="N883" s="419"/>
      <c r="O883" s="419"/>
      <c r="P883" s="419"/>
      <c r="Q883" s="419"/>
      <c r="R883" s="419"/>
      <c r="S883" s="419"/>
      <c r="T883" s="419"/>
      <c r="U883" s="419"/>
      <c r="V883" s="415"/>
      <c r="W883" s="415"/>
      <c r="X883" s="415"/>
      <c r="Y883" s="415"/>
      <c r="Z883" s="415"/>
    </row>
    <row r="884" spans="1:26" ht="18">
      <c r="A884" s="388"/>
      <c r="B884" s="419"/>
      <c r="C884" s="419"/>
      <c r="D884" s="419"/>
      <c r="E884" s="419"/>
      <c r="F884" s="419"/>
      <c r="G884" s="419"/>
      <c r="H884" s="419"/>
      <c r="I884" s="419"/>
      <c r="J884" s="419"/>
      <c r="K884" s="419"/>
      <c r="L884" s="419"/>
      <c r="M884" s="419"/>
      <c r="N884" s="419"/>
      <c r="O884" s="419"/>
      <c r="P884" s="419"/>
      <c r="Q884" s="419"/>
      <c r="R884" s="419"/>
      <c r="S884" s="419"/>
      <c r="T884" s="419"/>
      <c r="U884" s="419"/>
      <c r="V884" s="415"/>
      <c r="W884" s="415"/>
      <c r="X884" s="415"/>
      <c r="Y884" s="415"/>
      <c r="Z884" s="415"/>
    </row>
    <row r="885" spans="1:26" ht="18">
      <c r="A885" s="388"/>
      <c r="B885" s="419"/>
      <c r="C885" s="419"/>
      <c r="D885" s="419"/>
      <c r="E885" s="419"/>
      <c r="F885" s="419"/>
      <c r="G885" s="419"/>
      <c r="H885" s="419"/>
      <c r="I885" s="419"/>
      <c r="J885" s="419"/>
      <c r="K885" s="419"/>
      <c r="L885" s="419"/>
      <c r="M885" s="419"/>
      <c r="N885" s="419"/>
      <c r="O885" s="419"/>
      <c r="P885" s="419"/>
      <c r="Q885" s="419"/>
      <c r="R885" s="419"/>
      <c r="S885" s="419"/>
      <c r="T885" s="419"/>
      <c r="U885" s="419"/>
      <c r="V885" s="415"/>
      <c r="W885" s="415"/>
      <c r="X885" s="415"/>
      <c r="Y885" s="415"/>
      <c r="Z885" s="415"/>
    </row>
    <row r="886" spans="1:26" ht="18">
      <c r="A886" s="388"/>
      <c r="B886" s="419"/>
      <c r="C886" s="419"/>
      <c r="D886" s="419"/>
      <c r="E886" s="419"/>
      <c r="F886" s="419"/>
      <c r="G886" s="419"/>
      <c r="H886" s="419"/>
      <c r="I886" s="419"/>
      <c r="J886" s="419"/>
      <c r="K886" s="419"/>
      <c r="L886" s="419"/>
      <c r="M886" s="419"/>
      <c r="N886" s="419"/>
      <c r="O886" s="419"/>
      <c r="P886" s="419"/>
      <c r="Q886" s="419"/>
      <c r="R886" s="419"/>
      <c r="S886" s="419"/>
      <c r="T886" s="419"/>
      <c r="U886" s="419"/>
      <c r="V886" s="415"/>
      <c r="W886" s="415"/>
      <c r="X886" s="415"/>
      <c r="Y886" s="415"/>
      <c r="Z886" s="415"/>
    </row>
    <row r="887" spans="1:26" ht="18">
      <c r="A887" s="388"/>
      <c r="B887" s="419"/>
      <c r="C887" s="419"/>
      <c r="D887" s="419"/>
      <c r="E887" s="419"/>
      <c r="F887" s="419"/>
      <c r="G887" s="419"/>
      <c r="H887" s="419"/>
      <c r="I887" s="419"/>
      <c r="J887" s="419"/>
      <c r="K887" s="419"/>
      <c r="L887" s="419"/>
      <c r="M887" s="419"/>
      <c r="N887" s="419"/>
      <c r="O887" s="419"/>
      <c r="P887" s="419"/>
      <c r="Q887" s="419"/>
      <c r="R887" s="419"/>
      <c r="S887" s="419"/>
      <c r="T887" s="419"/>
      <c r="U887" s="419"/>
      <c r="V887" s="415"/>
      <c r="W887" s="415"/>
      <c r="X887" s="415"/>
      <c r="Y887" s="415"/>
      <c r="Z887" s="415"/>
    </row>
    <row r="888" spans="1:26" ht="18">
      <c r="A888" s="388"/>
      <c r="B888" s="419"/>
      <c r="C888" s="419"/>
      <c r="D888" s="419"/>
      <c r="E888" s="419"/>
      <c r="F888" s="419"/>
      <c r="G888" s="419"/>
      <c r="H888" s="419"/>
      <c r="I888" s="419"/>
      <c r="J888" s="419"/>
      <c r="K888" s="419"/>
      <c r="L888" s="419"/>
      <c r="M888" s="419"/>
      <c r="N888" s="419"/>
      <c r="O888" s="419"/>
      <c r="P888" s="419"/>
      <c r="Q888" s="419"/>
      <c r="R888" s="419"/>
      <c r="S888" s="419"/>
      <c r="T888" s="419"/>
      <c r="U888" s="419"/>
      <c r="V888" s="415"/>
      <c r="W888" s="415"/>
      <c r="X888" s="415"/>
      <c r="Y888" s="415"/>
      <c r="Z888" s="415"/>
    </row>
    <row r="889" spans="1:26" ht="18">
      <c r="A889" s="388"/>
      <c r="B889" s="419"/>
      <c r="C889" s="419"/>
      <c r="D889" s="419"/>
      <c r="E889" s="419"/>
      <c r="F889" s="419"/>
      <c r="G889" s="419"/>
      <c r="H889" s="419"/>
      <c r="I889" s="419"/>
      <c r="J889" s="419"/>
      <c r="K889" s="419"/>
      <c r="L889" s="419"/>
      <c r="M889" s="419"/>
      <c r="N889" s="419"/>
      <c r="O889" s="419"/>
      <c r="P889" s="419"/>
      <c r="Q889" s="419"/>
      <c r="R889" s="419"/>
      <c r="S889" s="419"/>
      <c r="T889" s="419"/>
      <c r="U889" s="419"/>
      <c r="V889" s="415"/>
      <c r="W889" s="415"/>
      <c r="X889" s="415"/>
      <c r="Y889" s="415"/>
      <c r="Z889" s="415"/>
    </row>
    <row r="890" spans="1:26" ht="18">
      <c r="A890" s="388"/>
      <c r="B890" s="419"/>
      <c r="C890" s="419"/>
      <c r="D890" s="419"/>
      <c r="E890" s="419"/>
      <c r="F890" s="419"/>
      <c r="G890" s="419"/>
      <c r="H890" s="419"/>
      <c r="I890" s="419"/>
      <c r="J890" s="419"/>
      <c r="K890" s="419"/>
      <c r="L890" s="419"/>
      <c r="M890" s="419"/>
      <c r="N890" s="419"/>
      <c r="O890" s="419"/>
      <c r="P890" s="419"/>
      <c r="Q890" s="419"/>
      <c r="R890" s="419"/>
      <c r="S890" s="419"/>
      <c r="T890" s="419"/>
      <c r="U890" s="419"/>
      <c r="V890" s="415"/>
      <c r="W890" s="415"/>
      <c r="X890" s="415"/>
      <c r="Y890" s="415"/>
      <c r="Z890" s="415"/>
    </row>
    <row r="891" spans="1:26" ht="18">
      <c r="A891" s="388"/>
      <c r="B891" s="419"/>
      <c r="C891" s="419"/>
      <c r="D891" s="419"/>
      <c r="E891" s="419"/>
      <c r="F891" s="419"/>
      <c r="G891" s="419"/>
      <c r="H891" s="419"/>
      <c r="I891" s="419"/>
      <c r="J891" s="419"/>
      <c r="K891" s="419"/>
      <c r="L891" s="419"/>
      <c r="M891" s="419"/>
      <c r="N891" s="419"/>
      <c r="O891" s="419"/>
      <c r="P891" s="419"/>
      <c r="Q891" s="419"/>
      <c r="R891" s="419"/>
      <c r="S891" s="419"/>
      <c r="T891" s="419"/>
      <c r="U891" s="419"/>
      <c r="V891" s="415"/>
      <c r="W891" s="415"/>
      <c r="X891" s="415"/>
      <c r="Y891" s="415"/>
      <c r="Z891" s="415"/>
    </row>
    <row r="892" spans="1:26" ht="18">
      <c r="A892" s="388"/>
      <c r="B892" s="419"/>
      <c r="C892" s="419"/>
      <c r="D892" s="419"/>
      <c r="E892" s="419"/>
      <c r="F892" s="419"/>
      <c r="G892" s="419"/>
      <c r="H892" s="419"/>
      <c r="I892" s="419"/>
      <c r="J892" s="419"/>
      <c r="K892" s="419"/>
      <c r="L892" s="419"/>
      <c r="M892" s="419"/>
      <c r="N892" s="419"/>
      <c r="O892" s="419"/>
      <c r="P892" s="419"/>
      <c r="Q892" s="419"/>
      <c r="R892" s="419"/>
      <c r="S892" s="419"/>
      <c r="T892" s="419"/>
      <c r="U892" s="419"/>
      <c r="V892" s="415"/>
      <c r="W892" s="415"/>
      <c r="X892" s="415"/>
      <c r="Y892" s="415"/>
      <c r="Z892" s="415"/>
    </row>
    <row r="893" spans="1:26" ht="18">
      <c r="A893" s="388"/>
      <c r="B893" s="419"/>
      <c r="C893" s="419"/>
      <c r="D893" s="419"/>
      <c r="E893" s="419"/>
      <c r="F893" s="419"/>
      <c r="G893" s="419"/>
      <c r="H893" s="419"/>
      <c r="I893" s="419"/>
      <c r="J893" s="419"/>
      <c r="K893" s="419"/>
      <c r="L893" s="419"/>
      <c r="M893" s="419"/>
      <c r="N893" s="419"/>
      <c r="O893" s="419"/>
      <c r="P893" s="419"/>
      <c r="Q893" s="419"/>
      <c r="R893" s="419"/>
      <c r="S893" s="419"/>
      <c r="T893" s="419"/>
      <c r="U893" s="419"/>
      <c r="V893" s="415"/>
      <c r="W893" s="415"/>
      <c r="X893" s="415"/>
      <c r="Y893" s="415"/>
      <c r="Z893" s="415"/>
    </row>
    <row r="894" spans="1:26" ht="18">
      <c r="A894" s="388"/>
      <c r="B894" s="419"/>
      <c r="C894" s="419"/>
      <c r="D894" s="419"/>
      <c r="E894" s="419"/>
      <c r="F894" s="419"/>
      <c r="G894" s="419"/>
      <c r="H894" s="419"/>
      <c r="I894" s="419"/>
      <c r="J894" s="419"/>
      <c r="K894" s="419"/>
      <c r="L894" s="419"/>
      <c r="M894" s="419"/>
      <c r="N894" s="419"/>
      <c r="O894" s="419"/>
      <c r="P894" s="419"/>
      <c r="Q894" s="419"/>
      <c r="R894" s="419"/>
      <c r="S894" s="419"/>
      <c r="T894" s="419"/>
      <c r="U894" s="419"/>
      <c r="V894" s="415"/>
      <c r="W894" s="415"/>
      <c r="X894" s="415"/>
      <c r="Y894" s="415"/>
      <c r="Z894" s="415"/>
    </row>
    <row r="895" spans="1:26" ht="18">
      <c r="A895" s="388"/>
      <c r="B895" s="419"/>
      <c r="C895" s="419"/>
      <c r="D895" s="419"/>
      <c r="E895" s="419"/>
      <c r="F895" s="419"/>
      <c r="G895" s="419"/>
      <c r="H895" s="419"/>
      <c r="I895" s="419"/>
      <c r="J895" s="419"/>
      <c r="K895" s="419"/>
      <c r="L895" s="419"/>
      <c r="M895" s="419"/>
      <c r="N895" s="419"/>
      <c r="O895" s="419"/>
      <c r="P895" s="419"/>
      <c r="Q895" s="419"/>
      <c r="R895" s="419"/>
      <c r="S895" s="419"/>
      <c r="T895" s="419"/>
      <c r="U895" s="419"/>
      <c r="V895" s="415"/>
      <c r="W895" s="415"/>
      <c r="X895" s="415"/>
      <c r="Y895" s="415"/>
      <c r="Z895" s="415"/>
    </row>
    <row r="896" spans="1:26" ht="18">
      <c r="A896" s="388"/>
      <c r="B896" s="419"/>
      <c r="C896" s="419"/>
      <c r="D896" s="419"/>
      <c r="E896" s="419"/>
      <c r="F896" s="419"/>
      <c r="G896" s="419"/>
      <c r="H896" s="419"/>
      <c r="I896" s="419"/>
      <c r="J896" s="419"/>
      <c r="K896" s="419"/>
      <c r="L896" s="419"/>
      <c r="M896" s="419"/>
      <c r="N896" s="419"/>
      <c r="O896" s="419"/>
      <c r="P896" s="419"/>
      <c r="Q896" s="419"/>
      <c r="R896" s="419"/>
      <c r="S896" s="419"/>
      <c r="T896" s="419"/>
      <c r="U896" s="419"/>
      <c r="V896" s="415"/>
      <c r="W896" s="415"/>
      <c r="X896" s="415"/>
      <c r="Y896" s="415"/>
      <c r="Z896" s="415"/>
    </row>
    <row r="897" spans="1:26" ht="18">
      <c r="A897" s="388"/>
      <c r="B897" s="419"/>
      <c r="C897" s="419"/>
      <c r="D897" s="419"/>
      <c r="E897" s="419"/>
      <c r="F897" s="419"/>
      <c r="G897" s="419"/>
      <c r="H897" s="419"/>
      <c r="I897" s="419"/>
      <c r="J897" s="419"/>
      <c r="K897" s="419"/>
      <c r="L897" s="419"/>
      <c r="M897" s="419"/>
      <c r="N897" s="419"/>
      <c r="O897" s="419"/>
      <c r="P897" s="419"/>
      <c r="Q897" s="419"/>
      <c r="R897" s="419"/>
      <c r="S897" s="419"/>
      <c r="T897" s="419"/>
      <c r="U897" s="419"/>
      <c r="V897" s="415"/>
      <c r="W897" s="415"/>
      <c r="X897" s="415"/>
      <c r="Y897" s="415"/>
      <c r="Z897" s="415"/>
    </row>
    <row r="898" spans="1:26" ht="18">
      <c r="A898" s="388"/>
      <c r="B898" s="419"/>
      <c r="C898" s="419"/>
      <c r="D898" s="419"/>
      <c r="E898" s="419"/>
      <c r="F898" s="419"/>
      <c r="G898" s="419"/>
      <c r="H898" s="419"/>
      <c r="I898" s="419"/>
      <c r="J898" s="419"/>
      <c r="K898" s="419"/>
      <c r="L898" s="419"/>
      <c r="M898" s="419"/>
      <c r="N898" s="419"/>
      <c r="O898" s="419"/>
      <c r="P898" s="419"/>
      <c r="Q898" s="419"/>
      <c r="R898" s="419"/>
      <c r="S898" s="419"/>
      <c r="T898" s="419"/>
      <c r="U898" s="419"/>
      <c r="V898" s="415"/>
      <c r="W898" s="415"/>
      <c r="X898" s="415"/>
      <c r="Y898" s="415"/>
      <c r="Z898" s="415"/>
    </row>
    <row r="899" spans="1:26" ht="18">
      <c r="A899" s="388"/>
      <c r="B899" s="419"/>
      <c r="C899" s="419"/>
      <c r="D899" s="419"/>
      <c r="E899" s="419"/>
      <c r="F899" s="419"/>
      <c r="G899" s="419"/>
      <c r="H899" s="419"/>
      <c r="I899" s="419"/>
      <c r="J899" s="419"/>
      <c r="K899" s="419"/>
      <c r="L899" s="419"/>
      <c r="M899" s="419"/>
      <c r="N899" s="419"/>
      <c r="O899" s="419"/>
      <c r="P899" s="419"/>
      <c r="Q899" s="419"/>
      <c r="R899" s="419"/>
      <c r="S899" s="419"/>
      <c r="T899" s="419"/>
      <c r="U899" s="419"/>
      <c r="V899" s="415"/>
      <c r="W899" s="415"/>
      <c r="X899" s="415"/>
      <c r="Y899" s="415"/>
      <c r="Z899" s="415"/>
    </row>
    <row r="900" spans="1:26" ht="18">
      <c r="A900" s="388"/>
      <c r="B900" s="419"/>
      <c r="C900" s="419"/>
      <c r="D900" s="419"/>
      <c r="E900" s="419"/>
      <c r="F900" s="419"/>
      <c r="G900" s="419"/>
      <c r="H900" s="419"/>
      <c r="I900" s="419"/>
      <c r="J900" s="419"/>
      <c r="K900" s="419"/>
      <c r="L900" s="419"/>
      <c r="M900" s="419"/>
      <c r="N900" s="419"/>
      <c r="O900" s="419"/>
      <c r="P900" s="419"/>
      <c r="Q900" s="419"/>
      <c r="R900" s="419"/>
      <c r="S900" s="419"/>
      <c r="T900" s="419"/>
      <c r="U900" s="419"/>
      <c r="V900" s="415"/>
      <c r="W900" s="415"/>
      <c r="X900" s="415"/>
      <c r="Y900" s="415"/>
      <c r="Z900" s="415"/>
    </row>
    <row r="901" spans="1:26" ht="18">
      <c r="A901" s="388"/>
      <c r="B901" s="419"/>
      <c r="C901" s="419"/>
      <c r="D901" s="419"/>
      <c r="E901" s="419"/>
      <c r="F901" s="419"/>
      <c r="G901" s="419"/>
      <c r="H901" s="419"/>
      <c r="I901" s="419"/>
      <c r="J901" s="419"/>
      <c r="K901" s="419"/>
      <c r="L901" s="419"/>
      <c r="M901" s="419"/>
      <c r="N901" s="419"/>
      <c r="O901" s="419"/>
      <c r="P901" s="419"/>
      <c r="Q901" s="419"/>
      <c r="R901" s="419"/>
      <c r="S901" s="419"/>
      <c r="T901" s="419"/>
      <c r="U901" s="419"/>
      <c r="V901" s="415"/>
      <c r="W901" s="415"/>
      <c r="X901" s="415"/>
      <c r="Y901" s="415"/>
      <c r="Z901" s="415"/>
    </row>
    <row r="902" spans="1:26" ht="18">
      <c r="A902" s="388"/>
      <c r="B902" s="419"/>
      <c r="C902" s="419"/>
      <c r="D902" s="419"/>
      <c r="E902" s="419"/>
      <c r="F902" s="419"/>
      <c r="G902" s="419"/>
      <c r="H902" s="419"/>
      <c r="I902" s="419"/>
      <c r="J902" s="419"/>
      <c r="K902" s="419"/>
      <c r="L902" s="419"/>
      <c r="M902" s="419"/>
      <c r="N902" s="419"/>
      <c r="O902" s="419"/>
      <c r="P902" s="419"/>
      <c r="Q902" s="419"/>
      <c r="R902" s="419"/>
      <c r="S902" s="419"/>
      <c r="T902" s="419"/>
      <c r="U902" s="419"/>
      <c r="V902" s="415"/>
      <c r="W902" s="415"/>
      <c r="X902" s="415"/>
      <c r="Y902" s="415"/>
      <c r="Z902" s="415"/>
    </row>
    <row r="903" spans="1:26" ht="18">
      <c r="A903" s="388"/>
      <c r="B903" s="419"/>
      <c r="C903" s="419"/>
      <c r="D903" s="419"/>
      <c r="E903" s="419"/>
      <c r="F903" s="419"/>
      <c r="G903" s="419"/>
      <c r="H903" s="419"/>
      <c r="I903" s="419"/>
      <c r="J903" s="419"/>
      <c r="K903" s="419"/>
      <c r="L903" s="419"/>
      <c r="M903" s="419"/>
      <c r="N903" s="419"/>
      <c r="O903" s="419"/>
      <c r="P903" s="419"/>
      <c r="Q903" s="419"/>
      <c r="R903" s="419"/>
      <c r="S903" s="419"/>
      <c r="T903" s="419"/>
      <c r="U903" s="419"/>
      <c r="V903" s="415"/>
      <c r="W903" s="415"/>
      <c r="X903" s="415"/>
      <c r="Y903" s="415"/>
      <c r="Z903" s="415"/>
    </row>
    <row r="904" spans="1:26" ht="18">
      <c r="A904" s="388"/>
      <c r="B904" s="419"/>
      <c r="C904" s="419"/>
      <c r="D904" s="419"/>
      <c r="E904" s="419"/>
      <c r="F904" s="419"/>
      <c r="G904" s="419"/>
      <c r="H904" s="419"/>
      <c r="I904" s="419"/>
      <c r="J904" s="419"/>
      <c r="K904" s="419"/>
      <c r="L904" s="419"/>
      <c r="M904" s="419"/>
      <c r="N904" s="419"/>
      <c r="O904" s="419"/>
      <c r="P904" s="419"/>
      <c r="Q904" s="419"/>
      <c r="R904" s="419"/>
      <c r="S904" s="419"/>
      <c r="T904" s="419"/>
      <c r="U904" s="419"/>
      <c r="V904" s="415"/>
      <c r="W904" s="415"/>
      <c r="X904" s="415"/>
      <c r="Y904" s="415"/>
      <c r="Z904" s="415"/>
    </row>
    <row r="905" spans="1:26" ht="18">
      <c r="A905" s="388"/>
      <c r="B905" s="419"/>
      <c r="C905" s="419"/>
      <c r="D905" s="419"/>
      <c r="E905" s="419"/>
      <c r="F905" s="419"/>
      <c r="G905" s="419"/>
      <c r="H905" s="419"/>
      <c r="I905" s="419"/>
      <c r="J905" s="419"/>
      <c r="K905" s="419"/>
      <c r="L905" s="419"/>
      <c r="M905" s="419"/>
      <c r="N905" s="419"/>
      <c r="O905" s="419"/>
      <c r="P905" s="419"/>
      <c r="Q905" s="419"/>
      <c r="R905" s="419"/>
      <c r="S905" s="419"/>
      <c r="T905" s="419"/>
      <c r="U905" s="419"/>
      <c r="V905" s="415"/>
      <c r="W905" s="415"/>
      <c r="X905" s="415"/>
      <c r="Y905" s="415"/>
      <c r="Z905" s="415"/>
    </row>
    <row r="906" spans="1:26" ht="18">
      <c r="A906" s="388"/>
      <c r="B906" s="419"/>
      <c r="C906" s="419"/>
      <c r="D906" s="419"/>
      <c r="E906" s="419"/>
      <c r="F906" s="419"/>
      <c r="G906" s="419"/>
      <c r="H906" s="419"/>
      <c r="I906" s="419"/>
      <c r="J906" s="419"/>
      <c r="K906" s="419"/>
      <c r="L906" s="419"/>
      <c r="M906" s="419"/>
      <c r="N906" s="419"/>
      <c r="O906" s="419"/>
      <c r="P906" s="419"/>
      <c r="Q906" s="419"/>
      <c r="R906" s="419"/>
      <c r="S906" s="419"/>
      <c r="T906" s="419"/>
      <c r="U906" s="419"/>
      <c r="V906" s="415"/>
      <c r="W906" s="415"/>
      <c r="X906" s="415"/>
      <c r="Y906" s="415"/>
      <c r="Z906" s="415"/>
    </row>
    <row r="907" spans="1:26" ht="18">
      <c r="A907" s="388"/>
      <c r="B907" s="419"/>
      <c r="C907" s="419"/>
      <c r="D907" s="419"/>
      <c r="E907" s="419"/>
      <c r="F907" s="419"/>
      <c r="G907" s="419"/>
      <c r="H907" s="419"/>
      <c r="I907" s="419"/>
      <c r="J907" s="419"/>
      <c r="K907" s="419"/>
      <c r="L907" s="419"/>
      <c r="M907" s="419"/>
      <c r="N907" s="419"/>
      <c r="O907" s="419"/>
      <c r="P907" s="419"/>
      <c r="Q907" s="419"/>
      <c r="R907" s="419"/>
      <c r="S907" s="419"/>
      <c r="T907" s="419"/>
      <c r="U907" s="419"/>
      <c r="V907" s="415"/>
      <c r="W907" s="415"/>
      <c r="X907" s="415"/>
      <c r="Y907" s="415"/>
      <c r="Z907" s="415"/>
    </row>
    <row r="908" spans="1:26" ht="18">
      <c r="A908" s="388"/>
      <c r="B908" s="419"/>
      <c r="C908" s="419"/>
      <c r="D908" s="419"/>
      <c r="E908" s="419"/>
      <c r="F908" s="419"/>
      <c r="G908" s="419"/>
      <c r="H908" s="419"/>
      <c r="I908" s="419"/>
      <c r="J908" s="419"/>
      <c r="K908" s="419"/>
      <c r="L908" s="419"/>
      <c r="M908" s="419"/>
      <c r="N908" s="419"/>
      <c r="O908" s="419"/>
      <c r="P908" s="419"/>
      <c r="Q908" s="419"/>
      <c r="R908" s="419"/>
      <c r="S908" s="419"/>
      <c r="T908" s="419"/>
      <c r="U908" s="419"/>
      <c r="V908" s="415"/>
      <c r="W908" s="415"/>
      <c r="X908" s="415"/>
      <c r="Y908" s="415"/>
      <c r="Z908" s="415"/>
    </row>
    <row r="909" spans="1:26" ht="18">
      <c r="A909" s="388"/>
      <c r="B909" s="419"/>
      <c r="C909" s="419"/>
      <c r="D909" s="419"/>
      <c r="E909" s="419"/>
      <c r="F909" s="419"/>
      <c r="G909" s="419"/>
      <c r="H909" s="419"/>
      <c r="I909" s="419"/>
      <c r="J909" s="419"/>
      <c r="K909" s="419"/>
      <c r="L909" s="419"/>
      <c r="M909" s="419"/>
      <c r="N909" s="419"/>
      <c r="O909" s="419"/>
      <c r="P909" s="419"/>
      <c r="Q909" s="419"/>
      <c r="R909" s="419"/>
      <c r="S909" s="419"/>
      <c r="T909" s="419"/>
      <c r="U909" s="419"/>
      <c r="V909" s="415"/>
      <c r="W909" s="415"/>
      <c r="X909" s="415"/>
      <c r="Y909" s="415"/>
      <c r="Z909" s="415"/>
    </row>
    <row r="910" spans="1:26" ht="18">
      <c r="A910" s="388"/>
      <c r="B910" s="419"/>
      <c r="C910" s="419"/>
      <c r="D910" s="419"/>
      <c r="E910" s="419"/>
      <c r="F910" s="419"/>
      <c r="G910" s="419"/>
      <c r="H910" s="419"/>
      <c r="I910" s="419"/>
      <c r="J910" s="419"/>
      <c r="K910" s="419"/>
      <c r="L910" s="419"/>
      <c r="M910" s="419"/>
      <c r="N910" s="419"/>
      <c r="O910" s="419"/>
      <c r="P910" s="419"/>
      <c r="Q910" s="419"/>
      <c r="R910" s="419"/>
      <c r="S910" s="419"/>
      <c r="T910" s="419"/>
      <c r="U910" s="419"/>
      <c r="V910" s="415"/>
      <c r="W910" s="415"/>
      <c r="X910" s="415"/>
      <c r="Y910" s="415"/>
      <c r="Z910" s="415"/>
    </row>
    <row r="911" spans="1:26" ht="18">
      <c r="A911" s="388"/>
      <c r="B911" s="419"/>
      <c r="C911" s="419"/>
      <c r="D911" s="419"/>
      <c r="E911" s="419"/>
      <c r="F911" s="419"/>
      <c r="G911" s="419"/>
      <c r="H911" s="419"/>
      <c r="I911" s="419"/>
      <c r="J911" s="419"/>
      <c r="K911" s="419"/>
      <c r="L911" s="419"/>
      <c r="M911" s="419"/>
      <c r="N911" s="419"/>
      <c r="O911" s="419"/>
      <c r="P911" s="419"/>
      <c r="Q911" s="419"/>
      <c r="R911" s="419"/>
      <c r="S911" s="419"/>
      <c r="T911" s="419"/>
      <c r="U911" s="419"/>
      <c r="V911" s="415"/>
      <c r="W911" s="415"/>
      <c r="X911" s="415"/>
      <c r="Y911" s="415"/>
      <c r="Z911" s="415"/>
    </row>
    <row r="912" spans="1:26" ht="18">
      <c r="A912" s="388"/>
      <c r="B912" s="419"/>
      <c r="C912" s="419"/>
      <c r="D912" s="419"/>
      <c r="E912" s="419"/>
      <c r="F912" s="419"/>
      <c r="G912" s="419"/>
      <c r="H912" s="419"/>
      <c r="I912" s="419"/>
      <c r="J912" s="419"/>
      <c r="K912" s="419"/>
      <c r="L912" s="419"/>
      <c r="M912" s="419"/>
      <c r="N912" s="419"/>
      <c r="O912" s="419"/>
      <c r="P912" s="419"/>
      <c r="Q912" s="419"/>
      <c r="R912" s="419"/>
      <c r="S912" s="419"/>
      <c r="T912" s="419"/>
      <c r="U912" s="419"/>
      <c r="V912" s="415"/>
      <c r="W912" s="415"/>
      <c r="X912" s="415"/>
      <c r="Y912" s="415"/>
      <c r="Z912" s="415"/>
    </row>
    <row r="913" spans="1:26" ht="18">
      <c r="A913" s="388"/>
      <c r="B913" s="419"/>
      <c r="C913" s="419"/>
      <c r="D913" s="419"/>
      <c r="E913" s="419"/>
      <c r="F913" s="419"/>
      <c r="G913" s="419"/>
      <c r="H913" s="419"/>
      <c r="I913" s="419"/>
      <c r="J913" s="419"/>
      <c r="K913" s="419"/>
      <c r="L913" s="419"/>
      <c r="M913" s="419"/>
      <c r="N913" s="419"/>
      <c r="O913" s="419"/>
      <c r="P913" s="419"/>
      <c r="Q913" s="419"/>
      <c r="R913" s="419"/>
      <c r="S913" s="419"/>
      <c r="T913" s="419"/>
      <c r="U913" s="419"/>
      <c r="V913" s="415"/>
      <c r="W913" s="415"/>
      <c r="X913" s="415"/>
      <c r="Y913" s="415"/>
      <c r="Z913" s="415"/>
    </row>
    <row r="914" spans="1:26" ht="18">
      <c r="A914" s="388"/>
      <c r="B914" s="419"/>
      <c r="C914" s="419"/>
      <c r="D914" s="419"/>
      <c r="E914" s="419"/>
      <c r="F914" s="419"/>
      <c r="G914" s="419"/>
      <c r="H914" s="419"/>
      <c r="I914" s="419"/>
      <c r="J914" s="419"/>
      <c r="K914" s="419"/>
      <c r="L914" s="419"/>
      <c r="M914" s="419"/>
      <c r="N914" s="419"/>
      <c r="O914" s="419"/>
      <c r="P914" s="419"/>
      <c r="Q914" s="419"/>
      <c r="R914" s="419"/>
      <c r="S914" s="419"/>
      <c r="T914" s="419"/>
      <c r="U914" s="419"/>
      <c r="V914" s="415"/>
      <c r="W914" s="415"/>
      <c r="X914" s="415"/>
      <c r="Y914" s="415"/>
      <c r="Z914" s="415"/>
    </row>
    <row r="915" spans="1:26" ht="18">
      <c r="A915" s="388"/>
      <c r="B915" s="419"/>
      <c r="C915" s="419"/>
      <c r="D915" s="419"/>
      <c r="E915" s="419"/>
      <c r="F915" s="419"/>
      <c r="G915" s="419"/>
      <c r="H915" s="419"/>
      <c r="I915" s="419"/>
      <c r="J915" s="419"/>
      <c r="K915" s="419"/>
      <c r="L915" s="419"/>
      <c r="M915" s="419"/>
      <c r="N915" s="419"/>
      <c r="O915" s="419"/>
      <c r="P915" s="419"/>
      <c r="Q915" s="419"/>
      <c r="R915" s="419"/>
      <c r="S915" s="419"/>
      <c r="T915" s="419"/>
      <c r="U915" s="419"/>
      <c r="V915" s="415"/>
      <c r="W915" s="415"/>
      <c r="X915" s="415"/>
      <c r="Y915" s="415"/>
      <c r="Z915" s="415"/>
    </row>
    <row r="916" spans="1:26" ht="18">
      <c r="A916" s="388"/>
      <c r="B916" s="419"/>
      <c r="C916" s="419"/>
      <c r="D916" s="419"/>
      <c r="E916" s="419"/>
      <c r="F916" s="419"/>
      <c r="G916" s="419"/>
      <c r="H916" s="419"/>
      <c r="I916" s="419"/>
      <c r="J916" s="419"/>
      <c r="K916" s="419"/>
      <c r="L916" s="419"/>
      <c r="M916" s="419"/>
      <c r="N916" s="419"/>
      <c r="O916" s="419"/>
      <c r="P916" s="419"/>
      <c r="Q916" s="419"/>
      <c r="R916" s="419"/>
      <c r="S916" s="419"/>
      <c r="T916" s="419"/>
      <c r="U916" s="419"/>
      <c r="V916" s="415"/>
      <c r="W916" s="415"/>
      <c r="X916" s="415"/>
      <c r="Y916" s="415"/>
      <c r="Z916" s="415"/>
    </row>
    <row r="917" spans="1:26" ht="18">
      <c r="A917" s="388"/>
      <c r="B917" s="419"/>
      <c r="C917" s="419"/>
      <c r="D917" s="419"/>
      <c r="E917" s="419"/>
      <c r="F917" s="419"/>
      <c r="G917" s="419"/>
      <c r="H917" s="419"/>
      <c r="I917" s="419"/>
      <c r="J917" s="419"/>
      <c r="K917" s="419"/>
      <c r="L917" s="419"/>
      <c r="M917" s="419"/>
      <c r="N917" s="419"/>
      <c r="O917" s="419"/>
      <c r="P917" s="419"/>
      <c r="Q917" s="419"/>
      <c r="R917" s="419"/>
      <c r="S917" s="419"/>
      <c r="T917" s="419"/>
      <c r="U917" s="419"/>
      <c r="V917" s="415"/>
      <c r="W917" s="415"/>
      <c r="X917" s="415"/>
      <c r="Y917" s="415"/>
      <c r="Z917" s="415"/>
    </row>
    <row r="918" spans="1:26" ht="18">
      <c r="A918" s="388"/>
      <c r="B918" s="419"/>
      <c r="C918" s="419"/>
      <c r="D918" s="419"/>
      <c r="E918" s="419"/>
      <c r="F918" s="419"/>
      <c r="G918" s="419"/>
      <c r="H918" s="419"/>
      <c r="I918" s="419"/>
      <c r="J918" s="419"/>
      <c r="K918" s="419"/>
      <c r="L918" s="419"/>
      <c r="M918" s="419"/>
      <c r="N918" s="419"/>
      <c r="O918" s="419"/>
      <c r="P918" s="419"/>
      <c r="Q918" s="419"/>
      <c r="R918" s="419"/>
      <c r="S918" s="419"/>
      <c r="T918" s="419"/>
      <c r="U918" s="419"/>
      <c r="V918" s="415"/>
      <c r="W918" s="415"/>
      <c r="X918" s="415"/>
      <c r="Y918" s="415"/>
      <c r="Z918" s="415"/>
    </row>
    <row r="919" spans="1:26" ht="18">
      <c r="A919" s="388"/>
      <c r="B919" s="419"/>
      <c r="C919" s="419"/>
      <c r="D919" s="419"/>
      <c r="E919" s="419"/>
      <c r="F919" s="419"/>
      <c r="G919" s="419"/>
      <c r="H919" s="419"/>
      <c r="I919" s="419"/>
      <c r="J919" s="419"/>
      <c r="K919" s="419"/>
      <c r="L919" s="419"/>
      <c r="M919" s="419"/>
      <c r="N919" s="419"/>
      <c r="O919" s="419"/>
      <c r="P919" s="419"/>
      <c r="Q919" s="419"/>
      <c r="R919" s="419"/>
      <c r="S919" s="419"/>
      <c r="T919" s="419"/>
      <c r="U919" s="419"/>
      <c r="V919" s="415"/>
      <c r="W919" s="415"/>
      <c r="X919" s="415"/>
      <c r="Y919" s="415"/>
      <c r="Z919" s="415"/>
    </row>
    <row r="920" spans="1:26" ht="18">
      <c r="A920" s="388"/>
      <c r="B920" s="419"/>
      <c r="C920" s="419"/>
      <c r="D920" s="419"/>
      <c r="E920" s="419"/>
      <c r="F920" s="419"/>
      <c r="G920" s="419"/>
      <c r="H920" s="419"/>
      <c r="I920" s="419"/>
      <c r="J920" s="419"/>
      <c r="K920" s="419"/>
      <c r="L920" s="419"/>
      <c r="M920" s="419"/>
      <c r="N920" s="419"/>
      <c r="O920" s="419"/>
      <c r="P920" s="419"/>
      <c r="Q920" s="419"/>
      <c r="R920" s="419"/>
      <c r="S920" s="419"/>
      <c r="T920" s="419"/>
      <c r="U920" s="419"/>
      <c r="V920" s="415"/>
      <c r="W920" s="415"/>
      <c r="X920" s="415"/>
      <c r="Y920" s="415"/>
      <c r="Z920" s="415"/>
    </row>
    <row r="921" spans="1:26" ht="18">
      <c r="A921" s="388"/>
      <c r="B921" s="419"/>
      <c r="C921" s="419"/>
      <c r="D921" s="419"/>
      <c r="E921" s="419"/>
      <c r="F921" s="419"/>
      <c r="G921" s="419"/>
      <c r="H921" s="419"/>
      <c r="I921" s="419"/>
      <c r="J921" s="419"/>
      <c r="K921" s="419"/>
      <c r="L921" s="419"/>
      <c r="M921" s="419"/>
      <c r="N921" s="419"/>
      <c r="O921" s="419"/>
      <c r="P921" s="419"/>
      <c r="Q921" s="419"/>
      <c r="R921" s="419"/>
      <c r="S921" s="419"/>
      <c r="T921" s="419"/>
      <c r="U921" s="419"/>
      <c r="V921" s="415"/>
      <c r="W921" s="415"/>
      <c r="X921" s="415"/>
      <c r="Y921" s="415"/>
      <c r="Z921" s="415"/>
    </row>
    <row r="922" spans="1:26" ht="18">
      <c r="A922" s="388"/>
      <c r="B922" s="419"/>
      <c r="C922" s="419"/>
      <c r="D922" s="419"/>
      <c r="E922" s="419"/>
      <c r="F922" s="419"/>
      <c r="G922" s="419"/>
      <c r="H922" s="419"/>
      <c r="I922" s="419"/>
      <c r="J922" s="419"/>
      <c r="K922" s="419"/>
      <c r="L922" s="419"/>
      <c r="M922" s="419"/>
      <c r="N922" s="419"/>
      <c r="O922" s="419"/>
      <c r="P922" s="419"/>
      <c r="Q922" s="419"/>
      <c r="R922" s="419"/>
      <c r="S922" s="419"/>
      <c r="T922" s="419"/>
      <c r="U922" s="419"/>
      <c r="V922" s="415"/>
      <c r="W922" s="415"/>
      <c r="X922" s="415"/>
      <c r="Y922" s="415"/>
      <c r="Z922" s="415"/>
    </row>
    <row r="923" spans="1:26" ht="18">
      <c r="A923" s="388"/>
      <c r="B923" s="419"/>
      <c r="C923" s="419"/>
      <c r="D923" s="419"/>
      <c r="E923" s="419"/>
      <c r="F923" s="419"/>
      <c r="G923" s="419"/>
      <c r="H923" s="419"/>
      <c r="I923" s="419"/>
      <c r="J923" s="419"/>
      <c r="K923" s="419"/>
      <c r="L923" s="419"/>
      <c r="M923" s="419"/>
      <c r="N923" s="419"/>
      <c r="O923" s="419"/>
      <c r="P923" s="419"/>
      <c r="Q923" s="419"/>
      <c r="R923" s="419"/>
      <c r="S923" s="419"/>
      <c r="T923" s="419"/>
      <c r="U923" s="419"/>
      <c r="V923" s="415"/>
      <c r="W923" s="415"/>
      <c r="X923" s="415"/>
      <c r="Y923" s="415"/>
      <c r="Z923" s="415"/>
    </row>
    <row r="924" spans="1:26" ht="18">
      <c r="A924" s="388"/>
      <c r="B924" s="419"/>
      <c r="C924" s="419"/>
      <c r="D924" s="419"/>
      <c r="E924" s="419"/>
      <c r="F924" s="419"/>
      <c r="G924" s="419"/>
      <c r="H924" s="419"/>
      <c r="I924" s="419"/>
      <c r="J924" s="419"/>
      <c r="K924" s="419"/>
      <c r="L924" s="419"/>
      <c r="M924" s="419"/>
      <c r="N924" s="419"/>
      <c r="O924" s="419"/>
      <c r="P924" s="419"/>
      <c r="Q924" s="419"/>
      <c r="R924" s="419"/>
      <c r="S924" s="419"/>
      <c r="T924" s="419"/>
      <c r="U924" s="419"/>
      <c r="V924" s="415"/>
      <c r="W924" s="415"/>
      <c r="X924" s="415"/>
      <c r="Y924" s="415"/>
      <c r="Z924" s="415"/>
    </row>
    <row r="925" spans="1:26" ht="18">
      <c r="A925" s="388"/>
      <c r="B925" s="419"/>
      <c r="C925" s="419"/>
      <c r="D925" s="419"/>
      <c r="E925" s="419"/>
      <c r="F925" s="419"/>
      <c r="G925" s="419"/>
      <c r="H925" s="419"/>
      <c r="I925" s="419"/>
      <c r="J925" s="419"/>
      <c r="K925" s="419"/>
      <c r="L925" s="419"/>
      <c r="M925" s="419"/>
      <c r="N925" s="419"/>
      <c r="O925" s="419"/>
      <c r="P925" s="419"/>
      <c r="Q925" s="419"/>
      <c r="R925" s="419"/>
      <c r="S925" s="419"/>
      <c r="T925" s="419"/>
      <c r="U925" s="419"/>
      <c r="V925" s="415"/>
      <c r="W925" s="415"/>
      <c r="X925" s="415"/>
      <c r="Y925" s="415"/>
      <c r="Z925" s="415"/>
    </row>
    <row r="926" spans="1:26" ht="18">
      <c r="A926" s="388"/>
      <c r="B926" s="419"/>
      <c r="C926" s="419"/>
      <c r="D926" s="419"/>
      <c r="E926" s="419"/>
      <c r="F926" s="419"/>
      <c r="G926" s="419"/>
      <c r="H926" s="419"/>
      <c r="I926" s="419"/>
      <c r="J926" s="419"/>
      <c r="K926" s="419"/>
      <c r="L926" s="419"/>
      <c r="M926" s="419"/>
      <c r="N926" s="419"/>
      <c r="O926" s="419"/>
      <c r="P926" s="419"/>
      <c r="Q926" s="419"/>
      <c r="R926" s="419"/>
      <c r="S926" s="419"/>
      <c r="T926" s="419"/>
      <c r="U926" s="419"/>
      <c r="V926" s="415"/>
      <c r="W926" s="415"/>
      <c r="X926" s="415"/>
      <c r="Y926" s="415"/>
      <c r="Z926" s="415"/>
    </row>
    <row r="927" spans="1:26" ht="18">
      <c r="A927" s="388"/>
      <c r="B927" s="419"/>
      <c r="C927" s="419"/>
      <c r="D927" s="419"/>
      <c r="E927" s="419"/>
      <c r="F927" s="419"/>
      <c r="G927" s="419"/>
      <c r="H927" s="419"/>
      <c r="I927" s="419"/>
      <c r="J927" s="419"/>
      <c r="K927" s="419"/>
      <c r="L927" s="419"/>
      <c r="M927" s="419"/>
      <c r="N927" s="419"/>
      <c r="O927" s="419"/>
      <c r="P927" s="419"/>
      <c r="Q927" s="419"/>
      <c r="R927" s="419"/>
      <c r="S927" s="419"/>
      <c r="T927" s="419"/>
      <c r="U927" s="419"/>
      <c r="V927" s="415"/>
      <c r="W927" s="415"/>
      <c r="X927" s="415"/>
      <c r="Y927" s="415"/>
      <c r="Z927" s="415"/>
    </row>
    <row r="928" spans="1:26" ht="18">
      <c r="A928" s="388"/>
      <c r="B928" s="419"/>
      <c r="C928" s="419"/>
      <c r="D928" s="419"/>
      <c r="E928" s="419"/>
      <c r="F928" s="419"/>
      <c r="G928" s="419"/>
      <c r="H928" s="419"/>
      <c r="I928" s="419"/>
      <c r="J928" s="419"/>
      <c r="K928" s="419"/>
      <c r="L928" s="419"/>
      <c r="M928" s="419"/>
      <c r="N928" s="419"/>
      <c r="O928" s="419"/>
      <c r="P928" s="419"/>
      <c r="Q928" s="419"/>
      <c r="R928" s="419"/>
      <c r="S928" s="419"/>
      <c r="T928" s="419"/>
      <c r="U928" s="419"/>
      <c r="V928" s="415"/>
      <c r="W928" s="415"/>
      <c r="X928" s="415"/>
      <c r="Y928" s="415"/>
      <c r="Z928" s="415"/>
    </row>
    <row r="929" spans="1:26" ht="18">
      <c r="A929" s="388"/>
      <c r="B929" s="419"/>
      <c r="C929" s="419"/>
      <c r="D929" s="419"/>
      <c r="E929" s="419"/>
      <c r="F929" s="419"/>
      <c r="G929" s="419"/>
      <c r="H929" s="419"/>
      <c r="I929" s="419"/>
      <c r="J929" s="419"/>
      <c r="K929" s="419"/>
      <c r="L929" s="419"/>
      <c r="M929" s="419"/>
      <c r="N929" s="419"/>
      <c r="O929" s="419"/>
      <c r="P929" s="419"/>
      <c r="Q929" s="419"/>
      <c r="R929" s="419"/>
      <c r="S929" s="419"/>
      <c r="T929" s="419"/>
      <c r="U929" s="419"/>
      <c r="V929" s="415"/>
      <c r="W929" s="415"/>
      <c r="X929" s="415"/>
      <c r="Y929" s="415"/>
      <c r="Z929" s="415"/>
    </row>
    <row r="930" spans="1:26" ht="18">
      <c r="A930" s="388"/>
      <c r="B930" s="419"/>
      <c r="C930" s="419"/>
      <c r="D930" s="419"/>
      <c r="E930" s="419"/>
      <c r="F930" s="419"/>
      <c r="G930" s="419"/>
      <c r="H930" s="419"/>
      <c r="I930" s="419"/>
      <c r="J930" s="419"/>
      <c r="K930" s="419"/>
      <c r="L930" s="419"/>
      <c r="M930" s="419"/>
      <c r="N930" s="419"/>
      <c r="O930" s="419"/>
      <c r="P930" s="419"/>
      <c r="Q930" s="419"/>
      <c r="R930" s="419"/>
      <c r="S930" s="419"/>
      <c r="T930" s="419"/>
      <c r="U930" s="419"/>
      <c r="V930" s="415"/>
      <c r="W930" s="415"/>
      <c r="X930" s="415"/>
      <c r="Y930" s="415"/>
      <c r="Z930" s="415"/>
    </row>
    <row r="931" spans="1:26" ht="18">
      <c r="A931" s="388"/>
      <c r="B931" s="419"/>
      <c r="C931" s="419"/>
      <c r="D931" s="419"/>
      <c r="E931" s="419"/>
      <c r="F931" s="419"/>
      <c r="G931" s="419"/>
      <c r="H931" s="419"/>
      <c r="I931" s="419"/>
      <c r="J931" s="419"/>
      <c r="K931" s="419"/>
      <c r="L931" s="419"/>
      <c r="M931" s="419"/>
      <c r="N931" s="419"/>
      <c r="O931" s="419"/>
      <c r="P931" s="419"/>
      <c r="Q931" s="419"/>
      <c r="R931" s="419"/>
      <c r="S931" s="419"/>
      <c r="T931" s="419"/>
      <c r="U931" s="419"/>
      <c r="V931" s="415"/>
      <c r="W931" s="415"/>
      <c r="X931" s="415"/>
      <c r="Y931" s="415"/>
      <c r="Z931" s="415"/>
    </row>
    <row r="932" spans="1:26" ht="18">
      <c r="A932" s="388"/>
      <c r="B932" s="419"/>
      <c r="C932" s="419"/>
      <c r="D932" s="419"/>
      <c r="E932" s="419"/>
      <c r="F932" s="419"/>
      <c r="G932" s="419"/>
      <c r="H932" s="419"/>
      <c r="I932" s="419"/>
      <c r="J932" s="419"/>
      <c r="K932" s="419"/>
      <c r="L932" s="419"/>
      <c r="M932" s="419"/>
      <c r="N932" s="419"/>
      <c r="O932" s="419"/>
      <c r="P932" s="419"/>
      <c r="Q932" s="419"/>
      <c r="R932" s="419"/>
      <c r="S932" s="419"/>
      <c r="T932" s="419"/>
      <c r="U932" s="419"/>
      <c r="V932" s="415"/>
      <c r="W932" s="415"/>
      <c r="X932" s="415"/>
      <c r="Y932" s="415"/>
      <c r="Z932" s="415"/>
    </row>
    <row r="933" spans="1:26" ht="18">
      <c r="A933" s="388"/>
      <c r="B933" s="419"/>
      <c r="C933" s="419"/>
      <c r="D933" s="419"/>
      <c r="E933" s="419"/>
      <c r="F933" s="419"/>
      <c r="G933" s="419"/>
      <c r="H933" s="419"/>
      <c r="I933" s="419"/>
      <c r="J933" s="419"/>
      <c r="K933" s="419"/>
      <c r="L933" s="419"/>
      <c r="M933" s="419"/>
      <c r="N933" s="419"/>
      <c r="O933" s="419"/>
      <c r="P933" s="419"/>
      <c r="Q933" s="419"/>
      <c r="R933" s="419"/>
      <c r="S933" s="419"/>
      <c r="T933" s="419"/>
      <c r="U933" s="419"/>
      <c r="V933" s="415"/>
      <c r="W933" s="415"/>
      <c r="X933" s="415"/>
      <c r="Y933" s="415"/>
      <c r="Z933" s="415"/>
    </row>
    <row r="934" spans="1:26" ht="18">
      <c r="A934" s="388"/>
      <c r="B934" s="419"/>
      <c r="C934" s="419"/>
      <c r="D934" s="419"/>
      <c r="E934" s="419"/>
      <c r="F934" s="419"/>
      <c r="G934" s="419"/>
      <c r="H934" s="419"/>
      <c r="I934" s="419"/>
      <c r="J934" s="419"/>
      <c r="K934" s="419"/>
      <c r="L934" s="419"/>
      <c r="M934" s="419"/>
      <c r="N934" s="419"/>
      <c r="O934" s="419"/>
      <c r="P934" s="419"/>
      <c r="Q934" s="419"/>
      <c r="R934" s="419"/>
      <c r="S934" s="419"/>
      <c r="T934" s="419"/>
      <c r="U934" s="419"/>
      <c r="V934" s="415"/>
      <c r="W934" s="415"/>
      <c r="X934" s="415"/>
      <c r="Y934" s="415"/>
      <c r="Z934" s="415"/>
    </row>
    <row r="935" spans="1:26" ht="18">
      <c r="A935" s="388"/>
      <c r="B935" s="419"/>
      <c r="C935" s="419"/>
      <c r="D935" s="419"/>
      <c r="E935" s="419"/>
      <c r="F935" s="419"/>
      <c r="G935" s="419"/>
      <c r="H935" s="419"/>
      <c r="I935" s="419"/>
      <c r="J935" s="419"/>
      <c r="K935" s="419"/>
      <c r="L935" s="419"/>
      <c r="M935" s="419"/>
      <c r="N935" s="419"/>
      <c r="O935" s="419"/>
      <c r="P935" s="419"/>
      <c r="Q935" s="419"/>
      <c r="R935" s="419"/>
      <c r="S935" s="419"/>
      <c r="T935" s="419"/>
      <c r="U935" s="419"/>
      <c r="V935" s="415"/>
      <c r="W935" s="415"/>
      <c r="X935" s="415"/>
      <c r="Y935" s="415"/>
      <c r="Z935" s="415"/>
    </row>
    <row r="936" spans="1:26" ht="18">
      <c r="A936" s="388"/>
      <c r="B936" s="419"/>
      <c r="C936" s="419"/>
      <c r="D936" s="419"/>
      <c r="E936" s="419"/>
      <c r="F936" s="419"/>
      <c r="G936" s="419"/>
      <c r="H936" s="419"/>
      <c r="I936" s="419"/>
      <c r="J936" s="419"/>
      <c r="K936" s="419"/>
      <c r="L936" s="419"/>
      <c r="M936" s="419"/>
      <c r="N936" s="419"/>
      <c r="O936" s="419"/>
      <c r="P936" s="419"/>
      <c r="Q936" s="419"/>
      <c r="R936" s="419"/>
      <c r="S936" s="419"/>
      <c r="T936" s="419"/>
      <c r="U936" s="419"/>
      <c r="V936" s="415"/>
      <c r="W936" s="415"/>
      <c r="X936" s="415"/>
      <c r="Y936" s="415"/>
      <c r="Z936" s="415"/>
    </row>
    <row r="937" spans="1:26" ht="18">
      <c r="A937" s="388"/>
      <c r="B937" s="419"/>
      <c r="C937" s="419"/>
      <c r="D937" s="419"/>
      <c r="E937" s="419"/>
      <c r="F937" s="419"/>
      <c r="G937" s="419"/>
      <c r="H937" s="419"/>
      <c r="I937" s="419"/>
      <c r="J937" s="419"/>
      <c r="K937" s="419"/>
      <c r="L937" s="419"/>
      <c r="M937" s="419"/>
      <c r="N937" s="419"/>
      <c r="O937" s="419"/>
      <c r="P937" s="419"/>
      <c r="Q937" s="419"/>
      <c r="R937" s="419"/>
      <c r="S937" s="419"/>
      <c r="T937" s="419"/>
      <c r="U937" s="419"/>
      <c r="V937" s="415"/>
      <c r="W937" s="415"/>
      <c r="X937" s="415"/>
      <c r="Y937" s="415"/>
      <c r="Z937" s="415"/>
    </row>
    <row r="938" spans="1:26" ht="18">
      <c r="A938" s="388"/>
      <c r="B938" s="419"/>
      <c r="C938" s="419"/>
      <c r="D938" s="419"/>
      <c r="E938" s="419"/>
      <c r="F938" s="419"/>
      <c r="G938" s="419"/>
      <c r="H938" s="419"/>
      <c r="I938" s="419"/>
      <c r="J938" s="419"/>
      <c r="K938" s="419"/>
      <c r="L938" s="419"/>
      <c r="M938" s="419"/>
      <c r="N938" s="419"/>
      <c r="O938" s="419"/>
      <c r="P938" s="419"/>
      <c r="Q938" s="419"/>
      <c r="R938" s="419"/>
      <c r="S938" s="419"/>
      <c r="T938" s="419"/>
      <c r="U938" s="419"/>
      <c r="V938" s="415"/>
      <c r="W938" s="415"/>
      <c r="X938" s="415"/>
      <c r="Y938" s="415"/>
      <c r="Z938" s="415"/>
    </row>
    <row r="939" spans="1:26" ht="18">
      <c r="A939" s="388"/>
      <c r="B939" s="419"/>
      <c r="C939" s="419"/>
      <c r="D939" s="419"/>
      <c r="E939" s="419"/>
      <c r="F939" s="419"/>
      <c r="G939" s="419"/>
      <c r="H939" s="419"/>
      <c r="I939" s="419"/>
      <c r="J939" s="419"/>
      <c r="K939" s="419"/>
      <c r="L939" s="419"/>
      <c r="M939" s="419"/>
      <c r="N939" s="419"/>
      <c r="O939" s="419"/>
      <c r="P939" s="419"/>
      <c r="Q939" s="419"/>
      <c r="R939" s="419"/>
      <c r="S939" s="419"/>
      <c r="T939" s="419"/>
      <c r="U939" s="419"/>
      <c r="V939" s="415"/>
      <c r="W939" s="415"/>
      <c r="X939" s="415"/>
      <c r="Y939" s="415"/>
      <c r="Z939" s="415"/>
    </row>
    <row r="940" spans="1:26" ht="18">
      <c r="A940" s="388"/>
      <c r="B940" s="419"/>
      <c r="C940" s="419"/>
      <c r="D940" s="419"/>
      <c r="E940" s="419"/>
      <c r="F940" s="419"/>
      <c r="G940" s="419"/>
      <c r="H940" s="419"/>
      <c r="I940" s="419"/>
      <c r="J940" s="419"/>
      <c r="K940" s="419"/>
      <c r="L940" s="419"/>
      <c r="M940" s="419"/>
      <c r="N940" s="419"/>
      <c r="O940" s="419"/>
      <c r="P940" s="419"/>
      <c r="Q940" s="419"/>
      <c r="R940" s="419"/>
      <c r="S940" s="419"/>
      <c r="T940" s="419"/>
      <c r="U940" s="419"/>
      <c r="V940" s="415"/>
      <c r="W940" s="415"/>
      <c r="X940" s="415"/>
      <c r="Y940" s="415"/>
      <c r="Z940" s="415"/>
    </row>
    <row r="941" spans="1:26" ht="18">
      <c r="A941" s="388"/>
      <c r="B941" s="419"/>
      <c r="C941" s="419"/>
      <c r="D941" s="419"/>
      <c r="E941" s="419"/>
      <c r="F941" s="419"/>
      <c r="G941" s="419"/>
      <c r="H941" s="419"/>
      <c r="I941" s="419"/>
      <c r="J941" s="419"/>
      <c r="K941" s="419"/>
      <c r="L941" s="419"/>
      <c r="M941" s="419"/>
      <c r="N941" s="419"/>
      <c r="O941" s="419"/>
      <c r="P941" s="419"/>
      <c r="Q941" s="419"/>
      <c r="R941" s="419"/>
      <c r="S941" s="419"/>
      <c r="T941" s="419"/>
      <c r="U941" s="419"/>
      <c r="V941" s="415"/>
      <c r="W941" s="415"/>
      <c r="X941" s="415"/>
      <c r="Y941" s="415"/>
      <c r="Z941" s="415"/>
    </row>
    <row r="942" spans="1:26" ht="18">
      <c r="A942" s="388"/>
      <c r="B942" s="419"/>
      <c r="C942" s="419"/>
      <c r="D942" s="419"/>
      <c r="E942" s="419"/>
      <c r="F942" s="419"/>
      <c r="G942" s="419"/>
      <c r="H942" s="419"/>
      <c r="I942" s="419"/>
      <c r="J942" s="419"/>
      <c r="K942" s="419"/>
      <c r="L942" s="419"/>
      <c r="M942" s="419"/>
      <c r="N942" s="419"/>
      <c r="O942" s="419"/>
      <c r="P942" s="419"/>
      <c r="Q942" s="419"/>
      <c r="R942" s="419"/>
      <c r="S942" s="419"/>
      <c r="T942" s="419"/>
      <c r="U942" s="419"/>
      <c r="V942" s="415"/>
      <c r="W942" s="415"/>
      <c r="X942" s="415"/>
      <c r="Y942" s="415"/>
      <c r="Z942" s="415"/>
    </row>
    <row r="943" spans="1:26" ht="18">
      <c r="A943" s="388"/>
      <c r="B943" s="419"/>
      <c r="C943" s="419"/>
      <c r="D943" s="419"/>
      <c r="E943" s="419"/>
      <c r="F943" s="419"/>
      <c r="G943" s="419"/>
      <c r="H943" s="419"/>
      <c r="I943" s="419"/>
      <c r="J943" s="419"/>
      <c r="K943" s="419"/>
      <c r="L943" s="419"/>
      <c r="M943" s="419"/>
      <c r="N943" s="419"/>
      <c r="O943" s="419"/>
      <c r="P943" s="419"/>
      <c r="Q943" s="419"/>
      <c r="R943" s="419"/>
      <c r="S943" s="419"/>
      <c r="T943" s="419"/>
      <c r="U943" s="419"/>
      <c r="V943" s="415"/>
      <c r="W943" s="415"/>
      <c r="X943" s="415"/>
      <c r="Y943" s="415"/>
      <c r="Z943" s="415"/>
    </row>
    <row r="944" spans="1:26" ht="18">
      <c r="A944" s="388"/>
      <c r="B944" s="419"/>
      <c r="C944" s="419"/>
      <c r="D944" s="419"/>
      <c r="E944" s="419"/>
      <c r="F944" s="419"/>
      <c r="G944" s="419"/>
      <c r="H944" s="419"/>
      <c r="I944" s="419"/>
      <c r="J944" s="419"/>
      <c r="K944" s="419"/>
      <c r="L944" s="419"/>
      <c r="M944" s="419"/>
      <c r="N944" s="419"/>
      <c r="O944" s="419"/>
      <c r="P944" s="419"/>
      <c r="Q944" s="419"/>
      <c r="R944" s="419"/>
      <c r="S944" s="419"/>
      <c r="T944" s="419"/>
      <c r="U944" s="419"/>
      <c r="V944" s="415"/>
      <c r="W944" s="415"/>
      <c r="X944" s="415"/>
      <c r="Y944" s="415"/>
      <c r="Z944" s="415"/>
    </row>
    <row r="945" spans="1:26" ht="18">
      <c r="A945" s="388"/>
      <c r="B945" s="419"/>
      <c r="C945" s="419"/>
      <c r="D945" s="419"/>
      <c r="E945" s="419"/>
      <c r="F945" s="419"/>
      <c r="G945" s="419"/>
      <c r="H945" s="419"/>
      <c r="I945" s="419"/>
      <c r="J945" s="419"/>
      <c r="K945" s="419"/>
      <c r="L945" s="419"/>
      <c r="M945" s="419"/>
      <c r="N945" s="419"/>
      <c r="O945" s="419"/>
      <c r="P945" s="419"/>
      <c r="Q945" s="419"/>
      <c r="R945" s="419"/>
      <c r="S945" s="419"/>
      <c r="T945" s="419"/>
      <c r="U945" s="419"/>
      <c r="V945" s="415"/>
      <c r="W945" s="415"/>
      <c r="X945" s="415"/>
      <c r="Y945" s="415"/>
      <c r="Z945" s="415"/>
    </row>
    <row r="946" spans="1:26" ht="18">
      <c r="A946" s="388"/>
      <c r="B946" s="419"/>
      <c r="C946" s="419"/>
      <c r="D946" s="419"/>
      <c r="E946" s="419"/>
      <c r="F946" s="419"/>
      <c r="G946" s="419"/>
      <c r="H946" s="419"/>
      <c r="I946" s="419"/>
      <c r="J946" s="419"/>
      <c r="K946" s="419"/>
      <c r="L946" s="419"/>
      <c r="M946" s="419"/>
      <c r="N946" s="419"/>
      <c r="O946" s="419"/>
      <c r="P946" s="419"/>
      <c r="Q946" s="419"/>
      <c r="R946" s="419"/>
      <c r="S946" s="419"/>
      <c r="T946" s="419"/>
      <c r="U946" s="419"/>
      <c r="V946" s="415"/>
      <c r="W946" s="415"/>
      <c r="X946" s="415"/>
      <c r="Y946" s="415"/>
      <c r="Z946" s="415"/>
    </row>
    <row r="947" spans="1:26" ht="18">
      <c r="A947" s="388"/>
      <c r="B947" s="419"/>
      <c r="C947" s="419"/>
      <c r="D947" s="419"/>
      <c r="E947" s="419"/>
      <c r="F947" s="419"/>
      <c r="G947" s="419"/>
      <c r="H947" s="419"/>
      <c r="I947" s="419"/>
      <c r="J947" s="419"/>
      <c r="K947" s="419"/>
      <c r="L947" s="419"/>
      <c r="M947" s="419"/>
      <c r="N947" s="419"/>
      <c r="O947" s="419"/>
      <c r="P947" s="419"/>
      <c r="Q947" s="419"/>
      <c r="R947" s="419"/>
      <c r="S947" s="419"/>
      <c r="T947" s="419"/>
      <c r="U947" s="419"/>
      <c r="V947" s="415"/>
      <c r="W947" s="415"/>
      <c r="X947" s="415"/>
      <c r="Y947" s="415"/>
      <c r="Z947" s="415"/>
    </row>
    <row r="948" spans="1:26" ht="18">
      <c r="A948" s="388"/>
      <c r="B948" s="419"/>
      <c r="C948" s="419"/>
      <c r="D948" s="419"/>
      <c r="E948" s="419"/>
      <c r="F948" s="419"/>
      <c r="G948" s="419"/>
      <c r="H948" s="419"/>
      <c r="I948" s="419"/>
      <c r="J948" s="419"/>
      <c r="K948" s="419"/>
      <c r="L948" s="419"/>
      <c r="M948" s="419"/>
      <c r="N948" s="419"/>
      <c r="O948" s="419"/>
      <c r="P948" s="419"/>
      <c r="Q948" s="419"/>
      <c r="R948" s="419"/>
      <c r="S948" s="419"/>
      <c r="T948" s="419"/>
      <c r="U948" s="419"/>
      <c r="V948" s="415"/>
      <c r="W948" s="415"/>
      <c r="X948" s="415"/>
      <c r="Y948" s="415"/>
      <c r="Z948" s="415"/>
    </row>
    <row r="949" spans="1:26" ht="18">
      <c r="A949" s="388"/>
      <c r="B949" s="419"/>
      <c r="C949" s="419"/>
      <c r="D949" s="419"/>
      <c r="E949" s="419"/>
      <c r="F949" s="419"/>
      <c r="G949" s="419"/>
      <c r="H949" s="419"/>
      <c r="I949" s="419"/>
      <c r="J949" s="419"/>
      <c r="K949" s="419"/>
      <c r="L949" s="419"/>
      <c r="M949" s="419"/>
      <c r="N949" s="419"/>
      <c r="O949" s="419"/>
      <c r="P949" s="419"/>
      <c r="Q949" s="419"/>
      <c r="R949" s="419"/>
      <c r="S949" s="419"/>
      <c r="T949" s="419"/>
      <c r="U949" s="419"/>
      <c r="V949" s="415"/>
      <c r="W949" s="415"/>
      <c r="X949" s="415"/>
      <c r="Y949" s="415"/>
      <c r="Z949" s="415"/>
    </row>
    <row r="950" spans="1:26" ht="18">
      <c r="A950" s="388"/>
      <c r="B950" s="419"/>
      <c r="C950" s="419"/>
      <c r="D950" s="419"/>
      <c r="E950" s="419"/>
      <c r="F950" s="419"/>
      <c r="G950" s="419"/>
      <c r="H950" s="419"/>
      <c r="I950" s="419"/>
      <c r="J950" s="419"/>
      <c r="K950" s="419"/>
      <c r="L950" s="419"/>
      <c r="M950" s="419"/>
      <c r="N950" s="419"/>
      <c r="O950" s="419"/>
      <c r="P950" s="419"/>
      <c r="Q950" s="419"/>
      <c r="R950" s="419"/>
      <c r="S950" s="419"/>
      <c r="T950" s="419"/>
      <c r="U950" s="419"/>
      <c r="V950" s="415"/>
      <c r="W950" s="415"/>
      <c r="X950" s="415"/>
      <c r="Y950" s="415"/>
      <c r="Z950" s="415"/>
    </row>
    <row r="951" spans="1:26" ht="18">
      <c r="A951" s="388"/>
      <c r="B951" s="419"/>
      <c r="C951" s="419"/>
      <c r="D951" s="419"/>
      <c r="E951" s="419"/>
      <c r="F951" s="419"/>
      <c r="G951" s="419"/>
      <c r="H951" s="419"/>
      <c r="I951" s="419"/>
      <c r="J951" s="419"/>
      <c r="K951" s="419"/>
      <c r="L951" s="419"/>
      <c r="M951" s="419"/>
      <c r="N951" s="419"/>
      <c r="O951" s="419"/>
      <c r="P951" s="419"/>
      <c r="Q951" s="419"/>
      <c r="R951" s="419"/>
      <c r="S951" s="419"/>
      <c r="T951" s="419"/>
      <c r="U951" s="419"/>
      <c r="V951" s="415"/>
      <c r="W951" s="415"/>
      <c r="X951" s="415"/>
      <c r="Y951" s="415"/>
      <c r="Z951" s="415"/>
    </row>
    <row r="952" spans="1:26" ht="18">
      <c r="A952" s="388"/>
      <c r="B952" s="419"/>
      <c r="C952" s="419"/>
      <c r="D952" s="419"/>
      <c r="E952" s="419"/>
      <c r="F952" s="419"/>
      <c r="G952" s="419"/>
      <c r="H952" s="419"/>
      <c r="I952" s="419"/>
      <c r="J952" s="419"/>
      <c r="K952" s="419"/>
      <c r="L952" s="419"/>
      <c r="M952" s="419"/>
      <c r="N952" s="419"/>
      <c r="O952" s="419"/>
      <c r="P952" s="419"/>
      <c r="Q952" s="419"/>
      <c r="R952" s="419"/>
      <c r="S952" s="419"/>
      <c r="T952" s="419"/>
      <c r="U952" s="419"/>
      <c r="V952" s="415"/>
      <c r="W952" s="415"/>
      <c r="X952" s="415"/>
      <c r="Y952" s="415"/>
      <c r="Z952" s="415"/>
    </row>
    <row r="953" spans="1:26" ht="18">
      <c r="A953" s="388"/>
      <c r="B953" s="419"/>
      <c r="C953" s="419"/>
      <c r="D953" s="419"/>
      <c r="E953" s="419"/>
      <c r="F953" s="419"/>
      <c r="G953" s="419"/>
      <c r="H953" s="419"/>
      <c r="I953" s="419"/>
      <c r="J953" s="419"/>
      <c r="K953" s="419"/>
      <c r="L953" s="419"/>
      <c r="M953" s="419"/>
      <c r="N953" s="419"/>
      <c r="O953" s="419"/>
      <c r="P953" s="419"/>
      <c r="Q953" s="419"/>
      <c r="R953" s="419"/>
      <c r="S953" s="419"/>
      <c r="T953" s="419"/>
      <c r="U953" s="419"/>
      <c r="V953" s="415"/>
      <c r="W953" s="415"/>
      <c r="X953" s="415"/>
      <c r="Y953" s="415"/>
      <c r="Z953" s="415"/>
    </row>
    <row r="954" spans="1:26" ht="18">
      <c r="A954" s="388"/>
      <c r="B954" s="419"/>
      <c r="C954" s="419"/>
      <c r="D954" s="419"/>
      <c r="E954" s="419"/>
      <c r="F954" s="419"/>
      <c r="G954" s="419"/>
      <c r="H954" s="419"/>
      <c r="I954" s="419"/>
      <c r="J954" s="419"/>
      <c r="K954" s="419"/>
      <c r="L954" s="419"/>
      <c r="M954" s="419"/>
      <c r="N954" s="419"/>
      <c r="O954" s="419"/>
      <c r="P954" s="419"/>
      <c r="Q954" s="419"/>
      <c r="R954" s="419"/>
      <c r="S954" s="419"/>
      <c r="T954" s="419"/>
      <c r="U954" s="419"/>
      <c r="V954" s="415"/>
      <c r="W954" s="415"/>
      <c r="X954" s="415"/>
      <c r="Y954" s="415"/>
      <c r="Z954" s="415"/>
    </row>
    <row r="955" spans="1:26" ht="18">
      <c r="A955" s="388"/>
      <c r="B955" s="419"/>
      <c r="C955" s="419"/>
      <c r="D955" s="419"/>
      <c r="E955" s="419"/>
      <c r="F955" s="419"/>
      <c r="G955" s="419"/>
      <c r="H955" s="419"/>
      <c r="I955" s="419"/>
      <c r="J955" s="419"/>
      <c r="K955" s="419"/>
      <c r="L955" s="419"/>
      <c r="M955" s="419"/>
      <c r="N955" s="419"/>
      <c r="O955" s="419"/>
      <c r="P955" s="419"/>
      <c r="Q955" s="419"/>
      <c r="R955" s="419"/>
      <c r="S955" s="419"/>
      <c r="T955" s="419"/>
      <c r="U955" s="419"/>
      <c r="V955" s="415"/>
      <c r="W955" s="415"/>
      <c r="X955" s="415"/>
      <c r="Y955" s="415"/>
      <c r="Z955" s="415"/>
    </row>
    <row r="956" spans="1:26" ht="18">
      <c r="A956" s="388"/>
      <c r="B956" s="419"/>
      <c r="C956" s="419"/>
      <c r="D956" s="419"/>
      <c r="E956" s="419"/>
      <c r="F956" s="419"/>
      <c r="G956" s="419"/>
      <c r="H956" s="419"/>
      <c r="I956" s="419"/>
      <c r="J956" s="419"/>
      <c r="K956" s="419"/>
      <c r="L956" s="419"/>
      <c r="M956" s="419"/>
      <c r="N956" s="419"/>
      <c r="O956" s="419"/>
      <c r="P956" s="419"/>
      <c r="Q956" s="419"/>
      <c r="R956" s="419"/>
      <c r="S956" s="419"/>
      <c r="T956" s="419"/>
      <c r="U956" s="419"/>
      <c r="V956" s="415"/>
      <c r="W956" s="415"/>
      <c r="X956" s="415"/>
      <c r="Y956" s="415"/>
      <c r="Z956" s="415"/>
    </row>
    <row r="957" spans="1:26" ht="18">
      <c r="A957" s="388"/>
      <c r="B957" s="419"/>
      <c r="C957" s="419"/>
      <c r="D957" s="419"/>
      <c r="E957" s="419"/>
      <c r="F957" s="419"/>
      <c r="G957" s="419"/>
      <c r="H957" s="419"/>
      <c r="I957" s="419"/>
      <c r="J957" s="419"/>
      <c r="K957" s="419"/>
      <c r="L957" s="419"/>
      <c r="M957" s="419"/>
      <c r="N957" s="419"/>
      <c r="O957" s="419"/>
      <c r="P957" s="419"/>
      <c r="Q957" s="419"/>
      <c r="R957" s="419"/>
      <c r="S957" s="419"/>
      <c r="T957" s="419"/>
      <c r="U957" s="419"/>
      <c r="V957" s="415"/>
      <c r="W957" s="415"/>
      <c r="X957" s="415"/>
      <c r="Y957" s="415"/>
      <c r="Z957" s="415"/>
    </row>
    <row r="958" spans="1:26" ht="18">
      <c r="A958" s="388"/>
      <c r="B958" s="419"/>
      <c r="C958" s="419"/>
      <c r="D958" s="419"/>
      <c r="E958" s="419"/>
      <c r="F958" s="419"/>
      <c r="G958" s="419"/>
      <c r="H958" s="419"/>
      <c r="I958" s="419"/>
      <c r="J958" s="419"/>
      <c r="K958" s="419"/>
      <c r="L958" s="419"/>
      <c r="M958" s="419"/>
      <c r="N958" s="419"/>
      <c r="O958" s="419"/>
      <c r="P958" s="419"/>
      <c r="Q958" s="419"/>
      <c r="R958" s="419"/>
      <c r="S958" s="419"/>
      <c r="T958" s="419"/>
      <c r="U958" s="419"/>
      <c r="V958" s="415"/>
      <c r="W958" s="415"/>
      <c r="X958" s="415"/>
      <c r="Y958" s="415"/>
      <c r="Z958" s="415"/>
    </row>
    <row r="959" spans="1:26" ht="18">
      <c r="A959" s="388"/>
      <c r="B959" s="419"/>
      <c r="C959" s="419"/>
      <c r="D959" s="419"/>
      <c r="E959" s="419"/>
      <c r="F959" s="419"/>
      <c r="G959" s="419"/>
      <c r="H959" s="419"/>
      <c r="I959" s="419"/>
      <c r="J959" s="419"/>
      <c r="K959" s="419"/>
      <c r="L959" s="419"/>
      <c r="M959" s="419"/>
      <c r="N959" s="419"/>
      <c r="O959" s="419"/>
      <c r="P959" s="419"/>
      <c r="Q959" s="419"/>
      <c r="R959" s="419"/>
      <c r="S959" s="419"/>
      <c r="T959" s="419"/>
      <c r="U959" s="419"/>
      <c r="V959" s="415"/>
      <c r="W959" s="415"/>
      <c r="X959" s="415"/>
      <c r="Y959" s="415"/>
      <c r="Z959" s="415"/>
    </row>
    <row r="960" spans="1:26" ht="18">
      <c r="A960" s="388"/>
      <c r="B960" s="419"/>
      <c r="C960" s="419"/>
      <c r="D960" s="419"/>
      <c r="E960" s="419"/>
      <c r="F960" s="419"/>
      <c r="G960" s="419"/>
      <c r="H960" s="419"/>
      <c r="I960" s="419"/>
      <c r="J960" s="419"/>
      <c r="K960" s="419"/>
      <c r="L960" s="419"/>
      <c r="M960" s="419"/>
      <c r="N960" s="419"/>
      <c r="O960" s="419"/>
      <c r="P960" s="419"/>
      <c r="Q960" s="419"/>
      <c r="R960" s="419"/>
      <c r="S960" s="419"/>
      <c r="T960" s="419"/>
      <c r="U960" s="419"/>
      <c r="V960" s="415"/>
      <c r="W960" s="415"/>
      <c r="X960" s="415"/>
      <c r="Y960" s="415"/>
      <c r="Z960" s="415"/>
    </row>
    <row r="961" spans="1:26" ht="18">
      <c r="A961" s="388"/>
      <c r="B961" s="419"/>
      <c r="C961" s="419"/>
      <c r="D961" s="419"/>
      <c r="E961" s="419"/>
      <c r="F961" s="419"/>
      <c r="G961" s="419"/>
      <c r="H961" s="419"/>
      <c r="I961" s="419"/>
      <c r="J961" s="419"/>
      <c r="K961" s="419"/>
      <c r="L961" s="419"/>
      <c r="M961" s="419"/>
      <c r="N961" s="419"/>
      <c r="O961" s="419"/>
      <c r="P961" s="419"/>
      <c r="Q961" s="419"/>
      <c r="R961" s="419"/>
      <c r="S961" s="419"/>
      <c r="T961" s="419"/>
      <c r="U961" s="419"/>
      <c r="V961" s="415"/>
      <c r="W961" s="415"/>
      <c r="X961" s="415"/>
      <c r="Y961" s="415"/>
      <c r="Z961" s="415"/>
    </row>
    <row r="962" spans="1:26" ht="18">
      <c r="A962" s="388"/>
      <c r="B962" s="419"/>
      <c r="C962" s="419"/>
      <c r="D962" s="419"/>
      <c r="E962" s="419"/>
      <c r="F962" s="419"/>
      <c r="G962" s="419"/>
      <c r="H962" s="419"/>
      <c r="I962" s="419"/>
      <c r="J962" s="419"/>
      <c r="K962" s="419"/>
      <c r="L962" s="419"/>
      <c r="M962" s="419"/>
      <c r="N962" s="419"/>
      <c r="O962" s="419"/>
      <c r="P962" s="419"/>
      <c r="Q962" s="419"/>
      <c r="R962" s="419"/>
      <c r="S962" s="419"/>
      <c r="T962" s="419"/>
      <c r="U962" s="419"/>
      <c r="V962" s="415"/>
      <c r="W962" s="415"/>
      <c r="X962" s="415"/>
      <c r="Y962" s="415"/>
      <c r="Z962" s="415"/>
    </row>
    <row r="963" spans="1:26" ht="18">
      <c r="A963" s="388"/>
      <c r="B963" s="419"/>
      <c r="C963" s="419"/>
      <c r="D963" s="419"/>
      <c r="E963" s="419"/>
      <c r="F963" s="419"/>
      <c r="G963" s="419"/>
      <c r="H963" s="419"/>
      <c r="I963" s="419"/>
      <c r="J963" s="419"/>
      <c r="K963" s="419"/>
      <c r="L963" s="419"/>
      <c r="M963" s="419"/>
      <c r="N963" s="419"/>
      <c r="O963" s="419"/>
      <c r="P963" s="419"/>
      <c r="Q963" s="419"/>
      <c r="R963" s="419"/>
      <c r="S963" s="419"/>
      <c r="T963" s="419"/>
      <c r="U963" s="419"/>
      <c r="V963" s="415"/>
      <c r="W963" s="415"/>
      <c r="X963" s="415"/>
      <c r="Y963" s="415"/>
      <c r="Z963" s="415"/>
    </row>
    <row r="964" spans="1:26" ht="18">
      <c r="A964" s="388"/>
      <c r="B964" s="419"/>
      <c r="C964" s="419"/>
      <c r="D964" s="419"/>
      <c r="E964" s="419"/>
      <c r="F964" s="419"/>
      <c r="G964" s="419"/>
      <c r="H964" s="419"/>
      <c r="I964" s="419"/>
      <c r="J964" s="419"/>
      <c r="K964" s="419"/>
      <c r="L964" s="419"/>
      <c r="M964" s="419"/>
      <c r="N964" s="419"/>
      <c r="O964" s="419"/>
      <c r="P964" s="419"/>
      <c r="Q964" s="419"/>
      <c r="R964" s="419"/>
      <c r="S964" s="419"/>
      <c r="T964" s="419"/>
      <c r="U964" s="419"/>
      <c r="V964" s="415"/>
      <c r="W964" s="415"/>
      <c r="X964" s="415"/>
      <c r="Y964" s="415"/>
      <c r="Z964" s="415"/>
    </row>
    <row r="965" spans="1:26" ht="18">
      <c r="A965" s="388"/>
      <c r="B965" s="419"/>
      <c r="C965" s="419"/>
      <c r="D965" s="419"/>
      <c r="E965" s="419"/>
      <c r="F965" s="419"/>
      <c r="G965" s="419"/>
      <c r="H965" s="419"/>
      <c r="I965" s="419"/>
      <c r="J965" s="419"/>
      <c r="K965" s="419"/>
      <c r="L965" s="419"/>
      <c r="M965" s="419"/>
      <c r="N965" s="419"/>
      <c r="O965" s="419"/>
      <c r="P965" s="419"/>
      <c r="Q965" s="419"/>
      <c r="R965" s="419"/>
      <c r="S965" s="419"/>
      <c r="T965" s="419"/>
      <c r="U965" s="419"/>
      <c r="V965" s="415"/>
      <c r="W965" s="415"/>
      <c r="X965" s="415"/>
      <c r="Y965" s="415"/>
      <c r="Z965" s="415"/>
    </row>
    <row r="966" spans="1:26" ht="18">
      <c r="A966" s="388"/>
      <c r="B966" s="419"/>
      <c r="C966" s="419"/>
      <c r="D966" s="419"/>
      <c r="E966" s="419"/>
      <c r="F966" s="419"/>
      <c r="G966" s="419"/>
      <c r="H966" s="419"/>
      <c r="I966" s="419"/>
      <c r="J966" s="419"/>
      <c r="K966" s="419"/>
      <c r="L966" s="419"/>
      <c r="M966" s="419"/>
      <c r="N966" s="419"/>
      <c r="O966" s="419"/>
      <c r="P966" s="419"/>
      <c r="Q966" s="419"/>
      <c r="R966" s="419"/>
      <c r="S966" s="419"/>
      <c r="T966" s="419"/>
      <c r="U966" s="419"/>
      <c r="V966" s="415"/>
      <c r="W966" s="415"/>
      <c r="X966" s="415"/>
      <c r="Y966" s="415"/>
      <c r="Z966" s="415"/>
    </row>
    <row r="967" spans="1:26" ht="18">
      <c r="A967" s="388"/>
      <c r="B967" s="419"/>
      <c r="C967" s="419"/>
      <c r="D967" s="419"/>
      <c r="E967" s="419"/>
      <c r="F967" s="419"/>
      <c r="G967" s="419"/>
      <c r="H967" s="419"/>
      <c r="I967" s="419"/>
      <c r="J967" s="419"/>
      <c r="K967" s="419"/>
      <c r="L967" s="419"/>
      <c r="M967" s="419"/>
      <c r="N967" s="419"/>
      <c r="O967" s="419"/>
      <c r="P967" s="419"/>
      <c r="Q967" s="419"/>
      <c r="R967" s="419"/>
      <c r="S967" s="419"/>
      <c r="T967" s="419"/>
      <c r="U967" s="419"/>
      <c r="V967" s="415"/>
      <c r="W967" s="415"/>
      <c r="X967" s="415"/>
      <c r="Y967" s="415"/>
      <c r="Z967" s="415"/>
    </row>
    <row r="968" spans="1:26" ht="18">
      <c r="A968" s="388"/>
      <c r="B968" s="419"/>
      <c r="C968" s="419"/>
      <c r="D968" s="419"/>
      <c r="E968" s="419"/>
      <c r="F968" s="419"/>
      <c r="G968" s="419"/>
      <c r="H968" s="419"/>
      <c r="I968" s="419"/>
      <c r="J968" s="419"/>
      <c r="K968" s="419"/>
      <c r="L968" s="419"/>
      <c r="M968" s="419"/>
      <c r="N968" s="419"/>
      <c r="O968" s="419"/>
      <c r="P968" s="419"/>
      <c r="Q968" s="419"/>
      <c r="R968" s="419"/>
      <c r="S968" s="419"/>
      <c r="T968" s="419"/>
      <c r="U968" s="419"/>
      <c r="V968" s="415"/>
      <c r="W968" s="415"/>
      <c r="X968" s="415"/>
      <c r="Y968" s="415"/>
      <c r="Z968" s="415"/>
    </row>
    <row r="969" spans="1:26" ht="18">
      <c r="A969" s="388"/>
      <c r="B969" s="419"/>
      <c r="C969" s="419"/>
      <c r="D969" s="419"/>
      <c r="E969" s="419"/>
      <c r="F969" s="419"/>
      <c r="G969" s="419"/>
      <c r="H969" s="419"/>
      <c r="I969" s="419"/>
      <c r="J969" s="419"/>
      <c r="K969" s="419"/>
      <c r="L969" s="419"/>
      <c r="M969" s="419"/>
      <c r="N969" s="419"/>
      <c r="O969" s="419"/>
      <c r="P969" s="419"/>
      <c r="Q969" s="419"/>
      <c r="R969" s="419"/>
      <c r="S969" s="419"/>
      <c r="T969" s="419"/>
      <c r="U969" s="419"/>
      <c r="V969" s="415"/>
      <c r="W969" s="415"/>
      <c r="X969" s="415"/>
      <c r="Y969" s="415"/>
      <c r="Z969" s="415"/>
    </row>
    <row r="970" spans="1:26" ht="18">
      <c r="A970" s="388"/>
      <c r="B970" s="419"/>
      <c r="C970" s="419"/>
      <c r="D970" s="419"/>
      <c r="E970" s="419"/>
      <c r="F970" s="419"/>
      <c r="G970" s="419"/>
      <c r="H970" s="419"/>
      <c r="I970" s="419"/>
      <c r="J970" s="419"/>
      <c r="K970" s="419"/>
      <c r="L970" s="419"/>
      <c r="M970" s="419"/>
      <c r="N970" s="419"/>
      <c r="O970" s="419"/>
      <c r="P970" s="419"/>
      <c r="Q970" s="419"/>
      <c r="R970" s="419"/>
      <c r="S970" s="419"/>
      <c r="T970" s="419"/>
      <c r="U970" s="419"/>
      <c r="V970" s="415"/>
      <c r="W970" s="415"/>
      <c r="X970" s="415"/>
      <c r="Y970" s="415"/>
      <c r="Z970" s="415"/>
    </row>
    <row r="971" spans="1:26" ht="18">
      <c r="A971" s="388"/>
      <c r="B971" s="419"/>
      <c r="C971" s="419"/>
      <c r="D971" s="419"/>
      <c r="E971" s="419"/>
      <c r="F971" s="419"/>
      <c r="G971" s="419"/>
      <c r="H971" s="419"/>
      <c r="I971" s="419"/>
      <c r="J971" s="419"/>
      <c r="K971" s="419"/>
      <c r="L971" s="419"/>
      <c r="M971" s="419"/>
      <c r="N971" s="419"/>
      <c r="O971" s="419"/>
      <c r="P971" s="419"/>
      <c r="Q971" s="419"/>
      <c r="R971" s="419"/>
      <c r="S971" s="419"/>
      <c r="T971" s="419"/>
      <c r="U971" s="419"/>
      <c r="V971" s="415"/>
      <c r="W971" s="415"/>
      <c r="X971" s="415"/>
      <c r="Y971" s="415"/>
      <c r="Z971" s="415"/>
    </row>
    <row r="972" spans="1:26" ht="18">
      <c r="A972" s="388"/>
      <c r="B972" s="419"/>
      <c r="C972" s="419"/>
      <c r="D972" s="419"/>
      <c r="E972" s="419"/>
      <c r="F972" s="419"/>
      <c r="G972" s="419"/>
      <c r="H972" s="419"/>
      <c r="I972" s="419"/>
      <c r="J972" s="419"/>
      <c r="K972" s="419"/>
      <c r="L972" s="419"/>
      <c r="M972" s="419"/>
      <c r="N972" s="419"/>
      <c r="O972" s="419"/>
      <c r="P972" s="419"/>
      <c r="Q972" s="419"/>
      <c r="R972" s="419"/>
      <c r="S972" s="419"/>
      <c r="T972" s="419"/>
      <c r="U972" s="419"/>
      <c r="V972" s="415"/>
      <c r="W972" s="415"/>
      <c r="X972" s="415"/>
      <c r="Y972" s="415"/>
      <c r="Z972" s="415"/>
    </row>
    <row r="973" spans="1:26" ht="18">
      <c r="A973" s="388"/>
      <c r="B973" s="419"/>
      <c r="C973" s="419"/>
      <c r="D973" s="419"/>
      <c r="E973" s="419"/>
      <c r="F973" s="419"/>
      <c r="G973" s="419"/>
      <c r="H973" s="419"/>
      <c r="I973" s="419"/>
      <c r="J973" s="419"/>
      <c r="K973" s="419"/>
      <c r="L973" s="419"/>
      <c r="M973" s="419"/>
      <c r="N973" s="419"/>
      <c r="O973" s="419"/>
      <c r="P973" s="419"/>
      <c r="Q973" s="419"/>
      <c r="R973" s="419"/>
      <c r="S973" s="419"/>
      <c r="T973" s="419"/>
      <c r="U973" s="419"/>
      <c r="V973" s="415"/>
      <c r="W973" s="415"/>
      <c r="X973" s="415"/>
      <c r="Y973" s="415"/>
      <c r="Z973" s="415"/>
    </row>
    <row r="974" spans="1:26" ht="18">
      <c r="A974" s="388"/>
      <c r="B974" s="419"/>
      <c r="C974" s="419"/>
      <c r="D974" s="419"/>
      <c r="E974" s="419"/>
      <c r="F974" s="419"/>
      <c r="G974" s="419"/>
      <c r="H974" s="419"/>
      <c r="I974" s="419"/>
      <c r="J974" s="419"/>
      <c r="K974" s="419"/>
      <c r="L974" s="419"/>
      <c r="M974" s="419"/>
      <c r="N974" s="419"/>
      <c r="O974" s="419"/>
      <c r="P974" s="419"/>
      <c r="Q974" s="419"/>
      <c r="R974" s="419"/>
      <c r="S974" s="419"/>
      <c r="T974" s="419"/>
      <c r="U974" s="419"/>
      <c r="V974" s="415"/>
      <c r="W974" s="415"/>
      <c r="X974" s="415"/>
      <c r="Y974" s="415"/>
      <c r="Z974" s="415"/>
    </row>
    <row r="975" spans="1:26" ht="18">
      <c r="A975" s="388"/>
      <c r="B975" s="419"/>
      <c r="C975" s="419"/>
      <c r="D975" s="419"/>
      <c r="E975" s="419"/>
      <c r="F975" s="419"/>
      <c r="G975" s="419"/>
      <c r="H975" s="419"/>
      <c r="I975" s="419"/>
      <c r="J975" s="419"/>
      <c r="K975" s="419"/>
      <c r="L975" s="419"/>
      <c r="M975" s="419"/>
      <c r="N975" s="419"/>
      <c r="O975" s="419"/>
      <c r="P975" s="419"/>
      <c r="Q975" s="419"/>
      <c r="R975" s="419"/>
      <c r="S975" s="419"/>
      <c r="T975" s="419"/>
      <c r="U975" s="419"/>
      <c r="V975" s="415"/>
      <c r="W975" s="415"/>
      <c r="X975" s="415"/>
      <c r="Y975" s="415"/>
      <c r="Z975" s="415"/>
    </row>
    <row r="976" spans="1:26" ht="18">
      <c r="A976" s="388"/>
      <c r="B976" s="419"/>
      <c r="C976" s="419"/>
      <c r="D976" s="419"/>
      <c r="E976" s="419"/>
      <c r="F976" s="419"/>
      <c r="G976" s="419"/>
      <c r="H976" s="419"/>
      <c r="I976" s="419"/>
      <c r="J976" s="419"/>
      <c r="K976" s="419"/>
      <c r="L976" s="419"/>
      <c r="M976" s="419"/>
      <c r="N976" s="419"/>
      <c r="O976" s="419"/>
      <c r="P976" s="419"/>
      <c r="Q976" s="419"/>
      <c r="R976" s="419"/>
      <c r="S976" s="419"/>
      <c r="T976" s="419"/>
      <c r="U976" s="419"/>
      <c r="V976" s="415"/>
      <c r="W976" s="415"/>
      <c r="X976" s="415"/>
      <c r="Y976" s="415"/>
      <c r="Z976" s="415"/>
    </row>
    <row r="977" spans="1:26" ht="18">
      <c r="A977" s="388"/>
      <c r="B977" s="419"/>
      <c r="C977" s="419"/>
      <c r="D977" s="419"/>
      <c r="E977" s="419"/>
      <c r="F977" s="419"/>
      <c r="G977" s="419"/>
      <c r="H977" s="419"/>
      <c r="I977" s="419"/>
      <c r="J977" s="419"/>
      <c r="K977" s="419"/>
      <c r="L977" s="419"/>
      <c r="M977" s="419"/>
      <c r="N977" s="419"/>
      <c r="O977" s="419"/>
      <c r="P977" s="419"/>
      <c r="Q977" s="419"/>
      <c r="R977" s="419"/>
      <c r="S977" s="419"/>
      <c r="T977" s="419"/>
      <c r="U977" s="419"/>
      <c r="V977" s="415"/>
      <c r="W977" s="415"/>
      <c r="X977" s="415"/>
      <c r="Y977" s="415"/>
      <c r="Z977" s="415"/>
    </row>
    <row r="978" spans="1:26" ht="18">
      <c r="A978" s="388"/>
      <c r="B978" s="419"/>
      <c r="C978" s="419"/>
      <c r="D978" s="419"/>
      <c r="E978" s="419"/>
      <c r="F978" s="419"/>
      <c r="G978" s="419"/>
      <c r="H978" s="419"/>
      <c r="I978" s="419"/>
      <c r="J978" s="419"/>
      <c r="K978" s="419"/>
      <c r="L978" s="419"/>
      <c r="M978" s="419"/>
      <c r="N978" s="419"/>
      <c r="O978" s="419"/>
      <c r="P978" s="419"/>
      <c r="Q978" s="419"/>
      <c r="R978" s="419"/>
      <c r="S978" s="419"/>
      <c r="T978" s="419"/>
      <c r="U978" s="419"/>
      <c r="V978" s="415"/>
      <c r="W978" s="415"/>
      <c r="X978" s="415"/>
      <c r="Y978" s="415"/>
      <c r="Z978" s="415"/>
    </row>
    <row r="979" spans="1:26" ht="18">
      <c r="A979" s="388"/>
      <c r="B979" s="419"/>
      <c r="C979" s="419"/>
      <c r="D979" s="419"/>
      <c r="E979" s="419"/>
      <c r="F979" s="419"/>
      <c r="G979" s="419"/>
      <c r="H979" s="419"/>
      <c r="I979" s="419"/>
      <c r="J979" s="419"/>
      <c r="K979" s="419"/>
      <c r="L979" s="419"/>
      <c r="M979" s="419"/>
      <c r="N979" s="419"/>
      <c r="O979" s="419"/>
      <c r="P979" s="419"/>
      <c r="Q979" s="419"/>
      <c r="R979" s="419"/>
      <c r="S979" s="419"/>
      <c r="T979" s="419"/>
      <c r="U979" s="419"/>
      <c r="V979" s="415"/>
      <c r="W979" s="415"/>
      <c r="X979" s="415"/>
      <c r="Y979" s="415"/>
      <c r="Z979" s="415"/>
    </row>
    <row r="980" spans="1:26" ht="18">
      <c r="A980" s="388"/>
      <c r="B980" s="419"/>
      <c r="C980" s="419"/>
      <c r="D980" s="419"/>
      <c r="E980" s="419"/>
      <c r="F980" s="419"/>
      <c r="G980" s="419"/>
      <c r="H980" s="419"/>
      <c r="I980" s="419"/>
      <c r="J980" s="419"/>
      <c r="K980" s="419"/>
      <c r="L980" s="419"/>
      <c r="M980" s="419"/>
      <c r="N980" s="419"/>
      <c r="O980" s="419"/>
      <c r="P980" s="419"/>
      <c r="Q980" s="419"/>
      <c r="R980" s="419"/>
      <c r="S980" s="419"/>
      <c r="T980" s="419"/>
      <c r="U980" s="419"/>
      <c r="V980" s="415"/>
      <c r="W980" s="415"/>
      <c r="X980" s="415"/>
      <c r="Y980" s="415"/>
      <c r="Z980" s="415"/>
    </row>
    <row r="981" spans="1:26" ht="18">
      <c r="A981" s="388"/>
      <c r="B981" s="419"/>
      <c r="C981" s="419"/>
      <c r="D981" s="419"/>
      <c r="E981" s="419"/>
      <c r="F981" s="419"/>
      <c r="G981" s="419"/>
      <c r="H981" s="419"/>
      <c r="I981" s="419"/>
      <c r="J981" s="419"/>
      <c r="K981" s="419"/>
      <c r="L981" s="419"/>
      <c r="M981" s="419"/>
      <c r="N981" s="419"/>
      <c r="O981" s="419"/>
      <c r="P981" s="419"/>
      <c r="Q981" s="419"/>
      <c r="R981" s="419"/>
      <c r="S981" s="419"/>
      <c r="T981" s="419"/>
      <c r="U981" s="419"/>
      <c r="V981" s="415"/>
      <c r="W981" s="415"/>
      <c r="X981" s="415"/>
      <c r="Y981" s="415"/>
      <c r="Z981" s="415"/>
    </row>
    <row r="982" spans="1:26" ht="18">
      <c r="A982" s="388"/>
      <c r="B982" s="419"/>
      <c r="C982" s="419"/>
      <c r="D982" s="419"/>
      <c r="E982" s="419"/>
      <c r="F982" s="419"/>
      <c r="G982" s="419"/>
      <c r="H982" s="419"/>
      <c r="I982" s="419"/>
      <c r="J982" s="419"/>
      <c r="K982" s="419"/>
      <c r="L982" s="419"/>
      <c r="M982" s="419"/>
      <c r="N982" s="419"/>
      <c r="O982" s="419"/>
      <c r="P982" s="419"/>
      <c r="Q982" s="419"/>
      <c r="R982" s="419"/>
      <c r="S982" s="419"/>
      <c r="T982" s="419"/>
      <c r="U982" s="419"/>
      <c r="V982" s="415"/>
      <c r="W982" s="415"/>
      <c r="X982" s="415"/>
      <c r="Y982" s="415"/>
      <c r="Z982" s="415"/>
    </row>
    <row r="983" spans="1:26" ht="18">
      <c r="A983" s="388"/>
      <c r="B983" s="419"/>
      <c r="C983" s="419"/>
      <c r="D983" s="419"/>
      <c r="E983" s="419"/>
      <c r="F983" s="419"/>
      <c r="G983" s="419"/>
      <c r="H983" s="419"/>
      <c r="I983" s="419"/>
      <c r="J983" s="419"/>
      <c r="K983" s="419"/>
      <c r="L983" s="419"/>
      <c r="M983" s="419"/>
      <c r="N983" s="419"/>
      <c r="O983" s="419"/>
      <c r="P983" s="419"/>
      <c r="Q983" s="419"/>
      <c r="R983" s="419"/>
      <c r="S983" s="419"/>
      <c r="T983" s="419"/>
      <c r="U983" s="419"/>
      <c r="V983" s="415"/>
      <c r="W983" s="415"/>
      <c r="X983" s="415"/>
      <c r="Y983" s="415"/>
      <c r="Z983" s="415"/>
    </row>
    <row r="984" spans="1:26" ht="18">
      <c r="A984" s="388"/>
      <c r="B984" s="419"/>
      <c r="C984" s="419"/>
      <c r="D984" s="419"/>
      <c r="E984" s="419"/>
      <c r="F984" s="419"/>
      <c r="G984" s="419"/>
      <c r="H984" s="419"/>
      <c r="I984" s="419"/>
      <c r="J984" s="419"/>
      <c r="K984" s="419"/>
      <c r="L984" s="419"/>
      <c r="M984" s="419"/>
      <c r="N984" s="419"/>
      <c r="O984" s="419"/>
      <c r="P984" s="419"/>
      <c r="Q984" s="419"/>
      <c r="R984" s="419"/>
      <c r="S984" s="419"/>
      <c r="T984" s="419"/>
      <c r="U984" s="419"/>
      <c r="V984" s="415"/>
      <c r="W984" s="415"/>
      <c r="X984" s="415"/>
      <c r="Y984" s="415"/>
      <c r="Z984" s="415"/>
    </row>
    <row r="985" spans="1:26" ht="18">
      <c r="A985" s="388"/>
      <c r="B985" s="419"/>
      <c r="C985" s="419"/>
      <c r="D985" s="419"/>
      <c r="E985" s="419"/>
      <c r="F985" s="419"/>
      <c r="G985" s="419"/>
      <c r="H985" s="419"/>
      <c r="I985" s="419"/>
      <c r="J985" s="419"/>
      <c r="K985" s="419"/>
      <c r="L985" s="419"/>
      <c r="M985" s="419"/>
      <c r="N985" s="419"/>
      <c r="O985" s="419"/>
      <c r="P985" s="419"/>
      <c r="Q985" s="419"/>
      <c r="R985" s="419"/>
      <c r="S985" s="419"/>
      <c r="T985" s="419"/>
      <c r="U985" s="419"/>
      <c r="V985" s="415"/>
      <c r="W985" s="415"/>
      <c r="X985" s="415"/>
      <c r="Y985" s="415"/>
      <c r="Z985" s="415"/>
    </row>
    <row r="986" spans="1:26" ht="18">
      <c r="A986" s="388"/>
      <c r="B986" s="419"/>
      <c r="C986" s="419"/>
      <c r="D986" s="419"/>
      <c r="E986" s="419"/>
      <c r="F986" s="419"/>
      <c r="G986" s="419"/>
      <c r="H986" s="419"/>
      <c r="I986" s="419"/>
      <c r="J986" s="419"/>
      <c r="K986" s="419"/>
      <c r="L986" s="419"/>
      <c r="M986" s="419"/>
      <c r="N986" s="419"/>
      <c r="O986" s="419"/>
      <c r="P986" s="419"/>
      <c r="Q986" s="419"/>
      <c r="R986" s="419"/>
      <c r="S986" s="419"/>
      <c r="T986" s="419"/>
      <c r="U986" s="419"/>
      <c r="V986" s="415"/>
      <c r="W986" s="415"/>
      <c r="X986" s="415"/>
      <c r="Y986" s="415"/>
      <c r="Z986" s="415"/>
    </row>
    <row r="987" spans="1:26" ht="18">
      <c r="A987" s="388"/>
      <c r="B987" s="419"/>
      <c r="C987" s="419"/>
      <c r="D987" s="419"/>
      <c r="E987" s="419"/>
      <c r="F987" s="419"/>
      <c r="G987" s="419"/>
      <c r="H987" s="419"/>
      <c r="I987" s="419"/>
      <c r="J987" s="419"/>
      <c r="K987" s="419"/>
      <c r="L987" s="419"/>
      <c r="M987" s="419"/>
      <c r="N987" s="419"/>
      <c r="O987" s="419"/>
      <c r="P987" s="419"/>
      <c r="Q987" s="419"/>
      <c r="R987" s="419"/>
      <c r="S987" s="419"/>
      <c r="T987" s="419"/>
      <c r="U987" s="419"/>
      <c r="V987" s="415"/>
      <c r="W987" s="415"/>
      <c r="X987" s="415"/>
      <c r="Y987" s="415"/>
      <c r="Z987" s="415"/>
    </row>
    <row r="988" spans="1:26" ht="18">
      <c r="A988" s="388"/>
      <c r="B988" s="419"/>
      <c r="C988" s="419"/>
      <c r="D988" s="419"/>
      <c r="E988" s="419"/>
      <c r="F988" s="419"/>
      <c r="G988" s="419"/>
      <c r="H988" s="419"/>
      <c r="I988" s="419"/>
      <c r="J988" s="419"/>
      <c r="K988" s="419"/>
      <c r="L988" s="419"/>
      <c r="M988" s="419"/>
      <c r="N988" s="419"/>
      <c r="O988" s="419"/>
      <c r="P988" s="419"/>
      <c r="Q988" s="419"/>
      <c r="R988" s="419"/>
      <c r="S988" s="419"/>
      <c r="T988" s="419"/>
      <c r="U988" s="419"/>
      <c r="V988" s="415"/>
      <c r="W988" s="415"/>
      <c r="X988" s="415"/>
      <c r="Y988" s="415"/>
      <c r="Z988" s="415"/>
    </row>
    <row r="989" spans="1:26" ht="18">
      <c r="A989" s="388"/>
      <c r="B989" s="419"/>
      <c r="C989" s="419"/>
      <c r="D989" s="419"/>
      <c r="E989" s="419"/>
      <c r="F989" s="419"/>
      <c r="G989" s="419"/>
      <c r="H989" s="419"/>
      <c r="I989" s="419"/>
      <c r="J989" s="419"/>
      <c r="K989" s="419"/>
      <c r="L989" s="419"/>
      <c r="M989" s="419"/>
      <c r="N989" s="419"/>
      <c r="O989" s="419"/>
      <c r="P989" s="419"/>
      <c r="Q989" s="419"/>
      <c r="R989" s="419"/>
      <c r="S989" s="419"/>
      <c r="T989" s="419"/>
      <c r="U989" s="419"/>
      <c r="V989" s="415"/>
      <c r="W989" s="415"/>
      <c r="X989" s="415"/>
      <c r="Y989" s="415"/>
      <c r="Z989" s="415"/>
    </row>
    <row r="990" spans="1:26" ht="18">
      <c r="A990" s="388"/>
      <c r="B990" s="419"/>
      <c r="C990" s="419"/>
      <c r="D990" s="419"/>
      <c r="E990" s="419"/>
      <c r="F990" s="419"/>
      <c r="G990" s="419"/>
      <c r="H990" s="419"/>
      <c r="I990" s="419"/>
      <c r="J990" s="419"/>
      <c r="K990" s="419"/>
      <c r="L990" s="419"/>
      <c r="M990" s="419"/>
      <c r="N990" s="419"/>
      <c r="O990" s="419"/>
      <c r="P990" s="419"/>
      <c r="Q990" s="419"/>
      <c r="R990" s="419"/>
      <c r="S990" s="419"/>
      <c r="T990" s="419"/>
      <c r="U990" s="419"/>
      <c r="V990" s="415"/>
      <c r="W990" s="415"/>
      <c r="X990" s="415"/>
      <c r="Y990" s="415"/>
      <c r="Z990" s="415"/>
    </row>
    <row r="991" spans="1:26" ht="18">
      <c r="A991" s="388"/>
      <c r="B991" s="419"/>
      <c r="C991" s="419"/>
      <c r="D991" s="419"/>
      <c r="E991" s="419"/>
      <c r="F991" s="419"/>
      <c r="G991" s="419"/>
      <c r="H991" s="419"/>
      <c r="I991" s="419"/>
      <c r="J991" s="419"/>
      <c r="K991" s="419"/>
      <c r="L991" s="419"/>
      <c r="M991" s="419"/>
      <c r="N991" s="419"/>
      <c r="O991" s="419"/>
      <c r="P991" s="419"/>
      <c r="Q991" s="419"/>
      <c r="R991" s="419"/>
      <c r="S991" s="419"/>
      <c r="T991" s="419"/>
      <c r="U991" s="419"/>
      <c r="V991" s="415"/>
      <c r="W991" s="415"/>
      <c r="X991" s="415"/>
      <c r="Y991" s="415"/>
      <c r="Z991" s="415"/>
    </row>
    <row r="992" spans="1:26" ht="18">
      <c r="A992" s="388"/>
      <c r="B992" s="419"/>
      <c r="C992" s="419"/>
      <c r="D992" s="419"/>
      <c r="E992" s="419"/>
      <c r="F992" s="419"/>
      <c r="G992" s="419"/>
      <c r="H992" s="419"/>
      <c r="I992" s="419"/>
      <c r="J992" s="419"/>
      <c r="K992" s="419"/>
      <c r="L992" s="419"/>
      <c r="M992" s="419"/>
      <c r="N992" s="419"/>
      <c r="O992" s="419"/>
      <c r="P992" s="419"/>
      <c r="Q992" s="419"/>
      <c r="R992" s="419"/>
      <c r="S992" s="419"/>
      <c r="T992" s="419"/>
      <c r="U992" s="419"/>
      <c r="V992" s="415"/>
      <c r="W992" s="415"/>
      <c r="X992" s="415"/>
      <c r="Y992" s="415"/>
      <c r="Z992" s="415"/>
    </row>
    <row r="993" spans="1:26" ht="18">
      <c r="A993" s="388"/>
      <c r="B993" s="419"/>
      <c r="C993" s="419"/>
      <c r="D993" s="419"/>
      <c r="E993" s="419"/>
      <c r="F993" s="419"/>
      <c r="G993" s="419"/>
      <c r="H993" s="419"/>
      <c r="I993" s="419"/>
      <c r="J993" s="419"/>
      <c r="K993" s="419"/>
      <c r="L993" s="419"/>
      <c r="M993" s="419"/>
      <c r="N993" s="419"/>
      <c r="O993" s="419"/>
      <c r="P993" s="419"/>
      <c r="Q993" s="419"/>
      <c r="R993" s="419"/>
      <c r="S993" s="419"/>
      <c r="T993" s="419"/>
      <c r="U993" s="419"/>
      <c r="V993" s="415"/>
      <c r="W993" s="415"/>
      <c r="X993" s="415"/>
      <c r="Y993" s="415"/>
      <c r="Z993" s="415"/>
    </row>
    <row r="994" spans="1:26" ht="18">
      <c r="A994" s="388"/>
      <c r="B994" s="419"/>
      <c r="C994" s="419"/>
      <c r="D994" s="419"/>
      <c r="E994" s="419"/>
      <c r="F994" s="419"/>
      <c r="G994" s="419"/>
      <c r="H994" s="419"/>
      <c r="I994" s="419"/>
      <c r="J994" s="419"/>
      <c r="K994" s="419"/>
      <c r="L994" s="419"/>
      <c r="M994" s="419"/>
      <c r="N994" s="419"/>
      <c r="O994" s="419"/>
      <c r="P994" s="419"/>
      <c r="Q994" s="419"/>
      <c r="R994" s="419"/>
      <c r="S994" s="419"/>
      <c r="T994" s="419"/>
      <c r="U994" s="419"/>
      <c r="V994" s="415"/>
      <c r="W994" s="415"/>
      <c r="X994" s="415"/>
      <c r="Y994" s="415"/>
      <c r="Z994" s="415"/>
    </row>
    <row r="995" spans="1:26" ht="18">
      <c r="A995" s="388"/>
      <c r="B995" s="419"/>
      <c r="C995" s="419"/>
      <c r="D995" s="419"/>
      <c r="E995" s="419"/>
      <c r="F995" s="419"/>
      <c r="G995" s="419"/>
      <c r="H995" s="419"/>
      <c r="I995" s="419"/>
      <c r="J995" s="419"/>
      <c r="K995" s="419"/>
      <c r="L995" s="419"/>
      <c r="M995" s="419"/>
      <c r="N995" s="419"/>
      <c r="O995" s="419"/>
      <c r="P995" s="419"/>
      <c r="Q995" s="419"/>
      <c r="R995" s="419"/>
      <c r="S995" s="419"/>
      <c r="T995" s="419"/>
      <c r="U995" s="419"/>
      <c r="V995" s="415"/>
      <c r="W995" s="415"/>
      <c r="X995" s="415"/>
      <c r="Y995" s="415"/>
      <c r="Z995" s="415"/>
    </row>
    <row r="996" spans="1:26" ht="18">
      <c r="A996" s="388"/>
      <c r="B996" s="419"/>
      <c r="C996" s="419"/>
      <c r="D996" s="419"/>
      <c r="E996" s="419"/>
      <c r="F996" s="419"/>
      <c r="G996" s="419"/>
      <c r="H996" s="419"/>
      <c r="I996" s="419"/>
      <c r="J996" s="419"/>
      <c r="K996" s="419"/>
      <c r="L996" s="419"/>
      <c r="M996" s="419"/>
      <c r="N996" s="419"/>
      <c r="O996" s="419"/>
      <c r="P996" s="419"/>
      <c r="Q996" s="419"/>
      <c r="R996" s="419"/>
      <c r="S996" s="419"/>
      <c r="T996" s="419"/>
      <c r="U996" s="419"/>
      <c r="V996" s="415"/>
      <c r="W996" s="415"/>
      <c r="X996" s="415"/>
      <c r="Y996" s="415"/>
      <c r="Z996" s="415"/>
    </row>
    <row r="997" spans="1:26" ht="18">
      <c r="A997" s="388"/>
      <c r="B997" s="419"/>
      <c r="C997" s="419"/>
      <c r="D997" s="419"/>
      <c r="E997" s="419"/>
      <c r="F997" s="419"/>
      <c r="G997" s="419"/>
      <c r="H997" s="419"/>
      <c r="I997" s="419"/>
      <c r="J997" s="419"/>
      <c r="K997" s="419"/>
      <c r="L997" s="419"/>
      <c r="M997" s="419"/>
      <c r="N997" s="419"/>
      <c r="O997" s="419"/>
      <c r="P997" s="419"/>
      <c r="Q997" s="419"/>
      <c r="R997" s="419"/>
      <c r="S997" s="419"/>
      <c r="T997" s="419"/>
      <c r="U997" s="419"/>
      <c r="V997" s="415"/>
      <c r="W997" s="415"/>
      <c r="X997" s="415"/>
      <c r="Y997" s="415"/>
      <c r="Z997" s="415"/>
    </row>
    <row r="998" spans="1:26" ht="18">
      <c r="A998" s="388"/>
      <c r="B998" s="419"/>
      <c r="C998" s="419"/>
      <c r="D998" s="419"/>
      <c r="E998" s="419"/>
      <c r="F998" s="419"/>
      <c r="G998" s="419"/>
      <c r="H998" s="419"/>
      <c r="I998" s="419"/>
      <c r="J998" s="419"/>
      <c r="K998" s="419"/>
      <c r="L998" s="419"/>
      <c r="M998" s="419"/>
      <c r="N998" s="419"/>
      <c r="O998" s="419"/>
      <c r="P998" s="419"/>
      <c r="Q998" s="419"/>
      <c r="R998" s="419"/>
      <c r="S998" s="419"/>
      <c r="T998" s="419"/>
      <c r="U998" s="419"/>
      <c r="V998" s="415"/>
      <c r="W998" s="415"/>
      <c r="X998" s="415"/>
      <c r="Y998" s="415"/>
      <c r="Z998" s="415"/>
    </row>
    <row r="999" spans="1:26" ht="18">
      <c r="A999" s="388"/>
      <c r="B999" s="419"/>
      <c r="C999" s="419"/>
      <c r="D999" s="419"/>
      <c r="E999" s="419"/>
      <c r="F999" s="419"/>
      <c r="G999" s="419"/>
      <c r="H999" s="419"/>
      <c r="I999" s="419"/>
      <c r="J999" s="419"/>
      <c r="K999" s="419"/>
      <c r="L999" s="419"/>
      <c r="M999" s="419"/>
      <c r="N999" s="419"/>
      <c r="O999" s="419"/>
      <c r="P999" s="419"/>
      <c r="Q999" s="419"/>
      <c r="R999" s="419"/>
      <c r="S999" s="419"/>
      <c r="T999" s="419"/>
      <c r="U999" s="419"/>
      <c r="V999" s="415"/>
      <c r="W999" s="415"/>
      <c r="X999" s="415"/>
      <c r="Y999" s="415"/>
      <c r="Z999" s="415"/>
    </row>
    <row r="1000" spans="1:26" ht="18">
      <c r="A1000" s="388"/>
      <c r="B1000" s="419"/>
      <c r="C1000" s="419"/>
      <c r="D1000" s="419"/>
      <c r="E1000" s="419"/>
      <c r="F1000" s="419"/>
      <c r="G1000" s="419"/>
      <c r="H1000" s="419"/>
      <c r="I1000" s="419"/>
      <c r="J1000" s="419"/>
      <c r="K1000" s="419"/>
      <c r="L1000" s="419"/>
      <c r="M1000" s="419"/>
      <c r="N1000" s="419"/>
      <c r="O1000" s="419"/>
      <c r="P1000" s="419"/>
      <c r="Q1000" s="419"/>
      <c r="R1000" s="419"/>
      <c r="S1000" s="419"/>
      <c r="T1000" s="419"/>
      <c r="U1000" s="419"/>
      <c r="V1000" s="415"/>
      <c r="W1000" s="415"/>
      <c r="X1000" s="415"/>
      <c r="Y1000" s="415"/>
      <c r="Z1000" s="415"/>
    </row>
    <row r="1001" spans="1:26" ht="18">
      <c r="A1001" s="388"/>
      <c r="B1001" s="419"/>
      <c r="C1001" s="419"/>
      <c r="D1001" s="419"/>
      <c r="E1001" s="419"/>
      <c r="F1001" s="419"/>
      <c r="G1001" s="419"/>
      <c r="H1001" s="419"/>
      <c r="I1001" s="419"/>
      <c r="J1001" s="419"/>
      <c r="K1001" s="419"/>
      <c r="L1001" s="419"/>
      <c r="M1001" s="419"/>
      <c r="N1001" s="419"/>
      <c r="O1001" s="419"/>
      <c r="P1001" s="419"/>
      <c r="Q1001" s="419"/>
      <c r="R1001" s="419"/>
      <c r="S1001" s="419"/>
      <c r="T1001" s="419"/>
      <c r="U1001" s="419"/>
      <c r="V1001" s="415"/>
      <c r="W1001" s="415"/>
      <c r="X1001" s="415"/>
      <c r="Y1001" s="415"/>
      <c r="Z1001" s="41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21</vt:i4>
      </vt:variant>
      <vt:variant>
        <vt:lpstr>ช่วงที่มีชื่อ</vt:lpstr>
      </vt:variant>
      <vt:variant>
        <vt:i4>3</vt:i4>
      </vt:variant>
    </vt:vector>
  </HeadingPairs>
  <TitlesOfParts>
    <vt:vector size="24" baseType="lpstr">
      <vt:lpstr>รายได้ สปสช.</vt:lpstr>
      <vt:lpstr>PIVOT</vt:lpstr>
      <vt:lpstr>ลูกหนี้ค่ารักษา</vt:lpstr>
      <vt:lpstr>PP Fs รายหน่วยบริการ</vt:lpstr>
      <vt:lpstr>ประกันสังคม</vt:lpstr>
      <vt:lpstr>เบิกได้</vt:lpstr>
      <vt:lpstr>เงินสด</vt:lpstr>
      <vt:lpstr>ประกันสุขภาพต่างด้าว</vt:lpstr>
      <vt:lpstr>พรบ.</vt:lpstr>
      <vt:lpstr>บุคคลไร้สถานะและสิทธิ์</vt:lpstr>
      <vt:lpstr>Vaccine</vt:lpstr>
      <vt:lpstr>ข้อมูลผู้ป่วย</vt:lpstr>
      <vt:lpstr>EMS</vt:lpstr>
      <vt:lpstr>PP free</vt:lpstr>
      <vt:lpstr>สังคมสงเคราะห์</vt:lpstr>
      <vt:lpstr>Palliative Care(mis)</vt:lpstr>
      <vt:lpstr>อุปกรณ์เทียม (mis)</vt:lpstr>
      <vt:lpstr>seamless, HC FS</vt:lpstr>
      <vt:lpstr>OPD</vt:lpstr>
      <vt:lpstr>IPD</vt:lpstr>
      <vt:lpstr>Dent</vt:lpstr>
      <vt:lpstr>เบิกต้นสังกัด</vt:lpstr>
      <vt:lpstr>รายรับ</vt:lpstr>
      <vt:lpstr>เรียกเก็บ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2026-08-28T02:23:59Z</dcterms:modified>
</cp:coreProperties>
</file>